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haigekassa.sharepoint.com/sites/Varamu/Tervisevaldkond/Teenuste loetelu/P13_teenuste_loetelu/9_Koostoo_suhtlus/Perearstiabi/PKS/PKS 2026/Kodulehele_10.06.2026/"/>
    </mc:Choice>
  </mc:AlternateContent>
  <xr:revisionPtr revIDLastSave="0" documentId="8_{BEA10FF9-F460-4726-88A2-C369E0EA6D74}" xr6:coauthVersionLast="47" xr6:coauthVersionMax="47" xr10:uidLastSave="{00000000-0000-0000-0000-000000000000}"/>
  <bookViews>
    <workbookView xWindow="-110" yWindow="-110" windowWidth="19420" windowHeight="11500" xr2:uid="{45857294-5B03-4398-8468-467060AB2F32}"/>
  </bookViews>
  <sheets>
    <sheet name="Lisa_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Lisa_1!$A$2:$BY$786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786" i="1" l="1"/>
  <c r="J786" i="1"/>
  <c r="I786" i="1"/>
  <c r="M786" i="1"/>
  <c r="L786" i="1"/>
  <c r="BB786" i="1"/>
  <c r="A786" i="1"/>
  <c r="R785" i="1"/>
  <c r="O785" i="1"/>
  <c r="A785" i="1"/>
  <c r="P785" i="1" s="1"/>
  <c r="R784" i="1"/>
  <c r="O784" i="1"/>
  <c r="A784" i="1"/>
  <c r="P784" i="1" s="1"/>
  <c r="BP783" i="1"/>
  <c r="BM783" i="1"/>
  <c r="BL783" i="1"/>
  <c r="BK783" i="1"/>
  <c r="BI783" i="1"/>
  <c r="BH783" i="1"/>
  <c r="BG783" i="1"/>
  <c r="BB783" i="1"/>
  <c r="BA783" i="1"/>
  <c r="AZ783" i="1"/>
  <c r="AO783" i="1"/>
  <c r="AL783" i="1"/>
  <c r="AF783" i="1"/>
  <c r="AD783" i="1"/>
  <c r="AC783" i="1"/>
  <c r="AB783" i="1"/>
  <c r="AJ783" i="1" s="1"/>
  <c r="Z783" i="1"/>
  <c r="Y783" i="1"/>
  <c r="X783" i="1"/>
  <c r="AN783" i="1" s="1"/>
  <c r="R783" i="1"/>
  <c r="BC783" i="1"/>
  <c r="BP782" i="1"/>
  <c r="BM782" i="1"/>
  <c r="BK782" i="1"/>
  <c r="BG782" i="1"/>
  <c r="BB782" i="1"/>
  <c r="BA782" i="1"/>
  <c r="AZ782" i="1"/>
  <c r="AO782" i="1"/>
  <c r="AL782" i="1"/>
  <c r="AF782" i="1"/>
  <c r="AD782" i="1"/>
  <c r="AC782" i="1"/>
  <c r="AB782" i="1"/>
  <c r="Z782" i="1"/>
  <c r="Y782" i="1"/>
  <c r="X782" i="1"/>
  <c r="AN782" i="1" s="1"/>
  <c r="R782" i="1"/>
  <c r="O782" i="1"/>
  <c r="A782" i="1"/>
  <c r="P782" i="1" s="1"/>
  <c r="BP781" i="1"/>
  <c r="BM781" i="1"/>
  <c r="BG781" i="1"/>
  <c r="BB781" i="1"/>
  <c r="BA781" i="1"/>
  <c r="AZ781" i="1"/>
  <c r="AO781" i="1"/>
  <c r="AL781" i="1"/>
  <c r="AF781" i="1"/>
  <c r="AD781" i="1"/>
  <c r="AC781" i="1"/>
  <c r="Z781" i="1"/>
  <c r="Y781" i="1"/>
  <c r="X781" i="1"/>
  <c r="AN781" i="1" s="1"/>
  <c r="R781" i="1"/>
  <c r="A781" i="1"/>
  <c r="P781" i="1" s="1"/>
  <c r="BP780" i="1"/>
  <c r="BM780" i="1"/>
  <c r="BG780" i="1"/>
  <c r="BB780" i="1"/>
  <c r="BA780" i="1"/>
  <c r="AZ780" i="1"/>
  <c r="AO780" i="1"/>
  <c r="AL780" i="1"/>
  <c r="AF780" i="1"/>
  <c r="AD780" i="1"/>
  <c r="AC780" i="1"/>
  <c r="Z780" i="1"/>
  <c r="Y780" i="1"/>
  <c r="X780" i="1"/>
  <c r="AN780" i="1" s="1"/>
  <c r="R780" i="1"/>
  <c r="BP779" i="1"/>
  <c r="BM779" i="1"/>
  <c r="BG779" i="1"/>
  <c r="BB779" i="1"/>
  <c r="BA779" i="1"/>
  <c r="AZ779" i="1"/>
  <c r="AO779" i="1"/>
  <c r="AL779" i="1"/>
  <c r="AF779" i="1"/>
  <c r="AD779" i="1"/>
  <c r="AC779" i="1"/>
  <c r="Z779" i="1"/>
  <c r="Y779" i="1"/>
  <c r="X779" i="1"/>
  <c r="AN779" i="1" s="1"/>
  <c r="R779" i="1"/>
  <c r="A779" i="1"/>
  <c r="P779" i="1" s="1"/>
  <c r="BP778" i="1"/>
  <c r="BM778" i="1"/>
  <c r="BG778" i="1"/>
  <c r="BB778" i="1"/>
  <c r="BA778" i="1"/>
  <c r="AZ778" i="1"/>
  <c r="AO778" i="1"/>
  <c r="AL778" i="1"/>
  <c r="AF778" i="1"/>
  <c r="AD778" i="1"/>
  <c r="AC778" i="1"/>
  <c r="AB778" i="1"/>
  <c r="AG778" i="1" s="1"/>
  <c r="Z778" i="1"/>
  <c r="Y778" i="1"/>
  <c r="X778" i="1"/>
  <c r="AN778" i="1" s="1"/>
  <c r="R778" i="1"/>
  <c r="BC778" i="1"/>
  <c r="A778" i="1"/>
  <c r="P778" i="1" s="1"/>
  <c r="BP777" i="1"/>
  <c r="BM777" i="1"/>
  <c r="BK777" i="1"/>
  <c r="BH777" i="1"/>
  <c r="BG777" i="1"/>
  <c r="BC777" i="1"/>
  <c r="BB777" i="1"/>
  <c r="BA777" i="1"/>
  <c r="AZ777" i="1"/>
  <c r="AO777" i="1"/>
  <c r="AN777" i="1"/>
  <c r="AL777" i="1"/>
  <c r="AF777" i="1"/>
  <c r="AD777" i="1"/>
  <c r="AC777" i="1"/>
  <c r="Z777" i="1"/>
  <c r="Y777" i="1"/>
  <c r="X777" i="1"/>
  <c r="R777" i="1"/>
  <c r="O777" i="1"/>
  <c r="AB777" i="1"/>
  <c r="A777" i="1"/>
  <c r="P777" i="1" s="1"/>
  <c r="BP776" i="1"/>
  <c r="BM776" i="1"/>
  <c r="BG776" i="1"/>
  <c r="BB776" i="1"/>
  <c r="BA776" i="1"/>
  <c r="AZ776" i="1"/>
  <c r="AO776" i="1"/>
  <c r="AL776" i="1"/>
  <c r="AF776" i="1"/>
  <c r="AD776" i="1"/>
  <c r="AC776" i="1"/>
  <c r="Z776" i="1"/>
  <c r="Y776" i="1"/>
  <c r="X776" i="1"/>
  <c r="AN776" i="1" s="1"/>
  <c r="R776" i="1"/>
  <c r="R775" i="1"/>
  <c r="O775" i="1"/>
  <c r="A775" i="1"/>
  <c r="P775" i="1" s="1"/>
  <c r="R774" i="1"/>
  <c r="O774" i="1"/>
  <c r="A774" i="1"/>
  <c r="P774" i="1" s="1"/>
  <c r="R773" i="1"/>
  <c r="O773" i="1"/>
  <c r="A773" i="1"/>
  <c r="P773" i="1" s="1"/>
  <c r="R772" i="1"/>
  <c r="O772" i="1"/>
  <c r="A772" i="1"/>
  <c r="P772" i="1" s="1"/>
  <c r="BP771" i="1"/>
  <c r="BM771" i="1"/>
  <c r="BG771" i="1"/>
  <c r="BB771" i="1"/>
  <c r="BA771" i="1"/>
  <c r="AZ771" i="1"/>
  <c r="AO771" i="1"/>
  <c r="AL771" i="1"/>
  <c r="AF771" i="1"/>
  <c r="AD771" i="1"/>
  <c r="AC771" i="1"/>
  <c r="Z771" i="1"/>
  <c r="Y771" i="1"/>
  <c r="X771" i="1"/>
  <c r="AN771" i="1" s="1"/>
  <c r="R771" i="1"/>
  <c r="BP770" i="1"/>
  <c r="BM770" i="1"/>
  <c r="BG770" i="1"/>
  <c r="BB770" i="1"/>
  <c r="BA770" i="1"/>
  <c r="AZ770" i="1"/>
  <c r="AO770" i="1"/>
  <c r="AL770" i="1"/>
  <c r="AF770" i="1"/>
  <c r="AD770" i="1"/>
  <c r="AC770" i="1"/>
  <c r="Z770" i="1"/>
  <c r="Y770" i="1"/>
  <c r="X770" i="1"/>
  <c r="AN770" i="1" s="1"/>
  <c r="R770" i="1"/>
  <c r="BP769" i="1"/>
  <c r="BM769" i="1"/>
  <c r="BK769" i="1"/>
  <c r="BG769" i="1"/>
  <c r="BB769" i="1"/>
  <c r="BA769" i="1"/>
  <c r="AZ769" i="1"/>
  <c r="AO769" i="1"/>
  <c r="AL769" i="1"/>
  <c r="AF769" i="1"/>
  <c r="AD769" i="1"/>
  <c r="AC769" i="1"/>
  <c r="AB769" i="1"/>
  <c r="Z769" i="1"/>
  <c r="Y769" i="1"/>
  <c r="X769" i="1"/>
  <c r="AN769" i="1" s="1"/>
  <c r="R769" i="1"/>
  <c r="BC769" i="1"/>
  <c r="A769" i="1"/>
  <c r="P769" i="1" s="1"/>
  <c r="BP768" i="1"/>
  <c r="BM768" i="1"/>
  <c r="BG768" i="1"/>
  <c r="BB768" i="1"/>
  <c r="BA768" i="1"/>
  <c r="AZ768" i="1"/>
  <c r="AO768" i="1"/>
  <c r="AL768" i="1"/>
  <c r="AF768" i="1"/>
  <c r="AD768" i="1"/>
  <c r="AC768" i="1"/>
  <c r="AB768" i="1"/>
  <c r="Z768" i="1"/>
  <c r="Y768" i="1"/>
  <c r="X768" i="1"/>
  <c r="AN768" i="1" s="1"/>
  <c r="R768" i="1"/>
  <c r="O768" i="1"/>
  <c r="BP767" i="1"/>
  <c r="BM767" i="1"/>
  <c r="BG767" i="1"/>
  <c r="BB767" i="1"/>
  <c r="BA767" i="1"/>
  <c r="AZ767" i="1"/>
  <c r="AO767" i="1"/>
  <c r="AL767" i="1"/>
  <c r="AF767" i="1"/>
  <c r="AD767" i="1"/>
  <c r="AC767" i="1"/>
  <c r="Z767" i="1"/>
  <c r="Y767" i="1"/>
  <c r="X767" i="1"/>
  <c r="AN767" i="1" s="1"/>
  <c r="R767" i="1"/>
  <c r="O767" i="1"/>
  <c r="A767" i="1"/>
  <c r="P767" i="1" s="1"/>
  <c r="BP766" i="1"/>
  <c r="BM766" i="1"/>
  <c r="BG766" i="1"/>
  <c r="BB766" i="1"/>
  <c r="BA766" i="1"/>
  <c r="AZ766" i="1"/>
  <c r="AO766" i="1"/>
  <c r="AL766" i="1"/>
  <c r="AG766" i="1"/>
  <c r="AF766" i="1"/>
  <c r="AD766" i="1"/>
  <c r="AC766" i="1"/>
  <c r="AB766" i="1"/>
  <c r="Z766" i="1"/>
  <c r="Y766" i="1"/>
  <c r="X766" i="1"/>
  <c r="AN766" i="1" s="1"/>
  <c r="R766" i="1"/>
  <c r="O766" i="1"/>
  <c r="BP765" i="1"/>
  <c r="BM765" i="1"/>
  <c r="BG765" i="1"/>
  <c r="BC765" i="1"/>
  <c r="BB765" i="1"/>
  <c r="BA765" i="1"/>
  <c r="AZ765" i="1"/>
  <c r="AO765" i="1"/>
  <c r="AL765" i="1"/>
  <c r="AF765" i="1"/>
  <c r="AD765" i="1"/>
  <c r="AC765" i="1"/>
  <c r="Z765" i="1"/>
  <c r="Y765" i="1"/>
  <c r="X765" i="1"/>
  <c r="AN765" i="1" s="1"/>
  <c r="R765" i="1"/>
  <c r="P765" i="1"/>
  <c r="A765" i="1"/>
  <c r="BP764" i="1"/>
  <c r="BM764" i="1"/>
  <c r="BL764" i="1"/>
  <c r="BG764" i="1"/>
  <c r="BB764" i="1"/>
  <c r="BA764" i="1"/>
  <c r="AZ764" i="1"/>
  <c r="AO764" i="1"/>
  <c r="AN764" i="1"/>
  <c r="AL764" i="1"/>
  <c r="AH764" i="1"/>
  <c r="AF764" i="1"/>
  <c r="AD764" i="1"/>
  <c r="AC764" i="1"/>
  <c r="AB764" i="1"/>
  <c r="Z764" i="1"/>
  <c r="Y764" i="1"/>
  <c r="X764" i="1"/>
  <c r="R764" i="1"/>
  <c r="BC764" i="1"/>
  <c r="A764" i="1"/>
  <c r="P764" i="1" s="1"/>
  <c r="BP763" i="1"/>
  <c r="BM763" i="1"/>
  <c r="BG763" i="1"/>
  <c r="BC763" i="1"/>
  <c r="BB763" i="1"/>
  <c r="BA763" i="1"/>
  <c r="AZ763" i="1"/>
  <c r="AO763" i="1"/>
  <c r="AL763" i="1"/>
  <c r="AF763" i="1"/>
  <c r="AD763" i="1"/>
  <c r="AC763" i="1"/>
  <c r="Z763" i="1"/>
  <c r="Y763" i="1"/>
  <c r="X763" i="1"/>
  <c r="AN763" i="1" s="1"/>
  <c r="R763" i="1"/>
  <c r="O763" i="1"/>
  <c r="AB763" i="1"/>
  <c r="A763" i="1"/>
  <c r="P763" i="1" s="1"/>
  <c r="BP762" i="1"/>
  <c r="BM762" i="1"/>
  <c r="BG762" i="1"/>
  <c r="BB762" i="1"/>
  <c r="BA762" i="1"/>
  <c r="AZ762" i="1"/>
  <c r="AO762" i="1"/>
  <c r="AL762" i="1"/>
  <c r="AF762" i="1"/>
  <c r="AD762" i="1"/>
  <c r="AC762" i="1"/>
  <c r="Z762" i="1"/>
  <c r="Y762" i="1"/>
  <c r="X762" i="1"/>
  <c r="AN762" i="1" s="1"/>
  <c r="R762" i="1"/>
  <c r="O762" i="1"/>
  <c r="A762" i="1"/>
  <c r="P762" i="1" s="1"/>
  <c r="R761" i="1"/>
  <c r="BP760" i="1"/>
  <c r="BM760" i="1"/>
  <c r="BG760" i="1"/>
  <c r="BB760" i="1"/>
  <c r="BA760" i="1"/>
  <c r="AZ760" i="1"/>
  <c r="AO760" i="1"/>
  <c r="AN760" i="1"/>
  <c r="AL760" i="1"/>
  <c r="AF760" i="1"/>
  <c r="AD760" i="1"/>
  <c r="AC760" i="1"/>
  <c r="Z760" i="1"/>
  <c r="Y760" i="1"/>
  <c r="X760" i="1"/>
  <c r="R760" i="1"/>
  <c r="BP759" i="1"/>
  <c r="BM759" i="1"/>
  <c r="BG759" i="1"/>
  <c r="BC759" i="1"/>
  <c r="BB759" i="1"/>
  <c r="BA759" i="1"/>
  <c r="AZ759" i="1"/>
  <c r="AO759" i="1"/>
  <c r="AN759" i="1"/>
  <c r="AL759" i="1"/>
  <c r="AF759" i="1"/>
  <c r="AD759" i="1"/>
  <c r="AC759" i="1"/>
  <c r="Z759" i="1"/>
  <c r="Y759" i="1"/>
  <c r="X759" i="1"/>
  <c r="R759" i="1"/>
  <c r="BP758" i="1"/>
  <c r="BM758" i="1"/>
  <c r="BG758" i="1"/>
  <c r="BC758" i="1"/>
  <c r="BB758" i="1"/>
  <c r="BA758" i="1"/>
  <c r="AZ758" i="1"/>
  <c r="AO758" i="1"/>
  <c r="AN758" i="1"/>
  <c r="AL758" i="1"/>
  <c r="AF758" i="1"/>
  <c r="AD758" i="1"/>
  <c r="AC758" i="1"/>
  <c r="Z758" i="1"/>
  <c r="Y758" i="1"/>
  <c r="X758" i="1"/>
  <c r="R758" i="1"/>
  <c r="O758" i="1"/>
  <c r="BP757" i="1"/>
  <c r="BM757" i="1"/>
  <c r="BL757" i="1"/>
  <c r="BJ757" i="1"/>
  <c r="BI757" i="1"/>
  <c r="BG757" i="1"/>
  <c r="BC757" i="1"/>
  <c r="BB757" i="1"/>
  <c r="BA757" i="1"/>
  <c r="AZ757" i="1"/>
  <c r="AO757" i="1"/>
  <c r="AL757" i="1"/>
  <c r="AF757" i="1"/>
  <c r="AD757" i="1"/>
  <c r="AC757" i="1"/>
  <c r="AB757" i="1"/>
  <c r="Z757" i="1"/>
  <c r="Y757" i="1"/>
  <c r="X757" i="1"/>
  <c r="AN757" i="1" s="1"/>
  <c r="R757" i="1"/>
  <c r="O757" i="1"/>
  <c r="A757" i="1"/>
  <c r="P757" i="1" s="1"/>
  <c r="BP756" i="1"/>
  <c r="BM756" i="1"/>
  <c r="BG756" i="1"/>
  <c r="BB756" i="1"/>
  <c r="BA756" i="1"/>
  <c r="AZ756" i="1"/>
  <c r="AO756" i="1"/>
  <c r="AN756" i="1"/>
  <c r="AL756" i="1"/>
  <c r="AF756" i="1"/>
  <c r="AD756" i="1"/>
  <c r="AC756" i="1"/>
  <c r="Z756" i="1"/>
  <c r="Y756" i="1"/>
  <c r="X756" i="1"/>
  <c r="R756" i="1"/>
  <c r="A756" i="1"/>
  <c r="P756" i="1" s="1"/>
  <c r="R755" i="1"/>
  <c r="P755" i="1"/>
  <c r="O755" i="1"/>
  <c r="A755" i="1"/>
  <c r="BP754" i="1"/>
  <c r="BM754" i="1"/>
  <c r="BG754" i="1"/>
  <c r="BB754" i="1"/>
  <c r="BA754" i="1"/>
  <c r="AZ754" i="1"/>
  <c r="AO754" i="1"/>
  <c r="AN754" i="1"/>
  <c r="AL754" i="1"/>
  <c r="AF754" i="1"/>
  <c r="AD754" i="1"/>
  <c r="AC754" i="1"/>
  <c r="Z754" i="1"/>
  <c r="Y754" i="1"/>
  <c r="X754" i="1"/>
  <c r="R754" i="1"/>
  <c r="O754" i="1"/>
  <c r="BP753" i="1"/>
  <c r="BM753" i="1"/>
  <c r="BG753" i="1"/>
  <c r="BC753" i="1"/>
  <c r="BB753" i="1"/>
  <c r="BA753" i="1"/>
  <c r="AZ753" i="1"/>
  <c r="AO753" i="1"/>
  <c r="AN753" i="1"/>
  <c r="AL753" i="1"/>
  <c r="AK753" i="1"/>
  <c r="AJ753" i="1"/>
  <c r="AF753" i="1"/>
  <c r="AD753" i="1"/>
  <c r="AC753" i="1"/>
  <c r="AB753" i="1"/>
  <c r="BJ753" i="1" s="1"/>
  <c r="Z753" i="1"/>
  <c r="Y753" i="1"/>
  <c r="X753" i="1"/>
  <c r="R753" i="1"/>
  <c r="O753" i="1"/>
  <c r="A753" i="1"/>
  <c r="P753" i="1" s="1"/>
  <c r="BP752" i="1"/>
  <c r="BM752" i="1"/>
  <c r="BI752" i="1"/>
  <c r="BG752" i="1"/>
  <c r="BC752" i="1"/>
  <c r="BB752" i="1"/>
  <c r="BA752" i="1"/>
  <c r="AZ752" i="1"/>
  <c r="AO752" i="1"/>
  <c r="AL752" i="1"/>
  <c r="AF752" i="1"/>
  <c r="AD752" i="1"/>
  <c r="AC752" i="1"/>
  <c r="AB752" i="1"/>
  <c r="Z752" i="1"/>
  <c r="Y752" i="1"/>
  <c r="X752" i="1"/>
  <c r="AN752" i="1" s="1"/>
  <c r="R752" i="1"/>
  <c r="O752" i="1"/>
  <c r="A752" i="1"/>
  <c r="P752" i="1" s="1"/>
  <c r="R751" i="1"/>
  <c r="O751" i="1"/>
  <c r="A751" i="1"/>
  <c r="P751" i="1" s="1"/>
  <c r="R750" i="1"/>
  <c r="O750" i="1"/>
  <c r="A750" i="1"/>
  <c r="P750" i="1" s="1"/>
  <c r="BP749" i="1"/>
  <c r="BM749" i="1"/>
  <c r="BG749" i="1"/>
  <c r="BB749" i="1"/>
  <c r="BA749" i="1"/>
  <c r="AZ749" i="1"/>
  <c r="AO749" i="1"/>
  <c r="AN749" i="1"/>
  <c r="AL749" i="1"/>
  <c r="AF749" i="1"/>
  <c r="AD749" i="1"/>
  <c r="AC749" i="1"/>
  <c r="Z749" i="1"/>
  <c r="Y749" i="1"/>
  <c r="X749" i="1"/>
  <c r="R749" i="1"/>
  <c r="A749" i="1"/>
  <c r="P749" i="1" s="1"/>
  <c r="R748" i="1"/>
  <c r="P748" i="1"/>
  <c r="O748" i="1"/>
  <c r="A748" i="1"/>
  <c r="BP747" i="1"/>
  <c r="BM747" i="1"/>
  <c r="BG747" i="1"/>
  <c r="BC747" i="1"/>
  <c r="BB747" i="1"/>
  <c r="BA747" i="1"/>
  <c r="AZ747" i="1"/>
  <c r="AO747" i="1"/>
  <c r="AL747" i="1"/>
  <c r="AF747" i="1"/>
  <c r="AD747" i="1"/>
  <c r="AC747" i="1"/>
  <c r="Z747" i="1"/>
  <c r="Y747" i="1"/>
  <c r="X747" i="1"/>
  <c r="AN747" i="1" s="1"/>
  <c r="R747" i="1"/>
  <c r="A747" i="1"/>
  <c r="P747" i="1" s="1"/>
  <c r="BP746" i="1"/>
  <c r="BM746" i="1"/>
  <c r="BG746" i="1"/>
  <c r="BB746" i="1"/>
  <c r="BA746" i="1"/>
  <c r="AZ746" i="1"/>
  <c r="AO746" i="1"/>
  <c r="AN746" i="1"/>
  <c r="AL746" i="1"/>
  <c r="AF746" i="1"/>
  <c r="AD746" i="1"/>
  <c r="AC746" i="1"/>
  <c r="Z746" i="1"/>
  <c r="Y746" i="1"/>
  <c r="X746" i="1"/>
  <c r="R746" i="1"/>
  <c r="BP745" i="1"/>
  <c r="BM745" i="1"/>
  <c r="BG745" i="1"/>
  <c r="BB745" i="1"/>
  <c r="BA745" i="1"/>
  <c r="AZ745" i="1"/>
  <c r="AO745" i="1"/>
  <c r="AL745" i="1"/>
  <c r="AF745" i="1"/>
  <c r="AD745" i="1"/>
  <c r="AC745" i="1"/>
  <c r="Z745" i="1"/>
  <c r="Y745" i="1"/>
  <c r="X745" i="1"/>
  <c r="AN745" i="1" s="1"/>
  <c r="R745" i="1"/>
  <c r="O745" i="1"/>
  <c r="BP744" i="1"/>
  <c r="BM744" i="1"/>
  <c r="BG744" i="1"/>
  <c r="BC744" i="1"/>
  <c r="BB744" i="1"/>
  <c r="BA744" i="1"/>
  <c r="AZ744" i="1"/>
  <c r="AO744" i="1"/>
  <c r="AL744" i="1"/>
  <c r="AF744" i="1"/>
  <c r="AD744" i="1"/>
  <c r="AC744" i="1"/>
  <c r="Z744" i="1"/>
  <c r="Y744" i="1"/>
  <c r="X744" i="1"/>
  <c r="AN744" i="1" s="1"/>
  <c r="R744" i="1"/>
  <c r="A744" i="1"/>
  <c r="P744" i="1" s="1"/>
  <c r="BP743" i="1"/>
  <c r="BM743" i="1"/>
  <c r="BG743" i="1"/>
  <c r="BC743" i="1"/>
  <c r="BB743" i="1"/>
  <c r="BA743" i="1"/>
  <c r="AZ743" i="1"/>
  <c r="AO743" i="1"/>
  <c r="AL743" i="1"/>
  <c r="AF743" i="1"/>
  <c r="AD743" i="1"/>
  <c r="AC743" i="1"/>
  <c r="AB743" i="1"/>
  <c r="Z743" i="1"/>
  <c r="Y743" i="1"/>
  <c r="X743" i="1"/>
  <c r="AN743" i="1" s="1"/>
  <c r="R743" i="1"/>
  <c r="P743" i="1"/>
  <c r="A743" i="1"/>
  <c r="BP742" i="1"/>
  <c r="BM742" i="1"/>
  <c r="BG742" i="1"/>
  <c r="BC742" i="1"/>
  <c r="BA742" i="1"/>
  <c r="AZ742" i="1"/>
  <c r="AO742" i="1"/>
  <c r="AL742" i="1"/>
  <c r="AF742" i="1"/>
  <c r="AD742" i="1"/>
  <c r="AC742" i="1"/>
  <c r="Z742" i="1"/>
  <c r="Y742" i="1"/>
  <c r="X742" i="1"/>
  <c r="AN742" i="1" s="1"/>
  <c r="W742" i="1"/>
  <c r="R742" i="1"/>
  <c r="O742" i="1"/>
  <c r="BP741" i="1"/>
  <c r="BM741" i="1"/>
  <c r="BG741" i="1"/>
  <c r="BC741" i="1"/>
  <c r="BA741" i="1"/>
  <c r="AZ741" i="1"/>
  <c r="AO741" i="1"/>
  <c r="AL741" i="1"/>
  <c r="AK741" i="1"/>
  <c r="AG741" i="1"/>
  <c r="AF741" i="1"/>
  <c r="AD741" i="1"/>
  <c r="AC741" i="1"/>
  <c r="AB741" i="1"/>
  <c r="Z741" i="1"/>
  <c r="Y741" i="1"/>
  <c r="X741" i="1"/>
  <c r="AN741" i="1" s="1"/>
  <c r="W741" i="1"/>
  <c r="R741" i="1"/>
  <c r="O741" i="1"/>
  <c r="A741" i="1"/>
  <c r="BP740" i="1"/>
  <c r="BM740" i="1"/>
  <c r="BG740" i="1"/>
  <c r="BC740" i="1"/>
  <c r="BB740" i="1"/>
  <c r="BA740" i="1"/>
  <c r="AZ740" i="1"/>
  <c r="AO740" i="1"/>
  <c r="AL740" i="1"/>
  <c r="AF740" i="1"/>
  <c r="AD740" i="1"/>
  <c r="AC740" i="1"/>
  <c r="AB740" i="1"/>
  <c r="Z740" i="1"/>
  <c r="Y740" i="1"/>
  <c r="X740" i="1"/>
  <c r="AN740" i="1" s="1"/>
  <c r="R740" i="1"/>
  <c r="O740" i="1"/>
  <c r="A740" i="1"/>
  <c r="P740" i="1" s="1"/>
  <c r="BP739" i="1"/>
  <c r="BM739" i="1"/>
  <c r="BG739" i="1"/>
  <c r="BB739" i="1"/>
  <c r="BA739" i="1"/>
  <c r="AZ739" i="1"/>
  <c r="AO739" i="1"/>
  <c r="AN739" i="1"/>
  <c r="AL739" i="1"/>
  <c r="AF739" i="1"/>
  <c r="AD739" i="1"/>
  <c r="AC739" i="1"/>
  <c r="AB739" i="1"/>
  <c r="Z739" i="1"/>
  <c r="Y739" i="1"/>
  <c r="X739" i="1"/>
  <c r="R739" i="1"/>
  <c r="BP738" i="1"/>
  <c r="BM738" i="1"/>
  <c r="BG738" i="1"/>
  <c r="BC738" i="1"/>
  <c r="BB738" i="1"/>
  <c r="BA738" i="1"/>
  <c r="AZ738" i="1"/>
  <c r="AO738" i="1"/>
  <c r="AL738" i="1"/>
  <c r="AF738" i="1"/>
  <c r="AD738" i="1"/>
  <c r="AC738" i="1"/>
  <c r="AB738" i="1"/>
  <c r="AJ738" i="1" s="1"/>
  <c r="Z738" i="1"/>
  <c r="Y738" i="1"/>
  <c r="X738" i="1"/>
  <c r="AN738" i="1" s="1"/>
  <c r="R738" i="1"/>
  <c r="P738" i="1"/>
  <c r="O738" i="1"/>
  <c r="A738" i="1"/>
  <c r="BP737" i="1"/>
  <c r="BM737" i="1"/>
  <c r="BH737" i="1"/>
  <c r="BG737" i="1"/>
  <c r="BB737" i="1"/>
  <c r="BA737" i="1"/>
  <c r="AZ737" i="1"/>
  <c r="AO737" i="1"/>
  <c r="AN737" i="1"/>
  <c r="AL737" i="1"/>
  <c r="AK737" i="1"/>
  <c r="AH737" i="1"/>
  <c r="AG737" i="1"/>
  <c r="AF737" i="1"/>
  <c r="AD737" i="1"/>
  <c r="AC737" i="1"/>
  <c r="Z737" i="1"/>
  <c r="Y737" i="1"/>
  <c r="X737" i="1"/>
  <c r="R737" i="1"/>
  <c r="O737" i="1"/>
  <c r="AB737" i="1"/>
  <c r="AJ737" i="1" s="1"/>
  <c r="A737" i="1"/>
  <c r="P737" i="1" s="1"/>
  <c r="BP736" i="1"/>
  <c r="BM736" i="1"/>
  <c r="BL736" i="1"/>
  <c r="BK736" i="1"/>
  <c r="BJ736" i="1"/>
  <c r="BH736" i="1"/>
  <c r="BG736" i="1"/>
  <c r="BC736" i="1"/>
  <c r="BA736" i="1"/>
  <c r="AZ736" i="1"/>
  <c r="AO736" i="1"/>
  <c r="AN736" i="1"/>
  <c r="AL736" i="1"/>
  <c r="AK736" i="1"/>
  <c r="AJ736" i="1"/>
  <c r="AI736" i="1"/>
  <c r="AH736" i="1"/>
  <c r="AG736" i="1"/>
  <c r="AF736" i="1"/>
  <c r="AD736" i="1"/>
  <c r="AC736" i="1"/>
  <c r="AB736" i="1"/>
  <c r="BI736" i="1" s="1"/>
  <c r="Z736" i="1"/>
  <c r="Y736" i="1"/>
  <c r="X736" i="1"/>
  <c r="W736" i="1"/>
  <c r="R736" i="1"/>
  <c r="O736" i="1"/>
  <c r="A736" i="1"/>
  <c r="BP735" i="1"/>
  <c r="BM735" i="1"/>
  <c r="BG735" i="1"/>
  <c r="BB735" i="1"/>
  <c r="BA735" i="1"/>
  <c r="AZ735" i="1"/>
  <c r="AO735" i="1"/>
  <c r="AL735" i="1"/>
  <c r="AK735" i="1"/>
  <c r="AF735" i="1"/>
  <c r="AD735" i="1"/>
  <c r="AC735" i="1"/>
  <c r="AB735" i="1"/>
  <c r="Z735" i="1"/>
  <c r="Y735" i="1"/>
  <c r="X735" i="1"/>
  <c r="AN735" i="1" s="1"/>
  <c r="R735" i="1"/>
  <c r="BP734" i="1"/>
  <c r="BM734" i="1"/>
  <c r="BK734" i="1"/>
  <c r="BI734" i="1"/>
  <c r="BG734" i="1"/>
  <c r="BC734" i="1"/>
  <c r="BB734" i="1"/>
  <c r="BA734" i="1"/>
  <c r="AZ734" i="1"/>
  <c r="AO734" i="1"/>
  <c r="AN734" i="1"/>
  <c r="AL734" i="1"/>
  <c r="AF734" i="1"/>
  <c r="AD734" i="1"/>
  <c r="AC734" i="1"/>
  <c r="AB734" i="1"/>
  <c r="Z734" i="1"/>
  <c r="Y734" i="1"/>
  <c r="X734" i="1"/>
  <c r="R734" i="1"/>
  <c r="O734" i="1"/>
  <c r="A734" i="1"/>
  <c r="P734" i="1" s="1"/>
  <c r="BP733" i="1"/>
  <c r="BM733" i="1"/>
  <c r="BG733" i="1"/>
  <c r="BC733" i="1"/>
  <c r="BB733" i="1"/>
  <c r="BA733" i="1"/>
  <c r="AZ733" i="1"/>
  <c r="AO733" i="1"/>
  <c r="AL733" i="1"/>
  <c r="AF733" i="1"/>
  <c r="AD733" i="1"/>
  <c r="AC733" i="1"/>
  <c r="AB733" i="1"/>
  <c r="Z733" i="1"/>
  <c r="Y733" i="1"/>
  <c r="X733" i="1"/>
  <c r="AN733" i="1" s="1"/>
  <c r="R733" i="1"/>
  <c r="P733" i="1"/>
  <c r="O733" i="1"/>
  <c r="A733" i="1"/>
  <c r="BP732" i="1"/>
  <c r="BM732" i="1"/>
  <c r="BG732" i="1"/>
  <c r="BC732" i="1"/>
  <c r="BB732" i="1"/>
  <c r="BA732" i="1"/>
  <c r="AZ732" i="1"/>
  <c r="AO732" i="1"/>
  <c r="AN732" i="1"/>
  <c r="AL732" i="1"/>
  <c r="AF732" i="1"/>
  <c r="AD732" i="1"/>
  <c r="AC732" i="1"/>
  <c r="Z732" i="1"/>
  <c r="Y732" i="1"/>
  <c r="X732" i="1"/>
  <c r="R732" i="1"/>
  <c r="O732" i="1"/>
  <c r="BP731" i="1"/>
  <c r="BM731" i="1"/>
  <c r="BG731" i="1"/>
  <c r="BC731" i="1"/>
  <c r="BB731" i="1"/>
  <c r="BA731" i="1"/>
  <c r="AZ731" i="1"/>
  <c r="AO731" i="1"/>
  <c r="AN731" i="1"/>
  <c r="AL731" i="1"/>
  <c r="AF731" i="1"/>
  <c r="AD731" i="1"/>
  <c r="AC731" i="1"/>
  <c r="AB731" i="1"/>
  <c r="Z731" i="1"/>
  <c r="Y731" i="1"/>
  <c r="X731" i="1"/>
  <c r="R731" i="1"/>
  <c r="O731" i="1"/>
  <c r="A731" i="1"/>
  <c r="P731" i="1" s="1"/>
  <c r="BP730" i="1"/>
  <c r="BM730" i="1"/>
  <c r="BK730" i="1"/>
  <c r="BH730" i="1"/>
  <c r="BG730" i="1"/>
  <c r="BC730" i="1"/>
  <c r="BB730" i="1"/>
  <c r="BA730" i="1"/>
  <c r="AZ730" i="1"/>
  <c r="AO730" i="1"/>
  <c r="AL730" i="1"/>
  <c r="AJ730" i="1"/>
  <c r="AI730" i="1"/>
  <c r="AF730" i="1"/>
  <c r="AD730" i="1"/>
  <c r="AC730" i="1"/>
  <c r="AB730" i="1"/>
  <c r="BI730" i="1" s="1"/>
  <c r="Z730" i="1"/>
  <c r="Y730" i="1"/>
  <c r="X730" i="1"/>
  <c r="AN730" i="1" s="1"/>
  <c r="R730" i="1"/>
  <c r="P730" i="1"/>
  <c r="O730" i="1"/>
  <c r="A730" i="1"/>
  <c r="BP729" i="1"/>
  <c r="BM729" i="1"/>
  <c r="BJ729" i="1"/>
  <c r="BG729" i="1"/>
  <c r="BC729" i="1"/>
  <c r="BB729" i="1"/>
  <c r="BA729" i="1"/>
  <c r="AZ729" i="1"/>
  <c r="AO729" i="1"/>
  <c r="AN729" i="1"/>
  <c r="AL729" i="1"/>
  <c r="AF729" i="1"/>
  <c r="AD729" i="1"/>
  <c r="AC729" i="1"/>
  <c r="AB729" i="1"/>
  <c r="AJ729" i="1" s="1"/>
  <c r="Z729" i="1"/>
  <c r="Y729" i="1"/>
  <c r="X729" i="1"/>
  <c r="R729" i="1"/>
  <c r="O729" i="1"/>
  <c r="A729" i="1"/>
  <c r="P729" i="1" s="1"/>
  <c r="R728" i="1"/>
  <c r="A728" i="1"/>
  <c r="P728" i="1" s="1"/>
  <c r="BP727" i="1"/>
  <c r="BM727" i="1"/>
  <c r="BG727" i="1"/>
  <c r="BC727" i="1"/>
  <c r="BB727" i="1"/>
  <c r="BA727" i="1"/>
  <c r="AZ727" i="1"/>
  <c r="AO727" i="1"/>
  <c r="AL727" i="1"/>
  <c r="AF727" i="1"/>
  <c r="AD727" i="1"/>
  <c r="AC727" i="1"/>
  <c r="AB727" i="1"/>
  <c r="Z727" i="1"/>
  <c r="Y727" i="1"/>
  <c r="X727" i="1"/>
  <c r="AN727" i="1" s="1"/>
  <c r="R727" i="1"/>
  <c r="BP726" i="1"/>
  <c r="BM726" i="1"/>
  <c r="BG726" i="1"/>
  <c r="BC726" i="1"/>
  <c r="BB726" i="1"/>
  <c r="BA726" i="1"/>
  <c r="AZ726" i="1"/>
  <c r="AO726" i="1"/>
  <c r="AL726" i="1"/>
  <c r="AF726" i="1"/>
  <c r="AD726" i="1"/>
  <c r="AC726" i="1"/>
  <c r="AB726" i="1"/>
  <c r="Z726" i="1"/>
  <c r="Y726" i="1"/>
  <c r="X726" i="1"/>
  <c r="AN726" i="1" s="1"/>
  <c r="R726" i="1"/>
  <c r="O726" i="1"/>
  <c r="A726" i="1"/>
  <c r="P726" i="1" s="1"/>
  <c r="BP725" i="1"/>
  <c r="BM725" i="1"/>
  <c r="BG725" i="1"/>
  <c r="BC725" i="1"/>
  <c r="BB725" i="1"/>
  <c r="BA725" i="1"/>
  <c r="AZ725" i="1"/>
  <c r="AO725" i="1"/>
  <c r="AL725" i="1"/>
  <c r="AF725" i="1"/>
  <c r="AD725" i="1"/>
  <c r="AC725" i="1"/>
  <c r="Z725" i="1"/>
  <c r="Y725" i="1"/>
  <c r="X725" i="1"/>
  <c r="AN725" i="1" s="1"/>
  <c r="R725" i="1"/>
  <c r="BP724" i="1"/>
  <c r="BM724" i="1"/>
  <c r="BG724" i="1"/>
  <c r="BB724" i="1"/>
  <c r="BA724" i="1"/>
  <c r="AZ724" i="1"/>
  <c r="AO724" i="1"/>
  <c r="AL724" i="1"/>
  <c r="AF724" i="1"/>
  <c r="AD724" i="1"/>
  <c r="AC724" i="1"/>
  <c r="Z724" i="1"/>
  <c r="Y724" i="1"/>
  <c r="X724" i="1"/>
  <c r="AN724" i="1" s="1"/>
  <c r="R724" i="1"/>
  <c r="BP723" i="1"/>
  <c r="BM723" i="1"/>
  <c r="BG723" i="1"/>
  <c r="BB723" i="1"/>
  <c r="BA723" i="1"/>
  <c r="AZ723" i="1"/>
  <c r="AO723" i="1"/>
  <c r="AL723" i="1"/>
  <c r="AH723" i="1"/>
  <c r="AF723" i="1"/>
  <c r="AD723" i="1"/>
  <c r="AC723" i="1"/>
  <c r="AB723" i="1"/>
  <c r="Z723" i="1"/>
  <c r="Y723" i="1"/>
  <c r="X723" i="1"/>
  <c r="AN723" i="1" s="1"/>
  <c r="R723" i="1"/>
  <c r="A723" i="1"/>
  <c r="P723" i="1" s="1"/>
  <c r="BP722" i="1"/>
  <c r="BM722" i="1"/>
  <c r="BG722" i="1"/>
  <c r="BB722" i="1"/>
  <c r="BA722" i="1"/>
  <c r="AZ722" i="1"/>
  <c r="AO722" i="1"/>
  <c r="AL722" i="1"/>
  <c r="AK722" i="1"/>
  <c r="AF722" i="1"/>
  <c r="AD722" i="1"/>
  <c r="AC722" i="1"/>
  <c r="AB722" i="1"/>
  <c r="AH722" i="1" s="1"/>
  <c r="Z722" i="1"/>
  <c r="Y722" i="1"/>
  <c r="X722" i="1"/>
  <c r="AN722" i="1" s="1"/>
  <c r="R722" i="1"/>
  <c r="O722" i="1"/>
  <c r="BP721" i="1"/>
  <c r="BM721" i="1"/>
  <c r="BG721" i="1"/>
  <c r="BB721" i="1"/>
  <c r="BA721" i="1"/>
  <c r="AZ721" i="1"/>
  <c r="AO721" i="1"/>
  <c r="AL721" i="1"/>
  <c r="AK721" i="1"/>
  <c r="AH721" i="1"/>
  <c r="AG721" i="1"/>
  <c r="AF721" i="1"/>
  <c r="AD721" i="1"/>
  <c r="AC721" i="1"/>
  <c r="AB721" i="1"/>
  <c r="Z721" i="1"/>
  <c r="Y721" i="1"/>
  <c r="X721" i="1"/>
  <c r="AN721" i="1" s="1"/>
  <c r="W721" i="1"/>
  <c r="R721" i="1"/>
  <c r="A721" i="1"/>
  <c r="P721" i="1" s="1"/>
  <c r="BP720" i="1"/>
  <c r="BM720" i="1"/>
  <c r="BG720" i="1"/>
  <c r="BB720" i="1"/>
  <c r="BA720" i="1"/>
  <c r="AZ720" i="1"/>
  <c r="AO720" i="1"/>
  <c r="AN720" i="1"/>
  <c r="AL720" i="1"/>
  <c r="AF720" i="1"/>
  <c r="AD720" i="1"/>
  <c r="AC720" i="1"/>
  <c r="Z720" i="1"/>
  <c r="Y720" i="1"/>
  <c r="X720" i="1"/>
  <c r="W720" i="1"/>
  <c r="R720" i="1"/>
  <c r="O720" i="1"/>
  <c r="A720" i="1"/>
  <c r="P720" i="1" s="1"/>
  <c r="R719" i="1"/>
  <c r="P719" i="1"/>
  <c r="O719" i="1"/>
  <c r="A719" i="1"/>
  <c r="R718" i="1"/>
  <c r="BP717" i="1"/>
  <c r="BM717" i="1"/>
  <c r="BG717" i="1"/>
  <c r="BB717" i="1"/>
  <c r="BA717" i="1"/>
  <c r="AZ717" i="1"/>
  <c r="AO717" i="1"/>
  <c r="AN717" i="1"/>
  <c r="AL717" i="1"/>
  <c r="AJ717" i="1"/>
  <c r="AF717" i="1"/>
  <c r="AD717" i="1"/>
  <c r="AC717" i="1"/>
  <c r="Z717" i="1"/>
  <c r="Y717" i="1"/>
  <c r="X717" i="1"/>
  <c r="R717" i="1"/>
  <c r="O717" i="1"/>
  <c r="AB717" i="1"/>
  <c r="A717" i="1"/>
  <c r="P717" i="1" s="1"/>
  <c r="R716" i="1"/>
  <c r="R715" i="1"/>
  <c r="BP714" i="1"/>
  <c r="BM714" i="1"/>
  <c r="BI714" i="1"/>
  <c r="BG714" i="1"/>
  <c r="BB714" i="1"/>
  <c r="BA714" i="1"/>
  <c r="AZ714" i="1"/>
  <c r="AO714" i="1"/>
  <c r="AN714" i="1"/>
  <c r="AL714" i="1"/>
  <c r="AF714" i="1"/>
  <c r="AD714" i="1"/>
  <c r="AC714" i="1"/>
  <c r="Z714" i="1"/>
  <c r="Y714" i="1"/>
  <c r="X714" i="1"/>
  <c r="R714" i="1"/>
  <c r="AB714" i="1"/>
  <c r="A714" i="1"/>
  <c r="P714" i="1" s="1"/>
  <c r="R713" i="1"/>
  <c r="O713" i="1"/>
  <c r="A713" i="1"/>
  <c r="P713" i="1" s="1"/>
  <c r="BP712" i="1"/>
  <c r="BM712" i="1"/>
  <c r="BG712" i="1"/>
  <c r="BB712" i="1"/>
  <c r="BA712" i="1"/>
  <c r="AZ712" i="1"/>
  <c r="AO712" i="1"/>
  <c r="AN712" i="1"/>
  <c r="AL712" i="1"/>
  <c r="AF712" i="1"/>
  <c r="AD712" i="1"/>
  <c r="AC712" i="1"/>
  <c r="Z712" i="1"/>
  <c r="Y712" i="1"/>
  <c r="X712" i="1"/>
  <c r="R712" i="1"/>
  <c r="BP711" i="1"/>
  <c r="BM711" i="1"/>
  <c r="BG711" i="1"/>
  <c r="BC711" i="1"/>
  <c r="BB711" i="1"/>
  <c r="BA711" i="1"/>
  <c r="AZ711" i="1"/>
  <c r="AO711" i="1"/>
  <c r="AN711" i="1"/>
  <c r="AL711" i="1"/>
  <c r="AF711" i="1"/>
  <c r="AD711" i="1"/>
  <c r="AC711" i="1"/>
  <c r="AB711" i="1"/>
  <c r="BH711" i="1" s="1"/>
  <c r="Z711" i="1"/>
  <c r="Y711" i="1"/>
  <c r="X711" i="1"/>
  <c r="R711" i="1"/>
  <c r="O711" i="1"/>
  <c r="A711" i="1"/>
  <c r="P711" i="1" s="1"/>
  <c r="BP710" i="1"/>
  <c r="BM710" i="1"/>
  <c r="BG710" i="1"/>
  <c r="BB710" i="1"/>
  <c r="BA710" i="1"/>
  <c r="AZ710" i="1"/>
  <c r="AO710" i="1"/>
  <c r="AL710" i="1"/>
  <c r="AF710" i="1"/>
  <c r="AD710" i="1"/>
  <c r="AC710" i="1"/>
  <c r="Z710" i="1"/>
  <c r="Y710" i="1"/>
  <c r="X710" i="1"/>
  <c r="AN710" i="1" s="1"/>
  <c r="R710" i="1"/>
  <c r="BP709" i="1"/>
  <c r="BM709" i="1"/>
  <c r="BL709" i="1"/>
  <c r="BK709" i="1"/>
  <c r="BJ709" i="1"/>
  <c r="BI709" i="1"/>
  <c r="BG709" i="1"/>
  <c r="BC709" i="1"/>
  <c r="BB709" i="1"/>
  <c r="BA709" i="1"/>
  <c r="AZ709" i="1"/>
  <c r="AO709" i="1"/>
  <c r="AN709" i="1"/>
  <c r="AL709" i="1"/>
  <c r="AH709" i="1"/>
  <c r="AG709" i="1"/>
  <c r="AF709" i="1"/>
  <c r="AD709" i="1"/>
  <c r="AC709" i="1"/>
  <c r="AB709" i="1"/>
  <c r="AK709" i="1" s="1"/>
  <c r="Z709" i="1"/>
  <c r="Y709" i="1"/>
  <c r="X709" i="1"/>
  <c r="R709" i="1"/>
  <c r="O709" i="1"/>
  <c r="A709" i="1"/>
  <c r="P709" i="1" s="1"/>
  <c r="BP708" i="1"/>
  <c r="BM708" i="1"/>
  <c r="BG708" i="1"/>
  <c r="BC708" i="1"/>
  <c r="BB708" i="1"/>
  <c r="BA708" i="1"/>
  <c r="AZ708" i="1"/>
  <c r="AO708" i="1"/>
  <c r="AL708" i="1"/>
  <c r="AF708" i="1"/>
  <c r="AD708" i="1"/>
  <c r="AC708" i="1"/>
  <c r="AB708" i="1"/>
  <c r="Z708" i="1"/>
  <c r="Y708" i="1"/>
  <c r="X708" i="1"/>
  <c r="AN708" i="1" s="1"/>
  <c r="R708" i="1"/>
  <c r="O708" i="1"/>
  <c r="A708" i="1"/>
  <c r="P708" i="1" s="1"/>
  <c r="BP707" i="1"/>
  <c r="BM707" i="1"/>
  <c r="BG707" i="1"/>
  <c r="BB707" i="1"/>
  <c r="BA707" i="1"/>
  <c r="AZ707" i="1"/>
  <c r="AO707" i="1"/>
  <c r="AN707" i="1"/>
  <c r="AL707" i="1"/>
  <c r="AG707" i="1"/>
  <c r="AF707" i="1"/>
  <c r="AD707" i="1"/>
  <c r="AC707" i="1"/>
  <c r="AB707" i="1"/>
  <c r="Z707" i="1"/>
  <c r="Y707" i="1"/>
  <c r="X707" i="1"/>
  <c r="R707" i="1"/>
  <c r="A707" i="1"/>
  <c r="P707" i="1" s="1"/>
  <c r="BP706" i="1"/>
  <c r="BM706" i="1"/>
  <c r="BI706" i="1"/>
  <c r="BH706" i="1"/>
  <c r="BG706" i="1"/>
  <c r="BC706" i="1"/>
  <c r="BB706" i="1"/>
  <c r="BA706" i="1"/>
  <c r="AZ706" i="1"/>
  <c r="AO706" i="1"/>
  <c r="AL706" i="1"/>
  <c r="AK706" i="1"/>
  <c r="AJ706" i="1"/>
  <c r="AI706" i="1"/>
  <c r="AH706" i="1"/>
  <c r="AG706" i="1"/>
  <c r="AF706" i="1"/>
  <c r="AD706" i="1"/>
  <c r="AC706" i="1"/>
  <c r="AB706" i="1"/>
  <c r="BK706" i="1" s="1"/>
  <c r="Z706" i="1"/>
  <c r="Y706" i="1"/>
  <c r="X706" i="1"/>
  <c r="AN706" i="1" s="1"/>
  <c r="R706" i="1"/>
  <c r="O706" i="1"/>
  <c r="A706" i="1"/>
  <c r="P706" i="1" s="1"/>
  <c r="BP705" i="1"/>
  <c r="BM705" i="1"/>
  <c r="BK705" i="1"/>
  <c r="BJ705" i="1"/>
  <c r="BI705" i="1"/>
  <c r="BH705" i="1"/>
  <c r="BG705" i="1"/>
  <c r="BC705" i="1"/>
  <c r="BB705" i="1"/>
  <c r="BA705" i="1"/>
  <c r="AZ705" i="1"/>
  <c r="AO705" i="1"/>
  <c r="AN705" i="1"/>
  <c r="AL705" i="1"/>
  <c r="AI705" i="1"/>
  <c r="AG705" i="1"/>
  <c r="AF705" i="1"/>
  <c r="AD705" i="1"/>
  <c r="AC705" i="1"/>
  <c r="AB705" i="1"/>
  <c r="AK705" i="1" s="1"/>
  <c r="Z705" i="1"/>
  <c r="Y705" i="1"/>
  <c r="X705" i="1"/>
  <c r="R705" i="1"/>
  <c r="P705" i="1"/>
  <c r="O705" i="1"/>
  <c r="A705" i="1"/>
  <c r="BP704" i="1"/>
  <c r="BM704" i="1"/>
  <c r="BG704" i="1"/>
  <c r="BC704" i="1"/>
  <c r="BB704" i="1"/>
  <c r="BA704" i="1"/>
  <c r="AZ704" i="1"/>
  <c r="AO704" i="1"/>
  <c r="AN704" i="1"/>
  <c r="AL704" i="1"/>
  <c r="AF704" i="1"/>
  <c r="AD704" i="1"/>
  <c r="AC704" i="1"/>
  <c r="AB704" i="1"/>
  <c r="Z704" i="1"/>
  <c r="Y704" i="1"/>
  <c r="X704" i="1"/>
  <c r="R704" i="1"/>
  <c r="O704" i="1"/>
  <c r="A704" i="1"/>
  <c r="P704" i="1" s="1"/>
  <c r="BP703" i="1"/>
  <c r="BM703" i="1"/>
  <c r="BG703" i="1"/>
  <c r="BC703" i="1"/>
  <c r="BB703" i="1"/>
  <c r="BA703" i="1"/>
  <c r="AZ703" i="1"/>
  <c r="AO703" i="1"/>
  <c r="AN703" i="1"/>
  <c r="AL703" i="1"/>
  <c r="AF703" i="1"/>
  <c r="AD703" i="1"/>
  <c r="AC703" i="1"/>
  <c r="Z703" i="1"/>
  <c r="Y703" i="1"/>
  <c r="X703" i="1"/>
  <c r="R703" i="1"/>
  <c r="O703" i="1"/>
  <c r="BP702" i="1"/>
  <c r="BM702" i="1"/>
  <c r="BG702" i="1"/>
  <c r="BB702" i="1"/>
  <c r="BA702" i="1"/>
  <c r="AZ702" i="1"/>
  <c r="AO702" i="1"/>
  <c r="AN702" i="1"/>
  <c r="AL702" i="1"/>
  <c r="AF702" i="1"/>
  <c r="AD702" i="1"/>
  <c r="AC702" i="1"/>
  <c r="Z702" i="1"/>
  <c r="Y702" i="1"/>
  <c r="X702" i="1"/>
  <c r="R702" i="1"/>
  <c r="W702" i="1" s="1"/>
  <c r="O702" i="1"/>
  <c r="A702" i="1"/>
  <c r="P702" i="1" s="1"/>
  <c r="BP701" i="1"/>
  <c r="BM701" i="1"/>
  <c r="BG701" i="1"/>
  <c r="BB701" i="1"/>
  <c r="BA701" i="1"/>
  <c r="AZ701" i="1"/>
  <c r="AO701" i="1"/>
  <c r="AL701" i="1"/>
  <c r="AF701" i="1"/>
  <c r="AD701" i="1"/>
  <c r="AC701" i="1"/>
  <c r="AB701" i="1"/>
  <c r="Z701" i="1"/>
  <c r="Y701" i="1"/>
  <c r="X701" i="1"/>
  <c r="AN701" i="1" s="1"/>
  <c r="R701" i="1"/>
  <c r="P701" i="1"/>
  <c r="O701" i="1"/>
  <c r="A701" i="1"/>
  <c r="BP700" i="1"/>
  <c r="BM700" i="1"/>
  <c r="BG700" i="1"/>
  <c r="BC700" i="1"/>
  <c r="BB700" i="1"/>
  <c r="BA700" i="1"/>
  <c r="AZ700" i="1"/>
  <c r="AO700" i="1"/>
  <c r="AN700" i="1"/>
  <c r="AL700" i="1"/>
  <c r="AF700" i="1"/>
  <c r="AD700" i="1"/>
  <c r="AC700" i="1"/>
  <c r="Z700" i="1"/>
  <c r="Y700" i="1"/>
  <c r="X700" i="1"/>
  <c r="R700" i="1"/>
  <c r="O700" i="1"/>
  <c r="AB700" i="1"/>
  <c r="AH700" i="1" s="1"/>
  <c r="A700" i="1"/>
  <c r="P700" i="1" s="1"/>
  <c r="BP699" i="1"/>
  <c r="BM699" i="1"/>
  <c r="BG699" i="1"/>
  <c r="BC699" i="1"/>
  <c r="BB699" i="1"/>
  <c r="BA699" i="1"/>
  <c r="AZ699" i="1"/>
  <c r="AO699" i="1"/>
  <c r="AN699" i="1"/>
  <c r="AL699" i="1"/>
  <c r="AF699" i="1"/>
  <c r="AD699" i="1"/>
  <c r="AC699" i="1"/>
  <c r="Z699" i="1"/>
  <c r="Y699" i="1"/>
  <c r="X699" i="1"/>
  <c r="R699" i="1"/>
  <c r="BP698" i="1"/>
  <c r="BM698" i="1"/>
  <c r="BL698" i="1"/>
  <c r="BG698" i="1"/>
  <c r="BC698" i="1"/>
  <c r="BB698" i="1"/>
  <c r="BA698" i="1"/>
  <c r="AZ698" i="1"/>
  <c r="AO698" i="1"/>
  <c r="AL698" i="1"/>
  <c r="AF698" i="1"/>
  <c r="AD698" i="1"/>
  <c r="AC698" i="1"/>
  <c r="Z698" i="1"/>
  <c r="Y698" i="1"/>
  <c r="X698" i="1"/>
  <c r="AN698" i="1" s="1"/>
  <c r="R698" i="1"/>
  <c r="O698" i="1"/>
  <c r="AB698" i="1"/>
  <c r="BP697" i="1"/>
  <c r="BM697" i="1"/>
  <c r="BG697" i="1"/>
  <c r="BB697" i="1"/>
  <c r="BA697" i="1"/>
  <c r="AZ697" i="1"/>
  <c r="AO697" i="1"/>
  <c r="AL697" i="1"/>
  <c r="AF697" i="1"/>
  <c r="AD697" i="1"/>
  <c r="AC697" i="1"/>
  <c r="Z697" i="1"/>
  <c r="Y697" i="1"/>
  <c r="X697" i="1"/>
  <c r="AN697" i="1" s="1"/>
  <c r="R697" i="1"/>
  <c r="A697" i="1"/>
  <c r="P697" i="1" s="1"/>
  <c r="BP696" i="1"/>
  <c r="BM696" i="1"/>
  <c r="BG696" i="1"/>
  <c r="BC696" i="1"/>
  <c r="BB696" i="1"/>
  <c r="BA696" i="1"/>
  <c r="AZ696" i="1"/>
  <c r="AO696" i="1"/>
  <c r="AL696" i="1"/>
  <c r="AF696" i="1"/>
  <c r="AD696" i="1"/>
  <c r="AC696" i="1"/>
  <c r="Z696" i="1"/>
  <c r="Y696" i="1"/>
  <c r="X696" i="1"/>
  <c r="AN696" i="1" s="1"/>
  <c r="R696" i="1"/>
  <c r="A696" i="1"/>
  <c r="P696" i="1" s="1"/>
  <c r="BP695" i="1"/>
  <c r="BM695" i="1"/>
  <c r="BG695" i="1"/>
  <c r="BB695" i="1"/>
  <c r="BA695" i="1"/>
  <c r="AZ695" i="1"/>
  <c r="AO695" i="1"/>
  <c r="AL695" i="1"/>
  <c r="AF695" i="1"/>
  <c r="AD695" i="1"/>
  <c r="AC695" i="1"/>
  <c r="Z695" i="1"/>
  <c r="Y695" i="1"/>
  <c r="X695" i="1"/>
  <c r="AN695" i="1" s="1"/>
  <c r="R695" i="1"/>
  <c r="BP694" i="1"/>
  <c r="BM694" i="1"/>
  <c r="BG694" i="1"/>
  <c r="BC694" i="1"/>
  <c r="BB694" i="1"/>
  <c r="BA694" i="1"/>
  <c r="AZ694" i="1"/>
  <c r="AO694" i="1"/>
  <c r="AL694" i="1"/>
  <c r="AF694" i="1"/>
  <c r="AD694" i="1"/>
  <c r="AC694" i="1"/>
  <c r="Z694" i="1"/>
  <c r="Y694" i="1"/>
  <c r="X694" i="1"/>
  <c r="AN694" i="1" s="1"/>
  <c r="R694" i="1"/>
  <c r="A694" i="1"/>
  <c r="P694" i="1" s="1"/>
  <c r="R693" i="1"/>
  <c r="R692" i="1"/>
  <c r="P692" i="1"/>
  <c r="O692" i="1"/>
  <c r="A692" i="1"/>
  <c r="BP691" i="1"/>
  <c r="BM691" i="1"/>
  <c r="BG691" i="1"/>
  <c r="BC691" i="1"/>
  <c r="BB691" i="1"/>
  <c r="BA691" i="1"/>
  <c r="AZ691" i="1"/>
  <c r="AO691" i="1"/>
  <c r="AL691" i="1"/>
  <c r="AF691" i="1"/>
  <c r="AD691" i="1"/>
  <c r="AC691" i="1"/>
  <c r="Z691" i="1"/>
  <c r="Y691" i="1"/>
  <c r="X691" i="1"/>
  <c r="AN691" i="1" s="1"/>
  <c r="R691" i="1"/>
  <c r="A691" i="1"/>
  <c r="P691" i="1" s="1"/>
  <c r="R690" i="1"/>
  <c r="O690" i="1"/>
  <c r="R689" i="1"/>
  <c r="R688" i="1"/>
  <c r="O688" i="1"/>
  <c r="A688" i="1"/>
  <c r="P688" i="1" s="1"/>
  <c r="BP687" i="1"/>
  <c r="BM687" i="1"/>
  <c r="BG687" i="1"/>
  <c r="BB687" i="1"/>
  <c r="BA687" i="1"/>
  <c r="AZ687" i="1"/>
  <c r="AO687" i="1"/>
  <c r="AN687" i="1"/>
  <c r="AL687" i="1"/>
  <c r="AF687" i="1"/>
  <c r="AD687" i="1"/>
  <c r="AC687" i="1"/>
  <c r="Z687" i="1"/>
  <c r="Y687" i="1"/>
  <c r="X687" i="1"/>
  <c r="R687" i="1"/>
  <c r="A687" i="1"/>
  <c r="P687" i="1" s="1"/>
  <c r="R686" i="1"/>
  <c r="O686" i="1"/>
  <c r="A686" i="1"/>
  <c r="P686" i="1" s="1"/>
  <c r="BP685" i="1"/>
  <c r="BM685" i="1"/>
  <c r="BG685" i="1"/>
  <c r="BB685" i="1"/>
  <c r="BA685" i="1"/>
  <c r="AZ685" i="1"/>
  <c r="AO685" i="1"/>
  <c r="AL685" i="1"/>
  <c r="AI685" i="1"/>
  <c r="AF685" i="1"/>
  <c r="AD685" i="1"/>
  <c r="AC685" i="1"/>
  <c r="AB685" i="1"/>
  <c r="Z685" i="1"/>
  <c r="Y685" i="1"/>
  <c r="X685" i="1"/>
  <c r="AN685" i="1" s="1"/>
  <c r="R685" i="1"/>
  <c r="O685" i="1"/>
  <c r="A685" i="1"/>
  <c r="P685" i="1" s="1"/>
  <c r="R684" i="1"/>
  <c r="O684" i="1"/>
  <c r="A684" i="1"/>
  <c r="P684" i="1" s="1"/>
  <c r="BP683" i="1"/>
  <c r="BM683" i="1"/>
  <c r="BG683" i="1"/>
  <c r="BB683" i="1"/>
  <c r="BA683" i="1"/>
  <c r="AZ683" i="1"/>
  <c r="AO683" i="1"/>
  <c r="AL683" i="1"/>
  <c r="AF683" i="1"/>
  <c r="AD683" i="1"/>
  <c r="AC683" i="1"/>
  <c r="AB683" i="1"/>
  <c r="Z683" i="1"/>
  <c r="Y683" i="1"/>
  <c r="X683" i="1"/>
  <c r="AN683" i="1" s="1"/>
  <c r="R683" i="1"/>
  <c r="O683" i="1"/>
  <c r="BP682" i="1"/>
  <c r="BM682" i="1"/>
  <c r="BL682" i="1"/>
  <c r="BG682" i="1"/>
  <c r="BC682" i="1"/>
  <c r="BB682" i="1"/>
  <c r="BA682" i="1"/>
  <c r="AZ682" i="1"/>
  <c r="AO682" i="1"/>
  <c r="AN682" i="1"/>
  <c r="AL682" i="1"/>
  <c r="AF682" i="1"/>
  <c r="AD682" i="1"/>
  <c r="AC682" i="1"/>
  <c r="AB682" i="1"/>
  <c r="Z682" i="1"/>
  <c r="Y682" i="1"/>
  <c r="X682" i="1"/>
  <c r="R682" i="1"/>
  <c r="O682" i="1"/>
  <c r="A682" i="1"/>
  <c r="P682" i="1" s="1"/>
  <c r="BP681" i="1"/>
  <c r="BM681" i="1"/>
  <c r="BL681" i="1"/>
  <c r="BJ681" i="1"/>
  <c r="BI681" i="1"/>
  <c r="BH681" i="1"/>
  <c r="BG681" i="1"/>
  <c r="BB681" i="1"/>
  <c r="BA681" i="1"/>
  <c r="AZ681" i="1"/>
  <c r="AO681" i="1"/>
  <c r="AL681" i="1"/>
  <c r="AI681" i="1"/>
  <c r="AF681" i="1"/>
  <c r="AD681" i="1"/>
  <c r="AC681" i="1"/>
  <c r="AB681" i="1"/>
  <c r="Z681" i="1"/>
  <c r="Y681" i="1"/>
  <c r="X681" i="1"/>
  <c r="AN681" i="1" s="1"/>
  <c r="R681" i="1"/>
  <c r="P681" i="1"/>
  <c r="BC681" i="1"/>
  <c r="A681" i="1"/>
  <c r="BP680" i="1"/>
  <c r="BM680" i="1"/>
  <c r="BG680" i="1"/>
  <c r="BB680" i="1"/>
  <c r="BA680" i="1"/>
  <c r="AZ680" i="1"/>
  <c r="AO680" i="1"/>
  <c r="AN680" i="1"/>
  <c r="AL680" i="1"/>
  <c r="AF680" i="1"/>
  <c r="AD680" i="1"/>
  <c r="AC680" i="1"/>
  <c r="Z680" i="1"/>
  <c r="Y680" i="1"/>
  <c r="X680" i="1"/>
  <c r="R680" i="1"/>
  <c r="O680" i="1"/>
  <c r="A680" i="1"/>
  <c r="P680" i="1" s="1"/>
  <c r="BP679" i="1"/>
  <c r="BM679" i="1"/>
  <c r="BG679" i="1"/>
  <c r="BB679" i="1"/>
  <c r="BA679" i="1"/>
  <c r="AZ679" i="1"/>
  <c r="AO679" i="1"/>
  <c r="AN679" i="1"/>
  <c r="AL679" i="1"/>
  <c r="AF679" i="1"/>
  <c r="AD679" i="1"/>
  <c r="AC679" i="1"/>
  <c r="Z679" i="1"/>
  <c r="Y679" i="1"/>
  <c r="X679" i="1"/>
  <c r="R679" i="1"/>
  <c r="BP678" i="1"/>
  <c r="BM678" i="1"/>
  <c r="BG678" i="1"/>
  <c r="BB678" i="1"/>
  <c r="BA678" i="1"/>
  <c r="AZ678" i="1"/>
  <c r="AO678" i="1"/>
  <c r="AL678" i="1"/>
  <c r="AF678" i="1"/>
  <c r="AD678" i="1"/>
  <c r="AC678" i="1"/>
  <c r="Z678" i="1"/>
  <c r="Y678" i="1"/>
  <c r="X678" i="1"/>
  <c r="AN678" i="1" s="1"/>
  <c r="R678" i="1"/>
  <c r="R677" i="1"/>
  <c r="BP676" i="1"/>
  <c r="BM676" i="1"/>
  <c r="BG676" i="1"/>
  <c r="BC676" i="1"/>
  <c r="BB676" i="1"/>
  <c r="BA676" i="1"/>
  <c r="AZ676" i="1"/>
  <c r="AO676" i="1"/>
  <c r="AN676" i="1"/>
  <c r="AL676" i="1"/>
  <c r="AJ676" i="1"/>
  <c r="AF676" i="1"/>
  <c r="AD676" i="1"/>
  <c r="AC676" i="1"/>
  <c r="AB676" i="1"/>
  <c r="Z676" i="1"/>
  <c r="Y676" i="1"/>
  <c r="X676" i="1"/>
  <c r="R676" i="1"/>
  <c r="O676" i="1"/>
  <c r="BP675" i="1"/>
  <c r="BM675" i="1"/>
  <c r="BH675" i="1"/>
  <c r="BG675" i="1"/>
  <c r="BC675" i="1"/>
  <c r="BB675" i="1"/>
  <c r="BA675" i="1"/>
  <c r="AZ675" i="1"/>
  <c r="AO675" i="1"/>
  <c r="AL675" i="1"/>
  <c r="AF675" i="1"/>
  <c r="AD675" i="1"/>
  <c r="AC675" i="1"/>
  <c r="AB675" i="1"/>
  <c r="BK675" i="1" s="1"/>
  <c r="Z675" i="1"/>
  <c r="Y675" i="1"/>
  <c r="X675" i="1"/>
  <c r="AN675" i="1" s="1"/>
  <c r="R675" i="1"/>
  <c r="O675" i="1"/>
  <c r="A675" i="1"/>
  <c r="P675" i="1" s="1"/>
  <c r="BP674" i="1"/>
  <c r="BM674" i="1"/>
  <c r="BI674" i="1"/>
  <c r="BG674" i="1"/>
  <c r="BB674" i="1"/>
  <c r="BA674" i="1"/>
  <c r="AZ674" i="1"/>
  <c r="AO674" i="1"/>
  <c r="AL674" i="1"/>
  <c r="AF674" i="1"/>
  <c r="AD674" i="1"/>
  <c r="AC674" i="1"/>
  <c r="Z674" i="1"/>
  <c r="Y674" i="1"/>
  <c r="X674" i="1"/>
  <c r="AN674" i="1" s="1"/>
  <c r="R674" i="1"/>
  <c r="O674" i="1"/>
  <c r="AB674" i="1"/>
  <c r="BH674" i="1" s="1"/>
  <c r="BP673" i="1"/>
  <c r="BM673" i="1"/>
  <c r="BG673" i="1"/>
  <c r="BB673" i="1"/>
  <c r="BA673" i="1"/>
  <c r="AZ673" i="1"/>
  <c r="AO673" i="1"/>
  <c r="AN673" i="1"/>
  <c r="AL673" i="1"/>
  <c r="AF673" i="1"/>
  <c r="AD673" i="1"/>
  <c r="AC673" i="1"/>
  <c r="Z673" i="1"/>
  <c r="Y673" i="1"/>
  <c r="X673" i="1"/>
  <c r="R673" i="1"/>
  <c r="BP672" i="1"/>
  <c r="BM672" i="1"/>
  <c r="BG672" i="1"/>
  <c r="BC672" i="1"/>
  <c r="BB672" i="1"/>
  <c r="BA672" i="1"/>
  <c r="AZ672" i="1"/>
  <c r="AO672" i="1"/>
  <c r="AN672" i="1"/>
  <c r="AL672" i="1"/>
  <c r="AF672" i="1"/>
  <c r="AD672" i="1"/>
  <c r="AC672" i="1"/>
  <c r="Z672" i="1"/>
  <c r="Y672" i="1"/>
  <c r="X672" i="1"/>
  <c r="R672" i="1"/>
  <c r="O672" i="1"/>
  <c r="BP671" i="1"/>
  <c r="BM671" i="1"/>
  <c r="BL671" i="1"/>
  <c r="BK671" i="1"/>
  <c r="BG671" i="1"/>
  <c r="BB671" i="1"/>
  <c r="BA671" i="1"/>
  <c r="AZ671" i="1"/>
  <c r="AO671" i="1"/>
  <c r="AN671" i="1"/>
  <c r="AL671" i="1"/>
  <c r="AI671" i="1"/>
  <c r="AG671" i="1"/>
  <c r="AF671" i="1"/>
  <c r="AD671" i="1"/>
  <c r="AC671" i="1"/>
  <c r="AB671" i="1"/>
  <c r="Z671" i="1"/>
  <c r="Y671" i="1"/>
  <c r="X671" i="1"/>
  <c r="R671" i="1"/>
  <c r="A671" i="1"/>
  <c r="P671" i="1" s="1"/>
  <c r="BP670" i="1"/>
  <c r="BM670" i="1"/>
  <c r="BG670" i="1"/>
  <c r="BC670" i="1"/>
  <c r="BB670" i="1"/>
  <c r="BA670" i="1"/>
  <c r="AZ670" i="1"/>
  <c r="AO670" i="1"/>
  <c r="AL670" i="1"/>
  <c r="AF670" i="1"/>
  <c r="AD670" i="1"/>
  <c r="AC670" i="1"/>
  <c r="Z670" i="1"/>
  <c r="Y670" i="1"/>
  <c r="X670" i="1"/>
  <c r="AN670" i="1" s="1"/>
  <c r="R670" i="1"/>
  <c r="BP669" i="1"/>
  <c r="BM669" i="1"/>
  <c r="BG669" i="1"/>
  <c r="BB669" i="1"/>
  <c r="BA669" i="1"/>
  <c r="AZ669" i="1"/>
  <c r="AO669" i="1"/>
  <c r="AN669" i="1"/>
  <c r="AL669" i="1"/>
  <c r="AF669" i="1"/>
  <c r="AD669" i="1"/>
  <c r="AC669" i="1"/>
  <c r="Z669" i="1"/>
  <c r="Y669" i="1"/>
  <c r="X669" i="1"/>
  <c r="R669" i="1"/>
  <c r="R668" i="1"/>
  <c r="O668" i="1"/>
  <c r="A668" i="1"/>
  <c r="P668" i="1" s="1"/>
  <c r="BP667" i="1"/>
  <c r="BM667" i="1"/>
  <c r="BG667" i="1"/>
  <c r="BC667" i="1"/>
  <c r="BB667" i="1"/>
  <c r="BA667" i="1"/>
  <c r="AZ667" i="1"/>
  <c r="AO667" i="1"/>
  <c r="AN667" i="1"/>
  <c r="AL667" i="1"/>
  <c r="AI667" i="1"/>
  <c r="AH667" i="1"/>
  <c r="AF667" i="1"/>
  <c r="AD667" i="1"/>
  <c r="AC667" i="1"/>
  <c r="AB667" i="1"/>
  <c r="Z667" i="1"/>
  <c r="Y667" i="1"/>
  <c r="X667" i="1"/>
  <c r="R667" i="1"/>
  <c r="P667" i="1"/>
  <c r="O667" i="1"/>
  <c r="A667" i="1"/>
  <c r="R666" i="1"/>
  <c r="P666" i="1"/>
  <c r="O666" i="1"/>
  <c r="A666" i="1"/>
  <c r="BP665" i="1"/>
  <c r="BM665" i="1"/>
  <c r="BG665" i="1"/>
  <c r="BB665" i="1"/>
  <c r="BA665" i="1"/>
  <c r="AZ665" i="1"/>
  <c r="AO665" i="1"/>
  <c r="AL665" i="1"/>
  <c r="AF665" i="1"/>
  <c r="AD665" i="1"/>
  <c r="AC665" i="1"/>
  <c r="Z665" i="1"/>
  <c r="Y665" i="1"/>
  <c r="X665" i="1"/>
  <c r="AN665" i="1" s="1"/>
  <c r="R665" i="1"/>
  <c r="BP664" i="1"/>
  <c r="BM664" i="1"/>
  <c r="BG664" i="1"/>
  <c r="BB664" i="1"/>
  <c r="BA664" i="1"/>
  <c r="AZ664" i="1"/>
  <c r="AO664" i="1"/>
  <c r="AN664" i="1"/>
  <c r="AL664" i="1"/>
  <c r="AF664" i="1"/>
  <c r="AD664" i="1"/>
  <c r="AC664" i="1"/>
  <c r="AB664" i="1"/>
  <c r="Z664" i="1"/>
  <c r="Y664" i="1"/>
  <c r="X664" i="1"/>
  <c r="R664" i="1"/>
  <c r="A664" i="1"/>
  <c r="P664" i="1" s="1"/>
  <c r="R663" i="1"/>
  <c r="O663" i="1"/>
  <c r="A663" i="1"/>
  <c r="P663" i="1" s="1"/>
  <c r="BP662" i="1"/>
  <c r="BM662" i="1"/>
  <c r="BG662" i="1"/>
  <c r="BB662" i="1"/>
  <c r="BA662" i="1"/>
  <c r="AZ662" i="1"/>
  <c r="AO662" i="1"/>
  <c r="AN662" i="1"/>
  <c r="AL662" i="1"/>
  <c r="AF662" i="1"/>
  <c r="AD662" i="1"/>
  <c r="AC662" i="1"/>
  <c r="Z662" i="1"/>
  <c r="Y662" i="1"/>
  <c r="X662" i="1"/>
  <c r="R662" i="1"/>
  <c r="BP661" i="1"/>
  <c r="BM661" i="1"/>
  <c r="BG661" i="1"/>
  <c r="BB661" i="1"/>
  <c r="BA661" i="1"/>
  <c r="AZ661" i="1"/>
  <c r="AO661" i="1"/>
  <c r="AN661" i="1"/>
  <c r="AL661" i="1"/>
  <c r="AF661" i="1"/>
  <c r="AD661" i="1"/>
  <c r="AC661" i="1"/>
  <c r="Z661" i="1"/>
  <c r="Y661" i="1"/>
  <c r="X661" i="1"/>
  <c r="R661" i="1"/>
  <c r="O661" i="1"/>
  <c r="AB661" i="1"/>
  <c r="R660" i="1"/>
  <c r="O660" i="1"/>
  <c r="A660" i="1"/>
  <c r="P660" i="1" s="1"/>
  <c r="BP659" i="1"/>
  <c r="BM659" i="1"/>
  <c r="BG659" i="1"/>
  <c r="BB659" i="1"/>
  <c r="BA659" i="1"/>
  <c r="AZ659" i="1"/>
  <c r="AO659" i="1"/>
  <c r="AL659" i="1"/>
  <c r="AF659" i="1"/>
  <c r="AD659" i="1"/>
  <c r="AC659" i="1"/>
  <c r="Z659" i="1"/>
  <c r="Y659" i="1"/>
  <c r="X659" i="1"/>
  <c r="AN659" i="1" s="1"/>
  <c r="R659" i="1"/>
  <c r="R658" i="1"/>
  <c r="O658" i="1"/>
  <c r="A658" i="1"/>
  <c r="P658" i="1" s="1"/>
  <c r="R657" i="1"/>
  <c r="O657" i="1"/>
  <c r="R656" i="1"/>
  <c r="P656" i="1"/>
  <c r="O656" i="1"/>
  <c r="A656" i="1"/>
  <c r="BP655" i="1"/>
  <c r="BM655" i="1"/>
  <c r="BG655" i="1"/>
  <c r="BC655" i="1"/>
  <c r="BB655" i="1"/>
  <c r="BA655" i="1"/>
  <c r="AZ655" i="1"/>
  <c r="AO655" i="1"/>
  <c r="AL655" i="1"/>
  <c r="AH655" i="1"/>
  <c r="AG655" i="1"/>
  <c r="AF655" i="1"/>
  <c r="AD655" i="1"/>
  <c r="AC655" i="1"/>
  <c r="AB655" i="1"/>
  <c r="Z655" i="1"/>
  <c r="Y655" i="1"/>
  <c r="X655" i="1"/>
  <c r="AN655" i="1" s="1"/>
  <c r="R655" i="1"/>
  <c r="O655" i="1"/>
  <c r="A655" i="1"/>
  <c r="P655" i="1" s="1"/>
  <c r="BP654" i="1"/>
  <c r="BM654" i="1"/>
  <c r="BG654" i="1"/>
  <c r="BB654" i="1"/>
  <c r="BA654" i="1"/>
  <c r="AZ654" i="1"/>
  <c r="AO654" i="1"/>
  <c r="AN654" i="1"/>
  <c r="AL654" i="1"/>
  <c r="AF654" i="1"/>
  <c r="AD654" i="1"/>
  <c r="AC654" i="1"/>
  <c r="Z654" i="1"/>
  <c r="Y654" i="1"/>
  <c r="X654" i="1"/>
  <c r="R654" i="1"/>
  <c r="A654" i="1"/>
  <c r="P654" i="1" s="1"/>
  <c r="BP653" i="1"/>
  <c r="BM653" i="1"/>
  <c r="BH653" i="1"/>
  <c r="BG653" i="1"/>
  <c r="BC653" i="1"/>
  <c r="BB653" i="1"/>
  <c r="BA653" i="1"/>
  <c r="AZ653" i="1"/>
  <c r="AO653" i="1"/>
  <c r="AL653" i="1"/>
  <c r="AF653" i="1"/>
  <c r="AD653" i="1"/>
  <c r="AC653" i="1"/>
  <c r="AB653" i="1"/>
  <c r="Z653" i="1"/>
  <c r="Y653" i="1"/>
  <c r="X653" i="1"/>
  <c r="AN653" i="1" s="1"/>
  <c r="R653" i="1"/>
  <c r="O653" i="1"/>
  <c r="A653" i="1"/>
  <c r="P653" i="1" s="1"/>
  <c r="BP652" i="1"/>
  <c r="BM652" i="1"/>
  <c r="BL652" i="1"/>
  <c r="BG652" i="1"/>
  <c r="BC652" i="1"/>
  <c r="BB652" i="1"/>
  <c r="BA652" i="1"/>
  <c r="AZ652" i="1"/>
  <c r="AO652" i="1"/>
  <c r="AN652" i="1"/>
  <c r="AL652" i="1"/>
  <c r="AJ652" i="1"/>
  <c r="AH652" i="1"/>
  <c r="AG652" i="1"/>
  <c r="AF652" i="1"/>
  <c r="AD652" i="1"/>
  <c r="AC652" i="1"/>
  <c r="AB652" i="1"/>
  <c r="Z652" i="1"/>
  <c r="Y652" i="1"/>
  <c r="X652" i="1"/>
  <c r="R652" i="1"/>
  <c r="O652" i="1"/>
  <c r="A652" i="1"/>
  <c r="P652" i="1" s="1"/>
  <c r="BP651" i="1"/>
  <c r="BM651" i="1"/>
  <c r="BG651" i="1"/>
  <c r="BB651" i="1"/>
  <c r="BA651" i="1"/>
  <c r="AZ651" i="1"/>
  <c r="AO651" i="1"/>
  <c r="AN651" i="1"/>
  <c r="AL651" i="1"/>
  <c r="AF651" i="1"/>
  <c r="AD651" i="1"/>
  <c r="AC651" i="1"/>
  <c r="Z651" i="1"/>
  <c r="Y651" i="1"/>
  <c r="X651" i="1"/>
  <c r="R651" i="1"/>
  <c r="BP650" i="1"/>
  <c r="BM650" i="1"/>
  <c r="BH650" i="1"/>
  <c r="BG650" i="1"/>
  <c r="BB650" i="1"/>
  <c r="BA650" i="1"/>
  <c r="AZ650" i="1"/>
  <c r="AO650" i="1"/>
  <c r="AL650" i="1"/>
  <c r="AK650" i="1"/>
  <c r="AI650" i="1"/>
  <c r="AF650" i="1"/>
  <c r="AD650" i="1"/>
  <c r="AC650" i="1"/>
  <c r="AB650" i="1"/>
  <c r="Z650" i="1"/>
  <c r="Y650" i="1"/>
  <c r="X650" i="1"/>
  <c r="AN650" i="1" s="1"/>
  <c r="R650" i="1"/>
  <c r="BC650" i="1"/>
  <c r="BP649" i="1"/>
  <c r="BM649" i="1"/>
  <c r="BG649" i="1"/>
  <c r="BB649" i="1"/>
  <c r="BA649" i="1"/>
  <c r="AZ649" i="1"/>
  <c r="AO649" i="1"/>
  <c r="AN649" i="1"/>
  <c r="AL649" i="1"/>
  <c r="AF649" i="1"/>
  <c r="AD649" i="1"/>
  <c r="AC649" i="1"/>
  <c r="Z649" i="1"/>
  <c r="Y649" i="1"/>
  <c r="X649" i="1"/>
  <c r="R649" i="1"/>
  <c r="BP648" i="1"/>
  <c r="BM648" i="1"/>
  <c r="BG648" i="1"/>
  <c r="BB648" i="1"/>
  <c r="BA648" i="1"/>
  <c r="AZ648" i="1"/>
  <c r="AO648" i="1"/>
  <c r="AN648" i="1"/>
  <c r="AL648" i="1"/>
  <c r="AF648" i="1"/>
  <c r="AD648" i="1"/>
  <c r="AC648" i="1"/>
  <c r="AB648" i="1"/>
  <c r="Z648" i="1"/>
  <c r="Y648" i="1"/>
  <c r="X648" i="1"/>
  <c r="R648" i="1"/>
  <c r="A648" i="1"/>
  <c r="P648" i="1" s="1"/>
  <c r="BP647" i="1"/>
  <c r="BM647" i="1"/>
  <c r="BG647" i="1"/>
  <c r="BC647" i="1"/>
  <c r="BB647" i="1"/>
  <c r="BA647" i="1"/>
  <c r="AZ647" i="1"/>
  <c r="AO647" i="1"/>
  <c r="AN647" i="1"/>
  <c r="AL647" i="1"/>
  <c r="AF647" i="1"/>
  <c r="AD647" i="1"/>
  <c r="AC647" i="1"/>
  <c r="AB647" i="1"/>
  <c r="Z647" i="1"/>
  <c r="Y647" i="1"/>
  <c r="X647" i="1"/>
  <c r="R647" i="1"/>
  <c r="P647" i="1"/>
  <c r="O647" i="1"/>
  <c r="A647" i="1"/>
  <c r="BP646" i="1"/>
  <c r="BM646" i="1"/>
  <c r="BG646" i="1"/>
  <c r="BC646" i="1"/>
  <c r="BB646" i="1"/>
  <c r="BA646" i="1"/>
  <c r="AZ646" i="1"/>
  <c r="AO646" i="1"/>
  <c r="AN646" i="1"/>
  <c r="AL646" i="1"/>
  <c r="AF646" i="1"/>
  <c r="AD646" i="1"/>
  <c r="AC646" i="1"/>
  <c r="AB646" i="1"/>
  <c r="BJ646" i="1" s="1"/>
  <c r="Z646" i="1"/>
  <c r="Y646" i="1"/>
  <c r="X646" i="1"/>
  <c r="R646" i="1"/>
  <c r="O646" i="1"/>
  <c r="A646" i="1"/>
  <c r="P646" i="1" s="1"/>
  <c r="BP645" i="1"/>
  <c r="BM645" i="1"/>
  <c r="BG645" i="1"/>
  <c r="BC645" i="1"/>
  <c r="BB645" i="1"/>
  <c r="BA645" i="1"/>
  <c r="AZ645" i="1"/>
  <c r="AO645" i="1"/>
  <c r="AL645" i="1"/>
  <c r="AF645" i="1"/>
  <c r="AD645" i="1"/>
  <c r="AC645" i="1"/>
  <c r="AB645" i="1"/>
  <c r="BH645" i="1" s="1"/>
  <c r="Z645" i="1"/>
  <c r="Y645" i="1"/>
  <c r="X645" i="1"/>
  <c r="AN645" i="1" s="1"/>
  <c r="R645" i="1"/>
  <c r="O645" i="1"/>
  <c r="A645" i="1"/>
  <c r="P645" i="1" s="1"/>
  <c r="BP644" i="1"/>
  <c r="BM644" i="1"/>
  <c r="BI644" i="1"/>
  <c r="BG644" i="1"/>
  <c r="BB644" i="1"/>
  <c r="BA644" i="1"/>
  <c r="AZ644" i="1"/>
  <c r="AO644" i="1"/>
  <c r="AL644" i="1"/>
  <c r="AF644" i="1"/>
  <c r="AD644" i="1"/>
  <c r="AC644" i="1"/>
  <c r="AB644" i="1"/>
  <c r="BL644" i="1" s="1"/>
  <c r="Z644" i="1"/>
  <c r="Y644" i="1"/>
  <c r="X644" i="1"/>
  <c r="AN644" i="1" s="1"/>
  <c r="R644" i="1"/>
  <c r="BC644" i="1"/>
  <c r="BP643" i="1"/>
  <c r="BM643" i="1"/>
  <c r="BG643" i="1"/>
  <c r="BC643" i="1"/>
  <c r="BB643" i="1"/>
  <c r="BA643" i="1"/>
  <c r="AZ643" i="1"/>
  <c r="AO643" i="1"/>
  <c r="AL643" i="1"/>
  <c r="AF643" i="1"/>
  <c r="AD643" i="1"/>
  <c r="AC643" i="1"/>
  <c r="AB643" i="1"/>
  <c r="AK643" i="1" s="1"/>
  <c r="Z643" i="1"/>
  <c r="Y643" i="1"/>
  <c r="X643" i="1"/>
  <c r="AN643" i="1" s="1"/>
  <c r="R643" i="1"/>
  <c r="O643" i="1"/>
  <c r="A643" i="1"/>
  <c r="P643" i="1" s="1"/>
  <c r="R642" i="1"/>
  <c r="O642" i="1"/>
  <c r="A642" i="1"/>
  <c r="P642" i="1" s="1"/>
  <c r="BP641" i="1"/>
  <c r="BM641" i="1"/>
  <c r="BG641" i="1"/>
  <c r="BB641" i="1"/>
  <c r="BA641" i="1"/>
  <c r="AZ641" i="1"/>
  <c r="AO641" i="1"/>
  <c r="AN641" i="1"/>
  <c r="AL641" i="1"/>
  <c r="AF641" i="1"/>
  <c r="AD641" i="1"/>
  <c r="AC641" i="1"/>
  <c r="AB641" i="1"/>
  <c r="Z641" i="1"/>
  <c r="Y641" i="1"/>
  <c r="X641" i="1"/>
  <c r="R641" i="1"/>
  <c r="O641" i="1"/>
  <c r="BC641" i="1"/>
  <c r="A641" i="1"/>
  <c r="P641" i="1" s="1"/>
  <c r="BP640" i="1"/>
  <c r="BM640" i="1"/>
  <c r="BG640" i="1"/>
  <c r="BB640" i="1"/>
  <c r="BA640" i="1"/>
  <c r="AZ640" i="1"/>
  <c r="AO640" i="1"/>
  <c r="AN640" i="1"/>
  <c r="AL640" i="1"/>
  <c r="AF640" i="1"/>
  <c r="AD640" i="1"/>
  <c r="AC640" i="1"/>
  <c r="Z640" i="1"/>
  <c r="Y640" i="1"/>
  <c r="X640" i="1"/>
  <c r="R640" i="1"/>
  <c r="BP639" i="1"/>
  <c r="BM639" i="1"/>
  <c r="BG639" i="1"/>
  <c r="BB639" i="1"/>
  <c r="BA639" i="1"/>
  <c r="AZ639" i="1"/>
  <c r="AO639" i="1"/>
  <c r="AN639" i="1"/>
  <c r="AL639" i="1"/>
  <c r="AF639" i="1"/>
  <c r="AD639" i="1"/>
  <c r="AC639" i="1"/>
  <c r="Z639" i="1"/>
  <c r="Y639" i="1"/>
  <c r="X639" i="1"/>
  <c r="R639" i="1"/>
  <c r="A639" i="1"/>
  <c r="P639" i="1" s="1"/>
  <c r="BP638" i="1"/>
  <c r="BM638" i="1"/>
  <c r="BG638" i="1"/>
  <c r="BB638" i="1"/>
  <c r="BA638" i="1"/>
  <c r="AZ638" i="1"/>
  <c r="AO638" i="1"/>
  <c r="AL638" i="1"/>
  <c r="AF638" i="1"/>
  <c r="AD638" i="1"/>
  <c r="AC638" i="1"/>
  <c r="Z638" i="1"/>
  <c r="Y638" i="1"/>
  <c r="X638" i="1"/>
  <c r="AN638" i="1" s="1"/>
  <c r="R638" i="1"/>
  <c r="BP637" i="1"/>
  <c r="BM637" i="1"/>
  <c r="BK637" i="1"/>
  <c r="BJ637" i="1"/>
  <c r="BH637" i="1"/>
  <c r="BG637" i="1"/>
  <c r="BB637" i="1"/>
  <c r="BA637" i="1"/>
  <c r="AZ637" i="1"/>
  <c r="AO637" i="1"/>
  <c r="AN637" i="1"/>
  <c r="AL637" i="1"/>
  <c r="AJ637" i="1"/>
  <c r="AI637" i="1"/>
  <c r="AF637" i="1"/>
  <c r="AD637" i="1"/>
  <c r="AC637" i="1"/>
  <c r="AB637" i="1"/>
  <c r="Z637" i="1"/>
  <c r="Y637" i="1"/>
  <c r="X637" i="1"/>
  <c r="R637" i="1"/>
  <c r="O637" i="1"/>
  <c r="BC637" i="1"/>
  <c r="A637" i="1"/>
  <c r="P637" i="1" s="1"/>
  <c r="BP636" i="1"/>
  <c r="BM636" i="1"/>
  <c r="BG636" i="1"/>
  <c r="BB636" i="1"/>
  <c r="BA636" i="1"/>
  <c r="AZ636" i="1"/>
  <c r="AO636" i="1"/>
  <c r="AL636" i="1"/>
  <c r="AF636" i="1"/>
  <c r="AD636" i="1"/>
  <c r="AC636" i="1"/>
  <c r="AB636" i="1"/>
  <c r="Z636" i="1"/>
  <c r="Y636" i="1"/>
  <c r="X636" i="1"/>
  <c r="AN636" i="1" s="1"/>
  <c r="R636" i="1"/>
  <c r="BC636" i="1"/>
  <c r="A636" i="1"/>
  <c r="P636" i="1" s="1"/>
  <c r="R635" i="1"/>
  <c r="A635" i="1"/>
  <c r="P635" i="1" s="1"/>
  <c r="BP634" i="1"/>
  <c r="BM634" i="1"/>
  <c r="BG634" i="1"/>
  <c r="BC634" i="1"/>
  <c r="BB634" i="1"/>
  <c r="BA634" i="1"/>
  <c r="AZ634" i="1"/>
  <c r="AO634" i="1"/>
  <c r="AN634" i="1"/>
  <c r="AL634" i="1"/>
  <c r="AF634" i="1"/>
  <c r="AD634" i="1"/>
  <c r="AC634" i="1"/>
  <c r="Z634" i="1"/>
  <c r="Y634" i="1"/>
  <c r="X634" i="1"/>
  <c r="R634" i="1"/>
  <c r="R633" i="1"/>
  <c r="R632" i="1"/>
  <c r="O632" i="1"/>
  <c r="R631" i="1"/>
  <c r="O631" i="1"/>
  <c r="A631" i="1"/>
  <c r="P631" i="1" s="1"/>
  <c r="R630" i="1"/>
  <c r="R629" i="1"/>
  <c r="R628" i="1"/>
  <c r="BP627" i="1"/>
  <c r="BM627" i="1"/>
  <c r="BG627" i="1"/>
  <c r="BB627" i="1"/>
  <c r="BA627" i="1"/>
  <c r="AZ627" i="1"/>
  <c r="AO627" i="1"/>
  <c r="AN627" i="1"/>
  <c r="AL627" i="1"/>
  <c r="AF627" i="1"/>
  <c r="AD627" i="1"/>
  <c r="AC627" i="1"/>
  <c r="AB627" i="1"/>
  <c r="Z627" i="1"/>
  <c r="Y627" i="1"/>
  <c r="X627" i="1"/>
  <c r="R627" i="1"/>
  <c r="P627" i="1"/>
  <c r="O627" i="1"/>
  <c r="A627" i="1"/>
  <c r="BP626" i="1"/>
  <c r="BM626" i="1"/>
  <c r="BG626" i="1"/>
  <c r="BC626" i="1"/>
  <c r="BB626" i="1"/>
  <c r="BA626" i="1"/>
  <c r="AZ626" i="1"/>
  <c r="AO626" i="1"/>
  <c r="AL626" i="1"/>
  <c r="AH626" i="1"/>
  <c r="AF626" i="1"/>
  <c r="AD626" i="1"/>
  <c r="AC626" i="1"/>
  <c r="Z626" i="1"/>
  <c r="Y626" i="1"/>
  <c r="X626" i="1"/>
  <c r="AN626" i="1" s="1"/>
  <c r="R626" i="1"/>
  <c r="O626" i="1"/>
  <c r="AB626" i="1"/>
  <c r="BH626" i="1" s="1"/>
  <c r="A626" i="1"/>
  <c r="P626" i="1" s="1"/>
  <c r="BP625" i="1"/>
  <c r="BM625" i="1"/>
  <c r="BG625" i="1"/>
  <c r="BC625" i="1"/>
  <c r="BB625" i="1"/>
  <c r="BA625" i="1"/>
  <c r="AZ625" i="1"/>
  <c r="AO625" i="1"/>
  <c r="AL625" i="1"/>
  <c r="AI625" i="1"/>
  <c r="AG625" i="1"/>
  <c r="AF625" i="1"/>
  <c r="AD625" i="1"/>
  <c r="AC625" i="1"/>
  <c r="Z625" i="1"/>
  <c r="Y625" i="1"/>
  <c r="X625" i="1"/>
  <c r="AN625" i="1" s="1"/>
  <c r="R625" i="1"/>
  <c r="P625" i="1"/>
  <c r="O625" i="1"/>
  <c r="AB625" i="1"/>
  <c r="BJ625" i="1" s="1"/>
  <c r="A625" i="1"/>
  <c r="BP624" i="1"/>
  <c r="BM624" i="1"/>
  <c r="BG624" i="1"/>
  <c r="BC624" i="1"/>
  <c r="BB624" i="1"/>
  <c r="BA624" i="1"/>
  <c r="AZ624" i="1"/>
  <c r="AO624" i="1"/>
  <c r="AL624" i="1"/>
  <c r="AH624" i="1"/>
  <c r="AF624" i="1"/>
  <c r="AD624" i="1"/>
  <c r="AC624" i="1"/>
  <c r="AB624" i="1"/>
  <c r="BH624" i="1" s="1"/>
  <c r="Z624" i="1"/>
  <c r="Y624" i="1"/>
  <c r="X624" i="1"/>
  <c r="AN624" i="1" s="1"/>
  <c r="R624" i="1"/>
  <c r="O624" i="1"/>
  <c r="A624" i="1"/>
  <c r="P624" i="1" s="1"/>
  <c r="BP623" i="1"/>
  <c r="BM623" i="1"/>
  <c r="BG623" i="1"/>
  <c r="BC623" i="1"/>
  <c r="BB623" i="1"/>
  <c r="BA623" i="1"/>
  <c r="AZ623" i="1"/>
  <c r="AO623" i="1"/>
  <c r="AN623" i="1"/>
  <c r="AL623" i="1"/>
  <c r="AF623" i="1"/>
  <c r="AD623" i="1"/>
  <c r="AC623" i="1"/>
  <c r="AB623" i="1"/>
  <c r="Z623" i="1"/>
  <c r="Y623" i="1"/>
  <c r="X623" i="1"/>
  <c r="R623" i="1"/>
  <c r="BP622" i="1"/>
  <c r="BM622" i="1"/>
  <c r="BG622" i="1"/>
  <c r="BB622" i="1"/>
  <c r="BA622" i="1"/>
  <c r="AZ622" i="1"/>
  <c r="AO622" i="1"/>
  <c r="AL622" i="1"/>
  <c r="AK622" i="1"/>
  <c r="AF622" i="1"/>
  <c r="AD622" i="1"/>
  <c r="AC622" i="1"/>
  <c r="AB622" i="1"/>
  <c r="Z622" i="1"/>
  <c r="Y622" i="1"/>
  <c r="X622" i="1"/>
  <c r="AN622" i="1" s="1"/>
  <c r="R622" i="1"/>
  <c r="O622" i="1"/>
  <c r="BP621" i="1"/>
  <c r="BM621" i="1"/>
  <c r="BG621" i="1"/>
  <c r="BB621" i="1"/>
  <c r="BA621" i="1"/>
  <c r="AZ621" i="1"/>
  <c r="AO621" i="1"/>
  <c r="AL621" i="1"/>
  <c r="AF621" i="1"/>
  <c r="AD621" i="1"/>
  <c r="AC621" i="1"/>
  <c r="Z621" i="1"/>
  <c r="Y621" i="1"/>
  <c r="X621" i="1"/>
  <c r="AN621" i="1" s="1"/>
  <c r="R621" i="1"/>
  <c r="BP620" i="1"/>
  <c r="BM620" i="1"/>
  <c r="BG620" i="1"/>
  <c r="BC620" i="1"/>
  <c r="BB620" i="1"/>
  <c r="BA620" i="1"/>
  <c r="AZ620" i="1"/>
  <c r="AO620" i="1"/>
  <c r="AL620" i="1"/>
  <c r="AF620" i="1"/>
  <c r="AD620" i="1"/>
  <c r="AC620" i="1"/>
  <c r="AB620" i="1"/>
  <c r="Z620" i="1"/>
  <c r="Y620" i="1"/>
  <c r="X620" i="1"/>
  <c r="AN620" i="1" s="1"/>
  <c r="R620" i="1"/>
  <c r="P620" i="1"/>
  <c r="O620" i="1"/>
  <c r="A620" i="1"/>
  <c r="R619" i="1"/>
  <c r="O619" i="1"/>
  <c r="A619" i="1"/>
  <c r="P619" i="1" s="1"/>
  <c r="BP618" i="1"/>
  <c r="BM618" i="1"/>
  <c r="BG618" i="1"/>
  <c r="BB618" i="1"/>
  <c r="BA618" i="1"/>
  <c r="AZ618" i="1"/>
  <c r="AO618" i="1"/>
  <c r="AN618" i="1"/>
  <c r="AL618" i="1"/>
  <c r="AF618" i="1"/>
  <c r="AD618" i="1"/>
  <c r="AC618" i="1"/>
  <c r="AB618" i="1"/>
  <c r="Z618" i="1"/>
  <c r="Y618" i="1"/>
  <c r="X618" i="1"/>
  <c r="R618" i="1"/>
  <c r="BC618" i="1"/>
  <c r="A618" i="1"/>
  <c r="P618" i="1" s="1"/>
  <c r="BP617" i="1"/>
  <c r="BM617" i="1"/>
  <c r="BG617" i="1"/>
  <c r="BB617" i="1"/>
  <c r="BA617" i="1"/>
  <c r="AZ617" i="1"/>
  <c r="AO617" i="1"/>
  <c r="AN617" i="1"/>
  <c r="AL617" i="1"/>
  <c r="AF617" i="1"/>
  <c r="AD617" i="1"/>
  <c r="AC617" i="1"/>
  <c r="Z617" i="1"/>
  <c r="Y617" i="1"/>
  <c r="X617" i="1"/>
  <c r="R617" i="1"/>
  <c r="R616" i="1"/>
  <c r="P616" i="1"/>
  <c r="O616" i="1"/>
  <c r="A616" i="1"/>
  <c r="BP615" i="1"/>
  <c r="BM615" i="1"/>
  <c r="BG615" i="1"/>
  <c r="BC615" i="1"/>
  <c r="BB615" i="1"/>
  <c r="BA615" i="1"/>
  <c r="AZ615" i="1"/>
  <c r="AO615" i="1"/>
  <c r="AL615" i="1"/>
  <c r="AF615" i="1"/>
  <c r="AD615" i="1"/>
  <c r="AC615" i="1"/>
  <c r="AB615" i="1"/>
  <c r="Z615" i="1"/>
  <c r="Y615" i="1"/>
  <c r="X615" i="1"/>
  <c r="AN615" i="1" s="1"/>
  <c r="R615" i="1"/>
  <c r="P615" i="1"/>
  <c r="O615" i="1"/>
  <c r="A615" i="1"/>
  <c r="BP614" i="1"/>
  <c r="BM614" i="1"/>
  <c r="BG614" i="1"/>
  <c r="BB614" i="1"/>
  <c r="BA614" i="1"/>
  <c r="AZ614" i="1"/>
  <c r="AO614" i="1"/>
  <c r="AN614" i="1"/>
  <c r="AL614" i="1"/>
  <c r="AF614" i="1"/>
  <c r="AD614" i="1"/>
  <c r="AC614" i="1"/>
  <c r="Z614" i="1"/>
  <c r="Y614" i="1"/>
  <c r="X614" i="1"/>
  <c r="R614" i="1"/>
  <c r="BP613" i="1"/>
  <c r="BM613" i="1"/>
  <c r="BG613" i="1"/>
  <c r="BB613" i="1"/>
  <c r="BA613" i="1"/>
  <c r="AZ613" i="1"/>
  <c r="AO613" i="1"/>
  <c r="AL613" i="1"/>
  <c r="AF613" i="1"/>
  <c r="AD613" i="1"/>
  <c r="AC613" i="1"/>
  <c r="Z613" i="1"/>
  <c r="Y613" i="1"/>
  <c r="X613" i="1"/>
  <c r="AN613" i="1" s="1"/>
  <c r="R613" i="1"/>
  <c r="O613" i="1"/>
  <c r="A613" i="1"/>
  <c r="P613" i="1" s="1"/>
  <c r="BP612" i="1"/>
  <c r="BM612" i="1"/>
  <c r="BG612" i="1"/>
  <c r="BC612" i="1"/>
  <c r="BB612" i="1"/>
  <c r="BA612" i="1"/>
  <c r="AZ612" i="1"/>
  <c r="AO612" i="1"/>
  <c r="AL612" i="1"/>
  <c r="AF612" i="1"/>
  <c r="AD612" i="1"/>
  <c r="AC612" i="1"/>
  <c r="Z612" i="1"/>
  <c r="Y612" i="1"/>
  <c r="X612" i="1"/>
  <c r="AN612" i="1" s="1"/>
  <c r="R612" i="1"/>
  <c r="O612" i="1"/>
  <c r="BP611" i="1"/>
  <c r="BM611" i="1"/>
  <c r="BG611" i="1"/>
  <c r="BB611" i="1"/>
  <c r="BA611" i="1"/>
  <c r="AZ611" i="1"/>
  <c r="AO611" i="1"/>
  <c r="AN611" i="1"/>
  <c r="AL611" i="1"/>
  <c r="AF611" i="1"/>
  <c r="AD611" i="1"/>
  <c r="AC611" i="1"/>
  <c r="AB611" i="1"/>
  <c r="Z611" i="1"/>
  <c r="Y611" i="1"/>
  <c r="X611" i="1"/>
  <c r="R611" i="1"/>
  <c r="O611" i="1"/>
  <c r="BP610" i="1"/>
  <c r="BM610" i="1"/>
  <c r="BI610" i="1"/>
  <c r="BG610" i="1"/>
  <c r="BC610" i="1"/>
  <c r="BB610" i="1"/>
  <c r="BA610" i="1"/>
  <c r="AZ610" i="1"/>
  <c r="AO610" i="1"/>
  <c r="AL610" i="1"/>
  <c r="AF610" i="1"/>
  <c r="AD610" i="1"/>
  <c r="AC610" i="1"/>
  <c r="Z610" i="1"/>
  <c r="Y610" i="1"/>
  <c r="X610" i="1"/>
  <c r="AN610" i="1" s="1"/>
  <c r="R610" i="1"/>
  <c r="O610" i="1"/>
  <c r="AB610" i="1"/>
  <c r="BJ610" i="1" s="1"/>
  <c r="A610" i="1"/>
  <c r="P610" i="1" s="1"/>
  <c r="BP609" i="1"/>
  <c r="BM609" i="1"/>
  <c r="BK609" i="1"/>
  <c r="BJ609" i="1"/>
  <c r="BI609" i="1"/>
  <c r="BG609" i="1"/>
  <c r="BC609" i="1"/>
  <c r="BB609" i="1"/>
  <c r="BA609" i="1"/>
  <c r="AZ609" i="1"/>
  <c r="AO609" i="1"/>
  <c r="AN609" i="1"/>
  <c r="AL609" i="1"/>
  <c r="AF609" i="1"/>
  <c r="AD609" i="1"/>
  <c r="AC609" i="1"/>
  <c r="AB609" i="1"/>
  <c r="Z609" i="1"/>
  <c r="Y609" i="1"/>
  <c r="X609" i="1"/>
  <c r="R609" i="1"/>
  <c r="O609" i="1"/>
  <c r="A609" i="1"/>
  <c r="P609" i="1" s="1"/>
  <c r="BP608" i="1"/>
  <c r="BM608" i="1"/>
  <c r="BG608" i="1"/>
  <c r="BB608" i="1"/>
  <c r="BA608" i="1"/>
  <c r="AZ608" i="1"/>
  <c r="AO608" i="1"/>
  <c r="AL608" i="1"/>
  <c r="AF608" i="1"/>
  <c r="AD608" i="1"/>
  <c r="AC608" i="1"/>
  <c r="AB608" i="1"/>
  <c r="AI608" i="1" s="1"/>
  <c r="Z608" i="1"/>
  <c r="Y608" i="1"/>
  <c r="X608" i="1"/>
  <c r="AN608" i="1" s="1"/>
  <c r="R608" i="1"/>
  <c r="O608" i="1"/>
  <c r="BC608" i="1"/>
  <c r="A608" i="1"/>
  <c r="P608" i="1" s="1"/>
  <c r="BP607" i="1"/>
  <c r="BM607" i="1"/>
  <c r="BI607" i="1"/>
  <c r="BG607" i="1"/>
  <c r="BC607" i="1"/>
  <c r="BB607" i="1"/>
  <c r="BA607" i="1"/>
  <c r="AZ607" i="1"/>
  <c r="AO607" i="1"/>
  <c r="AN607" i="1"/>
  <c r="AL607" i="1"/>
  <c r="AJ607" i="1"/>
  <c r="AF607" i="1"/>
  <c r="AD607" i="1"/>
  <c r="AC607" i="1"/>
  <c r="Z607" i="1"/>
  <c r="Y607" i="1"/>
  <c r="X607" i="1"/>
  <c r="R607" i="1"/>
  <c r="O607" i="1"/>
  <c r="AB607" i="1"/>
  <c r="A607" i="1"/>
  <c r="P607" i="1" s="1"/>
  <c r="R606" i="1"/>
  <c r="P606" i="1"/>
  <c r="O606" i="1"/>
  <c r="A606" i="1"/>
  <c r="BP605" i="1"/>
  <c r="BM605" i="1"/>
  <c r="BG605" i="1"/>
  <c r="BC605" i="1"/>
  <c r="BB605" i="1"/>
  <c r="BA605" i="1"/>
  <c r="AZ605" i="1"/>
  <c r="AO605" i="1"/>
  <c r="AN605" i="1"/>
  <c r="AL605" i="1"/>
  <c r="AF605" i="1"/>
  <c r="AD605" i="1"/>
  <c r="AC605" i="1"/>
  <c r="AB605" i="1"/>
  <c r="Z605" i="1"/>
  <c r="Y605" i="1"/>
  <c r="X605" i="1"/>
  <c r="R605" i="1"/>
  <c r="O605" i="1"/>
  <c r="A605" i="1"/>
  <c r="P605" i="1" s="1"/>
  <c r="BP604" i="1"/>
  <c r="BM604" i="1"/>
  <c r="BG604" i="1"/>
  <c r="BB604" i="1"/>
  <c r="BA604" i="1"/>
  <c r="AZ604" i="1"/>
  <c r="AO604" i="1"/>
  <c r="AN604" i="1"/>
  <c r="AL604" i="1"/>
  <c r="AF604" i="1"/>
  <c r="AD604" i="1"/>
  <c r="AC604" i="1"/>
  <c r="Z604" i="1"/>
  <c r="Y604" i="1"/>
  <c r="X604" i="1"/>
  <c r="R604" i="1"/>
  <c r="O604" i="1"/>
  <c r="BP603" i="1"/>
  <c r="BM603" i="1"/>
  <c r="BH603" i="1"/>
  <c r="BG603" i="1"/>
  <c r="BC603" i="1"/>
  <c r="BB603" i="1"/>
  <c r="BA603" i="1"/>
  <c r="AZ603" i="1"/>
  <c r="AO603" i="1"/>
  <c r="AL603" i="1"/>
  <c r="AI603" i="1"/>
  <c r="AF603" i="1"/>
  <c r="AD603" i="1"/>
  <c r="AC603" i="1"/>
  <c r="AB603" i="1"/>
  <c r="AH603" i="1" s="1"/>
  <c r="Z603" i="1"/>
  <c r="Y603" i="1"/>
  <c r="X603" i="1"/>
  <c r="AN603" i="1" s="1"/>
  <c r="R603" i="1"/>
  <c r="P603" i="1"/>
  <c r="O603" i="1"/>
  <c r="A603" i="1"/>
  <c r="BP602" i="1"/>
  <c r="BM602" i="1"/>
  <c r="BG602" i="1"/>
  <c r="BC602" i="1"/>
  <c r="BB602" i="1"/>
  <c r="BA602" i="1"/>
  <c r="AZ602" i="1"/>
  <c r="AO602" i="1"/>
  <c r="AL602" i="1"/>
  <c r="AK602" i="1"/>
  <c r="AF602" i="1"/>
  <c r="AD602" i="1"/>
  <c r="AC602" i="1"/>
  <c r="AB602" i="1"/>
  <c r="BH602" i="1" s="1"/>
  <c r="Z602" i="1"/>
  <c r="Y602" i="1"/>
  <c r="X602" i="1"/>
  <c r="AN602" i="1" s="1"/>
  <c r="R602" i="1"/>
  <c r="O602" i="1"/>
  <c r="A602" i="1"/>
  <c r="P602" i="1" s="1"/>
  <c r="BP601" i="1"/>
  <c r="BM601" i="1"/>
  <c r="BL601" i="1"/>
  <c r="BG601" i="1"/>
  <c r="BC601" i="1"/>
  <c r="BB601" i="1"/>
  <c r="BA601" i="1"/>
  <c r="AZ601" i="1"/>
  <c r="AO601" i="1"/>
  <c r="AN601" i="1"/>
  <c r="AL601" i="1"/>
  <c r="AK601" i="1"/>
  <c r="AF601" i="1"/>
  <c r="AD601" i="1"/>
  <c r="AC601" i="1"/>
  <c r="Z601" i="1"/>
  <c r="Y601" i="1"/>
  <c r="X601" i="1"/>
  <c r="R601" i="1"/>
  <c r="O601" i="1"/>
  <c r="AB601" i="1"/>
  <c r="AG601" i="1" s="1"/>
  <c r="A601" i="1"/>
  <c r="P601" i="1" s="1"/>
  <c r="BP600" i="1"/>
  <c r="BM600" i="1"/>
  <c r="BG600" i="1"/>
  <c r="BB600" i="1"/>
  <c r="BA600" i="1"/>
  <c r="AZ600" i="1"/>
  <c r="AO600" i="1"/>
  <c r="AN600" i="1"/>
  <c r="AL600" i="1"/>
  <c r="AF600" i="1"/>
  <c r="AD600" i="1"/>
  <c r="AC600" i="1"/>
  <c r="Z600" i="1"/>
  <c r="Y600" i="1"/>
  <c r="X600" i="1"/>
  <c r="R600" i="1"/>
  <c r="O600" i="1"/>
  <c r="A600" i="1"/>
  <c r="P600" i="1" s="1"/>
  <c r="BP599" i="1"/>
  <c r="BM599" i="1"/>
  <c r="BL599" i="1"/>
  <c r="BG599" i="1"/>
  <c r="BB599" i="1"/>
  <c r="BA599" i="1"/>
  <c r="AZ599" i="1"/>
  <c r="AO599" i="1"/>
  <c r="AN599" i="1"/>
  <c r="AL599" i="1"/>
  <c r="AF599" i="1"/>
  <c r="AD599" i="1"/>
  <c r="AC599" i="1"/>
  <c r="AB599" i="1"/>
  <c r="Z599" i="1"/>
  <c r="Y599" i="1"/>
  <c r="X599" i="1"/>
  <c r="R599" i="1"/>
  <c r="O599" i="1"/>
  <c r="BP598" i="1"/>
  <c r="BM598" i="1"/>
  <c r="BG598" i="1"/>
  <c r="BB598" i="1"/>
  <c r="BA598" i="1"/>
  <c r="AZ598" i="1"/>
  <c r="AO598" i="1"/>
  <c r="AL598" i="1"/>
  <c r="AF598" i="1"/>
  <c r="AD598" i="1"/>
  <c r="AC598" i="1"/>
  <c r="Z598" i="1"/>
  <c r="Y598" i="1"/>
  <c r="X598" i="1"/>
  <c r="AN598" i="1" s="1"/>
  <c r="R598" i="1"/>
  <c r="BP597" i="1"/>
  <c r="BM597" i="1"/>
  <c r="BG597" i="1"/>
  <c r="BC597" i="1"/>
  <c r="BB597" i="1"/>
  <c r="BA597" i="1"/>
  <c r="AZ597" i="1"/>
  <c r="AO597" i="1"/>
  <c r="AN597" i="1"/>
  <c r="AL597" i="1"/>
  <c r="AF597" i="1"/>
  <c r="AD597" i="1"/>
  <c r="AC597" i="1"/>
  <c r="AB597" i="1"/>
  <c r="Z597" i="1"/>
  <c r="Y597" i="1"/>
  <c r="X597" i="1"/>
  <c r="R597" i="1"/>
  <c r="P597" i="1"/>
  <c r="O597" i="1"/>
  <c r="A597" i="1"/>
  <c r="BP596" i="1"/>
  <c r="BM596" i="1"/>
  <c r="BI596" i="1"/>
  <c r="BG596" i="1"/>
  <c r="BC596" i="1"/>
  <c r="BB596" i="1"/>
  <c r="BA596" i="1"/>
  <c r="AZ596" i="1"/>
  <c r="AO596" i="1"/>
  <c r="AN596" i="1"/>
  <c r="AL596" i="1"/>
  <c r="AF596" i="1"/>
  <c r="AD596" i="1"/>
  <c r="AC596" i="1"/>
  <c r="AB596" i="1"/>
  <c r="BJ596" i="1" s="1"/>
  <c r="Z596" i="1"/>
  <c r="Y596" i="1"/>
  <c r="X596" i="1"/>
  <c r="R596" i="1"/>
  <c r="O596" i="1"/>
  <c r="A596" i="1"/>
  <c r="P596" i="1" s="1"/>
  <c r="BP595" i="1"/>
  <c r="BM595" i="1"/>
  <c r="BK595" i="1"/>
  <c r="BG595" i="1"/>
  <c r="BC595" i="1"/>
  <c r="BB595" i="1"/>
  <c r="BA595" i="1"/>
  <c r="AZ595" i="1"/>
  <c r="AO595" i="1"/>
  <c r="AN595" i="1"/>
  <c r="AL595" i="1"/>
  <c r="AF595" i="1"/>
  <c r="AD595" i="1"/>
  <c r="AC595" i="1"/>
  <c r="Z595" i="1"/>
  <c r="Y595" i="1"/>
  <c r="X595" i="1"/>
  <c r="R595" i="1"/>
  <c r="O595" i="1"/>
  <c r="AB595" i="1"/>
  <c r="BL595" i="1" s="1"/>
  <c r="A595" i="1"/>
  <c r="P595" i="1" s="1"/>
  <c r="BP594" i="1"/>
  <c r="BM594" i="1"/>
  <c r="BG594" i="1"/>
  <c r="BB594" i="1"/>
  <c r="BA594" i="1"/>
  <c r="AZ594" i="1"/>
  <c r="AO594" i="1"/>
  <c r="AL594" i="1"/>
  <c r="AF594" i="1"/>
  <c r="AD594" i="1"/>
  <c r="AC594" i="1"/>
  <c r="Z594" i="1"/>
  <c r="Y594" i="1"/>
  <c r="X594" i="1"/>
  <c r="AN594" i="1" s="1"/>
  <c r="R594" i="1"/>
  <c r="BP593" i="1"/>
  <c r="BM593" i="1"/>
  <c r="BG593" i="1"/>
  <c r="BC593" i="1"/>
  <c r="BB593" i="1"/>
  <c r="BA593" i="1"/>
  <c r="AZ593" i="1"/>
  <c r="AO593" i="1"/>
  <c r="AL593" i="1"/>
  <c r="AG593" i="1"/>
  <c r="AF593" i="1"/>
  <c r="AD593" i="1"/>
  <c r="AC593" i="1"/>
  <c r="AB593" i="1"/>
  <c r="Z593" i="1"/>
  <c r="Y593" i="1"/>
  <c r="X593" i="1"/>
  <c r="AN593" i="1" s="1"/>
  <c r="R593" i="1"/>
  <c r="O593" i="1"/>
  <c r="A593" i="1"/>
  <c r="P593" i="1" s="1"/>
  <c r="BP592" i="1"/>
  <c r="BM592" i="1"/>
  <c r="BG592" i="1"/>
  <c r="BC592" i="1"/>
  <c r="BB592" i="1"/>
  <c r="BA592" i="1"/>
  <c r="AZ592" i="1"/>
  <c r="AO592" i="1"/>
  <c r="AN592" i="1"/>
  <c r="AL592" i="1"/>
  <c r="AF592" i="1"/>
  <c r="AD592" i="1"/>
  <c r="AC592" i="1"/>
  <c r="AB592" i="1"/>
  <c r="Z592" i="1"/>
  <c r="Y592" i="1"/>
  <c r="X592" i="1"/>
  <c r="R592" i="1"/>
  <c r="O592" i="1"/>
  <c r="A592" i="1"/>
  <c r="P592" i="1" s="1"/>
  <c r="BP591" i="1"/>
  <c r="BM591" i="1"/>
  <c r="BG591" i="1"/>
  <c r="BB591" i="1"/>
  <c r="BA591" i="1"/>
  <c r="AZ591" i="1"/>
  <c r="AO591" i="1"/>
  <c r="AL591" i="1"/>
  <c r="AF591" i="1"/>
  <c r="AD591" i="1"/>
  <c r="AC591" i="1"/>
  <c r="Z591" i="1"/>
  <c r="Y591" i="1"/>
  <c r="X591" i="1"/>
  <c r="AN591" i="1" s="1"/>
  <c r="R591" i="1"/>
  <c r="BP590" i="1"/>
  <c r="BM590" i="1"/>
  <c r="BI590" i="1"/>
  <c r="BG590" i="1"/>
  <c r="BB590" i="1"/>
  <c r="BA590" i="1"/>
  <c r="AZ590" i="1"/>
  <c r="AO590" i="1"/>
  <c r="AN590" i="1"/>
  <c r="AL590" i="1"/>
  <c r="AK590" i="1"/>
  <c r="AF590" i="1"/>
  <c r="AD590" i="1"/>
  <c r="AC590" i="1"/>
  <c r="Z590" i="1"/>
  <c r="Y590" i="1"/>
  <c r="X590" i="1"/>
  <c r="R590" i="1"/>
  <c r="O590" i="1"/>
  <c r="AB590" i="1"/>
  <c r="AJ590" i="1" s="1"/>
  <c r="BP589" i="1"/>
  <c r="BM589" i="1"/>
  <c r="BG589" i="1"/>
  <c r="BC589" i="1"/>
  <c r="BB589" i="1"/>
  <c r="BA589" i="1"/>
  <c r="AZ589" i="1"/>
  <c r="AO589" i="1"/>
  <c r="AN589" i="1"/>
  <c r="AL589" i="1"/>
  <c r="AF589" i="1"/>
  <c r="AD589" i="1"/>
  <c r="AC589" i="1"/>
  <c r="AB589" i="1"/>
  <c r="Z589" i="1"/>
  <c r="Y589" i="1"/>
  <c r="X589" i="1"/>
  <c r="R589" i="1"/>
  <c r="O589" i="1"/>
  <c r="A589" i="1"/>
  <c r="P589" i="1" s="1"/>
  <c r="BP588" i="1"/>
  <c r="BM588" i="1"/>
  <c r="BG588" i="1"/>
  <c r="BC588" i="1"/>
  <c r="BB588" i="1"/>
  <c r="BA588" i="1"/>
  <c r="AZ588" i="1"/>
  <c r="AO588" i="1"/>
  <c r="AL588" i="1"/>
  <c r="AF588" i="1"/>
  <c r="AD588" i="1"/>
  <c r="AC588" i="1"/>
  <c r="Z588" i="1"/>
  <c r="Y588" i="1"/>
  <c r="X588" i="1"/>
  <c r="AN588" i="1" s="1"/>
  <c r="R588" i="1"/>
  <c r="A588" i="1"/>
  <c r="P588" i="1" s="1"/>
  <c r="BP587" i="1"/>
  <c r="BM587" i="1"/>
  <c r="BG587" i="1"/>
  <c r="BC587" i="1"/>
  <c r="BB587" i="1"/>
  <c r="BA587" i="1"/>
  <c r="AZ587" i="1"/>
  <c r="AO587" i="1"/>
  <c r="AL587" i="1"/>
  <c r="AF587" i="1"/>
  <c r="AD587" i="1"/>
  <c r="AC587" i="1"/>
  <c r="AB587" i="1"/>
  <c r="Z587" i="1"/>
  <c r="Y587" i="1"/>
  <c r="X587" i="1"/>
  <c r="AN587" i="1" s="1"/>
  <c r="R587" i="1"/>
  <c r="O587" i="1"/>
  <c r="A587" i="1"/>
  <c r="P587" i="1" s="1"/>
  <c r="BP586" i="1"/>
  <c r="BM586" i="1"/>
  <c r="BG586" i="1"/>
  <c r="BC586" i="1"/>
  <c r="BB586" i="1"/>
  <c r="BA586" i="1"/>
  <c r="AZ586" i="1"/>
  <c r="AO586" i="1"/>
  <c r="AN586" i="1"/>
  <c r="AL586" i="1"/>
  <c r="AF586" i="1"/>
  <c r="AD586" i="1"/>
  <c r="AC586" i="1"/>
  <c r="Z586" i="1"/>
  <c r="Y586" i="1"/>
  <c r="X586" i="1"/>
  <c r="R586" i="1"/>
  <c r="P586" i="1"/>
  <c r="A586" i="1"/>
  <c r="BP585" i="1"/>
  <c r="BM585" i="1"/>
  <c r="BG585" i="1"/>
  <c r="BB585" i="1"/>
  <c r="BA585" i="1"/>
  <c r="AZ585" i="1"/>
  <c r="AO585" i="1"/>
  <c r="AN585" i="1"/>
  <c r="AL585" i="1"/>
  <c r="AF585" i="1"/>
  <c r="AD585" i="1"/>
  <c r="AC585" i="1"/>
  <c r="Z585" i="1"/>
  <c r="Y585" i="1"/>
  <c r="X585" i="1"/>
  <c r="R585" i="1"/>
  <c r="A585" i="1"/>
  <c r="P585" i="1" s="1"/>
  <c r="R584" i="1"/>
  <c r="O584" i="1"/>
  <c r="A584" i="1"/>
  <c r="P584" i="1" s="1"/>
  <c r="BP583" i="1"/>
  <c r="BM583" i="1"/>
  <c r="BK583" i="1"/>
  <c r="BJ583" i="1"/>
  <c r="BI583" i="1"/>
  <c r="BG583" i="1"/>
  <c r="BC583" i="1"/>
  <c r="BB583" i="1"/>
  <c r="BA583" i="1"/>
  <c r="AZ583" i="1"/>
  <c r="AO583" i="1"/>
  <c r="AL583" i="1"/>
  <c r="AK583" i="1"/>
  <c r="AI583" i="1"/>
  <c r="AH583" i="1"/>
  <c r="AF583" i="1"/>
  <c r="AD583" i="1"/>
  <c r="AC583" i="1"/>
  <c r="AB583" i="1"/>
  <c r="AG583" i="1" s="1"/>
  <c r="Z583" i="1"/>
  <c r="Y583" i="1"/>
  <c r="X583" i="1"/>
  <c r="AN583" i="1" s="1"/>
  <c r="R583" i="1"/>
  <c r="O583" i="1"/>
  <c r="A583" i="1"/>
  <c r="P583" i="1" s="1"/>
  <c r="BP582" i="1"/>
  <c r="BM582" i="1"/>
  <c r="BG582" i="1"/>
  <c r="BB582" i="1"/>
  <c r="BA582" i="1"/>
  <c r="AZ582" i="1"/>
  <c r="AO582" i="1"/>
  <c r="AN582" i="1"/>
  <c r="AL582" i="1"/>
  <c r="AF582" i="1"/>
  <c r="AD582" i="1"/>
  <c r="AC582" i="1"/>
  <c r="Z582" i="1"/>
  <c r="Y582" i="1"/>
  <c r="X582" i="1"/>
  <c r="R582" i="1"/>
  <c r="A582" i="1"/>
  <c r="P582" i="1" s="1"/>
  <c r="BP581" i="1"/>
  <c r="BM581" i="1"/>
  <c r="BG581" i="1"/>
  <c r="BB581" i="1"/>
  <c r="BA581" i="1"/>
  <c r="AZ581" i="1"/>
  <c r="AO581" i="1"/>
  <c r="AN581" i="1"/>
  <c r="AL581" i="1"/>
  <c r="AF581" i="1"/>
  <c r="AD581" i="1"/>
  <c r="AC581" i="1"/>
  <c r="AB581" i="1"/>
  <c r="Z581" i="1"/>
  <c r="Y581" i="1"/>
  <c r="X581" i="1"/>
  <c r="R581" i="1"/>
  <c r="O581" i="1"/>
  <c r="BC581" i="1"/>
  <c r="A581" i="1"/>
  <c r="P581" i="1" s="1"/>
  <c r="BP580" i="1"/>
  <c r="BM580" i="1"/>
  <c r="BG580" i="1"/>
  <c r="BC580" i="1"/>
  <c r="BB580" i="1"/>
  <c r="BA580" i="1"/>
  <c r="AZ580" i="1"/>
  <c r="AO580" i="1"/>
  <c r="AL580" i="1"/>
  <c r="AF580" i="1"/>
  <c r="AD580" i="1"/>
  <c r="AC580" i="1"/>
  <c r="AB580" i="1"/>
  <c r="Z580" i="1"/>
  <c r="Y580" i="1"/>
  <c r="X580" i="1"/>
  <c r="AN580" i="1" s="1"/>
  <c r="R580" i="1"/>
  <c r="W580" i="1" s="1"/>
  <c r="O580" i="1"/>
  <c r="A580" i="1"/>
  <c r="P580" i="1" s="1"/>
  <c r="BP579" i="1"/>
  <c r="BM579" i="1"/>
  <c r="BI579" i="1"/>
  <c r="BH579" i="1"/>
  <c r="BG579" i="1"/>
  <c r="BC579" i="1"/>
  <c r="BB579" i="1"/>
  <c r="BA579" i="1"/>
  <c r="AZ579" i="1"/>
  <c r="AO579" i="1"/>
  <c r="AN579" i="1"/>
  <c r="AL579" i="1"/>
  <c r="AF579" i="1"/>
  <c r="AD579" i="1"/>
  <c r="AC579" i="1"/>
  <c r="Z579" i="1"/>
  <c r="Y579" i="1"/>
  <c r="X579" i="1"/>
  <c r="R579" i="1"/>
  <c r="P579" i="1"/>
  <c r="O579" i="1"/>
  <c r="AB579" i="1"/>
  <c r="A579" i="1"/>
  <c r="BP578" i="1"/>
  <c r="BM578" i="1"/>
  <c r="BG578" i="1"/>
  <c r="BB578" i="1"/>
  <c r="BA578" i="1"/>
  <c r="AZ578" i="1"/>
  <c r="AO578" i="1"/>
  <c r="AL578" i="1"/>
  <c r="AF578" i="1"/>
  <c r="AD578" i="1"/>
  <c r="AC578" i="1"/>
  <c r="Z578" i="1"/>
  <c r="Y578" i="1"/>
  <c r="X578" i="1"/>
  <c r="AN578" i="1" s="1"/>
  <c r="R578" i="1"/>
  <c r="BP577" i="1"/>
  <c r="BM577" i="1"/>
  <c r="BG577" i="1"/>
  <c r="BB577" i="1"/>
  <c r="BA577" i="1"/>
  <c r="AZ577" i="1"/>
  <c r="AO577" i="1"/>
  <c r="AN577" i="1"/>
  <c r="AL577" i="1"/>
  <c r="AF577" i="1"/>
  <c r="AD577" i="1"/>
  <c r="AC577" i="1"/>
  <c r="Z577" i="1"/>
  <c r="Y577" i="1"/>
  <c r="X577" i="1"/>
  <c r="R577" i="1"/>
  <c r="BP576" i="1"/>
  <c r="BM576" i="1"/>
  <c r="BG576" i="1"/>
  <c r="BB576" i="1"/>
  <c r="BA576" i="1"/>
  <c r="AZ576" i="1"/>
  <c r="AO576" i="1"/>
  <c r="AL576" i="1"/>
  <c r="AF576" i="1"/>
  <c r="AD576" i="1"/>
  <c r="AC576" i="1"/>
  <c r="Z576" i="1"/>
  <c r="Y576" i="1"/>
  <c r="X576" i="1"/>
  <c r="AN576" i="1" s="1"/>
  <c r="R576" i="1"/>
  <c r="BP575" i="1"/>
  <c r="BM575" i="1"/>
  <c r="BI575" i="1"/>
  <c r="BH575" i="1"/>
  <c r="BG575" i="1"/>
  <c r="BB575" i="1"/>
  <c r="BA575" i="1"/>
  <c r="AZ575" i="1"/>
  <c r="AO575" i="1"/>
  <c r="AL575" i="1"/>
  <c r="AF575" i="1"/>
  <c r="AD575" i="1"/>
  <c r="AC575" i="1"/>
  <c r="AB575" i="1"/>
  <c r="BL575" i="1" s="1"/>
  <c r="Z575" i="1"/>
  <c r="Y575" i="1"/>
  <c r="X575" i="1"/>
  <c r="AN575" i="1" s="1"/>
  <c r="R575" i="1"/>
  <c r="O575" i="1"/>
  <c r="BC575" i="1"/>
  <c r="A575" i="1"/>
  <c r="P575" i="1" s="1"/>
  <c r="BP574" i="1"/>
  <c r="BM574" i="1"/>
  <c r="BL574" i="1"/>
  <c r="BK574" i="1"/>
  <c r="BJ574" i="1"/>
  <c r="BG574" i="1"/>
  <c r="BB574" i="1"/>
  <c r="BA574" i="1"/>
  <c r="AZ574" i="1"/>
  <c r="AO574" i="1"/>
  <c r="AN574" i="1"/>
  <c r="AL574" i="1"/>
  <c r="AK574" i="1"/>
  <c r="AJ574" i="1"/>
  <c r="AH574" i="1"/>
  <c r="AG574" i="1"/>
  <c r="AF574" i="1"/>
  <c r="AD574" i="1"/>
  <c r="AC574" i="1"/>
  <c r="AB574" i="1"/>
  <c r="AI574" i="1" s="1"/>
  <c r="Z574" i="1"/>
  <c r="Y574" i="1"/>
  <c r="X574" i="1"/>
  <c r="R574" i="1"/>
  <c r="O574" i="1"/>
  <c r="BC574" i="1"/>
  <c r="A574" i="1"/>
  <c r="P574" i="1" s="1"/>
  <c r="BP573" i="1"/>
  <c r="BM573" i="1"/>
  <c r="BG573" i="1"/>
  <c r="BB573" i="1"/>
  <c r="BA573" i="1"/>
  <c r="AZ573" i="1"/>
  <c r="AO573" i="1"/>
  <c r="AN573" i="1"/>
  <c r="AL573" i="1"/>
  <c r="AF573" i="1"/>
  <c r="AD573" i="1"/>
  <c r="AC573" i="1"/>
  <c r="Z573" i="1"/>
  <c r="Y573" i="1"/>
  <c r="X573" i="1"/>
  <c r="R573" i="1"/>
  <c r="A573" i="1"/>
  <c r="P573" i="1" s="1"/>
  <c r="BP572" i="1"/>
  <c r="BM572" i="1"/>
  <c r="BG572" i="1"/>
  <c r="BC572" i="1"/>
  <c r="BB572" i="1"/>
  <c r="BA572" i="1"/>
  <c r="AZ572" i="1"/>
  <c r="AO572" i="1"/>
  <c r="AN572" i="1"/>
  <c r="AL572" i="1"/>
  <c r="AF572" i="1"/>
  <c r="AD572" i="1"/>
  <c r="AC572" i="1"/>
  <c r="AB572" i="1"/>
  <c r="AI572" i="1" s="1"/>
  <c r="Z572" i="1"/>
  <c r="Y572" i="1"/>
  <c r="X572" i="1"/>
  <c r="R572" i="1"/>
  <c r="P572" i="1"/>
  <c r="O572" i="1"/>
  <c r="A572" i="1"/>
  <c r="BP571" i="1"/>
  <c r="BM571" i="1"/>
  <c r="BG571" i="1"/>
  <c r="BC571" i="1"/>
  <c r="BB571" i="1"/>
  <c r="BA571" i="1"/>
  <c r="AZ571" i="1"/>
  <c r="AO571" i="1"/>
  <c r="AN571" i="1"/>
  <c r="AL571" i="1"/>
  <c r="AF571" i="1"/>
  <c r="AD571" i="1"/>
  <c r="AC571" i="1"/>
  <c r="Z571" i="1"/>
  <c r="Y571" i="1"/>
  <c r="X571" i="1"/>
  <c r="R571" i="1"/>
  <c r="BP570" i="1"/>
  <c r="BM570" i="1"/>
  <c r="BG570" i="1"/>
  <c r="BB570" i="1"/>
  <c r="BA570" i="1"/>
  <c r="AZ570" i="1"/>
  <c r="AO570" i="1"/>
  <c r="AN570" i="1"/>
  <c r="AL570" i="1"/>
  <c r="AF570" i="1"/>
  <c r="AD570" i="1"/>
  <c r="AC570" i="1"/>
  <c r="Z570" i="1"/>
  <c r="Y570" i="1"/>
  <c r="X570" i="1"/>
  <c r="R570" i="1"/>
  <c r="BP569" i="1"/>
  <c r="BM569" i="1"/>
  <c r="BG569" i="1"/>
  <c r="BB569" i="1"/>
  <c r="BA569" i="1"/>
  <c r="AZ569" i="1"/>
  <c r="AO569" i="1"/>
  <c r="AL569" i="1"/>
  <c r="AF569" i="1"/>
  <c r="AD569" i="1"/>
  <c r="AC569" i="1"/>
  <c r="Z569" i="1"/>
  <c r="Y569" i="1"/>
  <c r="X569" i="1"/>
  <c r="AN569" i="1" s="1"/>
  <c r="R569" i="1"/>
  <c r="R568" i="1"/>
  <c r="O568" i="1"/>
  <c r="A568" i="1"/>
  <c r="P568" i="1" s="1"/>
  <c r="BP567" i="1"/>
  <c r="BM567" i="1"/>
  <c r="BG567" i="1"/>
  <c r="BB567" i="1"/>
  <c r="BA567" i="1"/>
  <c r="AZ567" i="1"/>
  <c r="AO567" i="1"/>
  <c r="AL567" i="1"/>
  <c r="AF567" i="1"/>
  <c r="AD567" i="1"/>
  <c r="AC567" i="1"/>
  <c r="Z567" i="1"/>
  <c r="Y567" i="1"/>
  <c r="X567" i="1"/>
  <c r="AN567" i="1" s="1"/>
  <c r="R567" i="1"/>
  <c r="A567" i="1"/>
  <c r="P567" i="1" s="1"/>
  <c r="BP566" i="1"/>
  <c r="BM566" i="1"/>
  <c r="BG566" i="1"/>
  <c r="BB566" i="1"/>
  <c r="BA566" i="1"/>
  <c r="AZ566" i="1"/>
  <c r="AO566" i="1"/>
  <c r="AN566" i="1"/>
  <c r="AL566" i="1"/>
  <c r="AF566" i="1"/>
  <c r="AD566" i="1"/>
  <c r="AC566" i="1"/>
  <c r="Z566" i="1"/>
  <c r="Y566" i="1"/>
  <c r="X566" i="1"/>
  <c r="R566" i="1"/>
  <c r="O566" i="1"/>
  <c r="BC566" i="1"/>
  <c r="R565" i="1"/>
  <c r="R564" i="1"/>
  <c r="O564" i="1"/>
  <c r="A564" i="1"/>
  <c r="P564" i="1" s="1"/>
  <c r="BP563" i="1"/>
  <c r="BM563" i="1"/>
  <c r="BG563" i="1"/>
  <c r="BC563" i="1"/>
  <c r="BB563" i="1"/>
  <c r="BA563" i="1"/>
  <c r="AZ563" i="1"/>
  <c r="AO563" i="1"/>
  <c r="AL563" i="1"/>
  <c r="AF563" i="1"/>
  <c r="AD563" i="1"/>
  <c r="AC563" i="1"/>
  <c r="Z563" i="1"/>
  <c r="Y563" i="1"/>
  <c r="X563" i="1"/>
  <c r="AN563" i="1" s="1"/>
  <c r="R563" i="1"/>
  <c r="A563" i="1"/>
  <c r="P563" i="1" s="1"/>
  <c r="R562" i="1"/>
  <c r="O562" i="1"/>
  <c r="A562" i="1"/>
  <c r="P562" i="1" s="1"/>
  <c r="R561" i="1"/>
  <c r="O561" i="1"/>
  <c r="A561" i="1"/>
  <c r="P561" i="1" s="1"/>
  <c r="R560" i="1"/>
  <c r="O560" i="1"/>
  <c r="A560" i="1"/>
  <c r="P560" i="1" s="1"/>
  <c r="R559" i="1"/>
  <c r="O559" i="1"/>
  <c r="A559" i="1"/>
  <c r="P559" i="1" s="1"/>
  <c r="R558" i="1"/>
  <c r="O558" i="1"/>
  <c r="A558" i="1"/>
  <c r="P558" i="1" s="1"/>
  <c r="BP557" i="1"/>
  <c r="BM557" i="1"/>
  <c r="BG557" i="1"/>
  <c r="BB557" i="1"/>
  <c r="BA557" i="1"/>
  <c r="AZ557" i="1"/>
  <c r="AO557" i="1"/>
  <c r="AN557" i="1"/>
  <c r="AL557" i="1"/>
  <c r="AJ557" i="1"/>
  <c r="AF557" i="1"/>
  <c r="AD557" i="1"/>
  <c r="AC557" i="1"/>
  <c r="AB557" i="1"/>
  <c r="Z557" i="1"/>
  <c r="Y557" i="1"/>
  <c r="X557" i="1"/>
  <c r="R557" i="1"/>
  <c r="A557" i="1"/>
  <c r="P557" i="1" s="1"/>
  <c r="BP556" i="1"/>
  <c r="BM556" i="1"/>
  <c r="BG556" i="1"/>
  <c r="BC556" i="1"/>
  <c r="BB556" i="1"/>
  <c r="BA556" i="1"/>
  <c r="AZ556" i="1"/>
  <c r="AO556" i="1"/>
  <c r="AN556" i="1"/>
  <c r="AL556" i="1"/>
  <c r="AF556" i="1"/>
  <c r="AD556" i="1"/>
  <c r="AC556" i="1"/>
  <c r="AB556" i="1"/>
  <c r="Z556" i="1"/>
  <c r="Y556" i="1"/>
  <c r="X556" i="1"/>
  <c r="R556" i="1"/>
  <c r="O556" i="1"/>
  <c r="A556" i="1"/>
  <c r="P556" i="1" s="1"/>
  <c r="BP555" i="1"/>
  <c r="BM555" i="1"/>
  <c r="BG555" i="1"/>
  <c r="BB555" i="1"/>
  <c r="BA555" i="1"/>
  <c r="AZ555" i="1"/>
  <c r="AO555" i="1"/>
  <c r="AN555" i="1"/>
  <c r="AL555" i="1"/>
  <c r="AJ555" i="1"/>
  <c r="AF555" i="1"/>
  <c r="AD555" i="1"/>
  <c r="AC555" i="1"/>
  <c r="AB555" i="1"/>
  <c r="Z555" i="1"/>
  <c r="Y555" i="1"/>
  <c r="X555" i="1"/>
  <c r="R555" i="1"/>
  <c r="O555" i="1"/>
  <c r="BC555" i="1"/>
  <c r="A555" i="1"/>
  <c r="P555" i="1" s="1"/>
  <c r="BP554" i="1"/>
  <c r="BM554" i="1"/>
  <c r="BG554" i="1"/>
  <c r="BB554" i="1"/>
  <c r="BA554" i="1"/>
  <c r="AZ554" i="1"/>
  <c r="AO554" i="1"/>
  <c r="AN554" i="1"/>
  <c r="AL554" i="1"/>
  <c r="AF554" i="1"/>
  <c r="AD554" i="1"/>
  <c r="AC554" i="1"/>
  <c r="Z554" i="1"/>
  <c r="Y554" i="1"/>
  <c r="X554" i="1"/>
  <c r="R554" i="1"/>
  <c r="BP553" i="1"/>
  <c r="BM553" i="1"/>
  <c r="BG553" i="1"/>
  <c r="BC553" i="1"/>
  <c r="BB553" i="1"/>
  <c r="BA553" i="1"/>
  <c r="AZ553" i="1"/>
  <c r="AO553" i="1"/>
  <c r="AN553" i="1"/>
  <c r="AL553" i="1"/>
  <c r="AF553" i="1"/>
  <c r="AD553" i="1"/>
  <c r="AC553" i="1"/>
  <c r="Z553" i="1"/>
  <c r="Y553" i="1"/>
  <c r="X553" i="1"/>
  <c r="R553" i="1"/>
  <c r="O553" i="1"/>
  <c r="BP552" i="1"/>
  <c r="BM552" i="1"/>
  <c r="BG552" i="1"/>
  <c r="BB552" i="1"/>
  <c r="BA552" i="1"/>
  <c r="AZ552" i="1"/>
  <c r="AO552" i="1"/>
  <c r="AL552" i="1"/>
  <c r="AF552" i="1"/>
  <c r="AD552" i="1"/>
  <c r="AC552" i="1"/>
  <c r="AB552" i="1"/>
  <c r="BJ552" i="1" s="1"/>
  <c r="Z552" i="1"/>
  <c r="Y552" i="1"/>
  <c r="X552" i="1"/>
  <c r="AN552" i="1" s="1"/>
  <c r="R552" i="1"/>
  <c r="A552" i="1"/>
  <c r="P552" i="1" s="1"/>
  <c r="BP551" i="1"/>
  <c r="BM551" i="1"/>
  <c r="BK551" i="1"/>
  <c r="BG551" i="1"/>
  <c r="BB551" i="1"/>
  <c r="BA551" i="1"/>
  <c r="AZ551" i="1"/>
  <c r="AO551" i="1"/>
  <c r="AN551" i="1"/>
  <c r="AL551" i="1"/>
  <c r="AF551" i="1"/>
  <c r="AD551" i="1"/>
  <c r="AC551" i="1"/>
  <c r="AB551" i="1"/>
  <c r="BI551" i="1" s="1"/>
  <c r="Z551" i="1"/>
  <c r="Y551" i="1"/>
  <c r="X551" i="1"/>
  <c r="R551" i="1"/>
  <c r="O551" i="1"/>
  <c r="BC551" i="1"/>
  <c r="A551" i="1"/>
  <c r="P551" i="1" s="1"/>
  <c r="BP550" i="1"/>
  <c r="BM550" i="1"/>
  <c r="BG550" i="1"/>
  <c r="BB550" i="1"/>
  <c r="BA550" i="1"/>
  <c r="AZ550" i="1"/>
  <c r="AO550" i="1"/>
  <c r="AN550" i="1"/>
  <c r="AL550" i="1"/>
  <c r="AF550" i="1"/>
  <c r="AD550" i="1"/>
  <c r="AC550" i="1"/>
  <c r="AB550" i="1"/>
  <c r="Z550" i="1"/>
  <c r="Y550" i="1"/>
  <c r="X550" i="1"/>
  <c r="R550" i="1"/>
  <c r="O550" i="1"/>
  <c r="BC550" i="1"/>
  <c r="BP549" i="1"/>
  <c r="BM549" i="1"/>
  <c r="BG549" i="1"/>
  <c r="BB549" i="1"/>
  <c r="BA549" i="1"/>
  <c r="AZ549" i="1"/>
  <c r="AO549" i="1"/>
  <c r="AL549" i="1"/>
  <c r="AF549" i="1"/>
  <c r="AD549" i="1"/>
  <c r="AC549" i="1"/>
  <c r="AB549" i="1"/>
  <c r="Z549" i="1"/>
  <c r="Y549" i="1"/>
  <c r="X549" i="1"/>
  <c r="AN549" i="1" s="1"/>
  <c r="R549" i="1"/>
  <c r="A549" i="1"/>
  <c r="P549" i="1" s="1"/>
  <c r="BP548" i="1"/>
  <c r="BM548" i="1"/>
  <c r="BG548" i="1"/>
  <c r="BB548" i="1"/>
  <c r="BA548" i="1"/>
  <c r="AZ548" i="1"/>
  <c r="AO548" i="1"/>
  <c r="AN548" i="1"/>
  <c r="AL548" i="1"/>
  <c r="AF548" i="1"/>
  <c r="AD548" i="1"/>
  <c r="AC548" i="1"/>
  <c r="AB548" i="1"/>
  <c r="Z548" i="1"/>
  <c r="Y548" i="1"/>
  <c r="X548" i="1"/>
  <c r="R548" i="1"/>
  <c r="BP547" i="1"/>
  <c r="BM547" i="1"/>
  <c r="BG547" i="1"/>
  <c r="BC547" i="1"/>
  <c r="BB547" i="1"/>
  <c r="BA547" i="1"/>
  <c r="AZ547" i="1"/>
  <c r="AO547" i="1"/>
  <c r="AN547" i="1"/>
  <c r="AL547" i="1"/>
  <c r="AF547" i="1"/>
  <c r="AD547" i="1"/>
  <c r="AC547" i="1"/>
  <c r="Z547" i="1"/>
  <c r="Y547" i="1"/>
  <c r="X547" i="1"/>
  <c r="R547" i="1"/>
  <c r="O547" i="1"/>
  <c r="BP546" i="1"/>
  <c r="BM546" i="1"/>
  <c r="BJ546" i="1"/>
  <c r="BH546" i="1"/>
  <c r="BG546" i="1"/>
  <c r="BC546" i="1"/>
  <c r="BB546" i="1"/>
  <c r="BA546" i="1"/>
  <c r="AZ546" i="1"/>
  <c r="AO546" i="1"/>
  <c r="AL546" i="1"/>
  <c r="AF546" i="1"/>
  <c r="AD546" i="1"/>
  <c r="AC546" i="1"/>
  <c r="AB546" i="1"/>
  <c r="Z546" i="1"/>
  <c r="Y546" i="1"/>
  <c r="X546" i="1"/>
  <c r="AN546" i="1" s="1"/>
  <c r="R546" i="1"/>
  <c r="O546" i="1"/>
  <c r="A546" i="1"/>
  <c r="P546" i="1" s="1"/>
  <c r="BP545" i="1"/>
  <c r="BM545" i="1"/>
  <c r="BL545" i="1"/>
  <c r="BI545" i="1"/>
  <c r="BG545" i="1"/>
  <c r="BB545" i="1"/>
  <c r="BA545" i="1"/>
  <c r="AZ545" i="1"/>
  <c r="AO545" i="1"/>
  <c r="AL545" i="1"/>
  <c r="AK545" i="1"/>
  <c r="AH545" i="1"/>
  <c r="AF545" i="1"/>
  <c r="AD545" i="1"/>
  <c r="AC545" i="1"/>
  <c r="AB545" i="1"/>
  <c r="Z545" i="1"/>
  <c r="Y545" i="1"/>
  <c r="X545" i="1"/>
  <c r="AN545" i="1" s="1"/>
  <c r="R545" i="1"/>
  <c r="O545" i="1"/>
  <c r="BC545" i="1"/>
  <c r="A545" i="1"/>
  <c r="P545" i="1" s="1"/>
  <c r="BP544" i="1"/>
  <c r="BM544" i="1"/>
  <c r="BG544" i="1"/>
  <c r="BC544" i="1"/>
  <c r="BB544" i="1"/>
  <c r="BA544" i="1"/>
  <c r="AZ544" i="1"/>
  <c r="AO544" i="1"/>
  <c r="AN544" i="1"/>
  <c r="AL544" i="1"/>
  <c r="AF544" i="1"/>
  <c r="AD544" i="1"/>
  <c r="AC544" i="1"/>
  <c r="Z544" i="1"/>
  <c r="Y544" i="1"/>
  <c r="X544" i="1"/>
  <c r="R544" i="1"/>
  <c r="O544" i="1"/>
  <c r="AB544" i="1"/>
  <c r="BH544" i="1" s="1"/>
  <c r="A544" i="1"/>
  <c r="P544" i="1" s="1"/>
  <c r="BP543" i="1"/>
  <c r="BM543" i="1"/>
  <c r="BG543" i="1"/>
  <c r="BC543" i="1"/>
  <c r="BB543" i="1"/>
  <c r="BA543" i="1"/>
  <c r="AZ543" i="1"/>
  <c r="AO543" i="1"/>
  <c r="AL543" i="1"/>
  <c r="AG543" i="1"/>
  <c r="AF543" i="1"/>
  <c r="AD543" i="1"/>
  <c r="AC543" i="1"/>
  <c r="AB543" i="1"/>
  <c r="AK543" i="1" s="1"/>
  <c r="Z543" i="1"/>
  <c r="Y543" i="1"/>
  <c r="X543" i="1"/>
  <c r="AN543" i="1" s="1"/>
  <c r="R543" i="1"/>
  <c r="O543" i="1"/>
  <c r="A543" i="1"/>
  <c r="P543" i="1" s="1"/>
  <c r="BP542" i="1"/>
  <c r="BM542" i="1"/>
  <c r="BG542" i="1"/>
  <c r="BB542" i="1"/>
  <c r="BA542" i="1"/>
  <c r="AZ542" i="1"/>
  <c r="AO542" i="1"/>
  <c r="AN542" i="1"/>
  <c r="AL542" i="1"/>
  <c r="AF542" i="1"/>
  <c r="AD542" i="1"/>
  <c r="AC542" i="1"/>
  <c r="Z542" i="1"/>
  <c r="Y542" i="1"/>
  <c r="X542" i="1"/>
  <c r="R542" i="1"/>
  <c r="BP541" i="1"/>
  <c r="BM541" i="1"/>
  <c r="BI541" i="1"/>
  <c r="BG541" i="1"/>
  <c r="BC541" i="1"/>
  <c r="BB541" i="1"/>
  <c r="BA541" i="1"/>
  <c r="AZ541" i="1"/>
  <c r="AO541" i="1"/>
  <c r="AL541" i="1"/>
  <c r="AF541" i="1"/>
  <c r="AD541" i="1"/>
  <c r="AC541" i="1"/>
  <c r="AB541" i="1"/>
  <c r="AH541" i="1" s="1"/>
  <c r="Z541" i="1"/>
  <c r="Y541" i="1"/>
  <c r="X541" i="1"/>
  <c r="AN541" i="1" s="1"/>
  <c r="R541" i="1"/>
  <c r="BP540" i="1"/>
  <c r="BM540" i="1"/>
  <c r="BK540" i="1"/>
  <c r="BG540" i="1"/>
  <c r="BB540" i="1"/>
  <c r="BA540" i="1"/>
  <c r="AZ540" i="1"/>
  <c r="AO540" i="1"/>
  <c r="AN540" i="1"/>
  <c r="AL540" i="1"/>
  <c r="AF540" i="1"/>
  <c r="AD540" i="1"/>
  <c r="AC540" i="1"/>
  <c r="AB540" i="1"/>
  <c r="Z540" i="1"/>
  <c r="Y540" i="1"/>
  <c r="X540" i="1"/>
  <c r="R540" i="1"/>
  <c r="A540" i="1"/>
  <c r="P540" i="1" s="1"/>
  <c r="BP539" i="1"/>
  <c r="BM539" i="1"/>
  <c r="BH539" i="1"/>
  <c r="BG539" i="1"/>
  <c r="BC539" i="1"/>
  <c r="BB539" i="1"/>
  <c r="BA539" i="1"/>
  <c r="AZ539" i="1"/>
  <c r="AO539" i="1"/>
  <c r="AN539" i="1"/>
  <c r="AL539" i="1"/>
  <c r="AI539" i="1"/>
  <c r="AF539" i="1"/>
  <c r="AD539" i="1"/>
  <c r="AC539" i="1"/>
  <c r="Z539" i="1"/>
  <c r="Y539" i="1"/>
  <c r="X539" i="1"/>
  <c r="R539" i="1"/>
  <c r="O539" i="1"/>
  <c r="AB539" i="1"/>
  <c r="AG539" i="1" s="1"/>
  <c r="A539" i="1"/>
  <c r="P539" i="1" s="1"/>
  <c r="BP538" i="1"/>
  <c r="BM538" i="1"/>
  <c r="BG538" i="1"/>
  <c r="BB538" i="1"/>
  <c r="BA538" i="1"/>
  <c r="AZ538" i="1"/>
  <c r="AO538" i="1"/>
  <c r="AL538" i="1"/>
  <c r="AF538" i="1"/>
  <c r="AD538" i="1"/>
  <c r="AC538" i="1"/>
  <c r="AB538" i="1"/>
  <c r="AJ538" i="1" s="1"/>
  <c r="Z538" i="1"/>
  <c r="Y538" i="1"/>
  <c r="X538" i="1"/>
  <c r="AN538" i="1" s="1"/>
  <c r="R538" i="1"/>
  <c r="P538" i="1"/>
  <c r="O538" i="1"/>
  <c r="A538" i="1"/>
  <c r="BP537" i="1"/>
  <c r="BM537" i="1"/>
  <c r="BG537" i="1"/>
  <c r="BB537" i="1"/>
  <c r="BA537" i="1"/>
  <c r="AZ537" i="1"/>
  <c r="AO537" i="1"/>
  <c r="AN537" i="1"/>
  <c r="AL537" i="1"/>
  <c r="AF537" i="1"/>
  <c r="AD537" i="1"/>
  <c r="AC537" i="1"/>
  <c r="Z537" i="1"/>
  <c r="Y537" i="1"/>
  <c r="X537" i="1"/>
  <c r="R537" i="1"/>
  <c r="BC537" i="1"/>
  <c r="BP536" i="1"/>
  <c r="BM536" i="1"/>
  <c r="BJ536" i="1"/>
  <c r="BG536" i="1"/>
  <c r="BB536" i="1"/>
  <c r="BA536" i="1"/>
  <c r="AZ536" i="1"/>
  <c r="AO536" i="1"/>
  <c r="AL536" i="1"/>
  <c r="AJ536" i="1"/>
  <c r="AI536" i="1"/>
  <c r="AF536" i="1"/>
  <c r="AD536" i="1"/>
  <c r="AC536" i="1"/>
  <c r="AB536" i="1"/>
  <c r="BL536" i="1" s="1"/>
  <c r="Z536" i="1"/>
  <c r="Y536" i="1"/>
  <c r="X536" i="1"/>
  <c r="AN536" i="1" s="1"/>
  <c r="R536" i="1"/>
  <c r="O536" i="1"/>
  <c r="A536" i="1"/>
  <c r="P536" i="1" s="1"/>
  <c r="BP535" i="1"/>
  <c r="BM535" i="1"/>
  <c r="BJ535" i="1"/>
  <c r="BG535" i="1"/>
  <c r="BB535" i="1"/>
  <c r="BA535" i="1"/>
  <c r="AZ535" i="1"/>
  <c r="AO535" i="1"/>
  <c r="AN535" i="1"/>
  <c r="AL535" i="1"/>
  <c r="AF535" i="1"/>
  <c r="AD535" i="1"/>
  <c r="AC535" i="1"/>
  <c r="AB535" i="1"/>
  <c r="AK535" i="1" s="1"/>
  <c r="Z535" i="1"/>
  <c r="Y535" i="1"/>
  <c r="X535" i="1"/>
  <c r="R535" i="1"/>
  <c r="O535" i="1"/>
  <c r="BC535" i="1"/>
  <c r="A535" i="1"/>
  <c r="P535" i="1" s="1"/>
  <c r="R534" i="1"/>
  <c r="O534" i="1"/>
  <c r="A534" i="1"/>
  <c r="P534" i="1" s="1"/>
  <c r="BP533" i="1"/>
  <c r="BM533" i="1"/>
  <c r="BG533" i="1"/>
  <c r="BC533" i="1"/>
  <c r="BB533" i="1"/>
  <c r="BA533" i="1"/>
  <c r="AZ533" i="1"/>
  <c r="AO533" i="1"/>
  <c r="AN533" i="1"/>
  <c r="AL533" i="1"/>
  <c r="AF533" i="1"/>
  <c r="AD533" i="1"/>
  <c r="AC533" i="1"/>
  <c r="Z533" i="1"/>
  <c r="Y533" i="1"/>
  <c r="X533" i="1"/>
  <c r="R533" i="1"/>
  <c r="O533" i="1"/>
  <c r="A533" i="1"/>
  <c r="P533" i="1" s="1"/>
  <c r="BP532" i="1"/>
  <c r="BM532" i="1"/>
  <c r="BG532" i="1"/>
  <c r="BB532" i="1"/>
  <c r="BA532" i="1"/>
  <c r="AZ532" i="1"/>
  <c r="AO532" i="1"/>
  <c r="AL532" i="1"/>
  <c r="AF532" i="1"/>
  <c r="AD532" i="1"/>
  <c r="AC532" i="1"/>
  <c r="Z532" i="1"/>
  <c r="Y532" i="1"/>
  <c r="X532" i="1"/>
  <c r="AN532" i="1" s="1"/>
  <c r="R532" i="1"/>
  <c r="O532" i="1"/>
  <c r="A532" i="1"/>
  <c r="P532" i="1" s="1"/>
  <c r="BP531" i="1"/>
  <c r="BM531" i="1"/>
  <c r="BG531" i="1"/>
  <c r="BC531" i="1"/>
  <c r="BB531" i="1"/>
  <c r="BA531" i="1"/>
  <c r="AZ531" i="1"/>
  <c r="AO531" i="1"/>
  <c r="AN531" i="1"/>
  <c r="AL531" i="1"/>
  <c r="AK531" i="1"/>
  <c r="AI531" i="1"/>
  <c r="AH531" i="1"/>
  <c r="AF531" i="1"/>
  <c r="AD531" i="1"/>
  <c r="AC531" i="1"/>
  <c r="AB531" i="1"/>
  <c r="BL531" i="1" s="1"/>
  <c r="Z531" i="1"/>
  <c r="Y531" i="1"/>
  <c r="X531" i="1"/>
  <c r="R531" i="1"/>
  <c r="O531" i="1"/>
  <c r="A531" i="1"/>
  <c r="P531" i="1" s="1"/>
  <c r="BP530" i="1"/>
  <c r="BM530" i="1"/>
  <c r="BG530" i="1"/>
  <c r="BB530" i="1"/>
  <c r="BA530" i="1"/>
  <c r="AZ530" i="1"/>
  <c r="AO530" i="1"/>
  <c r="AN530" i="1"/>
  <c r="AL530" i="1"/>
  <c r="AF530" i="1"/>
  <c r="AD530" i="1"/>
  <c r="AC530" i="1"/>
  <c r="Z530" i="1"/>
  <c r="Y530" i="1"/>
  <c r="X530" i="1"/>
  <c r="R530" i="1"/>
  <c r="BP529" i="1"/>
  <c r="BM529" i="1"/>
  <c r="BL529" i="1"/>
  <c r="BI529" i="1"/>
  <c r="BG529" i="1"/>
  <c r="BB529" i="1"/>
  <c r="BA529" i="1"/>
  <c r="AZ529" i="1"/>
  <c r="AO529" i="1"/>
  <c r="AN529" i="1"/>
  <c r="AL529" i="1"/>
  <c r="AK529" i="1"/>
  <c r="AJ529" i="1"/>
  <c r="AI529" i="1"/>
  <c r="AH529" i="1"/>
  <c r="AG529" i="1"/>
  <c r="AF529" i="1"/>
  <c r="AD529" i="1"/>
  <c r="AC529" i="1"/>
  <c r="Z529" i="1"/>
  <c r="Y529" i="1"/>
  <c r="X529" i="1"/>
  <c r="R529" i="1"/>
  <c r="O529" i="1"/>
  <c r="AB529" i="1"/>
  <c r="A529" i="1"/>
  <c r="P529" i="1" s="1"/>
  <c r="R528" i="1"/>
  <c r="O528" i="1"/>
  <c r="A528" i="1"/>
  <c r="P528" i="1" s="1"/>
  <c r="BP527" i="1"/>
  <c r="BM527" i="1"/>
  <c r="BG527" i="1"/>
  <c r="BC527" i="1"/>
  <c r="BB527" i="1"/>
  <c r="BA527" i="1"/>
  <c r="AZ527" i="1"/>
  <c r="AO527" i="1"/>
  <c r="AN527" i="1"/>
  <c r="AL527" i="1"/>
  <c r="AF527" i="1"/>
  <c r="AD527" i="1"/>
  <c r="AC527" i="1"/>
  <c r="AB527" i="1"/>
  <c r="Z527" i="1"/>
  <c r="Y527" i="1"/>
  <c r="X527" i="1"/>
  <c r="R527" i="1"/>
  <c r="O527" i="1"/>
  <c r="A527" i="1"/>
  <c r="P527" i="1" s="1"/>
  <c r="R526" i="1"/>
  <c r="O526" i="1"/>
  <c r="A526" i="1"/>
  <c r="P526" i="1" s="1"/>
  <c r="BP525" i="1"/>
  <c r="BM525" i="1"/>
  <c r="BG525" i="1"/>
  <c r="BC525" i="1"/>
  <c r="BB525" i="1"/>
  <c r="BA525" i="1"/>
  <c r="AZ525" i="1"/>
  <c r="AO525" i="1"/>
  <c r="AL525" i="1"/>
  <c r="AF525" i="1"/>
  <c r="AD525" i="1"/>
  <c r="AC525" i="1"/>
  <c r="Z525" i="1"/>
  <c r="Y525" i="1"/>
  <c r="X525" i="1"/>
  <c r="AN525" i="1" s="1"/>
  <c r="R525" i="1"/>
  <c r="BP524" i="1"/>
  <c r="BM524" i="1"/>
  <c r="BK524" i="1"/>
  <c r="BJ524" i="1"/>
  <c r="BG524" i="1"/>
  <c r="BB524" i="1"/>
  <c r="BA524" i="1"/>
  <c r="AZ524" i="1"/>
  <c r="AO524" i="1"/>
  <c r="AL524" i="1"/>
  <c r="AK524" i="1"/>
  <c r="AJ524" i="1"/>
  <c r="AG524" i="1"/>
  <c r="AF524" i="1"/>
  <c r="AD524" i="1"/>
  <c r="AC524" i="1"/>
  <c r="Z524" i="1"/>
  <c r="Y524" i="1"/>
  <c r="X524" i="1"/>
  <c r="AN524" i="1" s="1"/>
  <c r="R524" i="1"/>
  <c r="P524" i="1"/>
  <c r="O524" i="1"/>
  <c r="AB524" i="1"/>
  <c r="AH524" i="1" s="1"/>
  <c r="A524" i="1"/>
  <c r="BP523" i="1"/>
  <c r="BM523" i="1"/>
  <c r="BG523" i="1"/>
  <c r="BB523" i="1"/>
  <c r="BA523" i="1"/>
  <c r="AZ523" i="1"/>
  <c r="AO523" i="1"/>
  <c r="AN523" i="1"/>
  <c r="AL523" i="1"/>
  <c r="AF523" i="1"/>
  <c r="AD523" i="1"/>
  <c r="AC523" i="1"/>
  <c r="Z523" i="1"/>
  <c r="Y523" i="1"/>
  <c r="X523" i="1"/>
  <c r="R523" i="1"/>
  <c r="R522" i="1"/>
  <c r="O522" i="1"/>
  <c r="A522" i="1"/>
  <c r="P522" i="1" s="1"/>
  <c r="R521" i="1"/>
  <c r="O521" i="1"/>
  <c r="A521" i="1"/>
  <c r="P521" i="1" s="1"/>
  <c r="BP520" i="1"/>
  <c r="BM520" i="1"/>
  <c r="BG520" i="1"/>
  <c r="BB520" i="1"/>
  <c r="BA520" i="1"/>
  <c r="AZ520" i="1"/>
  <c r="AO520" i="1"/>
  <c r="AL520" i="1"/>
  <c r="AF520" i="1"/>
  <c r="AD520" i="1"/>
  <c r="AC520" i="1"/>
  <c r="Z520" i="1"/>
  <c r="Y520" i="1"/>
  <c r="X520" i="1"/>
  <c r="AN520" i="1" s="1"/>
  <c r="R520" i="1"/>
  <c r="A520" i="1"/>
  <c r="P520" i="1" s="1"/>
  <c r="BP519" i="1"/>
  <c r="BM519" i="1"/>
  <c r="BG519" i="1"/>
  <c r="BC519" i="1"/>
  <c r="BB519" i="1"/>
  <c r="BA519" i="1"/>
  <c r="AZ519" i="1"/>
  <c r="AO519" i="1"/>
  <c r="AL519" i="1"/>
  <c r="AF519" i="1"/>
  <c r="AD519" i="1"/>
  <c r="AC519" i="1"/>
  <c r="Z519" i="1"/>
  <c r="Y519" i="1"/>
  <c r="X519" i="1"/>
  <c r="AN519" i="1" s="1"/>
  <c r="R519" i="1"/>
  <c r="O519" i="1"/>
  <c r="R518" i="1"/>
  <c r="BP517" i="1"/>
  <c r="BM517" i="1"/>
  <c r="BG517" i="1"/>
  <c r="BB517" i="1"/>
  <c r="BA517" i="1"/>
  <c r="AZ517" i="1"/>
  <c r="AO517" i="1"/>
  <c r="AN517" i="1"/>
  <c r="AL517" i="1"/>
  <c r="AF517" i="1"/>
  <c r="AD517" i="1"/>
  <c r="AC517" i="1"/>
  <c r="Z517" i="1"/>
  <c r="Y517" i="1"/>
  <c r="X517" i="1"/>
  <c r="R517" i="1"/>
  <c r="A517" i="1"/>
  <c r="P517" i="1" s="1"/>
  <c r="BP516" i="1"/>
  <c r="BM516" i="1"/>
  <c r="BG516" i="1"/>
  <c r="BC516" i="1"/>
  <c r="BB516" i="1"/>
  <c r="BA516" i="1"/>
  <c r="AZ516" i="1"/>
  <c r="AO516" i="1"/>
  <c r="AL516" i="1"/>
  <c r="AF516" i="1"/>
  <c r="AD516" i="1"/>
  <c r="AC516" i="1"/>
  <c r="AB516" i="1"/>
  <c r="Z516" i="1"/>
  <c r="Y516" i="1"/>
  <c r="X516" i="1"/>
  <c r="AN516" i="1" s="1"/>
  <c r="R516" i="1"/>
  <c r="P516" i="1"/>
  <c r="O516" i="1"/>
  <c r="A516" i="1"/>
  <c r="BP515" i="1"/>
  <c r="BM515" i="1"/>
  <c r="BK515" i="1"/>
  <c r="BJ515" i="1"/>
  <c r="BG515" i="1"/>
  <c r="BC515" i="1"/>
  <c r="BB515" i="1"/>
  <c r="BA515" i="1"/>
  <c r="AZ515" i="1"/>
  <c r="AO515" i="1"/>
  <c r="AN515" i="1"/>
  <c r="AL515" i="1"/>
  <c r="AK515" i="1"/>
  <c r="AJ515" i="1"/>
  <c r="AI515" i="1"/>
  <c r="AG515" i="1"/>
  <c r="AF515" i="1"/>
  <c r="AD515" i="1"/>
  <c r="AC515" i="1"/>
  <c r="AB515" i="1"/>
  <c r="BL515" i="1" s="1"/>
  <c r="Z515" i="1"/>
  <c r="Y515" i="1"/>
  <c r="X515" i="1"/>
  <c r="R515" i="1"/>
  <c r="O515" i="1"/>
  <c r="A515" i="1"/>
  <c r="P515" i="1" s="1"/>
  <c r="R514" i="1"/>
  <c r="O514" i="1"/>
  <c r="A514" i="1"/>
  <c r="P514" i="1" s="1"/>
  <c r="BP513" i="1"/>
  <c r="BM513" i="1"/>
  <c r="BL513" i="1"/>
  <c r="BK513" i="1"/>
  <c r="BG513" i="1"/>
  <c r="BC513" i="1"/>
  <c r="BB513" i="1"/>
  <c r="BA513" i="1"/>
  <c r="AZ513" i="1"/>
  <c r="AO513" i="1"/>
  <c r="AL513" i="1"/>
  <c r="AF513" i="1"/>
  <c r="AD513" i="1"/>
  <c r="AC513" i="1"/>
  <c r="AB513" i="1"/>
  <c r="Z513" i="1"/>
  <c r="Y513" i="1"/>
  <c r="X513" i="1"/>
  <c r="AN513" i="1" s="1"/>
  <c r="R513" i="1"/>
  <c r="P513" i="1"/>
  <c r="O513" i="1"/>
  <c r="A513" i="1"/>
  <c r="BP512" i="1"/>
  <c r="BM512" i="1"/>
  <c r="BG512" i="1"/>
  <c r="BC512" i="1"/>
  <c r="BB512" i="1"/>
  <c r="BA512" i="1"/>
  <c r="AZ512" i="1"/>
  <c r="AO512" i="1"/>
  <c r="AN512" i="1"/>
  <c r="AL512" i="1"/>
  <c r="AF512" i="1"/>
  <c r="AD512" i="1"/>
  <c r="AC512" i="1"/>
  <c r="AB512" i="1"/>
  <c r="Z512" i="1"/>
  <c r="Y512" i="1"/>
  <c r="X512" i="1"/>
  <c r="R512" i="1"/>
  <c r="P512" i="1"/>
  <c r="O512" i="1"/>
  <c r="A512" i="1"/>
  <c r="BP511" i="1"/>
  <c r="BM511" i="1"/>
  <c r="BG511" i="1"/>
  <c r="BC511" i="1"/>
  <c r="BB511" i="1"/>
  <c r="BA511" i="1"/>
  <c r="AZ511" i="1"/>
  <c r="AO511" i="1"/>
  <c r="AN511" i="1"/>
  <c r="AL511" i="1"/>
  <c r="AF511" i="1"/>
  <c r="AD511" i="1"/>
  <c r="AC511" i="1"/>
  <c r="AB511" i="1"/>
  <c r="BL511" i="1" s="1"/>
  <c r="Z511" i="1"/>
  <c r="Y511" i="1"/>
  <c r="X511" i="1"/>
  <c r="R511" i="1"/>
  <c r="O511" i="1"/>
  <c r="A511" i="1"/>
  <c r="P511" i="1" s="1"/>
  <c r="BP510" i="1"/>
  <c r="BM510" i="1"/>
  <c r="BG510" i="1"/>
  <c r="BB510" i="1"/>
  <c r="BA510" i="1"/>
  <c r="AZ510" i="1"/>
  <c r="AO510" i="1"/>
  <c r="AN510" i="1"/>
  <c r="AL510" i="1"/>
  <c r="AF510" i="1"/>
  <c r="AD510" i="1"/>
  <c r="AC510" i="1"/>
  <c r="Z510" i="1"/>
  <c r="Y510" i="1"/>
  <c r="X510" i="1"/>
  <c r="R510" i="1"/>
  <c r="O510" i="1"/>
  <c r="R509" i="1"/>
  <c r="O509" i="1"/>
  <c r="A509" i="1"/>
  <c r="P509" i="1" s="1"/>
  <c r="BP508" i="1"/>
  <c r="BM508" i="1"/>
  <c r="BG508" i="1"/>
  <c r="BB508" i="1"/>
  <c r="BA508" i="1"/>
  <c r="AZ508" i="1"/>
  <c r="AO508" i="1"/>
  <c r="AN508" i="1"/>
  <c r="AL508" i="1"/>
  <c r="AF508" i="1"/>
  <c r="AD508" i="1"/>
  <c r="AC508" i="1"/>
  <c r="Z508" i="1"/>
  <c r="Y508" i="1"/>
  <c r="X508" i="1"/>
  <c r="R508" i="1"/>
  <c r="BP507" i="1"/>
  <c r="BM507" i="1"/>
  <c r="BL507" i="1"/>
  <c r="BK507" i="1"/>
  <c r="BJ507" i="1"/>
  <c r="BH507" i="1"/>
  <c r="BG507" i="1"/>
  <c r="BA507" i="1"/>
  <c r="AZ507" i="1"/>
  <c r="AO507" i="1"/>
  <c r="AL507" i="1"/>
  <c r="AI507" i="1"/>
  <c r="AF507" i="1"/>
  <c r="AD507" i="1"/>
  <c r="AC507" i="1"/>
  <c r="AB507" i="1"/>
  <c r="Z507" i="1"/>
  <c r="Y507" i="1"/>
  <c r="X507" i="1"/>
  <c r="AN507" i="1" s="1"/>
  <c r="R507" i="1"/>
  <c r="W507" i="1" s="1"/>
  <c r="BC507" i="1"/>
  <c r="A507" i="1"/>
  <c r="BP506" i="1"/>
  <c r="BM506" i="1"/>
  <c r="BG506" i="1"/>
  <c r="BB506" i="1"/>
  <c r="BA506" i="1"/>
  <c r="AZ506" i="1"/>
  <c r="AO506" i="1"/>
  <c r="AL506" i="1"/>
  <c r="AF506" i="1"/>
  <c r="AD506" i="1"/>
  <c r="AC506" i="1"/>
  <c r="Z506" i="1"/>
  <c r="Y506" i="1"/>
  <c r="X506" i="1"/>
  <c r="AN506" i="1" s="1"/>
  <c r="R506" i="1"/>
  <c r="BP505" i="1"/>
  <c r="BM505" i="1"/>
  <c r="BG505" i="1"/>
  <c r="BC505" i="1"/>
  <c r="BB505" i="1"/>
  <c r="BA505" i="1"/>
  <c r="AZ505" i="1"/>
  <c r="AO505" i="1"/>
  <c r="AN505" i="1"/>
  <c r="AL505" i="1"/>
  <c r="AJ505" i="1"/>
  <c r="AI505" i="1"/>
  <c r="AF505" i="1"/>
  <c r="AD505" i="1"/>
  <c r="AC505" i="1"/>
  <c r="AB505" i="1"/>
  <c r="Z505" i="1"/>
  <c r="Y505" i="1"/>
  <c r="X505" i="1"/>
  <c r="R505" i="1"/>
  <c r="O505" i="1"/>
  <c r="A505" i="1"/>
  <c r="P505" i="1" s="1"/>
  <c r="BP504" i="1"/>
  <c r="BM504" i="1"/>
  <c r="BG504" i="1"/>
  <c r="BB504" i="1"/>
  <c r="BA504" i="1"/>
  <c r="AZ504" i="1"/>
  <c r="AO504" i="1"/>
  <c r="AN504" i="1"/>
  <c r="AL504" i="1"/>
  <c r="AF504" i="1"/>
  <c r="AD504" i="1"/>
  <c r="AC504" i="1"/>
  <c r="Z504" i="1"/>
  <c r="Y504" i="1"/>
  <c r="X504" i="1"/>
  <c r="R504" i="1"/>
  <c r="BP503" i="1"/>
  <c r="BM503" i="1"/>
  <c r="BG503" i="1"/>
  <c r="BB503" i="1"/>
  <c r="BA503" i="1"/>
  <c r="AZ503" i="1"/>
  <c r="AO503" i="1"/>
  <c r="AL503" i="1"/>
  <c r="AF503" i="1"/>
  <c r="AD503" i="1"/>
  <c r="AC503" i="1"/>
  <c r="Z503" i="1"/>
  <c r="Y503" i="1"/>
  <c r="X503" i="1"/>
  <c r="AN503" i="1" s="1"/>
  <c r="R503" i="1"/>
  <c r="O503" i="1"/>
  <c r="BP502" i="1"/>
  <c r="BM502" i="1"/>
  <c r="BJ502" i="1"/>
  <c r="BG502" i="1"/>
  <c r="BC502" i="1"/>
  <c r="BB502" i="1"/>
  <c r="BA502" i="1"/>
  <c r="AZ502" i="1"/>
  <c r="AO502" i="1"/>
  <c r="AL502" i="1"/>
  <c r="AK502" i="1"/>
  <c r="AJ502" i="1"/>
  <c r="AI502" i="1"/>
  <c r="AH502" i="1"/>
  <c r="AG502" i="1"/>
  <c r="AF502" i="1"/>
  <c r="AD502" i="1"/>
  <c r="AC502" i="1"/>
  <c r="AB502" i="1"/>
  <c r="BI502" i="1" s="1"/>
  <c r="Z502" i="1"/>
  <c r="Y502" i="1"/>
  <c r="X502" i="1"/>
  <c r="AN502" i="1" s="1"/>
  <c r="R502" i="1"/>
  <c r="O502" i="1"/>
  <c r="A502" i="1"/>
  <c r="P502" i="1" s="1"/>
  <c r="BP501" i="1"/>
  <c r="BM501" i="1"/>
  <c r="BG501" i="1"/>
  <c r="BB501" i="1"/>
  <c r="BA501" i="1"/>
  <c r="AZ501" i="1"/>
  <c r="AO501" i="1"/>
  <c r="AL501" i="1"/>
  <c r="AF501" i="1"/>
  <c r="AD501" i="1"/>
  <c r="AC501" i="1"/>
  <c r="Z501" i="1"/>
  <c r="Y501" i="1"/>
  <c r="X501" i="1"/>
  <c r="AN501" i="1" s="1"/>
  <c r="R501" i="1"/>
  <c r="BP500" i="1"/>
  <c r="BM500" i="1"/>
  <c r="BI500" i="1"/>
  <c r="BG500" i="1"/>
  <c r="BC500" i="1"/>
  <c r="BB500" i="1"/>
  <c r="BA500" i="1"/>
  <c r="AZ500" i="1"/>
  <c r="AO500" i="1"/>
  <c r="AN500" i="1"/>
  <c r="AL500" i="1"/>
  <c r="AK500" i="1"/>
  <c r="AJ500" i="1"/>
  <c r="AF500" i="1"/>
  <c r="AD500" i="1"/>
  <c r="AC500" i="1"/>
  <c r="Z500" i="1"/>
  <c r="Y500" i="1"/>
  <c r="X500" i="1"/>
  <c r="R500" i="1"/>
  <c r="O500" i="1"/>
  <c r="AB500" i="1"/>
  <c r="AI500" i="1" s="1"/>
  <c r="A500" i="1"/>
  <c r="P500" i="1" s="1"/>
  <c r="BP499" i="1"/>
  <c r="BM499" i="1"/>
  <c r="BK499" i="1"/>
  <c r="BJ499" i="1"/>
  <c r="BI499" i="1"/>
  <c r="BH499" i="1"/>
  <c r="BG499" i="1"/>
  <c r="BC499" i="1"/>
  <c r="BB499" i="1"/>
  <c r="BA499" i="1"/>
  <c r="AZ499" i="1"/>
  <c r="AO499" i="1"/>
  <c r="AN499" i="1"/>
  <c r="AL499" i="1"/>
  <c r="AJ499" i="1"/>
  <c r="AF499" i="1"/>
  <c r="AD499" i="1"/>
  <c r="AC499" i="1"/>
  <c r="AB499" i="1"/>
  <c r="Z499" i="1"/>
  <c r="Y499" i="1"/>
  <c r="X499" i="1"/>
  <c r="R499" i="1"/>
  <c r="P499" i="1"/>
  <c r="O499" i="1"/>
  <c r="A499" i="1"/>
  <c r="BP498" i="1"/>
  <c r="BM498" i="1"/>
  <c r="BG498" i="1"/>
  <c r="BB498" i="1"/>
  <c r="BA498" i="1"/>
  <c r="AZ498" i="1"/>
  <c r="AO498" i="1"/>
  <c r="AL498" i="1"/>
  <c r="AF498" i="1"/>
  <c r="AD498" i="1"/>
  <c r="AC498" i="1"/>
  <c r="Z498" i="1"/>
  <c r="Y498" i="1"/>
  <c r="X498" i="1"/>
  <c r="AN498" i="1" s="1"/>
  <c r="R498" i="1"/>
  <c r="O498" i="1"/>
  <c r="R497" i="1"/>
  <c r="O497" i="1"/>
  <c r="A497" i="1"/>
  <c r="P497" i="1" s="1"/>
  <c r="BP496" i="1"/>
  <c r="BM496" i="1"/>
  <c r="BL496" i="1"/>
  <c r="BG496" i="1"/>
  <c r="BC496" i="1"/>
  <c r="BB496" i="1"/>
  <c r="BA496" i="1"/>
  <c r="AZ496" i="1"/>
  <c r="AO496" i="1"/>
  <c r="AN496" i="1"/>
  <c r="AL496" i="1"/>
  <c r="AK496" i="1"/>
  <c r="AJ496" i="1"/>
  <c r="AH496" i="1"/>
  <c r="AG496" i="1"/>
  <c r="AF496" i="1"/>
  <c r="AD496" i="1"/>
  <c r="AC496" i="1"/>
  <c r="AB496" i="1"/>
  <c r="BH496" i="1" s="1"/>
  <c r="Z496" i="1"/>
  <c r="Y496" i="1"/>
  <c r="X496" i="1"/>
  <c r="R496" i="1"/>
  <c r="P496" i="1"/>
  <c r="O496" i="1"/>
  <c r="A496" i="1"/>
  <c r="BP495" i="1"/>
  <c r="BM495" i="1"/>
  <c r="BG495" i="1"/>
  <c r="BB495" i="1"/>
  <c r="BA495" i="1"/>
  <c r="AZ495" i="1"/>
  <c r="AO495" i="1"/>
  <c r="AL495" i="1"/>
  <c r="AF495" i="1"/>
  <c r="AD495" i="1"/>
  <c r="AC495" i="1"/>
  <c r="AB495" i="1"/>
  <c r="Z495" i="1"/>
  <c r="Y495" i="1"/>
  <c r="X495" i="1"/>
  <c r="AN495" i="1" s="1"/>
  <c r="R495" i="1"/>
  <c r="BP494" i="1"/>
  <c r="BM494" i="1"/>
  <c r="BK494" i="1"/>
  <c r="BG494" i="1"/>
  <c r="BC494" i="1"/>
  <c r="BB494" i="1"/>
  <c r="BA494" i="1"/>
  <c r="AZ494" i="1"/>
  <c r="AO494" i="1"/>
  <c r="AN494" i="1"/>
  <c r="AL494" i="1"/>
  <c r="AK494" i="1"/>
  <c r="AJ494" i="1"/>
  <c r="AH494" i="1"/>
  <c r="AG494" i="1"/>
  <c r="AF494" i="1"/>
  <c r="AD494" i="1"/>
  <c r="AC494" i="1"/>
  <c r="AB494" i="1"/>
  <c r="BJ494" i="1" s="1"/>
  <c r="Z494" i="1"/>
  <c r="Y494" i="1"/>
  <c r="X494" i="1"/>
  <c r="R494" i="1"/>
  <c r="O494" i="1"/>
  <c r="A494" i="1"/>
  <c r="P494" i="1" s="1"/>
  <c r="BP493" i="1"/>
  <c r="BM493" i="1"/>
  <c r="BK493" i="1"/>
  <c r="BJ493" i="1"/>
  <c r="BI493" i="1"/>
  <c r="BH493" i="1"/>
  <c r="BG493" i="1"/>
  <c r="BC493" i="1"/>
  <c r="BB493" i="1"/>
  <c r="BA493" i="1"/>
  <c r="AZ493" i="1"/>
  <c r="AO493" i="1"/>
  <c r="AL493" i="1"/>
  <c r="AI493" i="1"/>
  <c r="AH493" i="1"/>
  <c r="AF493" i="1"/>
  <c r="AD493" i="1"/>
  <c r="AC493" i="1"/>
  <c r="AB493" i="1"/>
  <c r="AG493" i="1" s="1"/>
  <c r="Z493" i="1"/>
  <c r="Y493" i="1"/>
  <c r="X493" i="1"/>
  <c r="AN493" i="1" s="1"/>
  <c r="R493" i="1"/>
  <c r="O493" i="1"/>
  <c r="A493" i="1"/>
  <c r="P493" i="1" s="1"/>
  <c r="BP492" i="1"/>
  <c r="BM492" i="1"/>
  <c r="BG492" i="1"/>
  <c r="BC492" i="1"/>
  <c r="BB492" i="1"/>
  <c r="BA492" i="1"/>
  <c r="AZ492" i="1"/>
  <c r="AO492" i="1"/>
  <c r="AL492" i="1"/>
  <c r="AF492" i="1"/>
  <c r="AD492" i="1"/>
  <c r="AC492" i="1"/>
  <c r="AB492" i="1"/>
  <c r="Z492" i="1"/>
  <c r="Y492" i="1"/>
  <c r="X492" i="1"/>
  <c r="AN492" i="1" s="1"/>
  <c r="R492" i="1"/>
  <c r="O492" i="1"/>
  <c r="A492" i="1"/>
  <c r="P492" i="1" s="1"/>
  <c r="R491" i="1"/>
  <c r="O491" i="1"/>
  <c r="A491" i="1"/>
  <c r="P491" i="1" s="1"/>
  <c r="BP490" i="1"/>
  <c r="BM490" i="1"/>
  <c r="BG490" i="1"/>
  <c r="BB490" i="1"/>
  <c r="BA490" i="1"/>
  <c r="AZ490" i="1"/>
  <c r="AO490" i="1"/>
  <c r="AN490" i="1"/>
  <c r="AL490" i="1"/>
  <c r="AF490" i="1"/>
  <c r="AD490" i="1"/>
  <c r="AC490" i="1"/>
  <c r="Z490" i="1"/>
  <c r="Y490" i="1"/>
  <c r="X490" i="1"/>
  <c r="R490" i="1"/>
  <c r="A490" i="1"/>
  <c r="P490" i="1" s="1"/>
  <c r="BP489" i="1"/>
  <c r="BM489" i="1"/>
  <c r="BG489" i="1"/>
  <c r="BB489" i="1"/>
  <c r="BA489" i="1"/>
  <c r="AZ489" i="1"/>
  <c r="AO489" i="1"/>
  <c r="AL489" i="1"/>
  <c r="AF489" i="1"/>
  <c r="AD489" i="1"/>
  <c r="AC489" i="1"/>
  <c r="AB489" i="1"/>
  <c r="Z489" i="1"/>
  <c r="Y489" i="1"/>
  <c r="X489" i="1"/>
  <c r="AN489" i="1" s="1"/>
  <c r="R489" i="1"/>
  <c r="O489" i="1"/>
  <c r="BC489" i="1"/>
  <c r="A489" i="1"/>
  <c r="P489" i="1" s="1"/>
  <c r="BP488" i="1"/>
  <c r="BM488" i="1"/>
  <c r="BG488" i="1"/>
  <c r="BB488" i="1"/>
  <c r="BA488" i="1"/>
  <c r="AZ488" i="1"/>
  <c r="AO488" i="1"/>
  <c r="AN488" i="1"/>
  <c r="AL488" i="1"/>
  <c r="AF488" i="1"/>
  <c r="AD488" i="1"/>
  <c r="AC488" i="1"/>
  <c r="Z488" i="1"/>
  <c r="Y488" i="1"/>
  <c r="X488" i="1"/>
  <c r="R488" i="1"/>
  <c r="A488" i="1"/>
  <c r="P488" i="1" s="1"/>
  <c r="BP487" i="1"/>
  <c r="BM487" i="1"/>
  <c r="BG487" i="1"/>
  <c r="BC487" i="1"/>
  <c r="BB487" i="1"/>
  <c r="BA487" i="1"/>
  <c r="AZ487" i="1"/>
  <c r="AO487" i="1"/>
  <c r="AL487" i="1"/>
  <c r="AK487" i="1"/>
  <c r="AF487" i="1"/>
  <c r="AD487" i="1"/>
  <c r="AC487" i="1"/>
  <c r="AB487" i="1"/>
  <c r="AJ487" i="1" s="1"/>
  <c r="Z487" i="1"/>
  <c r="Y487" i="1"/>
  <c r="X487" i="1"/>
  <c r="AN487" i="1" s="1"/>
  <c r="R487" i="1"/>
  <c r="O487" i="1"/>
  <c r="A487" i="1"/>
  <c r="P487" i="1" s="1"/>
  <c r="BP486" i="1"/>
  <c r="BM486" i="1"/>
  <c r="BG486" i="1"/>
  <c r="BC486" i="1"/>
  <c r="BB486" i="1"/>
  <c r="BA486" i="1"/>
  <c r="AZ486" i="1"/>
  <c r="AO486" i="1"/>
  <c r="AN486" i="1"/>
  <c r="AL486" i="1"/>
  <c r="AF486" i="1"/>
  <c r="AD486" i="1"/>
  <c r="AC486" i="1"/>
  <c r="Z486" i="1"/>
  <c r="Y486" i="1"/>
  <c r="X486" i="1"/>
  <c r="R486" i="1"/>
  <c r="A486" i="1"/>
  <c r="P486" i="1" s="1"/>
  <c r="R485" i="1"/>
  <c r="O485" i="1"/>
  <c r="A485" i="1"/>
  <c r="P485" i="1" s="1"/>
  <c r="BP484" i="1"/>
  <c r="BM484" i="1"/>
  <c r="BJ484" i="1"/>
  <c r="BG484" i="1"/>
  <c r="BC484" i="1"/>
  <c r="BB484" i="1"/>
  <c r="BA484" i="1"/>
  <c r="AZ484" i="1"/>
  <c r="AO484" i="1"/>
  <c r="AL484" i="1"/>
  <c r="AK484" i="1"/>
  <c r="AJ484" i="1"/>
  <c r="AI484" i="1"/>
  <c r="AH484" i="1"/>
  <c r="AF484" i="1"/>
  <c r="AD484" i="1"/>
  <c r="AC484" i="1"/>
  <c r="Z484" i="1"/>
  <c r="Y484" i="1"/>
  <c r="X484" i="1"/>
  <c r="AN484" i="1" s="1"/>
  <c r="R484" i="1"/>
  <c r="O484" i="1"/>
  <c r="AB484" i="1"/>
  <c r="BK484" i="1" s="1"/>
  <c r="A484" i="1"/>
  <c r="P484" i="1" s="1"/>
  <c r="BP483" i="1"/>
  <c r="BM483" i="1"/>
  <c r="BK483" i="1"/>
  <c r="BI483" i="1"/>
  <c r="BH483" i="1"/>
  <c r="BG483" i="1"/>
  <c r="BB483" i="1"/>
  <c r="BA483" i="1"/>
  <c r="AZ483" i="1"/>
  <c r="AO483" i="1"/>
  <c r="AL483" i="1"/>
  <c r="AK483" i="1"/>
  <c r="AH483" i="1"/>
  <c r="AF483" i="1"/>
  <c r="AD483" i="1"/>
  <c r="AC483" i="1"/>
  <c r="AB483" i="1"/>
  <c r="BL483" i="1" s="1"/>
  <c r="Z483" i="1"/>
  <c r="Y483" i="1"/>
  <c r="X483" i="1"/>
  <c r="AN483" i="1" s="1"/>
  <c r="R483" i="1"/>
  <c r="A483" i="1"/>
  <c r="P483" i="1" s="1"/>
  <c r="BP482" i="1"/>
  <c r="BM482" i="1"/>
  <c r="BG482" i="1"/>
  <c r="BB482" i="1"/>
  <c r="BA482" i="1"/>
  <c r="AZ482" i="1"/>
  <c r="AO482" i="1"/>
  <c r="AN482" i="1"/>
  <c r="AL482" i="1"/>
  <c r="AF482" i="1"/>
  <c r="AD482" i="1"/>
  <c r="AC482" i="1"/>
  <c r="Z482" i="1"/>
  <c r="Y482" i="1"/>
  <c r="X482" i="1"/>
  <c r="R482" i="1"/>
  <c r="BP481" i="1"/>
  <c r="BM481" i="1"/>
  <c r="BG481" i="1"/>
  <c r="BC481" i="1"/>
  <c r="BB481" i="1"/>
  <c r="BA481" i="1"/>
  <c r="AZ481" i="1"/>
  <c r="AO481" i="1"/>
  <c r="AL481" i="1"/>
  <c r="AF481" i="1"/>
  <c r="AD481" i="1"/>
  <c r="AC481" i="1"/>
  <c r="Z481" i="1"/>
  <c r="Y481" i="1"/>
  <c r="X481" i="1"/>
  <c r="AN481" i="1" s="1"/>
  <c r="R481" i="1"/>
  <c r="A481" i="1"/>
  <c r="P481" i="1" s="1"/>
  <c r="BP480" i="1"/>
  <c r="BM480" i="1"/>
  <c r="BG480" i="1"/>
  <c r="BB480" i="1"/>
  <c r="BA480" i="1"/>
  <c r="AZ480" i="1"/>
  <c r="AO480" i="1"/>
  <c r="AL480" i="1"/>
  <c r="AF480" i="1"/>
  <c r="AD480" i="1"/>
  <c r="AC480" i="1"/>
  <c r="Z480" i="1"/>
  <c r="Y480" i="1"/>
  <c r="X480" i="1"/>
  <c r="AN480" i="1" s="1"/>
  <c r="R480" i="1"/>
  <c r="BP479" i="1"/>
  <c r="BM479" i="1"/>
  <c r="BG479" i="1"/>
  <c r="BB479" i="1"/>
  <c r="BA479" i="1"/>
  <c r="AZ479" i="1"/>
  <c r="AO479" i="1"/>
  <c r="AN479" i="1"/>
  <c r="AL479" i="1"/>
  <c r="AF479" i="1"/>
  <c r="AD479" i="1"/>
  <c r="AC479" i="1"/>
  <c r="Z479" i="1"/>
  <c r="Y479" i="1"/>
  <c r="X479" i="1"/>
  <c r="R479" i="1"/>
  <c r="BC479" i="1"/>
  <c r="BP478" i="1"/>
  <c r="BM478" i="1"/>
  <c r="BG478" i="1"/>
  <c r="BB478" i="1"/>
  <c r="BA478" i="1"/>
  <c r="AZ478" i="1"/>
  <c r="AO478" i="1"/>
  <c r="AL478" i="1"/>
  <c r="AF478" i="1"/>
  <c r="AD478" i="1"/>
  <c r="AC478" i="1"/>
  <c r="Z478" i="1"/>
  <c r="Y478" i="1"/>
  <c r="X478" i="1"/>
  <c r="AN478" i="1" s="1"/>
  <c r="R478" i="1"/>
  <c r="A478" i="1"/>
  <c r="P478" i="1" s="1"/>
  <c r="BP477" i="1"/>
  <c r="BM477" i="1"/>
  <c r="BL477" i="1"/>
  <c r="BG477" i="1"/>
  <c r="BB477" i="1"/>
  <c r="BA477" i="1"/>
  <c r="AZ477" i="1"/>
  <c r="AO477" i="1"/>
  <c r="AL477" i="1"/>
  <c r="AK477" i="1"/>
  <c r="AF477" i="1"/>
  <c r="AD477" i="1"/>
  <c r="AC477" i="1"/>
  <c r="AB477" i="1"/>
  <c r="Z477" i="1"/>
  <c r="Y477" i="1"/>
  <c r="X477" i="1"/>
  <c r="AN477" i="1" s="1"/>
  <c r="R477" i="1"/>
  <c r="O477" i="1"/>
  <c r="A477" i="1"/>
  <c r="P477" i="1" s="1"/>
  <c r="BP476" i="1"/>
  <c r="BM476" i="1"/>
  <c r="BG476" i="1"/>
  <c r="BB476" i="1"/>
  <c r="BA476" i="1"/>
  <c r="AZ476" i="1"/>
  <c r="AO476" i="1"/>
  <c r="AL476" i="1"/>
  <c r="AF476" i="1"/>
  <c r="AD476" i="1"/>
  <c r="AC476" i="1"/>
  <c r="Z476" i="1"/>
  <c r="Y476" i="1"/>
  <c r="X476" i="1"/>
  <c r="AN476" i="1" s="1"/>
  <c r="R476" i="1"/>
  <c r="O476" i="1"/>
  <c r="BP475" i="1"/>
  <c r="BM475" i="1"/>
  <c r="BG475" i="1"/>
  <c r="BB475" i="1"/>
  <c r="BA475" i="1"/>
  <c r="AZ475" i="1"/>
  <c r="AO475" i="1"/>
  <c r="AL475" i="1"/>
  <c r="AF475" i="1"/>
  <c r="AD475" i="1"/>
  <c r="AC475" i="1"/>
  <c r="Z475" i="1"/>
  <c r="Y475" i="1"/>
  <c r="X475" i="1"/>
  <c r="AN475" i="1" s="1"/>
  <c r="R475" i="1"/>
  <c r="O475" i="1"/>
  <c r="BP474" i="1"/>
  <c r="BM474" i="1"/>
  <c r="BG474" i="1"/>
  <c r="BB474" i="1"/>
  <c r="BA474" i="1"/>
  <c r="AZ474" i="1"/>
  <c r="AO474" i="1"/>
  <c r="AL474" i="1"/>
  <c r="AI474" i="1"/>
  <c r="AH474" i="1"/>
  <c r="AF474" i="1"/>
  <c r="AD474" i="1"/>
  <c r="AC474" i="1"/>
  <c r="AB474" i="1"/>
  <c r="AK474" i="1" s="1"/>
  <c r="Z474" i="1"/>
  <c r="Y474" i="1"/>
  <c r="X474" i="1"/>
  <c r="AN474" i="1" s="1"/>
  <c r="R474" i="1"/>
  <c r="BP473" i="1"/>
  <c r="BM473" i="1"/>
  <c r="BG473" i="1"/>
  <c r="BB473" i="1"/>
  <c r="BA473" i="1"/>
  <c r="AZ473" i="1"/>
  <c r="AO473" i="1"/>
  <c r="AL473" i="1"/>
  <c r="AF473" i="1"/>
  <c r="AD473" i="1"/>
  <c r="AC473" i="1"/>
  <c r="Z473" i="1"/>
  <c r="Y473" i="1"/>
  <c r="X473" i="1"/>
  <c r="AN473" i="1" s="1"/>
  <c r="R473" i="1"/>
  <c r="A473" i="1"/>
  <c r="P473" i="1" s="1"/>
  <c r="BP472" i="1"/>
  <c r="BM472" i="1"/>
  <c r="BG472" i="1"/>
  <c r="BB472" i="1"/>
  <c r="BA472" i="1"/>
  <c r="AZ472" i="1"/>
  <c r="AO472" i="1"/>
  <c r="AN472" i="1"/>
  <c r="AL472" i="1"/>
  <c r="AF472" i="1"/>
  <c r="AD472" i="1"/>
  <c r="AC472" i="1"/>
  <c r="AB472" i="1"/>
  <c r="Z472" i="1"/>
  <c r="Y472" i="1"/>
  <c r="X472" i="1"/>
  <c r="R472" i="1"/>
  <c r="P472" i="1"/>
  <c r="O472" i="1"/>
  <c r="A472" i="1"/>
  <c r="BP471" i="1"/>
  <c r="BM471" i="1"/>
  <c r="BG471" i="1"/>
  <c r="BB471" i="1"/>
  <c r="BA471" i="1"/>
  <c r="AZ471" i="1"/>
  <c r="AO471" i="1"/>
  <c r="AN471" i="1"/>
  <c r="AL471" i="1"/>
  <c r="AF471" i="1"/>
  <c r="AD471" i="1"/>
  <c r="AC471" i="1"/>
  <c r="Z471" i="1"/>
  <c r="Y471" i="1"/>
  <c r="X471" i="1"/>
  <c r="R471" i="1"/>
  <c r="A471" i="1"/>
  <c r="P471" i="1" s="1"/>
  <c r="BP470" i="1"/>
  <c r="BM470" i="1"/>
  <c r="BG470" i="1"/>
  <c r="BB470" i="1"/>
  <c r="BA470" i="1"/>
  <c r="AZ470" i="1"/>
  <c r="AO470" i="1"/>
  <c r="AL470" i="1"/>
  <c r="AF470" i="1"/>
  <c r="AD470" i="1"/>
  <c r="AC470" i="1"/>
  <c r="Z470" i="1"/>
  <c r="Y470" i="1"/>
  <c r="X470" i="1"/>
  <c r="AN470" i="1" s="1"/>
  <c r="R470" i="1"/>
  <c r="A470" i="1"/>
  <c r="P470" i="1" s="1"/>
  <c r="BP469" i="1"/>
  <c r="BM469" i="1"/>
  <c r="BK469" i="1"/>
  <c r="BG469" i="1"/>
  <c r="BB469" i="1"/>
  <c r="BA469" i="1"/>
  <c r="AZ469" i="1"/>
  <c r="AO469" i="1"/>
  <c r="AL469" i="1"/>
  <c r="AG469" i="1"/>
  <c r="AF469" i="1"/>
  <c r="AD469" i="1"/>
  <c r="AC469" i="1"/>
  <c r="AB469" i="1"/>
  <c r="Z469" i="1"/>
  <c r="Y469" i="1"/>
  <c r="X469" i="1"/>
  <c r="AN469" i="1" s="1"/>
  <c r="R469" i="1"/>
  <c r="O469" i="1"/>
  <c r="BC469" i="1"/>
  <c r="BP468" i="1"/>
  <c r="BM468" i="1"/>
  <c r="BG468" i="1"/>
  <c r="BB468" i="1"/>
  <c r="BA468" i="1"/>
  <c r="AZ468" i="1"/>
  <c r="AO468" i="1"/>
  <c r="AN468" i="1"/>
  <c r="AL468" i="1"/>
  <c r="AF468" i="1"/>
  <c r="AD468" i="1"/>
  <c r="AC468" i="1"/>
  <c r="Z468" i="1"/>
  <c r="Y468" i="1"/>
  <c r="X468" i="1"/>
  <c r="R468" i="1"/>
  <c r="BC468" i="1"/>
  <c r="A468" i="1"/>
  <c r="P468" i="1" s="1"/>
  <c r="BP467" i="1"/>
  <c r="BM467" i="1"/>
  <c r="BJ467" i="1"/>
  <c r="BI467" i="1"/>
  <c r="BG467" i="1"/>
  <c r="BC467" i="1"/>
  <c r="BB467" i="1"/>
  <c r="BA467" i="1"/>
  <c r="AZ467" i="1"/>
  <c r="AO467" i="1"/>
  <c r="AL467" i="1"/>
  <c r="AF467" i="1"/>
  <c r="AD467" i="1"/>
  <c r="AC467" i="1"/>
  <c r="AB467" i="1"/>
  <c r="Z467" i="1"/>
  <c r="Y467" i="1"/>
  <c r="X467" i="1"/>
  <c r="AN467" i="1" s="1"/>
  <c r="R467" i="1"/>
  <c r="BP466" i="1"/>
  <c r="BM466" i="1"/>
  <c r="BG466" i="1"/>
  <c r="BB466" i="1"/>
  <c r="BA466" i="1"/>
  <c r="AZ466" i="1"/>
  <c r="AO466" i="1"/>
  <c r="AN466" i="1"/>
  <c r="AL466" i="1"/>
  <c r="AF466" i="1"/>
  <c r="AD466" i="1"/>
  <c r="AC466" i="1"/>
  <c r="Z466" i="1"/>
  <c r="Y466" i="1"/>
  <c r="X466" i="1"/>
  <c r="R466" i="1"/>
  <c r="BP465" i="1"/>
  <c r="BM465" i="1"/>
  <c r="BL465" i="1"/>
  <c r="BG465" i="1"/>
  <c r="BC465" i="1"/>
  <c r="BB465" i="1"/>
  <c r="BA465" i="1"/>
  <c r="AZ465" i="1"/>
  <c r="AO465" i="1"/>
  <c r="AL465" i="1"/>
  <c r="AF465" i="1"/>
  <c r="AD465" i="1"/>
  <c r="AC465" i="1"/>
  <c r="AB465" i="1"/>
  <c r="Z465" i="1"/>
  <c r="Y465" i="1"/>
  <c r="X465" i="1"/>
  <c r="AN465" i="1" s="1"/>
  <c r="R465" i="1"/>
  <c r="P465" i="1"/>
  <c r="O465" i="1"/>
  <c r="A465" i="1"/>
  <c r="BP464" i="1"/>
  <c r="BM464" i="1"/>
  <c r="BK464" i="1"/>
  <c r="BG464" i="1"/>
  <c r="BC464" i="1"/>
  <c r="BB464" i="1"/>
  <c r="BA464" i="1"/>
  <c r="AZ464" i="1"/>
  <c r="AO464" i="1"/>
  <c r="AL464" i="1"/>
  <c r="AK464" i="1"/>
  <c r="AJ464" i="1"/>
  <c r="AI464" i="1"/>
  <c r="AG464" i="1"/>
  <c r="AF464" i="1"/>
  <c r="AD464" i="1"/>
  <c r="AC464" i="1"/>
  <c r="AB464" i="1"/>
  <c r="BI464" i="1" s="1"/>
  <c r="Z464" i="1"/>
  <c r="Y464" i="1"/>
  <c r="X464" i="1"/>
  <c r="AN464" i="1" s="1"/>
  <c r="R464" i="1"/>
  <c r="O464" i="1"/>
  <c r="A464" i="1"/>
  <c r="P464" i="1" s="1"/>
  <c r="BP463" i="1"/>
  <c r="BM463" i="1"/>
  <c r="BG463" i="1"/>
  <c r="BC463" i="1"/>
  <c r="BB463" i="1"/>
  <c r="BA463" i="1"/>
  <c r="AZ463" i="1"/>
  <c r="AO463" i="1"/>
  <c r="AN463" i="1"/>
  <c r="AL463" i="1"/>
  <c r="AF463" i="1"/>
  <c r="AD463" i="1"/>
  <c r="AC463" i="1"/>
  <c r="AB463" i="1"/>
  <c r="Z463" i="1"/>
  <c r="Y463" i="1"/>
  <c r="X463" i="1"/>
  <c r="R463" i="1"/>
  <c r="O463" i="1"/>
  <c r="A463" i="1"/>
  <c r="P463" i="1" s="1"/>
  <c r="BP462" i="1"/>
  <c r="BM462" i="1"/>
  <c r="BG462" i="1"/>
  <c r="BB462" i="1"/>
  <c r="BA462" i="1"/>
  <c r="AZ462" i="1"/>
  <c r="AO462" i="1"/>
  <c r="AL462" i="1"/>
  <c r="AF462" i="1"/>
  <c r="AD462" i="1"/>
  <c r="AC462" i="1"/>
  <c r="Z462" i="1"/>
  <c r="Y462" i="1"/>
  <c r="X462" i="1"/>
  <c r="AN462" i="1" s="1"/>
  <c r="R462" i="1"/>
  <c r="O462" i="1"/>
  <c r="BP461" i="1"/>
  <c r="BM461" i="1"/>
  <c r="BG461" i="1"/>
  <c r="BB461" i="1"/>
  <c r="BA461" i="1"/>
  <c r="AZ461" i="1"/>
  <c r="AO461" i="1"/>
  <c r="AL461" i="1"/>
  <c r="AJ461" i="1"/>
  <c r="AI461" i="1"/>
  <c r="AH461" i="1"/>
  <c r="AF461" i="1"/>
  <c r="AD461" i="1"/>
  <c r="AC461" i="1"/>
  <c r="AB461" i="1"/>
  <c r="Z461" i="1"/>
  <c r="Y461" i="1"/>
  <c r="X461" i="1"/>
  <c r="AN461" i="1" s="1"/>
  <c r="R461" i="1"/>
  <c r="BP460" i="1"/>
  <c r="BM460" i="1"/>
  <c r="BJ460" i="1"/>
  <c r="BI460" i="1"/>
  <c r="BH460" i="1"/>
  <c r="BG460" i="1"/>
  <c r="BC460" i="1"/>
  <c r="BB460" i="1"/>
  <c r="BA460" i="1"/>
  <c r="AZ460" i="1"/>
  <c r="AO460" i="1"/>
  <c r="AL460" i="1"/>
  <c r="AJ460" i="1"/>
  <c r="AH460" i="1"/>
  <c r="AG460" i="1"/>
  <c r="AF460" i="1"/>
  <c r="AD460" i="1"/>
  <c r="AC460" i="1"/>
  <c r="AB460" i="1"/>
  <c r="BL460" i="1" s="1"/>
  <c r="Z460" i="1"/>
  <c r="Y460" i="1"/>
  <c r="X460" i="1"/>
  <c r="AN460" i="1" s="1"/>
  <c r="R460" i="1"/>
  <c r="P460" i="1"/>
  <c r="O460" i="1"/>
  <c r="A460" i="1"/>
  <c r="BP459" i="1"/>
  <c r="BM459" i="1"/>
  <c r="BJ459" i="1"/>
  <c r="BG459" i="1"/>
  <c r="BC459" i="1"/>
  <c r="BB459" i="1"/>
  <c r="BA459" i="1"/>
  <c r="AZ459" i="1"/>
  <c r="AO459" i="1"/>
  <c r="AN459" i="1"/>
  <c r="AL459" i="1"/>
  <c r="AF459" i="1"/>
  <c r="AD459" i="1"/>
  <c r="AC459" i="1"/>
  <c r="Z459" i="1"/>
  <c r="Y459" i="1"/>
  <c r="X459" i="1"/>
  <c r="R459" i="1"/>
  <c r="O459" i="1"/>
  <c r="AB459" i="1"/>
  <c r="A459" i="1"/>
  <c r="P459" i="1" s="1"/>
  <c r="BP458" i="1"/>
  <c r="BM458" i="1"/>
  <c r="BL458" i="1"/>
  <c r="BG458" i="1"/>
  <c r="BC458" i="1"/>
  <c r="BB458" i="1"/>
  <c r="BA458" i="1"/>
  <c r="AZ458" i="1"/>
  <c r="AO458" i="1"/>
  <c r="AN458" i="1"/>
  <c r="AL458" i="1"/>
  <c r="AF458" i="1"/>
  <c r="AD458" i="1"/>
  <c r="AC458" i="1"/>
  <c r="AB458" i="1"/>
  <c r="Z458" i="1"/>
  <c r="Y458" i="1"/>
  <c r="X458" i="1"/>
  <c r="R458" i="1"/>
  <c r="BP457" i="1"/>
  <c r="BM457" i="1"/>
  <c r="BG457" i="1"/>
  <c r="BB457" i="1"/>
  <c r="BA457" i="1"/>
  <c r="AZ457" i="1"/>
  <c r="AO457" i="1"/>
  <c r="AL457" i="1"/>
  <c r="AF457" i="1"/>
  <c r="AD457" i="1"/>
  <c r="AC457" i="1"/>
  <c r="Z457" i="1"/>
  <c r="Y457" i="1"/>
  <c r="X457" i="1"/>
  <c r="AN457" i="1" s="1"/>
  <c r="R457" i="1"/>
  <c r="BP456" i="1"/>
  <c r="BM456" i="1"/>
  <c r="BL456" i="1"/>
  <c r="BH456" i="1"/>
  <c r="BG456" i="1"/>
  <c r="BC456" i="1"/>
  <c r="BB456" i="1"/>
  <c r="BA456" i="1"/>
  <c r="AZ456" i="1"/>
  <c r="AO456" i="1"/>
  <c r="AN456" i="1"/>
  <c r="AL456" i="1"/>
  <c r="AF456" i="1"/>
  <c r="AD456" i="1"/>
  <c r="AC456" i="1"/>
  <c r="AB456" i="1"/>
  <c r="Z456" i="1"/>
  <c r="Y456" i="1"/>
  <c r="X456" i="1"/>
  <c r="R456" i="1"/>
  <c r="O456" i="1"/>
  <c r="A456" i="1"/>
  <c r="P456" i="1" s="1"/>
  <c r="BP455" i="1"/>
  <c r="BM455" i="1"/>
  <c r="BL455" i="1"/>
  <c r="BK455" i="1"/>
  <c r="BG455" i="1"/>
  <c r="BB455" i="1"/>
  <c r="BA455" i="1"/>
  <c r="AZ455" i="1"/>
  <c r="AO455" i="1"/>
  <c r="AL455" i="1"/>
  <c r="AK455" i="1"/>
  <c r="AF455" i="1"/>
  <c r="AD455" i="1"/>
  <c r="AC455" i="1"/>
  <c r="AB455" i="1"/>
  <c r="AG455" i="1" s="1"/>
  <c r="Z455" i="1"/>
  <c r="Y455" i="1"/>
  <c r="X455" i="1"/>
  <c r="AN455" i="1" s="1"/>
  <c r="R455" i="1"/>
  <c r="BP454" i="1"/>
  <c r="BM454" i="1"/>
  <c r="BG454" i="1"/>
  <c r="BB454" i="1"/>
  <c r="BA454" i="1"/>
  <c r="AZ454" i="1"/>
  <c r="AO454" i="1"/>
  <c r="AN454" i="1"/>
  <c r="AL454" i="1"/>
  <c r="AF454" i="1"/>
  <c r="AD454" i="1"/>
  <c r="AC454" i="1"/>
  <c r="Z454" i="1"/>
  <c r="Y454" i="1"/>
  <c r="X454" i="1"/>
  <c r="R454" i="1"/>
  <c r="BP453" i="1"/>
  <c r="BM453" i="1"/>
  <c r="BG453" i="1"/>
  <c r="BB453" i="1"/>
  <c r="BA453" i="1"/>
  <c r="AZ453" i="1"/>
  <c r="AO453" i="1"/>
  <c r="AL453" i="1"/>
  <c r="AF453" i="1"/>
  <c r="AD453" i="1"/>
  <c r="AC453" i="1"/>
  <c r="Z453" i="1"/>
  <c r="Y453" i="1"/>
  <c r="X453" i="1"/>
  <c r="AN453" i="1" s="1"/>
  <c r="R453" i="1"/>
  <c r="R452" i="1"/>
  <c r="P452" i="1"/>
  <c r="O452" i="1"/>
  <c r="A452" i="1"/>
  <c r="BP451" i="1"/>
  <c r="BM451" i="1"/>
  <c r="BK451" i="1"/>
  <c r="BG451" i="1"/>
  <c r="BB451" i="1"/>
  <c r="BA451" i="1"/>
  <c r="AZ451" i="1"/>
  <c r="AO451" i="1"/>
  <c r="AN451" i="1"/>
  <c r="AL451" i="1"/>
  <c r="AF451" i="1"/>
  <c r="AD451" i="1"/>
  <c r="AC451" i="1"/>
  <c r="AB451" i="1"/>
  <c r="Z451" i="1"/>
  <c r="Y451" i="1"/>
  <c r="X451" i="1"/>
  <c r="R451" i="1"/>
  <c r="O451" i="1"/>
  <c r="BC451" i="1"/>
  <c r="A451" i="1"/>
  <c r="P451" i="1" s="1"/>
  <c r="R450" i="1"/>
  <c r="O450" i="1"/>
  <c r="A450" i="1"/>
  <c r="P450" i="1" s="1"/>
  <c r="BP449" i="1"/>
  <c r="BM449" i="1"/>
  <c r="BH449" i="1"/>
  <c r="BG449" i="1"/>
  <c r="BB449" i="1"/>
  <c r="BA449" i="1"/>
  <c r="AZ449" i="1"/>
  <c r="AO449" i="1"/>
  <c r="AL449" i="1"/>
  <c r="AI449" i="1"/>
  <c r="AF449" i="1"/>
  <c r="AD449" i="1"/>
  <c r="AC449" i="1"/>
  <c r="AB449" i="1"/>
  <c r="Z449" i="1"/>
  <c r="Y449" i="1"/>
  <c r="X449" i="1"/>
  <c r="AN449" i="1" s="1"/>
  <c r="R449" i="1"/>
  <c r="BP448" i="1"/>
  <c r="BM448" i="1"/>
  <c r="BL448" i="1"/>
  <c r="BJ448" i="1"/>
  <c r="BG448" i="1"/>
  <c r="BC448" i="1"/>
  <c r="BB448" i="1"/>
  <c r="BA448" i="1"/>
  <c r="AZ448" i="1"/>
  <c r="AO448" i="1"/>
  <c r="AL448" i="1"/>
  <c r="AF448" i="1"/>
  <c r="AD448" i="1"/>
  <c r="AC448" i="1"/>
  <c r="Z448" i="1"/>
  <c r="Y448" i="1"/>
  <c r="X448" i="1"/>
  <c r="AN448" i="1" s="1"/>
  <c r="R448" i="1"/>
  <c r="O448" i="1"/>
  <c r="AB448" i="1"/>
  <c r="AK448" i="1" s="1"/>
  <c r="BP447" i="1"/>
  <c r="BM447" i="1"/>
  <c r="BL447" i="1"/>
  <c r="BG447" i="1"/>
  <c r="BC447" i="1"/>
  <c r="BB447" i="1"/>
  <c r="BA447" i="1"/>
  <c r="AZ447" i="1"/>
  <c r="AO447" i="1"/>
  <c r="AL447" i="1"/>
  <c r="AK447" i="1"/>
  <c r="AI447" i="1"/>
  <c r="AH447" i="1"/>
  <c r="AG447" i="1"/>
  <c r="AF447" i="1"/>
  <c r="AD447" i="1"/>
  <c r="AC447" i="1"/>
  <c r="Z447" i="1"/>
  <c r="Y447" i="1"/>
  <c r="X447" i="1"/>
  <c r="AN447" i="1" s="1"/>
  <c r="R447" i="1"/>
  <c r="O447" i="1"/>
  <c r="AB447" i="1"/>
  <c r="BJ447" i="1" s="1"/>
  <c r="A447" i="1"/>
  <c r="P447" i="1" s="1"/>
  <c r="BP446" i="1"/>
  <c r="BM446" i="1"/>
  <c r="BG446" i="1"/>
  <c r="BB446" i="1"/>
  <c r="BA446" i="1"/>
  <c r="AZ446" i="1"/>
  <c r="AO446" i="1"/>
  <c r="AL446" i="1"/>
  <c r="AF446" i="1"/>
  <c r="AD446" i="1"/>
  <c r="AC446" i="1"/>
  <c r="Z446" i="1"/>
  <c r="Y446" i="1"/>
  <c r="X446" i="1"/>
  <c r="AN446" i="1" s="1"/>
  <c r="R446" i="1"/>
  <c r="BP445" i="1"/>
  <c r="BM445" i="1"/>
  <c r="BG445" i="1"/>
  <c r="BB445" i="1"/>
  <c r="BA445" i="1"/>
  <c r="AZ445" i="1"/>
  <c r="AO445" i="1"/>
  <c r="AL445" i="1"/>
  <c r="AF445" i="1"/>
  <c r="AD445" i="1"/>
  <c r="AC445" i="1"/>
  <c r="Z445" i="1"/>
  <c r="Y445" i="1"/>
  <c r="X445" i="1"/>
  <c r="AN445" i="1" s="1"/>
  <c r="R445" i="1"/>
  <c r="BP444" i="1"/>
  <c r="BM444" i="1"/>
  <c r="BG444" i="1"/>
  <c r="BB444" i="1"/>
  <c r="BA444" i="1"/>
  <c r="AZ444" i="1"/>
  <c r="AO444" i="1"/>
  <c r="AN444" i="1"/>
  <c r="AL444" i="1"/>
  <c r="AF444" i="1"/>
  <c r="AD444" i="1"/>
  <c r="AC444" i="1"/>
  <c r="Z444" i="1"/>
  <c r="Y444" i="1"/>
  <c r="X444" i="1"/>
  <c r="R444" i="1"/>
  <c r="BP443" i="1"/>
  <c r="BM443" i="1"/>
  <c r="BG443" i="1"/>
  <c r="BB443" i="1"/>
  <c r="BA443" i="1"/>
  <c r="AZ443" i="1"/>
  <c r="AO443" i="1"/>
  <c r="AL443" i="1"/>
  <c r="AF443" i="1"/>
  <c r="AD443" i="1"/>
  <c r="AC443" i="1"/>
  <c r="Z443" i="1"/>
  <c r="Y443" i="1"/>
  <c r="X443" i="1"/>
  <c r="AN443" i="1" s="1"/>
  <c r="R443" i="1"/>
  <c r="BP442" i="1"/>
  <c r="BM442" i="1"/>
  <c r="BG442" i="1"/>
  <c r="BB442" i="1"/>
  <c r="BA442" i="1"/>
  <c r="AZ442" i="1"/>
  <c r="AO442" i="1"/>
  <c r="AN442" i="1"/>
  <c r="AL442" i="1"/>
  <c r="AF442" i="1"/>
  <c r="AD442" i="1"/>
  <c r="AC442" i="1"/>
  <c r="Z442" i="1"/>
  <c r="Y442" i="1"/>
  <c r="X442" i="1"/>
  <c r="W442" i="1"/>
  <c r="R442" i="1"/>
  <c r="A442" i="1"/>
  <c r="P442" i="1" s="1"/>
  <c r="BP441" i="1"/>
  <c r="BM441" i="1"/>
  <c r="BL441" i="1"/>
  <c r="BJ441" i="1"/>
  <c r="BG441" i="1"/>
  <c r="BC441" i="1"/>
  <c r="BB441" i="1"/>
  <c r="BA441" i="1"/>
  <c r="AZ441" i="1"/>
  <c r="AO441" i="1"/>
  <c r="AL441" i="1"/>
  <c r="AK441" i="1"/>
  <c r="AF441" i="1"/>
  <c r="AD441" i="1"/>
  <c r="AC441" i="1"/>
  <c r="Z441" i="1"/>
  <c r="Y441" i="1"/>
  <c r="X441" i="1"/>
  <c r="AN441" i="1" s="1"/>
  <c r="R441" i="1"/>
  <c r="O441" i="1"/>
  <c r="AB441" i="1"/>
  <c r="A441" i="1"/>
  <c r="P441" i="1" s="1"/>
  <c r="R440" i="1"/>
  <c r="O440" i="1"/>
  <c r="A440" i="1"/>
  <c r="P440" i="1" s="1"/>
  <c r="BP439" i="1"/>
  <c r="BM439" i="1"/>
  <c r="BG439" i="1"/>
  <c r="BC439" i="1"/>
  <c r="BB439" i="1"/>
  <c r="BA439" i="1"/>
  <c r="AZ439" i="1"/>
  <c r="AO439" i="1"/>
  <c r="AN439" i="1"/>
  <c r="AL439" i="1"/>
  <c r="AF439" i="1"/>
  <c r="AD439" i="1"/>
  <c r="AC439" i="1"/>
  <c r="AB439" i="1"/>
  <c r="Z439" i="1"/>
  <c r="Y439" i="1"/>
  <c r="X439" i="1"/>
  <c r="R439" i="1"/>
  <c r="P439" i="1"/>
  <c r="O439" i="1"/>
  <c r="A439" i="1"/>
  <c r="BP438" i="1"/>
  <c r="BM438" i="1"/>
  <c r="BG438" i="1"/>
  <c r="BC438" i="1"/>
  <c r="BB438" i="1"/>
  <c r="BA438" i="1"/>
  <c r="AZ438" i="1"/>
  <c r="AO438" i="1"/>
  <c r="AL438" i="1"/>
  <c r="AF438" i="1"/>
  <c r="AD438" i="1"/>
  <c r="AC438" i="1"/>
  <c r="AB438" i="1"/>
  <c r="AG438" i="1" s="1"/>
  <c r="Z438" i="1"/>
  <c r="Y438" i="1"/>
  <c r="X438" i="1"/>
  <c r="AN438" i="1" s="1"/>
  <c r="R438" i="1"/>
  <c r="P438" i="1"/>
  <c r="O438" i="1"/>
  <c r="A438" i="1"/>
  <c r="BP437" i="1"/>
  <c r="BM437" i="1"/>
  <c r="BG437" i="1"/>
  <c r="BB437" i="1"/>
  <c r="BA437" i="1"/>
  <c r="AZ437" i="1"/>
  <c r="AO437" i="1"/>
  <c r="AN437" i="1"/>
  <c r="AL437" i="1"/>
  <c r="AF437" i="1"/>
  <c r="AD437" i="1"/>
  <c r="AC437" i="1"/>
  <c r="Z437" i="1"/>
  <c r="Y437" i="1"/>
  <c r="X437" i="1"/>
  <c r="R437" i="1"/>
  <c r="A437" i="1"/>
  <c r="P437" i="1" s="1"/>
  <c r="BP436" i="1"/>
  <c r="BM436" i="1"/>
  <c r="BG436" i="1"/>
  <c r="BC436" i="1"/>
  <c r="BB436" i="1"/>
  <c r="BA436" i="1"/>
  <c r="AZ436" i="1"/>
  <c r="AO436" i="1"/>
  <c r="AL436" i="1"/>
  <c r="AF436" i="1"/>
  <c r="AD436" i="1"/>
  <c r="AC436" i="1"/>
  <c r="AB436" i="1"/>
  <c r="AH436" i="1" s="1"/>
  <c r="Z436" i="1"/>
  <c r="Y436" i="1"/>
  <c r="X436" i="1"/>
  <c r="AN436" i="1" s="1"/>
  <c r="R436" i="1"/>
  <c r="O436" i="1"/>
  <c r="A436" i="1"/>
  <c r="P436" i="1" s="1"/>
  <c r="BP435" i="1"/>
  <c r="BM435" i="1"/>
  <c r="BG435" i="1"/>
  <c r="BC435" i="1"/>
  <c r="BB435" i="1"/>
  <c r="BA435" i="1"/>
  <c r="AZ435" i="1"/>
  <c r="AO435" i="1"/>
  <c r="AN435" i="1"/>
  <c r="AL435" i="1"/>
  <c r="AF435" i="1"/>
  <c r="AD435" i="1"/>
  <c r="AC435" i="1"/>
  <c r="Z435" i="1"/>
  <c r="Y435" i="1"/>
  <c r="X435" i="1"/>
  <c r="R435" i="1"/>
  <c r="A435" i="1"/>
  <c r="P435" i="1" s="1"/>
  <c r="BP434" i="1"/>
  <c r="BM434" i="1"/>
  <c r="BG434" i="1"/>
  <c r="BC434" i="1"/>
  <c r="BB434" i="1"/>
  <c r="BA434" i="1"/>
  <c r="AZ434" i="1"/>
  <c r="AO434" i="1"/>
  <c r="AN434" i="1"/>
  <c r="AL434" i="1"/>
  <c r="AF434" i="1"/>
  <c r="AD434" i="1"/>
  <c r="AC434" i="1"/>
  <c r="AB434" i="1"/>
  <c r="Z434" i="1"/>
  <c r="Y434" i="1"/>
  <c r="X434" i="1"/>
  <c r="R434" i="1"/>
  <c r="O434" i="1"/>
  <c r="A434" i="1"/>
  <c r="P434" i="1" s="1"/>
  <c r="BP433" i="1"/>
  <c r="BM433" i="1"/>
  <c r="BJ433" i="1"/>
  <c r="BG433" i="1"/>
  <c r="BC433" i="1"/>
  <c r="BB433" i="1"/>
  <c r="BA433" i="1"/>
  <c r="AZ433" i="1"/>
  <c r="AO433" i="1"/>
  <c r="AL433" i="1"/>
  <c r="AK433" i="1"/>
  <c r="AI433" i="1"/>
  <c r="AG433" i="1"/>
  <c r="AF433" i="1"/>
  <c r="AD433" i="1"/>
  <c r="AC433" i="1"/>
  <c r="Z433" i="1"/>
  <c r="Y433" i="1"/>
  <c r="X433" i="1"/>
  <c r="AN433" i="1" s="1"/>
  <c r="R433" i="1"/>
  <c r="O433" i="1"/>
  <c r="AB433" i="1"/>
  <c r="BL433" i="1" s="1"/>
  <c r="BP432" i="1"/>
  <c r="BM432" i="1"/>
  <c r="BG432" i="1"/>
  <c r="BB432" i="1"/>
  <c r="BA432" i="1"/>
  <c r="AZ432" i="1"/>
  <c r="AO432" i="1"/>
  <c r="AN432" i="1"/>
  <c r="AL432" i="1"/>
  <c r="AF432" i="1"/>
  <c r="AD432" i="1"/>
  <c r="AC432" i="1"/>
  <c r="Z432" i="1"/>
  <c r="Y432" i="1"/>
  <c r="X432" i="1"/>
  <c r="R432" i="1"/>
  <c r="W432" i="1" s="1"/>
  <c r="BP431" i="1"/>
  <c r="BM431" i="1"/>
  <c r="BG431" i="1"/>
  <c r="BB431" i="1"/>
  <c r="BA431" i="1"/>
  <c r="AZ431" i="1"/>
  <c r="AO431" i="1"/>
  <c r="AL431" i="1"/>
  <c r="AF431" i="1"/>
  <c r="AD431" i="1"/>
  <c r="AC431" i="1"/>
  <c r="Z431" i="1"/>
  <c r="Y431" i="1"/>
  <c r="X431" i="1"/>
  <c r="AN431" i="1" s="1"/>
  <c r="R431" i="1"/>
  <c r="BP430" i="1"/>
  <c r="BM430" i="1"/>
  <c r="BG430" i="1"/>
  <c r="BB430" i="1"/>
  <c r="BA430" i="1"/>
  <c r="AZ430" i="1"/>
  <c r="AO430" i="1"/>
  <c r="AL430" i="1"/>
  <c r="AF430" i="1"/>
  <c r="AD430" i="1"/>
  <c r="AC430" i="1"/>
  <c r="AB430" i="1"/>
  <c r="AJ430" i="1" s="1"/>
  <c r="Z430" i="1"/>
  <c r="Y430" i="1"/>
  <c r="X430" i="1"/>
  <c r="AN430" i="1" s="1"/>
  <c r="R430" i="1"/>
  <c r="O430" i="1"/>
  <c r="A430" i="1"/>
  <c r="P430" i="1" s="1"/>
  <c r="BP429" i="1"/>
  <c r="BM429" i="1"/>
  <c r="BG429" i="1"/>
  <c r="BB429" i="1"/>
  <c r="BA429" i="1"/>
  <c r="AZ429" i="1"/>
  <c r="AO429" i="1"/>
  <c r="AN429" i="1"/>
  <c r="AL429" i="1"/>
  <c r="AF429" i="1"/>
  <c r="AD429" i="1"/>
  <c r="AC429" i="1"/>
  <c r="Z429" i="1"/>
  <c r="Y429" i="1"/>
  <c r="X429" i="1"/>
  <c r="R429" i="1"/>
  <c r="A429" i="1"/>
  <c r="P429" i="1" s="1"/>
  <c r="BP428" i="1"/>
  <c r="BM428" i="1"/>
  <c r="BI428" i="1"/>
  <c r="BG428" i="1"/>
  <c r="BC428" i="1"/>
  <c r="BB428" i="1"/>
  <c r="BA428" i="1"/>
  <c r="AZ428" i="1"/>
  <c r="AO428" i="1"/>
  <c r="AL428" i="1"/>
  <c r="AF428" i="1"/>
  <c r="AD428" i="1"/>
  <c r="AC428" i="1"/>
  <c r="Z428" i="1"/>
  <c r="Y428" i="1"/>
  <c r="X428" i="1"/>
  <c r="AN428" i="1" s="1"/>
  <c r="R428" i="1"/>
  <c r="AB428" i="1"/>
  <c r="BP427" i="1"/>
  <c r="BM427" i="1"/>
  <c r="BG427" i="1"/>
  <c r="BB427" i="1"/>
  <c r="BA427" i="1"/>
  <c r="AZ427" i="1"/>
  <c r="AO427" i="1"/>
  <c r="AN427" i="1"/>
  <c r="AL427" i="1"/>
  <c r="AF427" i="1"/>
  <c r="AD427" i="1"/>
  <c r="AC427" i="1"/>
  <c r="AB427" i="1"/>
  <c r="Z427" i="1"/>
  <c r="Y427" i="1"/>
  <c r="X427" i="1"/>
  <c r="R427" i="1"/>
  <c r="O427" i="1"/>
  <c r="BC427" i="1"/>
  <c r="A427" i="1"/>
  <c r="P427" i="1" s="1"/>
  <c r="BP426" i="1"/>
  <c r="BM426" i="1"/>
  <c r="BG426" i="1"/>
  <c r="BB426" i="1"/>
  <c r="BA426" i="1"/>
  <c r="AZ426" i="1"/>
  <c r="AO426" i="1"/>
  <c r="AL426" i="1"/>
  <c r="AF426" i="1"/>
  <c r="AD426" i="1"/>
  <c r="AC426" i="1"/>
  <c r="AB426" i="1"/>
  <c r="Z426" i="1"/>
  <c r="Y426" i="1"/>
  <c r="X426" i="1"/>
  <c r="AN426" i="1" s="1"/>
  <c r="R426" i="1"/>
  <c r="O426" i="1"/>
  <c r="A426" i="1"/>
  <c r="P426" i="1" s="1"/>
  <c r="BP425" i="1"/>
  <c r="BM425" i="1"/>
  <c r="BJ425" i="1"/>
  <c r="BG425" i="1"/>
  <c r="BB425" i="1"/>
  <c r="BA425" i="1"/>
  <c r="AZ425" i="1"/>
  <c r="AO425" i="1"/>
  <c r="AN425" i="1"/>
  <c r="AL425" i="1"/>
  <c r="AF425" i="1"/>
  <c r="AD425" i="1"/>
  <c r="AC425" i="1"/>
  <c r="Z425" i="1"/>
  <c r="Y425" i="1"/>
  <c r="X425" i="1"/>
  <c r="R425" i="1"/>
  <c r="P425" i="1"/>
  <c r="O425" i="1"/>
  <c r="AB425" i="1"/>
  <c r="BI425" i="1" s="1"/>
  <c r="A425" i="1"/>
  <c r="BP424" i="1"/>
  <c r="BM424" i="1"/>
  <c r="BG424" i="1"/>
  <c r="BC424" i="1"/>
  <c r="BB424" i="1"/>
  <c r="BA424" i="1"/>
  <c r="AZ424" i="1"/>
  <c r="AO424" i="1"/>
  <c r="AL424" i="1"/>
  <c r="AF424" i="1"/>
  <c r="AD424" i="1"/>
  <c r="AC424" i="1"/>
  <c r="Z424" i="1"/>
  <c r="Y424" i="1"/>
  <c r="X424" i="1"/>
  <c r="AN424" i="1" s="1"/>
  <c r="R424" i="1"/>
  <c r="BP423" i="1"/>
  <c r="BM423" i="1"/>
  <c r="BG423" i="1"/>
  <c r="BC423" i="1"/>
  <c r="BB423" i="1"/>
  <c r="BA423" i="1"/>
  <c r="AZ423" i="1"/>
  <c r="AO423" i="1"/>
  <c r="AL423" i="1"/>
  <c r="AF423" i="1"/>
  <c r="AD423" i="1"/>
  <c r="AC423" i="1"/>
  <c r="Z423" i="1"/>
  <c r="Y423" i="1"/>
  <c r="X423" i="1"/>
  <c r="AN423" i="1" s="1"/>
  <c r="R423" i="1"/>
  <c r="O423" i="1"/>
  <c r="AB423" i="1"/>
  <c r="BP422" i="1"/>
  <c r="BM422" i="1"/>
  <c r="BG422" i="1"/>
  <c r="BC422" i="1"/>
  <c r="BB422" i="1"/>
  <c r="BA422" i="1"/>
  <c r="AZ422" i="1"/>
  <c r="AO422" i="1"/>
  <c r="AN422" i="1"/>
  <c r="AL422" i="1"/>
  <c r="AF422" i="1"/>
  <c r="AD422" i="1"/>
  <c r="AC422" i="1"/>
  <c r="AB422" i="1"/>
  <c r="Z422" i="1"/>
  <c r="Y422" i="1"/>
  <c r="X422" i="1"/>
  <c r="R422" i="1"/>
  <c r="O422" i="1"/>
  <c r="A422" i="1"/>
  <c r="P422" i="1" s="1"/>
  <c r="BP421" i="1"/>
  <c r="BM421" i="1"/>
  <c r="BG421" i="1"/>
  <c r="BC421" i="1"/>
  <c r="BB421" i="1"/>
  <c r="BA421" i="1"/>
  <c r="AZ421" i="1"/>
  <c r="AO421" i="1"/>
  <c r="AL421" i="1"/>
  <c r="AF421" i="1"/>
  <c r="AD421" i="1"/>
  <c r="AC421" i="1"/>
  <c r="Z421" i="1"/>
  <c r="Y421" i="1"/>
  <c r="X421" i="1"/>
  <c r="AN421" i="1" s="1"/>
  <c r="R421" i="1"/>
  <c r="P421" i="1"/>
  <c r="A421" i="1"/>
  <c r="BP420" i="1"/>
  <c r="BM420" i="1"/>
  <c r="BG420" i="1"/>
  <c r="BB420" i="1"/>
  <c r="BA420" i="1"/>
  <c r="AZ420" i="1"/>
  <c r="AO420" i="1"/>
  <c r="AN420" i="1"/>
  <c r="AL420" i="1"/>
  <c r="AF420" i="1"/>
  <c r="AD420" i="1"/>
  <c r="AC420" i="1"/>
  <c r="AB420" i="1"/>
  <c r="BL420" i="1" s="1"/>
  <c r="Z420" i="1"/>
  <c r="Y420" i="1"/>
  <c r="X420" i="1"/>
  <c r="R420" i="1"/>
  <c r="BP419" i="1"/>
  <c r="BM419" i="1"/>
  <c r="BG419" i="1"/>
  <c r="BC419" i="1"/>
  <c r="BB419" i="1"/>
  <c r="BA419" i="1"/>
  <c r="AZ419" i="1"/>
  <c r="AO419" i="1"/>
  <c r="AN419" i="1"/>
  <c r="AL419" i="1"/>
  <c r="AF419" i="1"/>
  <c r="AD419" i="1"/>
  <c r="AC419" i="1"/>
  <c r="AB419" i="1"/>
  <c r="BH419" i="1" s="1"/>
  <c r="Z419" i="1"/>
  <c r="Y419" i="1"/>
  <c r="X419" i="1"/>
  <c r="W419" i="1"/>
  <c r="R419" i="1"/>
  <c r="O419" i="1"/>
  <c r="A419" i="1"/>
  <c r="P419" i="1" s="1"/>
  <c r="BP418" i="1"/>
  <c r="BM418" i="1"/>
  <c r="BG418" i="1"/>
  <c r="BB418" i="1"/>
  <c r="BA418" i="1"/>
  <c r="AZ418" i="1"/>
  <c r="AO418" i="1"/>
  <c r="AN418" i="1"/>
  <c r="AL418" i="1"/>
  <c r="AF418" i="1"/>
  <c r="AD418" i="1"/>
  <c r="AC418" i="1"/>
  <c r="AB418" i="1"/>
  <c r="Z418" i="1"/>
  <c r="Y418" i="1"/>
  <c r="X418" i="1"/>
  <c r="R418" i="1"/>
  <c r="A418" i="1"/>
  <c r="P418" i="1" s="1"/>
  <c r="BP417" i="1"/>
  <c r="BM417" i="1"/>
  <c r="BG417" i="1"/>
  <c r="BB417" i="1"/>
  <c r="BA417" i="1"/>
  <c r="AZ417" i="1"/>
  <c r="AO417" i="1"/>
  <c r="AN417" i="1"/>
  <c r="AL417" i="1"/>
  <c r="AF417" i="1"/>
  <c r="AD417" i="1"/>
  <c r="AC417" i="1"/>
  <c r="Z417" i="1"/>
  <c r="Y417" i="1"/>
  <c r="X417" i="1"/>
  <c r="R417" i="1"/>
  <c r="O417" i="1"/>
  <c r="A417" i="1"/>
  <c r="P417" i="1" s="1"/>
  <c r="BP416" i="1"/>
  <c r="BM416" i="1"/>
  <c r="BG416" i="1"/>
  <c r="BB416" i="1"/>
  <c r="BA416" i="1"/>
  <c r="AZ416" i="1"/>
  <c r="AO416" i="1"/>
  <c r="AN416" i="1"/>
  <c r="AL416" i="1"/>
  <c r="AK416" i="1"/>
  <c r="AF416" i="1"/>
  <c r="AD416" i="1"/>
  <c r="AC416" i="1"/>
  <c r="AB416" i="1"/>
  <c r="BI416" i="1" s="1"/>
  <c r="Z416" i="1"/>
  <c r="Y416" i="1"/>
  <c r="X416" i="1"/>
  <c r="R416" i="1"/>
  <c r="O416" i="1"/>
  <c r="BC416" i="1"/>
  <c r="A416" i="1"/>
  <c r="P416" i="1" s="1"/>
  <c r="R415" i="1"/>
  <c r="O415" i="1"/>
  <c r="A415" i="1"/>
  <c r="P415" i="1" s="1"/>
  <c r="BP414" i="1"/>
  <c r="BM414" i="1"/>
  <c r="BK414" i="1"/>
  <c r="BG414" i="1"/>
  <c r="BC414" i="1"/>
  <c r="BB414" i="1"/>
  <c r="BA414" i="1"/>
  <c r="AZ414" i="1"/>
  <c r="AO414" i="1"/>
  <c r="AN414" i="1"/>
  <c r="AL414" i="1"/>
  <c r="AF414" i="1"/>
  <c r="AD414" i="1"/>
  <c r="AC414" i="1"/>
  <c r="AB414" i="1"/>
  <c r="Z414" i="1"/>
  <c r="Y414" i="1"/>
  <c r="X414" i="1"/>
  <c r="R414" i="1"/>
  <c r="O414" i="1"/>
  <c r="A414" i="1"/>
  <c r="P414" i="1" s="1"/>
  <c r="BP413" i="1"/>
  <c r="BM413" i="1"/>
  <c r="BL413" i="1"/>
  <c r="BJ413" i="1"/>
  <c r="BI413" i="1"/>
  <c r="BH413" i="1"/>
  <c r="BG413" i="1"/>
  <c r="BC413" i="1"/>
  <c r="BB413" i="1"/>
  <c r="BA413" i="1"/>
  <c r="AZ413" i="1"/>
  <c r="AO413" i="1"/>
  <c r="AL413" i="1"/>
  <c r="AJ413" i="1"/>
  <c r="AI413" i="1"/>
  <c r="AH413" i="1"/>
  <c r="AF413" i="1"/>
  <c r="AD413" i="1"/>
  <c r="AC413" i="1"/>
  <c r="Z413" i="1"/>
  <c r="Y413" i="1"/>
  <c r="X413" i="1"/>
  <c r="AN413" i="1" s="1"/>
  <c r="W413" i="1"/>
  <c r="R413" i="1"/>
  <c r="O413" i="1"/>
  <c r="AB413" i="1"/>
  <c r="AK413" i="1" s="1"/>
  <c r="A413" i="1"/>
  <c r="P413" i="1" s="1"/>
  <c r="R412" i="1"/>
  <c r="O412" i="1"/>
  <c r="A412" i="1"/>
  <c r="P412" i="1" s="1"/>
  <c r="R411" i="1"/>
  <c r="O411" i="1"/>
  <c r="A411" i="1"/>
  <c r="P411" i="1" s="1"/>
  <c r="R410" i="1"/>
  <c r="BP409" i="1"/>
  <c r="BM409" i="1"/>
  <c r="BL409" i="1"/>
  <c r="BH409" i="1"/>
  <c r="BG409" i="1"/>
  <c r="BC409" i="1"/>
  <c r="BB409" i="1"/>
  <c r="BA409" i="1"/>
  <c r="AZ409" i="1"/>
  <c r="AO409" i="1"/>
  <c r="AN409" i="1"/>
  <c r="AL409" i="1"/>
  <c r="AF409" i="1"/>
  <c r="AD409" i="1"/>
  <c r="AC409" i="1"/>
  <c r="AB409" i="1"/>
  <c r="Z409" i="1"/>
  <c r="Y409" i="1"/>
  <c r="X409" i="1"/>
  <c r="W409" i="1"/>
  <c r="R409" i="1"/>
  <c r="O409" i="1"/>
  <c r="A409" i="1"/>
  <c r="P409" i="1" s="1"/>
  <c r="R408" i="1"/>
  <c r="R407" i="1"/>
  <c r="O407" i="1"/>
  <c r="A407" i="1"/>
  <c r="P407" i="1" s="1"/>
  <c r="R406" i="1"/>
  <c r="O406" i="1"/>
  <c r="A406" i="1"/>
  <c r="P406" i="1" s="1"/>
  <c r="R405" i="1"/>
  <c r="O405" i="1"/>
  <c r="A405" i="1"/>
  <c r="P405" i="1" s="1"/>
  <c r="R404" i="1"/>
  <c r="O404" i="1"/>
  <c r="A404" i="1"/>
  <c r="P404" i="1" s="1"/>
  <c r="R403" i="1"/>
  <c r="O403" i="1"/>
  <c r="A403" i="1"/>
  <c r="P403" i="1" s="1"/>
  <c r="BP402" i="1"/>
  <c r="BM402" i="1"/>
  <c r="BG402" i="1"/>
  <c r="BB402" i="1"/>
  <c r="BA402" i="1"/>
  <c r="AZ402" i="1"/>
  <c r="AO402" i="1"/>
  <c r="AN402" i="1"/>
  <c r="AL402" i="1"/>
  <c r="AF402" i="1"/>
  <c r="AD402" i="1"/>
  <c r="AC402" i="1"/>
  <c r="AB402" i="1"/>
  <c r="AG402" i="1" s="1"/>
  <c r="Z402" i="1"/>
  <c r="Y402" i="1"/>
  <c r="X402" i="1"/>
  <c r="R402" i="1"/>
  <c r="O402" i="1"/>
  <c r="BP401" i="1"/>
  <c r="BM401" i="1"/>
  <c r="BG401" i="1"/>
  <c r="BC401" i="1"/>
  <c r="BB401" i="1"/>
  <c r="BA401" i="1"/>
  <c r="AZ401" i="1"/>
  <c r="AO401" i="1"/>
  <c r="AN401" i="1"/>
  <c r="AL401" i="1"/>
  <c r="AF401" i="1"/>
  <c r="AD401" i="1"/>
  <c r="AC401" i="1"/>
  <c r="Z401" i="1"/>
  <c r="Y401" i="1"/>
  <c r="X401" i="1"/>
  <c r="R401" i="1"/>
  <c r="O401" i="1"/>
  <c r="AB401" i="1"/>
  <c r="BK401" i="1" s="1"/>
  <c r="A401" i="1"/>
  <c r="P401" i="1" s="1"/>
  <c r="BP400" i="1"/>
  <c r="BM400" i="1"/>
  <c r="BG400" i="1"/>
  <c r="BB400" i="1"/>
  <c r="BA400" i="1"/>
  <c r="AZ400" i="1"/>
  <c r="AO400" i="1"/>
  <c r="AN400" i="1"/>
  <c r="AL400" i="1"/>
  <c r="AF400" i="1"/>
  <c r="AD400" i="1"/>
  <c r="AC400" i="1"/>
  <c r="AB400" i="1"/>
  <c r="Z400" i="1"/>
  <c r="Y400" i="1"/>
  <c r="X400" i="1"/>
  <c r="R400" i="1"/>
  <c r="BC400" i="1"/>
  <c r="A400" i="1"/>
  <c r="P400" i="1" s="1"/>
  <c r="BP399" i="1"/>
  <c r="BM399" i="1"/>
  <c r="BG399" i="1"/>
  <c r="BC399" i="1"/>
  <c r="BB399" i="1"/>
  <c r="BA399" i="1"/>
  <c r="AZ399" i="1"/>
  <c r="AO399" i="1"/>
  <c r="AN399" i="1"/>
  <c r="AL399" i="1"/>
  <c r="AF399" i="1"/>
  <c r="AD399" i="1"/>
  <c r="AC399" i="1"/>
  <c r="Z399" i="1"/>
  <c r="Y399" i="1"/>
  <c r="X399" i="1"/>
  <c r="R399" i="1"/>
  <c r="BP398" i="1"/>
  <c r="BM398" i="1"/>
  <c r="BG398" i="1"/>
  <c r="BB398" i="1"/>
  <c r="BA398" i="1"/>
  <c r="AZ398" i="1"/>
  <c r="AO398" i="1"/>
  <c r="AN398" i="1"/>
  <c r="AL398" i="1"/>
  <c r="AF398" i="1"/>
  <c r="AD398" i="1"/>
  <c r="AC398" i="1"/>
  <c r="Z398" i="1"/>
  <c r="Y398" i="1"/>
  <c r="X398" i="1"/>
  <c r="R398" i="1"/>
  <c r="A398" i="1"/>
  <c r="P398" i="1" s="1"/>
  <c r="BP397" i="1"/>
  <c r="BM397" i="1"/>
  <c r="BG397" i="1"/>
  <c r="BB397" i="1"/>
  <c r="BA397" i="1"/>
  <c r="AZ397" i="1"/>
  <c r="AO397" i="1"/>
  <c r="AN397" i="1"/>
  <c r="AL397" i="1"/>
  <c r="AF397" i="1"/>
  <c r="AD397" i="1"/>
  <c r="AC397" i="1"/>
  <c r="Z397" i="1"/>
  <c r="Y397" i="1"/>
  <c r="X397" i="1"/>
  <c r="R397" i="1"/>
  <c r="A397" i="1"/>
  <c r="P397" i="1" s="1"/>
  <c r="BP396" i="1"/>
  <c r="BM396" i="1"/>
  <c r="BG396" i="1"/>
  <c r="BB396" i="1"/>
  <c r="BA396" i="1"/>
  <c r="AZ396" i="1"/>
  <c r="AO396" i="1"/>
  <c r="AL396" i="1"/>
  <c r="AF396" i="1"/>
  <c r="AD396" i="1"/>
  <c r="AC396" i="1"/>
  <c r="Z396" i="1"/>
  <c r="Y396" i="1"/>
  <c r="X396" i="1"/>
  <c r="AN396" i="1" s="1"/>
  <c r="R396" i="1"/>
  <c r="A396" i="1"/>
  <c r="P396" i="1" s="1"/>
  <c r="BP395" i="1"/>
  <c r="BM395" i="1"/>
  <c r="BG395" i="1"/>
  <c r="BB395" i="1"/>
  <c r="BA395" i="1"/>
  <c r="AZ395" i="1"/>
  <c r="AO395" i="1"/>
  <c r="AN395" i="1"/>
  <c r="AL395" i="1"/>
  <c r="AF395" i="1"/>
  <c r="AD395" i="1"/>
  <c r="AC395" i="1"/>
  <c r="AB395" i="1"/>
  <c r="Z395" i="1"/>
  <c r="Y395" i="1"/>
  <c r="X395" i="1"/>
  <c r="R395" i="1"/>
  <c r="O395" i="1"/>
  <c r="BC395" i="1"/>
  <c r="A395" i="1"/>
  <c r="P395" i="1" s="1"/>
  <c r="BP394" i="1"/>
  <c r="BM394" i="1"/>
  <c r="BG394" i="1"/>
  <c r="BB394" i="1"/>
  <c r="BA394" i="1"/>
  <c r="AZ394" i="1"/>
  <c r="AO394" i="1"/>
  <c r="AL394" i="1"/>
  <c r="AF394" i="1"/>
  <c r="AD394" i="1"/>
  <c r="AC394" i="1"/>
  <c r="Z394" i="1"/>
  <c r="Y394" i="1"/>
  <c r="X394" i="1"/>
  <c r="AN394" i="1" s="1"/>
  <c r="R394" i="1"/>
  <c r="BC394" i="1"/>
  <c r="A394" i="1"/>
  <c r="P394" i="1" s="1"/>
  <c r="BP393" i="1"/>
  <c r="BM393" i="1"/>
  <c r="BG393" i="1"/>
  <c r="BB393" i="1"/>
  <c r="BA393" i="1"/>
  <c r="AZ393" i="1"/>
  <c r="AO393" i="1"/>
  <c r="AN393" i="1"/>
  <c r="AL393" i="1"/>
  <c r="AF393" i="1"/>
  <c r="AD393" i="1"/>
  <c r="AC393" i="1"/>
  <c r="Z393" i="1"/>
  <c r="Y393" i="1"/>
  <c r="X393" i="1"/>
  <c r="R393" i="1"/>
  <c r="BP392" i="1"/>
  <c r="BM392" i="1"/>
  <c r="BG392" i="1"/>
  <c r="BB392" i="1"/>
  <c r="BA392" i="1"/>
  <c r="AZ392" i="1"/>
  <c r="AO392" i="1"/>
  <c r="AL392" i="1"/>
  <c r="AF392" i="1"/>
  <c r="AD392" i="1"/>
  <c r="AC392" i="1"/>
  <c r="AB392" i="1"/>
  <c r="Z392" i="1"/>
  <c r="Y392" i="1"/>
  <c r="X392" i="1"/>
  <c r="AN392" i="1" s="1"/>
  <c r="R392" i="1"/>
  <c r="A392" i="1"/>
  <c r="P392" i="1" s="1"/>
  <c r="BP391" i="1"/>
  <c r="BM391" i="1"/>
  <c r="BG391" i="1"/>
  <c r="BB391" i="1"/>
  <c r="BA391" i="1"/>
  <c r="AZ391" i="1"/>
  <c r="AO391" i="1"/>
  <c r="AN391" i="1"/>
  <c r="AL391" i="1"/>
  <c r="AF391" i="1"/>
  <c r="AD391" i="1"/>
  <c r="AC391" i="1"/>
  <c r="Z391" i="1"/>
  <c r="Y391" i="1"/>
  <c r="X391" i="1"/>
  <c r="R391" i="1"/>
  <c r="BP390" i="1"/>
  <c r="BM390" i="1"/>
  <c r="BG390" i="1"/>
  <c r="BB390" i="1"/>
  <c r="BA390" i="1"/>
  <c r="AZ390" i="1"/>
  <c r="AO390" i="1"/>
  <c r="AL390" i="1"/>
  <c r="AI390" i="1"/>
  <c r="AH390" i="1"/>
  <c r="AG390" i="1"/>
  <c r="AF390" i="1"/>
  <c r="AD390" i="1"/>
  <c r="AC390" i="1"/>
  <c r="AB390" i="1"/>
  <c r="Z390" i="1"/>
  <c r="Y390" i="1"/>
  <c r="X390" i="1"/>
  <c r="AN390" i="1" s="1"/>
  <c r="R390" i="1"/>
  <c r="O390" i="1"/>
  <c r="BC390" i="1"/>
  <c r="A390" i="1"/>
  <c r="P390" i="1" s="1"/>
  <c r="BP389" i="1"/>
  <c r="BM389" i="1"/>
  <c r="BJ389" i="1"/>
  <c r="BH389" i="1"/>
  <c r="BG389" i="1"/>
  <c r="BB389" i="1"/>
  <c r="BA389" i="1"/>
  <c r="AZ389" i="1"/>
  <c r="AO389" i="1"/>
  <c r="AN389" i="1"/>
  <c r="AL389" i="1"/>
  <c r="AF389" i="1"/>
  <c r="AD389" i="1"/>
  <c r="AC389" i="1"/>
  <c r="Z389" i="1"/>
  <c r="Y389" i="1"/>
  <c r="X389" i="1"/>
  <c r="R389" i="1"/>
  <c r="O389" i="1"/>
  <c r="AB389" i="1"/>
  <c r="A389" i="1"/>
  <c r="P389" i="1" s="1"/>
  <c r="BP388" i="1"/>
  <c r="BM388" i="1"/>
  <c r="BL388" i="1"/>
  <c r="BH388" i="1"/>
  <c r="BG388" i="1"/>
  <c r="BC388" i="1"/>
  <c r="BB388" i="1"/>
  <c r="BA388" i="1"/>
  <c r="AZ388" i="1"/>
  <c r="AO388" i="1"/>
  <c r="AL388" i="1"/>
  <c r="AF388" i="1"/>
  <c r="AD388" i="1"/>
  <c r="AC388" i="1"/>
  <c r="AB388" i="1"/>
  <c r="Z388" i="1"/>
  <c r="Y388" i="1"/>
  <c r="X388" i="1"/>
  <c r="AN388" i="1" s="1"/>
  <c r="R388" i="1"/>
  <c r="P388" i="1"/>
  <c r="O388" i="1"/>
  <c r="A388" i="1"/>
  <c r="BP387" i="1"/>
  <c r="BM387" i="1"/>
  <c r="BG387" i="1"/>
  <c r="BB387" i="1"/>
  <c r="BA387" i="1"/>
  <c r="AZ387" i="1"/>
  <c r="AO387" i="1"/>
  <c r="AN387" i="1"/>
  <c r="AL387" i="1"/>
  <c r="AF387" i="1"/>
  <c r="AD387" i="1"/>
  <c r="AC387" i="1"/>
  <c r="Z387" i="1"/>
  <c r="Y387" i="1"/>
  <c r="X387" i="1"/>
  <c r="R387" i="1"/>
  <c r="A387" i="1"/>
  <c r="P387" i="1" s="1"/>
  <c r="BP386" i="1"/>
  <c r="BM386" i="1"/>
  <c r="BL386" i="1"/>
  <c r="BG386" i="1"/>
  <c r="BC386" i="1"/>
  <c r="BB386" i="1"/>
  <c r="BA386" i="1"/>
  <c r="AZ386" i="1"/>
  <c r="AO386" i="1"/>
  <c r="AL386" i="1"/>
  <c r="AF386" i="1"/>
  <c r="AD386" i="1"/>
  <c r="AC386" i="1"/>
  <c r="AB386" i="1"/>
  <c r="Z386" i="1"/>
  <c r="Y386" i="1"/>
  <c r="X386" i="1"/>
  <c r="AN386" i="1" s="1"/>
  <c r="R386" i="1"/>
  <c r="O386" i="1"/>
  <c r="A386" i="1"/>
  <c r="P386" i="1" s="1"/>
  <c r="BP385" i="1"/>
  <c r="BM385" i="1"/>
  <c r="BG385" i="1"/>
  <c r="BB385" i="1"/>
  <c r="BA385" i="1"/>
  <c r="AZ385" i="1"/>
  <c r="AO385" i="1"/>
  <c r="AN385" i="1"/>
  <c r="AL385" i="1"/>
  <c r="AF385" i="1"/>
  <c r="AD385" i="1"/>
  <c r="AC385" i="1"/>
  <c r="Z385" i="1"/>
  <c r="Y385" i="1"/>
  <c r="X385" i="1"/>
  <c r="R385" i="1"/>
  <c r="O385" i="1"/>
  <c r="A385" i="1"/>
  <c r="P385" i="1" s="1"/>
  <c r="BP384" i="1"/>
  <c r="BM384" i="1"/>
  <c r="BG384" i="1"/>
  <c r="BC384" i="1"/>
  <c r="BB384" i="1"/>
  <c r="BA384" i="1"/>
  <c r="AZ384" i="1"/>
  <c r="AO384" i="1"/>
  <c r="AN384" i="1"/>
  <c r="AL384" i="1"/>
  <c r="AF384" i="1"/>
  <c r="AD384" i="1"/>
  <c r="AC384" i="1"/>
  <c r="AB384" i="1"/>
  <c r="Z384" i="1"/>
  <c r="Y384" i="1"/>
  <c r="X384" i="1"/>
  <c r="R384" i="1"/>
  <c r="O384" i="1"/>
  <c r="A384" i="1"/>
  <c r="P384" i="1" s="1"/>
  <c r="BP383" i="1"/>
  <c r="BM383" i="1"/>
  <c r="BG383" i="1"/>
  <c r="BC383" i="1"/>
  <c r="BB383" i="1"/>
  <c r="BA383" i="1"/>
  <c r="AZ383" i="1"/>
  <c r="AO383" i="1"/>
  <c r="AN383" i="1"/>
  <c r="AL383" i="1"/>
  <c r="AF383" i="1"/>
  <c r="AD383" i="1"/>
  <c r="AC383" i="1"/>
  <c r="Z383" i="1"/>
  <c r="Y383" i="1"/>
  <c r="X383" i="1"/>
  <c r="W383" i="1"/>
  <c r="R383" i="1"/>
  <c r="O383" i="1"/>
  <c r="BP382" i="1"/>
  <c r="BM382" i="1"/>
  <c r="BG382" i="1"/>
  <c r="BB382" i="1"/>
  <c r="BA382" i="1"/>
  <c r="AZ382" i="1"/>
  <c r="AO382" i="1"/>
  <c r="AN382" i="1"/>
  <c r="AL382" i="1"/>
  <c r="AF382" i="1"/>
  <c r="AD382" i="1"/>
  <c r="AC382" i="1"/>
  <c r="AB382" i="1"/>
  <c r="Z382" i="1"/>
  <c r="Y382" i="1"/>
  <c r="X382" i="1"/>
  <c r="R382" i="1"/>
  <c r="O382" i="1"/>
  <c r="BP381" i="1"/>
  <c r="BM381" i="1"/>
  <c r="BG381" i="1"/>
  <c r="BC381" i="1"/>
  <c r="BB381" i="1"/>
  <c r="BA381" i="1"/>
  <c r="AZ381" i="1"/>
  <c r="AO381" i="1"/>
  <c r="AN381" i="1"/>
  <c r="AL381" i="1"/>
  <c r="AF381" i="1"/>
  <c r="AD381" i="1"/>
  <c r="AC381" i="1"/>
  <c r="Z381" i="1"/>
  <c r="Y381" i="1"/>
  <c r="X381" i="1"/>
  <c r="R381" i="1"/>
  <c r="O381" i="1"/>
  <c r="AB381" i="1"/>
  <c r="A381" i="1"/>
  <c r="P381" i="1" s="1"/>
  <c r="BP380" i="1"/>
  <c r="BM380" i="1"/>
  <c r="BG380" i="1"/>
  <c r="BB380" i="1"/>
  <c r="BA380" i="1"/>
  <c r="AZ380" i="1"/>
  <c r="AO380" i="1"/>
  <c r="AN380" i="1"/>
  <c r="AL380" i="1"/>
  <c r="AF380" i="1"/>
  <c r="AD380" i="1"/>
  <c r="AC380" i="1"/>
  <c r="Z380" i="1"/>
  <c r="Y380" i="1"/>
  <c r="X380" i="1"/>
  <c r="R380" i="1"/>
  <c r="A380" i="1"/>
  <c r="P380" i="1" s="1"/>
  <c r="BP379" i="1"/>
  <c r="BM379" i="1"/>
  <c r="BG379" i="1"/>
  <c r="BB379" i="1"/>
  <c r="BA379" i="1"/>
  <c r="AZ379" i="1"/>
  <c r="AO379" i="1"/>
  <c r="AN379" i="1"/>
  <c r="AL379" i="1"/>
  <c r="AF379" i="1"/>
  <c r="AD379" i="1"/>
  <c r="AC379" i="1"/>
  <c r="Z379" i="1"/>
  <c r="Y379" i="1"/>
  <c r="X379" i="1"/>
  <c r="R379" i="1"/>
  <c r="BP378" i="1"/>
  <c r="BM378" i="1"/>
  <c r="BH378" i="1"/>
  <c r="BG378" i="1"/>
  <c r="BB378" i="1"/>
  <c r="BA378" i="1"/>
  <c r="AZ378" i="1"/>
  <c r="AO378" i="1"/>
  <c r="AN378" i="1"/>
  <c r="AL378" i="1"/>
  <c r="AF378" i="1"/>
  <c r="AD378" i="1"/>
  <c r="AC378" i="1"/>
  <c r="Z378" i="1"/>
  <c r="Y378" i="1"/>
  <c r="X378" i="1"/>
  <c r="R378" i="1"/>
  <c r="O378" i="1"/>
  <c r="AB378" i="1"/>
  <c r="A378" i="1"/>
  <c r="P378" i="1" s="1"/>
  <c r="BP377" i="1"/>
  <c r="BM377" i="1"/>
  <c r="BG377" i="1"/>
  <c r="BC377" i="1"/>
  <c r="BB377" i="1"/>
  <c r="BA377" i="1"/>
  <c r="AZ377" i="1"/>
  <c r="AO377" i="1"/>
  <c r="AL377" i="1"/>
  <c r="AF377" i="1"/>
  <c r="AD377" i="1"/>
  <c r="AC377" i="1"/>
  <c r="AB377" i="1"/>
  <c r="Z377" i="1"/>
  <c r="Y377" i="1"/>
  <c r="X377" i="1"/>
  <c r="AN377" i="1" s="1"/>
  <c r="R377" i="1"/>
  <c r="A377" i="1"/>
  <c r="P377" i="1" s="1"/>
  <c r="BP376" i="1"/>
  <c r="BM376" i="1"/>
  <c r="BG376" i="1"/>
  <c r="BC376" i="1"/>
  <c r="BB376" i="1"/>
  <c r="BA376" i="1"/>
  <c r="AZ376" i="1"/>
  <c r="AO376" i="1"/>
  <c r="AN376" i="1"/>
  <c r="AL376" i="1"/>
  <c r="AF376" i="1"/>
  <c r="AD376" i="1"/>
  <c r="AC376" i="1"/>
  <c r="Z376" i="1"/>
  <c r="Y376" i="1"/>
  <c r="X376" i="1"/>
  <c r="R376" i="1"/>
  <c r="BP375" i="1"/>
  <c r="BM375" i="1"/>
  <c r="BG375" i="1"/>
  <c r="BC375" i="1"/>
  <c r="BB375" i="1"/>
  <c r="BA375" i="1"/>
  <c r="AZ375" i="1"/>
  <c r="AO375" i="1"/>
  <c r="AL375" i="1"/>
  <c r="AF375" i="1"/>
  <c r="AD375" i="1"/>
  <c r="AC375" i="1"/>
  <c r="Z375" i="1"/>
  <c r="Y375" i="1"/>
  <c r="X375" i="1"/>
  <c r="AN375" i="1" s="1"/>
  <c r="R375" i="1"/>
  <c r="AB375" i="1"/>
  <c r="A375" i="1"/>
  <c r="P375" i="1" s="1"/>
  <c r="BP374" i="1"/>
  <c r="BM374" i="1"/>
  <c r="BG374" i="1"/>
  <c r="BB374" i="1"/>
  <c r="BA374" i="1"/>
  <c r="AZ374" i="1"/>
  <c r="AO374" i="1"/>
  <c r="AN374" i="1"/>
  <c r="AL374" i="1"/>
  <c r="AF374" i="1"/>
  <c r="AD374" i="1"/>
  <c r="AC374" i="1"/>
  <c r="AB374" i="1"/>
  <c r="Z374" i="1"/>
  <c r="Y374" i="1"/>
  <c r="X374" i="1"/>
  <c r="R374" i="1"/>
  <c r="BP373" i="1"/>
  <c r="BM373" i="1"/>
  <c r="BG373" i="1"/>
  <c r="BB373" i="1"/>
  <c r="BA373" i="1"/>
  <c r="AZ373" i="1"/>
  <c r="AO373" i="1"/>
  <c r="AL373" i="1"/>
  <c r="AF373" i="1"/>
  <c r="AD373" i="1"/>
  <c r="AC373" i="1"/>
  <c r="Z373" i="1"/>
  <c r="Y373" i="1"/>
  <c r="X373" i="1"/>
  <c r="AN373" i="1" s="1"/>
  <c r="R373" i="1"/>
  <c r="R372" i="1"/>
  <c r="O372" i="1"/>
  <c r="A372" i="1"/>
  <c r="P372" i="1" s="1"/>
  <c r="BP371" i="1"/>
  <c r="BM371" i="1"/>
  <c r="BG371" i="1"/>
  <c r="BC371" i="1"/>
  <c r="BB371" i="1"/>
  <c r="BA371" i="1"/>
  <c r="AZ371" i="1"/>
  <c r="AO371" i="1"/>
  <c r="AN371" i="1"/>
  <c r="AL371" i="1"/>
  <c r="AF371" i="1"/>
  <c r="AD371" i="1"/>
  <c r="AC371" i="1"/>
  <c r="Z371" i="1"/>
  <c r="Y371" i="1"/>
  <c r="X371" i="1"/>
  <c r="R371" i="1"/>
  <c r="A371" i="1"/>
  <c r="P371" i="1" s="1"/>
  <c r="BP370" i="1"/>
  <c r="BM370" i="1"/>
  <c r="BG370" i="1"/>
  <c r="BC370" i="1"/>
  <c r="BB370" i="1"/>
  <c r="BA370" i="1"/>
  <c r="AZ370" i="1"/>
  <c r="AO370" i="1"/>
  <c r="AL370" i="1"/>
  <c r="AF370" i="1"/>
  <c r="AD370" i="1"/>
  <c r="AC370" i="1"/>
  <c r="AB370" i="1"/>
  <c r="Z370" i="1"/>
  <c r="Y370" i="1"/>
  <c r="X370" i="1"/>
  <c r="AN370" i="1" s="1"/>
  <c r="R370" i="1"/>
  <c r="O370" i="1"/>
  <c r="A370" i="1"/>
  <c r="P370" i="1" s="1"/>
  <c r="BP369" i="1"/>
  <c r="BM369" i="1"/>
  <c r="BG369" i="1"/>
  <c r="BC369" i="1"/>
  <c r="BB369" i="1"/>
  <c r="BA369" i="1"/>
  <c r="AZ369" i="1"/>
  <c r="AO369" i="1"/>
  <c r="AL369" i="1"/>
  <c r="AF369" i="1"/>
  <c r="AD369" i="1"/>
  <c r="AC369" i="1"/>
  <c r="Z369" i="1"/>
  <c r="Y369" i="1"/>
  <c r="X369" i="1"/>
  <c r="AN369" i="1" s="1"/>
  <c r="R369" i="1"/>
  <c r="A369" i="1"/>
  <c r="P369" i="1" s="1"/>
  <c r="BP368" i="1"/>
  <c r="BM368" i="1"/>
  <c r="BG368" i="1"/>
  <c r="BC368" i="1"/>
  <c r="BB368" i="1"/>
  <c r="BA368" i="1"/>
  <c r="AZ368" i="1"/>
  <c r="AO368" i="1"/>
  <c r="AN368" i="1"/>
  <c r="AL368" i="1"/>
  <c r="AF368" i="1"/>
  <c r="AD368" i="1"/>
  <c r="AC368" i="1"/>
  <c r="AB368" i="1"/>
  <c r="Z368" i="1"/>
  <c r="Y368" i="1"/>
  <c r="X368" i="1"/>
  <c r="R368" i="1"/>
  <c r="O368" i="1"/>
  <c r="A368" i="1"/>
  <c r="P368" i="1" s="1"/>
  <c r="BP367" i="1"/>
  <c r="BM367" i="1"/>
  <c r="BL367" i="1"/>
  <c r="BG367" i="1"/>
  <c r="BB367" i="1"/>
  <c r="BA367" i="1"/>
  <c r="AZ367" i="1"/>
  <c r="AO367" i="1"/>
  <c r="AN367" i="1"/>
  <c r="AL367" i="1"/>
  <c r="AJ367" i="1"/>
  <c r="AF367" i="1"/>
  <c r="AD367" i="1"/>
  <c r="AC367" i="1"/>
  <c r="AB367" i="1"/>
  <c r="AK367" i="1" s="1"/>
  <c r="Z367" i="1"/>
  <c r="Y367" i="1"/>
  <c r="X367" i="1"/>
  <c r="R367" i="1"/>
  <c r="P367" i="1"/>
  <c r="O367" i="1"/>
  <c r="BC367" i="1"/>
  <c r="A367" i="1"/>
  <c r="BP366" i="1"/>
  <c r="BM366" i="1"/>
  <c r="BG366" i="1"/>
  <c r="BC366" i="1"/>
  <c r="BB366" i="1"/>
  <c r="BA366" i="1"/>
  <c r="AZ366" i="1"/>
  <c r="AO366" i="1"/>
  <c r="AN366" i="1"/>
  <c r="AL366" i="1"/>
  <c r="AF366" i="1"/>
  <c r="AD366" i="1"/>
  <c r="AC366" i="1"/>
  <c r="Z366" i="1"/>
  <c r="Y366" i="1"/>
  <c r="X366" i="1"/>
  <c r="R366" i="1"/>
  <c r="R365" i="1"/>
  <c r="O365" i="1"/>
  <c r="A365" i="1"/>
  <c r="P365" i="1" s="1"/>
  <c r="BP364" i="1"/>
  <c r="BM364" i="1"/>
  <c r="BG364" i="1"/>
  <c r="BB364" i="1"/>
  <c r="BA364" i="1"/>
  <c r="AZ364" i="1"/>
  <c r="AO364" i="1"/>
  <c r="AL364" i="1"/>
  <c r="AF364" i="1"/>
  <c r="AD364" i="1"/>
  <c r="AC364" i="1"/>
  <c r="Z364" i="1"/>
  <c r="Y364" i="1"/>
  <c r="X364" i="1"/>
  <c r="AN364" i="1" s="1"/>
  <c r="R364" i="1"/>
  <c r="BP363" i="1"/>
  <c r="BM363" i="1"/>
  <c r="BG363" i="1"/>
  <c r="BC363" i="1"/>
  <c r="BB363" i="1"/>
  <c r="BA363" i="1"/>
  <c r="AZ363" i="1"/>
  <c r="AO363" i="1"/>
  <c r="AL363" i="1"/>
  <c r="AF363" i="1"/>
  <c r="AD363" i="1"/>
  <c r="AC363" i="1"/>
  <c r="Z363" i="1"/>
  <c r="Y363" i="1"/>
  <c r="X363" i="1"/>
  <c r="AN363" i="1" s="1"/>
  <c r="R363" i="1"/>
  <c r="P363" i="1"/>
  <c r="O363" i="1"/>
  <c r="AB363" i="1"/>
  <c r="BH363" i="1" s="1"/>
  <c r="A363" i="1"/>
  <c r="BP362" i="1"/>
  <c r="BM362" i="1"/>
  <c r="BG362" i="1"/>
  <c r="BB362" i="1"/>
  <c r="BA362" i="1"/>
  <c r="AZ362" i="1"/>
  <c r="AO362" i="1"/>
  <c r="AL362" i="1"/>
  <c r="AF362" i="1"/>
  <c r="AD362" i="1"/>
  <c r="AC362" i="1"/>
  <c r="AB362" i="1"/>
  <c r="Z362" i="1"/>
  <c r="Y362" i="1"/>
  <c r="X362" i="1"/>
  <c r="AN362" i="1" s="1"/>
  <c r="R362" i="1"/>
  <c r="P362" i="1"/>
  <c r="A362" i="1"/>
  <c r="BP361" i="1"/>
  <c r="BM361" i="1"/>
  <c r="BG361" i="1"/>
  <c r="BC361" i="1"/>
  <c r="BB361" i="1"/>
  <c r="BA361" i="1"/>
  <c r="AZ361" i="1"/>
  <c r="AO361" i="1"/>
  <c r="AL361" i="1"/>
  <c r="AF361" i="1"/>
  <c r="AD361" i="1"/>
  <c r="AC361" i="1"/>
  <c r="AB361" i="1"/>
  <c r="Z361" i="1"/>
  <c r="Y361" i="1"/>
  <c r="X361" i="1"/>
  <c r="AN361" i="1" s="1"/>
  <c r="R361" i="1"/>
  <c r="O361" i="1"/>
  <c r="BP360" i="1"/>
  <c r="BM360" i="1"/>
  <c r="BG360" i="1"/>
  <c r="BB360" i="1"/>
  <c r="BA360" i="1"/>
  <c r="AZ360" i="1"/>
  <c r="AO360" i="1"/>
  <c r="AL360" i="1"/>
  <c r="AK360" i="1"/>
  <c r="AJ360" i="1"/>
  <c r="AF360" i="1"/>
  <c r="AD360" i="1"/>
  <c r="AC360" i="1"/>
  <c r="AB360" i="1"/>
  <c r="Z360" i="1"/>
  <c r="Y360" i="1"/>
  <c r="X360" i="1"/>
  <c r="AN360" i="1" s="1"/>
  <c r="R360" i="1"/>
  <c r="O360" i="1"/>
  <c r="BC360" i="1"/>
  <c r="A360" i="1"/>
  <c r="P360" i="1" s="1"/>
  <c r="BP359" i="1"/>
  <c r="BM359" i="1"/>
  <c r="BG359" i="1"/>
  <c r="BB359" i="1"/>
  <c r="BA359" i="1"/>
  <c r="AZ359" i="1"/>
  <c r="AO359" i="1"/>
  <c r="AL359" i="1"/>
  <c r="AF359" i="1"/>
  <c r="AD359" i="1"/>
  <c r="AC359" i="1"/>
  <c r="Z359" i="1"/>
  <c r="Y359" i="1"/>
  <c r="X359" i="1"/>
  <c r="AN359" i="1" s="1"/>
  <c r="R359" i="1"/>
  <c r="A359" i="1"/>
  <c r="P359" i="1" s="1"/>
  <c r="BP358" i="1"/>
  <c r="BM358" i="1"/>
  <c r="BG358" i="1"/>
  <c r="BC358" i="1"/>
  <c r="BB358" i="1"/>
  <c r="BA358" i="1"/>
  <c r="AZ358" i="1"/>
  <c r="AO358" i="1"/>
  <c r="AL358" i="1"/>
  <c r="AF358" i="1"/>
  <c r="AD358" i="1"/>
  <c r="AC358" i="1"/>
  <c r="Z358" i="1"/>
  <c r="Y358" i="1"/>
  <c r="X358" i="1"/>
  <c r="AN358" i="1" s="1"/>
  <c r="R358" i="1"/>
  <c r="BP357" i="1"/>
  <c r="BM357" i="1"/>
  <c r="BG357" i="1"/>
  <c r="BC357" i="1"/>
  <c r="BB357" i="1"/>
  <c r="BA357" i="1"/>
  <c r="AZ357" i="1"/>
  <c r="AO357" i="1"/>
  <c r="AL357" i="1"/>
  <c r="AF357" i="1"/>
  <c r="AD357" i="1"/>
  <c r="AC357" i="1"/>
  <c r="Z357" i="1"/>
  <c r="Y357" i="1"/>
  <c r="X357" i="1"/>
  <c r="AN357" i="1" s="1"/>
  <c r="R357" i="1"/>
  <c r="P357" i="1"/>
  <c r="O357" i="1"/>
  <c r="AB357" i="1"/>
  <c r="A357" i="1"/>
  <c r="BP356" i="1"/>
  <c r="BM356" i="1"/>
  <c r="BG356" i="1"/>
  <c r="BC356" i="1"/>
  <c r="BB356" i="1"/>
  <c r="BA356" i="1"/>
  <c r="AZ356" i="1"/>
  <c r="AO356" i="1"/>
  <c r="AL356" i="1"/>
  <c r="AF356" i="1"/>
  <c r="AD356" i="1"/>
  <c r="AC356" i="1"/>
  <c r="AB356" i="1"/>
  <c r="Z356" i="1"/>
  <c r="Y356" i="1"/>
  <c r="X356" i="1"/>
  <c r="AN356" i="1" s="1"/>
  <c r="R356" i="1"/>
  <c r="W356" i="1" s="1"/>
  <c r="O356" i="1"/>
  <c r="A356" i="1"/>
  <c r="P356" i="1" s="1"/>
  <c r="BP355" i="1"/>
  <c r="BM355" i="1"/>
  <c r="BG355" i="1"/>
  <c r="BC355" i="1"/>
  <c r="BB355" i="1"/>
  <c r="BA355" i="1"/>
  <c r="AZ355" i="1"/>
  <c r="AO355" i="1"/>
  <c r="AL355" i="1"/>
  <c r="AI355" i="1"/>
  <c r="AF355" i="1"/>
  <c r="AD355" i="1"/>
  <c r="AC355" i="1"/>
  <c r="Z355" i="1"/>
  <c r="Y355" i="1"/>
  <c r="X355" i="1"/>
  <c r="AN355" i="1" s="1"/>
  <c r="R355" i="1"/>
  <c r="AB355" i="1"/>
  <c r="AH355" i="1" s="1"/>
  <c r="A355" i="1"/>
  <c r="P355" i="1" s="1"/>
  <c r="BP354" i="1"/>
  <c r="BM354" i="1"/>
  <c r="BG354" i="1"/>
  <c r="BB354" i="1"/>
  <c r="BA354" i="1"/>
  <c r="AZ354" i="1"/>
  <c r="AO354" i="1"/>
  <c r="AN354" i="1"/>
  <c r="AL354" i="1"/>
  <c r="AF354" i="1"/>
  <c r="AD354" i="1"/>
  <c r="AC354" i="1"/>
  <c r="AB354" i="1"/>
  <c r="AH354" i="1" s="1"/>
  <c r="Z354" i="1"/>
  <c r="Y354" i="1"/>
  <c r="X354" i="1"/>
  <c r="W354" i="1"/>
  <c r="R354" i="1"/>
  <c r="O354" i="1"/>
  <c r="BC354" i="1"/>
  <c r="A354" i="1"/>
  <c r="P354" i="1" s="1"/>
  <c r="BP353" i="1"/>
  <c r="BM353" i="1"/>
  <c r="BG353" i="1"/>
  <c r="BC353" i="1"/>
  <c r="BB353" i="1"/>
  <c r="BA353" i="1"/>
  <c r="AZ353" i="1"/>
  <c r="AO353" i="1"/>
  <c r="AN353" i="1"/>
  <c r="AL353" i="1"/>
  <c r="AF353" i="1"/>
  <c r="AD353" i="1"/>
  <c r="AC353" i="1"/>
  <c r="Z353" i="1"/>
  <c r="Y353" i="1"/>
  <c r="X353" i="1"/>
  <c r="R353" i="1"/>
  <c r="BP352" i="1"/>
  <c r="BM352" i="1"/>
  <c r="BG352" i="1"/>
  <c r="BB352" i="1"/>
  <c r="BA352" i="1"/>
  <c r="AZ352" i="1"/>
  <c r="AO352" i="1"/>
  <c r="AL352" i="1"/>
  <c r="AF352" i="1"/>
  <c r="AD352" i="1"/>
  <c r="AC352" i="1"/>
  <c r="Z352" i="1"/>
  <c r="Y352" i="1"/>
  <c r="X352" i="1"/>
  <c r="AN352" i="1" s="1"/>
  <c r="R352" i="1"/>
  <c r="BP351" i="1"/>
  <c r="BM351" i="1"/>
  <c r="BG351" i="1"/>
  <c r="BB351" i="1"/>
  <c r="BA351" i="1"/>
  <c r="AZ351" i="1"/>
  <c r="AO351" i="1"/>
  <c r="AL351" i="1"/>
  <c r="AF351" i="1"/>
  <c r="AD351" i="1"/>
  <c r="AC351" i="1"/>
  <c r="AB351" i="1"/>
  <c r="BK351" i="1" s="1"/>
  <c r="Z351" i="1"/>
  <c r="Y351" i="1"/>
  <c r="X351" i="1"/>
  <c r="AN351" i="1" s="1"/>
  <c r="R351" i="1"/>
  <c r="BP350" i="1"/>
  <c r="BM350" i="1"/>
  <c r="BG350" i="1"/>
  <c r="BB350" i="1"/>
  <c r="BA350" i="1"/>
  <c r="AZ350" i="1"/>
  <c r="AO350" i="1"/>
  <c r="AN350" i="1"/>
  <c r="AL350" i="1"/>
  <c r="AF350" i="1"/>
  <c r="AD350" i="1"/>
  <c r="AC350" i="1"/>
  <c r="AB350" i="1"/>
  <c r="Z350" i="1"/>
  <c r="Y350" i="1"/>
  <c r="X350" i="1"/>
  <c r="R350" i="1"/>
  <c r="O350" i="1"/>
  <c r="BC350" i="1"/>
  <c r="A350" i="1"/>
  <c r="P350" i="1" s="1"/>
  <c r="R349" i="1"/>
  <c r="O349" i="1"/>
  <c r="A349" i="1"/>
  <c r="P349" i="1" s="1"/>
  <c r="BP348" i="1"/>
  <c r="BM348" i="1"/>
  <c r="BG348" i="1"/>
  <c r="BB348" i="1"/>
  <c r="BA348" i="1"/>
  <c r="AZ348" i="1"/>
  <c r="AO348" i="1"/>
  <c r="AN348" i="1"/>
  <c r="AL348" i="1"/>
  <c r="AF348" i="1"/>
  <c r="AD348" i="1"/>
  <c r="AC348" i="1"/>
  <c r="Z348" i="1"/>
  <c r="Y348" i="1"/>
  <c r="X348" i="1"/>
  <c r="R348" i="1"/>
  <c r="A348" i="1"/>
  <c r="P348" i="1" s="1"/>
  <c r="BP347" i="1"/>
  <c r="BM347" i="1"/>
  <c r="BG347" i="1"/>
  <c r="BC347" i="1"/>
  <c r="BB347" i="1"/>
  <c r="BA347" i="1"/>
  <c r="AZ347" i="1"/>
  <c r="AO347" i="1"/>
  <c r="AN347" i="1"/>
  <c r="AL347" i="1"/>
  <c r="AF347" i="1"/>
  <c r="AD347" i="1"/>
  <c r="AC347" i="1"/>
  <c r="AB347" i="1"/>
  <c r="Z347" i="1"/>
  <c r="Y347" i="1"/>
  <c r="X347" i="1"/>
  <c r="R347" i="1"/>
  <c r="O347" i="1"/>
  <c r="A347" i="1"/>
  <c r="P347" i="1" s="1"/>
  <c r="BP346" i="1"/>
  <c r="BM346" i="1"/>
  <c r="BG346" i="1"/>
  <c r="BC346" i="1"/>
  <c r="BB346" i="1"/>
  <c r="BA346" i="1"/>
  <c r="AZ346" i="1"/>
  <c r="AO346" i="1"/>
  <c r="AN346" i="1"/>
  <c r="AL346" i="1"/>
  <c r="AF346" i="1"/>
  <c r="AD346" i="1"/>
  <c r="AC346" i="1"/>
  <c r="AB346" i="1"/>
  <c r="Z346" i="1"/>
  <c r="Y346" i="1"/>
  <c r="X346" i="1"/>
  <c r="W346" i="1"/>
  <c r="R346" i="1"/>
  <c r="O346" i="1"/>
  <c r="A346" i="1"/>
  <c r="P346" i="1" s="1"/>
  <c r="BP345" i="1"/>
  <c r="BM345" i="1"/>
  <c r="BG345" i="1"/>
  <c r="BB345" i="1"/>
  <c r="BA345" i="1"/>
  <c r="AZ345" i="1"/>
  <c r="AO345" i="1"/>
  <c r="AL345" i="1"/>
  <c r="AF345" i="1"/>
  <c r="AD345" i="1"/>
  <c r="AC345" i="1"/>
  <c r="Z345" i="1"/>
  <c r="Y345" i="1"/>
  <c r="X345" i="1"/>
  <c r="AN345" i="1" s="1"/>
  <c r="R345" i="1"/>
  <c r="O345" i="1"/>
  <c r="A345" i="1"/>
  <c r="P345" i="1" s="1"/>
  <c r="BP344" i="1"/>
  <c r="BM344" i="1"/>
  <c r="BG344" i="1"/>
  <c r="BB344" i="1"/>
  <c r="BA344" i="1"/>
  <c r="AZ344" i="1"/>
  <c r="AO344" i="1"/>
  <c r="AL344" i="1"/>
  <c r="AF344" i="1"/>
  <c r="AD344" i="1"/>
  <c r="AC344" i="1"/>
  <c r="Z344" i="1"/>
  <c r="Y344" i="1"/>
  <c r="X344" i="1"/>
  <c r="AN344" i="1" s="1"/>
  <c r="R344" i="1"/>
  <c r="BP343" i="1"/>
  <c r="BM343" i="1"/>
  <c r="BG343" i="1"/>
  <c r="BB343" i="1"/>
  <c r="BA343" i="1"/>
  <c r="AZ343" i="1"/>
  <c r="AO343" i="1"/>
  <c r="AN343" i="1"/>
  <c r="AL343" i="1"/>
  <c r="AF343" i="1"/>
  <c r="AD343" i="1"/>
  <c r="AC343" i="1"/>
  <c r="Z343" i="1"/>
  <c r="Y343" i="1"/>
  <c r="X343" i="1"/>
  <c r="R343" i="1"/>
  <c r="BP342" i="1"/>
  <c r="BM342" i="1"/>
  <c r="BH342" i="1"/>
  <c r="BG342" i="1"/>
  <c r="BC342" i="1"/>
  <c r="BB342" i="1"/>
  <c r="BA342" i="1"/>
  <c r="AZ342" i="1"/>
  <c r="AO342" i="1"/>
  <c r="AL342" i="1"/>
  <c r="AF342" i="1"/>
  <c r="AD342" i="1"/>
  <c r="AC342" i="1"/>
  <c r="AB342" i="1"/>
  <c r="Z342" i="1"/>
  <c r="Y342" i="1"/>
  <c r="X342" i="1"/>
  <c r="AN342" i="1" s="1"/>
  <c r="R342" i="1"/>
  <c r="O342" i="1"/>
  <c r="A342" i="1"/>
  <c r="P342" i="1" s="1"/>
  <c r="BP341" i="1"/>
  <c r="BM341" i="1"/>
  <c r="BG341" i="1"/>
  <c r="BB341" i="1"/>
  <c r="BA341" i="1"/>
  <c r="AZ341" i="1"/>
  <c r="AO341" i="1"/>
  <c r="AL341" i="1"/>
  <c r="AF341" i="1"/>
  <c r="AD341" i="1"/>
  <c r="AC341" i="1"/>
  <c r="Z341" i="1"/>
  <c r="Y341" i="1"/>
  <c r="X341" i="1"/>
  <c r="AN341" i="1" s="1"/>
  <c r="R341" i="1"/>
  <c r="O341" i="1"/>
  <c r="AB341" i="1"/>
  <c r="A341" i="1"/>
  <c r="P341" i="1" s="1"/>
  <c r="BP340" i="1"/>
  <c r="BM340" i="1"/>
  <c r="BG340" i="1"/>
  <c r="BB340" i="1"/>
  <c r="BA340" i="1"/>
  <c r="AZ340" i="1"/>
  <c r="AO340" i="1"/>
  <c r="AN340" i="1"/>
  <c r="AL340" i="1"/>
  <c r="AF340" i="1"/>
  <c r="AD340" i="1"/>
  <c r="AC340" i="1"/>
  <c r="AB340" i="1"/>
  <c r="Z340" i="1"/>
  <c r="Y340" i="1"/>
  <c r="X340" i="1"/>
  <c r="R340" i="1"/>
  <c r="BP339" i="1"/>
  <c r="BM339" i="1"/>
  <c r="BG339" i="1"/>
  <c r="BB339" i="1"/>
  <c r="BA339" i="1"/>
  <c r="AZ339" i="1"/>
  <c r="AO339" i="1"/>
  <c r="AL339" i="1"/>
  <c r="AF339" i="1"/>
  <c r="AD339" i="1"/>
  <c r="AC339" i="1"/>
  <c r="Z339" i="1"/>
  <c r="Y339" i="1"/>
  <c r="X339" i="1"/>
  <c r="AN339" i="1" s="1"/>
  <c r="R339" i="1"/>
  <c r="BP338" i="1"/>
  <c r="BM338" i="1"/>
  <c r="BG338" i="1"/>
  <c r="BB338" i="1"/>
  <c r="BA338" i="1"/>
  <c r="AZ338" i="1"/>
  <c r="AO338" i="1"/>
  <c r="AN338" i="1"/>
  <c r="AL338" i="1"/>
  <c r="AF338" i="1"/>
  <c r="AD338" i="1"/>
  <c r="AC338" i="1"/>
  <c r="AB338" i="1"/>
  <c r="Z338" i="1"/>
  <c r="Y338" i="1"/>
  <c r="X338" i="1"/>
  <c r="R338" i="1"/>
  <c r="O338" i="1"/>
  <c r="BC338" i="1"/>
  <c r="A338" i="1"/>
  <c r="P338" i="1" s="1"/>
  <c r="BP337" i="1"/>
  <c r="BM337" i="1"/>
  <c r="BG337" i="1"/>
  <c r="BB337" i="1"/>
  <c r="BA337" i="1"/>
  <c r="AZ337" i="1"/>
  <c r="AO337" i="1"/>
  <c r="AN337" i="1"/>
  <c r="AL337" i="1"/>
  <c r="AF337" i="1"/>
  <c r="AD337" i="1"/>
  <c r="AC337" i="1"/>
  <c r="AB337" i="1"/>
  <c r="AG337" i="1" s="1"/>
  <c r="Z337" i="1"/>
  <c r="Y337" i="1"/>
  <c r="X337" i="1"/>
  <c r="R337" i="1"/>
  <c r="A337" i="1"/>
  <c r="P337" i="1" s="1"/>
  <c r="BP336" i="1"/>
  <c r="BM336" i="1"/>
  <c r="BG336" i="1"/>
  <c r="BB336" i="1"/>
  <c r="BA336" i="1"/>
  <c r="AZ336" i="1"/>
  <c r="AO336" i="1"/>
  <c r="AL336" i="1"/>
  <c r="AF336" i="1"/>
  <c r="AD336" i="1"/>
  <c r="AC336" i="1"/>
  <c r="Z336" i="1"/>
  <c r="Y336" i="1"/>
  <c r="X336" i="1"/>
  <c r="AN336" i="1" s="1"/>
  <c r="R336" i="1"/>
  <c r="BP335" i="1"/>
  <c r="BM335" i="1"/>
  <c r="BJ335" i="1"/>
  <c r="BI335" i="1"/>
  <c r="BH335" i="1"/>
  <c r="BG335" i="1"/>
  <c r="BB335" i="1"/>
  <c r="BA335" i="1"/>
  <c r="AZ335" i="1"/>
  <c r="AO335" i="1"/>
  <c r="AL335" i="1"/>
  <c r="AF335" i="1"/>
  <c r="AD335" i="1"/>
  <c r="AC335" i="1"/>
  <c r="Z335" i="1"/>
  <c r="Y335" i="1"/>
  <c r="X335" i="1"/>
  <c r="AN335" i="1" s="1"/>
  <c r="R335" i="1"/>
  <c r="P335" i="1"/>
  <c r="AB335" i="1"/>
  <c r="A335" i="1"/>
  <c r="BP334" i="1"/>
  <c r="BM334" i="1"/>
  <c r="BG334" i="1"/>
  <c r="BB334" i="1"/>
  <c r="BA334" i="1"/>
  <c r="AZ334" i="1"/>
  <c r="AO334" i="1"/>
  <c r="AN334" i="1"/>
  <c r="AL334" i="1"/>
  <c r="AF334" i="1"/>
  <c r="AD334" i="1"/>
  <c r="AC334" i="1"/>
  <c r="AB334" i="1"/>
  <c r="Z334" i="1"/>
  <c r="Y334" i="1"/>
  <c r="X334" i="1"/>
  <c r="R334" i="1"/>
  <c r="A334" i="1"/>
  <c r="P334" i="1" s="1"/>
  <c r="BP333" i="1"/>
  <c r="BM333" i="1"/>
  <c r="BG333" i="1"/>
  <c r="BB333" i="1"/>
  <c r="BA333" i="1"/>
  <c r="AZ333" i="1"/>
  <c r="AO333" i="1"/>
  <c r="AL333" i="1"/>
  <c r="AF333" i="1"/>
  <c r="AD333" i="1"/>
  <c r="AC333" i="1"/>
  <c r="Z333" i="1"/>
  <c r="Y333" i="1"/>
  <c r="X333" i="1"/>
  <c r="AN333" i="1" s="1"/>
  <c r="R333" i="1"/>
  <c r="A333" i="1"/>
  <c r="P333" i="1" s="1"/>
  <c r="BP332" i="1"/>
  <c r="BM332" i="1"/>
  <c r="BH332" i="1"/>
  <c r="BG332" i="1"/>
  <c r="BC332" i="1"/>
  <c r="BB332" i="1"/>
  <c r="BA332" i="1"/>
  <c r="AZ332" i="1"/>
  <c r="AO332" i="1"/>
  <c r="AL332" i="1"/>
  <c r="AF332" i="1"/>
  <c r="AD332" i="1"/>
  <c r="AC332" i="1"/>
  <c r="Z332" i="1"/>
  <c r="Y332" i="1"/>
  <c r="X332" i="1"/>
  <c r="AN332" i="1" s="1"/>
  <c r="R332" i="1"/>
  <c r="O332" i="1"/>
  <c r="AB332" i="1"/>
  <c r="BK332" i="1" s="1"/>
  <c r="A332" i="1"/>
  <c r="P332" i="1" s="1"/>
  <c r="BP331" i="1"/>
  <c r="BM331" i="1"/>
  <c r="BG331" i="1"/>
  <c r="BC331" i="1"/>
  <c r="BB331" i="1"/>
  <c r="BA331" i="1"/>
  <c r="AZ331" i="1"/>
  <c r="AO331" i="1"/>
  <c r="AL331" i="1"/>
  <c r="AF331" i="1"/>
  <c r="AD331" i="1"/>
  <c r="AC331" i="1"/>
  <c r="AB331" i="1"/>
  <c r="AG331" i="1" s="1"/>
  <c r="Z331" i="1"/>
  <c r="Y331" i="1"/>
  <c r="X331" i="1"/>
  <c r="AN331" i="1" s="1"/>
  <c r="R331" i="1"/>
  <c r="P331" i="1"/>
  <c r="O331" i="1"/>
  <c r="A331" i="1"/>
  <c r="BP330" i="1"/>
  <c r="BM330" i="1"/>
  <c r="BG330" i="1"/>
  <c r="BB330" i="1"/>
  <c r="BA330" i="1"/>
  <c r="AZ330" i="1"/>
  <c r="AO330" i="1"/>
  <c r="AL330" i="1"/>
  <c r="AF330" i="1"/>
  <c r="AD330" i="1"/>
  <c r="AC330" i="1"/>
  <c r="Z330" i="1"/>
  <c r="Y330" i="1"/>
  <c r="X330" i="1"/>
  <c r="AN330" i="1" s="1"/>
  <c r="R330" i="1"/>
  <c r="A330" i="1"/>
  <c r="P330" i="1" s="1"/>
  <c r="BP329" i="1"/>
  <c r="BM329" i="1"/>
  <c r="BG329" i="1"/>
  <c r="BB329" i="1"/>
  <c r="BA329" i="1"/>
  <c r="AZ329" i="1"/>
  <c r="AO329" i="1"/>
  <c r="AN329" i="1"/>
  <c r="AL329" i="1"/>
  <c r="AF329" i="1"/>
  <c r="AD329" i="1"/>
  <c r="AC329" i="1"/>
  <c r="Z329" i="1"/>
  <c r="Y329" i="1"/>
  <c r="X329" i="1"/>
  <c r="R329" i="1"/>
  <c r="BP328" i="1"/>
  <c r="BM328" i="1"/>
  <c r="BG328" i="1"/>
  <c r="BC328" i="1"/>
  <c r="BB328" i="1"/>
  <c r="BA328" i="1"/>
  <c r="AZ328" i="1"/>
  <c r="AO328" i="1"/>
  <c r="AL328" i="1"/>
  <c r="AF328" i="1"/>
  <c r="AD328" i="1"/>
  <c r="AC328" i="1"/>
  <c r="AB328" i="1"/>
  <c r="AG328" i="1" s="1"/>
  <c r="Z328" i="1"/>
  <c r="Y328" i="1"/>
  <c r="X328" i="1"/>
  <c r="AN328" i="1" s="1"/>
  <c r="R328" i="1"/>
  <c r="O328" i="1"/>
  <c r="A328" i="1"/>
  <c r="P328" i="1" s="1"/>
  <c r="BP327" i="1"/>
  <c r="BM327" i="1"/>
  <c r="BK327" i="1"/>
  <c r="BG327" i="1"/>
  <c r="BB327" i="1"/>
  <c r="BA327" i="1"/>
  <c r="AZ327" i="1"/>
  <c r="AO327" i="1"/>
  <c r="AN327" i="1"/>
  <c r="AL327" i="1"/>
  <c r="AK327" i="1"/>
  <c r="AF327" i="1"/>
  <c r="AD327" i="1"/>
  <c r="AC327" i="1"/>
  <c r="Z327" i="1"/>
  <c r="Y327" i="1"/>
  <c r="X327" i="1"/>
  <c r="R327" i="1"/>
  <c r="O327" i="1"/>
  <c r="AB327" i="1"/>
  <c r="AH327" i="1" s="1"/>
  <c r="BP326" i="1"/>
  <c r="BM326" i="1"/>
  <c r="BG326" i="1"/>
  <c r="BB326" i="1"/>
  <c r="BA326" i="1"/>
  <c r="AZ326" i="1"/>
  <c r="AO326" i="1"/>
  <c r="AL326" i="1"/>
  <c r="AF326" i="1"/>
  <c r="AD326" i="1"/>
  <c r="AC326" i="1"/>
  <c r="Z326" i="1"/>
  <c r="Y326" i="1"/>
  <c r="X326" i="1"/>
  <c r="AN326" i="1" s="1"/>
  <c r="R326" i="1"/>
  <c r="BP325" i="1"/>
  <c r="BM325" i="1"/>
  <c r="BG325" i="1"/>
  <c r="BB325" i="1"/>
  <c r="BA325" i="1"/>
  <c r="AZ325" i="1"/>
  <c r="AO325" i="1"/>
  <c r="AL325" i="1"/>
  <c r="AF325" i="1"/>
  <c r="AD325" i="1"/>
  <c r="AC325" i="1"/>
  <c r="Z325" i="1"/>
  <c r="Y325" i="1"/>
  <c r="X325" i="1"/>
  <c r="AN325" i="1" s="1"/>
  <c r="R325" i="1"/>
  <c r="BP324" i="1"/>
  <c r="BM324" i="1"/>
  <c r="BG324" i="1"/>
  <c r="BB324" i="1"/>
  <c r="BA324" i="1"/>
  <c r="AZ324" i="1"/>
  <c r="AO324" i="1"/>
  <c r="AN324" i="1"/>
  <c r="AL324" i="1"/>
  <c r="AF324" i="1"/>
  <c r="AD324" i="1"/>
  <c r="AC324" i="1"/>
  <c r="AB324" i="1"/>
  <c r="Z324" i="1"/>
  <c r="Y324" i="1"/>
  <c r="X324" i="1"/>
  <c r="R324" i="1"/>
  <c r="R323" i="1"/>
  <c r="O323" i="1"/>
  <c r="A323" i="1"/>
  <c r="P323" i="1" s="1"/>
  <c r="BP322" i="1"/>
  <c r="BM322" i="1"/>
  <c r="BG322" i="1"/>
  <c r="BC322" i="1"/>
  <c r="BB322" i="1"/>
  <c r="BA322" i="1"/>
  <c r="AZ322" i="1"/>
  <c r="AO322" i="1"/>
  <c r="AL322" i="1"/>
  <c r="AF322" i="1"/>
  <c r="AD322" i="1"/>
  <c r="AC322" i="1"/>
  <c r="AB322" i="1"/>
  <c r="Z322" i="1"/>
  <c r="Y322" i="1"/>
  <c r="X322" i="1"/>
  <c r="AN322" i="1" s="1"/>
  <c r="R322" i="1"/>
  <c r="O322" i="1"/>
  <c r="A322" i="1"/>
  <c r="P322" i="1" s="1"/>
  <c r="BP321" i="1"/>
  <c r="BM321" i="1"/>
  <c r="BG321" i="1"/>
  <c r="BC321" i="1"/>
  <c r="BB321" i="1"/>
  <c r="BA321" i="1"/>
  <c r="AZ321" i="1"/>
  <c r="AO321" i="1"/>
  <c r="AN321" i="1"/>
  <c r="AL321" i="1"/>
  <c r="AK321" i="1"/>
  <c r="AJ321" i="1"/>
  <c r="AG321" i="1"/>
  <c r="AF321" i="1"/>
  <c r="AD321" i="1"/>
  <c r="AC321" i="1"/>
  <c r="Z321" i="1"/>
  <c r="Y321" i="1"/>
  <c r="X321" i="1"/>
  <c r="R321" i="1"/>
  <c r="AB321" i="1"/>
  <c r="BH321" i="1" s="1"/>
  <c r="A321" i="1"/>
  <c r="P321" i="1" s="1"/>
  <c r="BP320" i="1"/>
  <c r="BM320" i="1"/>
  <c r="BL320" i="1"/>
  <c r="BK320" i="1"/>
  <c r="BJ320" i="1"/>
  <c r="BI320" i="1"/>
  <c r="BG320" i="1"/>
  <c r="BB320" i="1"/>
  <c r="BA320" i="1"/>
  <c r="AZ320" i="1"/>
  <c r="AO320" i="1"/>
  <c r="AL320" i="1"/>
  <c r="AK320" i="1"/>
  <c r="AJ320" i="1"/>
  <c r="AI320" i="1"/>
  <c r="AH320" i="1"/>
  <c r="AF320" i="1"/>
  <c r="AD320" i="1"/>
  <c r="AC320" i="1"/>
  <c r="AB320" i="1"/>
  <c r="BH320" i="1" s="1"/>
  <c r="Z320" i="1"/>
  <c r="Y320" i="1"/>
  <c r="X320" i="1"/>
  <c r="AN320" i="1" s="1"/>
  <c r="R320" i="1"/>
  <c r="O320" i="1"/>
  <c r="BC320" i="1"/>
  <c r="A320" i="1"/>
  <c r="P320" i="1" s="1"/>
  <c r="BP319" i="1"/>
  <c r="BM319" i="1"/>
  <c r="BI319" i="1"/>
  <c r="BH319" i="1"/>
  <c r="BG319" i="1"/>
  <c r="BC319" i="1"/>
  <c r="BB319" i="1"/>
  <c r="BA319" i="1"/>
  <c r="AZ319" i="1"/>
  <c r="AO319" i="1"/>
  <c r="AN319" i="1"/>
  <c r="AL319" i="1"/>
  <c r="AF319" i="1"/>
  <c r="AD319" i="1"/>
  <c r="AC319" i="1"/>
  <c r="Z319" i="1"/>
  <c r="Y319" i="1"/>
  <c r="X319" i="1"/>
  <c r="R319" i="1"/>
  <c r="O319" i="1"/>
  <c r="AB319" i="1"/>
  <c r="AG319" i="1" s="1"/>
  <c r="A319" i="1"/>
  <c r="P319" i="1" s="1"/>
  <c r="R318" i="1"/>
  <c r="BP317" i="1"/>
  <c r="BM317" i="1"/>
  <c r="BG317" i="1"/>
  <c r="BB317" i="1"/>
  <c r="BA317" i="1"/>
  <c r="AZ317" i="1"/>
  <c r="AO317" i="1"/>
  <c r="AN317" i="1"/>
  <c r="AL317" i="1"/>
  <c r="AF317" i="1"/>
  <c r="AD317" i="1"/>
  <c r="AC317" i="1"/>
  <c r="AB317" i="1"/>
  <c r="BK317" i="1" s="1"/>
  <c r="Z317" i="1"/>
  <c r="Y317" i="1"/>
  <c r="X317" i="1"/>
  <c r="R317" i="1"/>
  <c r="O317" i="1"/>
  <c r="BC317" i="1"/>
  <c r="BP316" i="1"/>
  <c r="BM316" i="1"/>
  <c r="BK316" i="1"/>
  <c r="BJ316" i="1"/>
  <c r="BH316" i="1"/>
  <c r="BG316" i="1"/>
  <c r="BC316" i="1"/>
  <c r="BB316" i="1"/>
  <c r="BA316" i="1"/>
  <c r="AZ316" i="1"/>
  <c r="AO316" i="1"/>
  <c r="AL316" i="1"/>
  <c r="AK316" i="1"/>
  <c r="AI316" i="1"/>
  <c r="AH316" i="1"/>
  <c r="AG316" i="1"/>
  <c r="AF316" i="1"/>
  <c r="AD316" i="1"/>
  <c r="AC316" i="1"/>
  <c r="AB316" i="1"/>
  <c r="AJ316" i="1" s="1"/>
  <c r="Z316" i="1"/>
  <c r="Y316" i="1"/>
  <c r="X316" i="1"/>
  <c r="AN316" i="1" s="1"/>
  <c r="R316" i="1"/>
  <c r="O316" i="1"/>
  <c r="A316" i="1"/>
  <c r="P316" i="1" s="1"/>
  <c r="BP315" i="1"/>
  <c r="BM315" i="1"/>
  <c r="BH315" i="1"/>
  <c r="BG315" i="1"/>
  <c r="BC315" i="1"/>
  <c r="BB315" i="1"/>
  <c r="BA315" i="1"/>
  <c r="AZ315" i="1"/>
  <c r="AO315" i="1"/>
  <c r="AL315" i="1"/>
  <c r="AH315" i="1"/>
  <c r="AF315" i="1"/>
  <c r="AD315" i="1"/>
  <c r="AC315" i="1"/>
  <c r="Z315" i="1"/>
  <c r="Y315" i="1"/>
  <c r="X315" i="1"/>
  <c r="AN315" i="1" s="1"/>
  <c r="R315" i="1"/>
  <c r="O315" i="1"/>
  <c r="AB315" i="1"/>
  <c r="A315" i="1"/>
  <c r="P315" i="1" s="1"/>
  <c r="BP314" i="1"/>
  <c r="BM314" i="1"/>
  <c r="BH314" i="1"/>
  <c r="BG314" i="1"/>
  <c r="BC314" i="1"/>
  <c r="BB314" i="1"/>
  <c r="BA314" i="1"/>
  <c r="AZ314" i="1"/>
  <c r="AO314" i="1"/>
  <c r="AN314" i="1"/>
  <c r="AL314" i="1"/>
  <c r="AF314" i="1"/>
  <c r="AD314" i="1"/>
  <c r="AC314" i="1"/>
  <c r="Z314" i="1"/>
  <c r="Y314" i="1"/>
  <c r="X314" i="1"/>
  <c r="R314" i="1"/>
  <c r="O314" i="1"/>
  <c r="AB314" i="1"/>
  <c r="A314" i="1"/>
  <c r="P314" i="1" s="1"/>
  <c r="BP313" i="1"/>
  <c r="BM313" i="1"/>
  <c r="BG313" i="1"/>
  <c r="BB313" i="1"/>
  <c r="BA313" i="1"/>
  <c r="AZ313" i="1"/>
  <c r="AO313" i="1"/>
  <c r="AL313" i="1"/>
  <c r="AF313" i="1"/>
  <c r="AD313" i="1"/>
  <c r="AC313" i="1"/>
  <c r="Z313" i="1"/>
  <c r="Y313" i="1"/>
  <c r="X313" i="1"/>
  <c r="AN313" i="1" s="1"/>
  <c r="R313" i="1"/>
  <c r="R312" i="1"/>
  <c r="O312" i="1"/>
  <c r="A312" i="1"/>
  <c r="P312" i="1" s="1"/>
  <c r="R311" i="1"/>
  <c r="O311" i="1"/>
  <c r="A311" i="1"/>
  <c r="P311" i="1" s="1"/>
  <c r="BP310" i="1"/>
  <c r="BM310" i="1"/>
  <c r="BK310" i="1"/>
  <c r="BJ310" i="1"/>
  <c r="BG310" i="1"/>
  <c r="BC310" i="1"/>
  <c r="BB310" i="1"/>
  <c r="BA310" i="1"/>
  <c r="AZ310" i="1"/>
  <c r="AO310" i="1"/>
  <c r="AL310" i="1"/>
  <c r="AF310" i="1"/>
  <c r="AD310" i="1"/>
  <c r="AC310" i="1"/>
  <c r="AB310" i="1"/>
  <c r="Z310" i="1"/>
  <c r="Y310" i="1"/>
  <c r="X310" i="1"/>
  <c r="AN310" i="1" s="1"/>
  <c r="R310" i="1"/>
  <c r="O310" i="1"/>
  <c r="A310" i="1"/>
  <c r="P310" i="1" s="1"/>
  <c r="R309" i="1"/>
  <c r="O309" i="1"/>
  <c r="A309" i="1"/>
  <c r="P309" i="1" s="1"/>
  <c r="R308" i="1"/>
  <c r="O308" i="1"/>
  <c r="A308" i="1"/>
  <c r="P308" i="1" s="1"/>
  <c r="R307" i="1"/>
  <c r="O307" i="1"/>
  <c r="A307" i="1"/>
  <c r="P307" i="1" s="1"/>
  <c r="BP306" i="1"/>
  <c r="BM306" i="1"/>
  <c r="BG306" i="1"/>
  <c r="BC306" i="1"/>
  <c r="BB306" i="1"/>
  <c r="BA306" i="1"/>
  <c r="AZ306" i="1"/>
  <c r="AO306" i="1"/>
  <c r="AL306" i="1"/>
  <c r="AF306" i="1"/>
  <c r="AD306" i="1"/>
  <c r="AC306" i="1"/>
  <c r="Z306" i="1"/>
  <c r="Y306" i="1"/>
  <c r="X306" i="1"/>
  <c r="AN306" i="1" s="1"/>
  <c r="R306" i="1"/>
  <c r="O306" i="1"/>
  <c r="BP305" i="1"/>
  <c r="BM305" i="1"/>
  <c r="BL305" i="1"/>
  <c r="BJ305" i="1"/>
  <c r="BG305" i="1"/>
  <c r="BC305" i="1"/>
  <c r="BB305" i="1"/>
  <c r="BA305" i="1"/>
  <c r="AZ305" i="1"/>
  <c r="AO305" i="1"/>
  <c r="AL305" i="1"/>
  <c r="AK305" i="1"/>
  <c r="AJ305" i="1"/>
  <c r="AI305" i="1"/>
  <c r="AH305" i="1"/>
  <c r="AG305" i="1"/>
  <c r="AF305" i="1"/>
  <c r="AD305" i="1"/>
  <c r="AC305" i="1"/>
  <c r="AB305" i="1"/>
  <c r="BK305" i="1" s="1"/>
  <c r="Z305" i="1"/>
  <c r="Y305" i="1"/>
  <c r="X305" i="1"/>
  <c r="AN305" i="1" s="1"/>
  <c r="R305" i="1"/>
  <c r="P305" i="1"/>
  <c r="O305" i="1"/>
  <c r="A305" i="1"/>
  <c r="R304" i="1"/>
  <c r="O304" i="1"/>
  <c r="A304" i="1"/>
  <c r="P304" i="1" s="1"/>
  <c r="R303" i="1"/>
  <c r="A303" i="1"/>
  <c r="P303" i="1" s="1"/>
  <c r="R302" i="1"/>
  <c r="O302" i="1"/>
  <c r="A302" i="1"/>
  <c r="P302" i="1" s="1"/>
  <c r="BP301" i="1"/>
  <c r="BM301" i="1"/>
  <c r="BG301" i="1"/>
  <c r="BB301" i="1"/>
  <c r="BA301" i="1"/>
  <c r="AZ301" i="1"/>
  <c r="AO301" i="1"/>
  <c r="AL301" i="1"/>
  <c r="AF301" i="1"/>
  <c r="AD301" i="1"/>
  <c r="AC301" i="1"/>
  <c r="Z301" i="1"/>
  <c r="Y301" i="1"/>
  <c r="X301" i="1"/>
  <c r="AN301" i="1" s="1"/>
  <c r="R301" i="1"/>
  <c r="A301" i="1"/>
  <c r="P301" i="1" s="1"/>
  <c r="BP300" i="1"/>
  <c r="BM300" i="1"/>
  <c r="BG300" i="1"/>
  <c r="BB300" i="1"/>
  <c r="BA300" i="1"/>
  <c r="AZ300" i="1"/>
  <c r="AO300" i="1"/>
  <c r="AN300" i="1"/>
  <c r="AL300" i="1"/>
  <c r="AJ300" i="1"/>
  <c r="AI300" i="1"/>
  <c r="AF300" i="1"/>
  <c r="AD300" i="1"/>
  <c r="AC300" i="1"/>
  <c r="AB300" i="1"/>
  <c r="AK300" i="1" s="1"/>
  <c r="Z300" i="1"/>
  <c r="Y300" i="1"/>
  <c r="X300" i="1"/>
  <c r="R300" i="1"/>
  <c r="BP299" i="1"/>
  <c r="BM299" i="1"/>
  <c r="BG299" i="1"/>
  <c r="BB299" i="1"/>
  <c r="BA299" i="1"/>
  <c r="AZ299" i="1"/>
  <c r="AO299" i="1"/>
  <c r="AN299" i="1"/>
  <c r="AL299" i="1"/>
  <c r="AF299" i="1"/>
  <c r="AD299" i="1"/>
  <c r="AC299" i="1"/>
  <c r="Z299" i="1"/>
  <c r="Y299" i="1"/>
  <c r="X299" i="1"/>
  <c r="R299" i="1"/>
  <c r="O299" i="1"/>
  <c r="A299" i="1"/>
  <c r="P299" i="1" s="1"/>
  <c r="BP298" i="1"/>
  <c r="BM298" i="1"/>
  <c r="BG298" i="1"/>
  <c r="BC298" i="1"/>
  <c r="BB298" i="1"/>
  <c r="BA298" i="1"/>
  <c r="AZ298" i="1"/>
  <c r="AO298" i="1"/>
  <c r="AN298" i="1"/>
  <c r="AL298" i="1"/>
  <c r="AF298" i="1"/>
  <c r="AD298" i="1"/>
  <c r="AC298" i="1"/>
  <c r="AB298" i="1"/>
  <c r="Z298" i="1"/>
  <c r="Y298" i="1"/>
  <c r="X298" i="1"/>
  <c r="R298" i="1"/>
  <c r="O298" i="1"/>
  <c r="BP297" i="1"/>
  <c r="BM297" i="1"/>
  <c r="BL297" i="1"/>
  <c r="BK297" i="1"/>
  <c r="BG297" i="1"/>
  <c r="BC297" i="1"/>
  <c r="BB297" i="1"/>
  <c r="BA297" i="1"/>
  <c r="AZ297" i="1"/>
  <c r="AO297" i="1"/>
  <c r="AN297" i="1"/>
  <c r="AL297" i="1"/>
  <c r="AJ297" i="1"/>
  <c r="AF297" i="1"/>
  <c r="AD297" i="1"/>
  <c r="AC297" i="1"/>
  <c r="AB297" i="1"/>
  <c r="AK297" i="1" s="1"/>
  <c r="Z297" i="1"/>
  <c r="Y297" i="1"/>
  <c r="X297" i="1"/>
  <c r="R297" i="1"/>
  <c r="O297" i="1"/>
  <c r="A297" i="1"/>
  <c r="P297" i="1" s="1"/>
  <c r="BP296" i="1"/>
  <c r="BM296" i="1"/>
  <c r="BG296" i="1"/>
  <c r="BB296" i="1"/>
  <c r="BA296" i="1"/>
  <c r="AZ296" i="1"/>
  <c r="AO296" i="1"/>
  <c r="AL296" i="1"/>
  <c r="AF296" i="1"/>
  <c r="AD296" i="1"/>
  <c r="AC296" i="1"/>
  <c r="Z296" i="1"/>
  <c r="Y296" i="1"/>
  <c r="X296" i="1"/>
  <c r="AN296" i="1" s="1"/>
  <c r="R296" i="1"/>
  <c r="A296" i="1"/>
  <c r="P296" i="1" s="1"/>
  <c r="BP295" i="1"/>
  <c r="BM295" i="1"/>
  <c r="BL295" i="1"/>
  <c r="BI295" i="1"/>
  <c r="BH295" i="1"/>
  <c r="BG295" i="1"/>
  <c r="BC295" i="1"/>
  <c r="BB295" i="1"/>
  <c r="BA295" i="1"/>
  <c r="AZ295" i="1"/>
  <c r="AO295" i="1"/>
  <c r="AL295" i="1"/>
  <c r="AJ295" i="1"/>
  <c r="AI295" i="1"/>
  <c r="AG295" i="1"/>
  <c r="AF295" i="1"/>
  <c r="AD295" i="1"/>
  <c r="AC295" i="1"/>
  <c r="AB295" i="1"/>
  <c r="Z295" i="1"/>
  <c r="Y295" i="1"/>
  <c r="X295" i="1"/>
  <c r="AN295" i="1" s="1"/>
  <c r="R295" i="1"/>
  <c r="O295" i="1"/>
  <c r="A295" i="1"/>
  <c r="P295" i="1" s="1"/>
  <c r="BP294" i="1"/>
  <c r="BM294" i="1"/>
  <c r="BG294" i="1"/>
  <c r="BB294" i="1"/>
  <c r="BA294" i="1"/>
  <c r="AZ294" i="1"/>
  <c r="AO294" i="1"/>
  <c r="AL294" i="1"/>
  <c r="AF294" i="1"/>
  <c r="AD294" i="1"/>
  <c r="AC294" i="1"/>
  <c r="AB294" i="1"/>
  <c r="Z294" i="1"/>
  <c r="Y294" i="1"/>
  <c r="X294" i="1"/>
  <c r="AN294" i="1" s="1"/>
  <c r="R294" i="1"/>
  <c r="R293" i="1"/>
  <c r="O293" i="1"/>
  <c r="A293" i="1"/>
  <c r="P293" i="1" s="1"/>
  <c r="R292" i="1"/>
  <c r="O292" i="1"/>
  <c r="A292" i="1"/>
  <c r="P292" i="1" s="1"/>
  <c r="BP291" i="1"/>
  <c r="BM291" i="1"/>
  <c r="BK291" i="1"/>
  <c r="BG291" i="1"/>
  <c r="BB291" i="1"/>
  <c r="BA291" i="1"/>
  <c r="AZ291" i="1"/>
  <c r="AO291" i="1"/>
  <c r="AL291" i="1"/>
  <c r="AF291" i="1"/>
  <c r="AD291" i="1"/>
  <c r="AC291" i="1"/>
  <c r="AB291" i="1"/>
  <c r="BJ291" i="1" s="1"/>
  <c r="Z291" i="1"/>
  <c r="Y291" i="1"/>
  <c r="X291" i="1"/>
  <c r="AN291" i="1" s="1"/>
  <c r="R291" i="1"/>
  <c r="O291" i="1"/>
  <c r="BP290" i="1"/>
  <c r="BM290" i="1"/>
  <c r="BG290" i="1"/>
  <c r="BB290" i="1"/>
  <c r="BA290" i="1"/>
  <c r="AZ290" i="1"/>
  <c r="AO290" i="1"/>
  <c r="AN290" i="1"/>
  <c r="AL290" i="1"/>
  <c r="AF290" i="1"/>
  <c r="AD290" i="1"/>
  <c r="AC290" i="1"/>
  <c r="AB290" i="1"/>
  <c r="AH290" i="1" s="1"/>
  <c r="Z290" i="1"/>
  <c r="Y290" i="1"/>
  <c r="X290" i="1"/>
  <c r="R290" i="1"/>
  <c r="A290" i="1"/>
  <c r="P290" i="1" s="1"/>
  <c r="BP289" i="1"/>
  <c r="BM289" i="1"/>
  <c r="BG289" i="1"/>
  <c r="BC289" i="1"/>
  <c r="BB289" i="1"/>
  <c r="BA289" i="1"/>
  <c r="AZ289" i="1"/>
  <c r="AO289" i="1"/>
  <c r="AN289" i="1"/>
  <c r="AL289" i="1"/>
  <c r="AF289" i="1"/>
  <c r="AD289" i="1"/>
  <c r="AC289" i="1"/>
  <c r="AB289" i="1"/>
  <c r="Z289" i="1"/>
  <c r="Y289" i="1"/>
  <c r="X289" i="1"/>
  <c r="R289" i="1"/>
  <c r="P289" i="1"/>
  <c r="O289" i="1"/>
  <c r="A289" i="1"/>
  <c r="R288" i="1"/>
  <c r="O288" i="1"/>
  <c r="A288" i="1"/>
  <c r="P288" i="1" s="1"/>
  <c r="BP287" i="1"/>
  <c r="BM287" i="1"/>
  <c r="BG287" i="1"/>
  <c r="BC287" i="1"/>
  <c r="BB287" i="1"/>
  <c r="BA287" i="1"/>
  <c r="AZ287" i="1"/>
  <c r="AO287" i="1"/>
  <c r="AL287" i="1"/>
  <c r="AF287" i="1"/>
  <c r="AD287" i="1"/>
  <c r="AC287" i="1"/>
  <c r="Z287" i="1"/>
  <c r="Y287" i="1"/>
  <c r="X287" i="1"/>
  <c r="AN287" i="1" s="1"/>
  <c r="R287" i="1"/>
  <c r="AB287" i="1"/>
  <c r="A287" i="1"/>
  <c r="P287" i="1" s="1"/>
  <c r="BP286" i="1"/>
  <c r="BM286" i="1"/>
  <c r="BL286" i="1"/>
  <c r="BG286" i="1"/>
  <c r="BC286" i="1"/>
  <c r="BB286" i="1"/>
  <c r="BA286" i="1"/>
  <c r="AZ286" i="1"/>
  <c r="AO286" i="1"/>
  <c r="AL286" i="1"/>
  <c r="AF286" i="1"/>
  <c r="AD286" i="1"/>
  <c r="AC286" i="1"/>
  <c r="Z286" i="1"/>
  <c r="Y286" i="1"/>
  <c r="X286" i="1"/>
  <c r="AN286" i="1" s="1"/>
  <c r="R286" i="1"/>
  <c r="AB286" i="1"/>
  <c r="BJ286" i="1" s="1"/>
  <c r="A286" i="1"/>
  <c r="P286" i="1" s="1"/>
  <c r="BP285" i="1"/>
  <c r="BM285" i="1"/>
  <c r="BG285" i="1"/>
  <c r="BB285" i="1"/>
  <c r="BA285" i="1"/>
  <c r="AZ285" i="1"/>
  <c r="AO285" i="1"/>
  <c r="AL285" i="1"/>
  <c r="AF285" i="1"/>
  <c r="AD285" i="1"/>
  <c r="AC285" i="1"/>
  <c r="Z285" i="1"/>
  <c r="Y285" i="1"/>
  <c r="X285" i="1"/>
  <c r="AN285" i="1" s="1"/>
  <c r="R285" i="1"/>
  <c r="BP284" i="1"/>
  <c r="BM284" i="1"/>
  <c r="BG284" i="1"/>
  <c r="BC284" i="1"/>
  <c r="BB284" i="1"/>
  <c r="BA284" i="1"/>
  <c r="AZ284" i="1"/>
  <c r="AO284" i="1"/>
  <c r="AN284" i="1"/>
  <c r="AL284" i="1"/>
  <c r="AF284" i="1"/>
  <c r="AD284" i="1"/>
  <c r="AC284" i="1"/>
  <c r="Z284" i="1"/>
  <c r="Y284" i="1"/>
  <c r="X284" i="1"/>
  <c r="R284" i="1"/>
  <c r="O284" i="1"/>
  <c r="R283" i="1"/>
  <c r="O283" i="1"/>
  <c r="A283" i="1"/>
  <c r="P283" i="1" s="1"/>
  <c r="R282" i="1"/>
  <c r="O282" i="1"/>
  <c r="R281" i="1"/>
  <c r="O281" i="1"/>
  <c r="A281" i="1"/>
  <c r="P281" i="1" s="1"/>
  <c r="BP280" i="1"/>
  <c r="BM280" i="1"/>
  <c r="BG280" i="1"/>
  <c r="BC280" i="1"/>
  <c r="BB280" i="1"/>
  <c r="BA280" i="1"/>
  <c r="AZ280" i="1"/>
  <c r="AO280" i="1"/>
  <c r="AN280" i="1"/>
  <c r="AL280" i="1"/>
  <c r="AF280" i="1"/>
  <c r="AD280" i="1"/>
  <c r="AC280" i="1"/>
  <c r="AB280" i="1"/>
  <c r="Z280" i="1"/>
  <c r="Y280" i="1"/>
  <c r="X280" i="1"/>
  <c r="R280" i="1"/>
  <c r="O280" i="1"/>
  <c r="A280" i="1"/>
  <c r="P280" i="1" s="1"/>
  <c r="BP279" i="1"/>
  <c r="BM279" i="1"/>
  <c r="BL279" i="1"/>
  <c r="BK279" i="1"/>
  <c r="BJ279" i="1"/>
  <c r="BG279" i="1"/>
  <c r="BC279" i="1"/>
  <c r="BB279" i="1"/>
  <c r="BA279" i="1"/>
  <c r="AZ279" i="1"/>
  <c r="AO279" i="1"/>
  <c r="AN279" i="1"/>
  <c r="AL279" i="1"/>
  <c r="AI279" i="1"/>
  <c r="AF279" i="1"/>
  <c r="AD279" i="1"/>
  <c r="AC279" i="1"/>
  <c r="AB279" i="1"/>
  <c r="Z279" i="1"/>
  <c r="Y279" i="1"/>
  <c r="X279" i="1"/>
  <c r="R279" i="1"/>
  <c r="O279" i="1"/>
  <c r="A279" i="1"/>
  <c r="P279" i="1" s="1"/>
  <c r="BP278" i="1"/>
  <c r="BM278" i="1"/>
  <c r="BG278" i="1"/>
  <c r="BB278" i="1"/>
  <c r="BA278" i="1"/>
  <c r="AZ278" i="1"/>
  <c r="AO278" i="1"/>
  <c r="AN278" i="1"/>
  <c r="AL278" i="1"/>
  <c r="AF278" i="1"/>
  <c r="AD278" i="1"/>
  <c r="AC278" i="1"/>
  <c r="Z278" i="1"/>
  <c r="Y278" i="1"/>
  <c r="X278" i="1"/>
  <c r="R278" i="1"/>
  <c r="A278" i="1"/>
  <c r="P278" i="1" s="1"/>
  <c r="R277" i="1"/>
  <c r="O277" i="1"/>
  <c r="A277" i="1"/>
  <c r="P277" i="1" s="1"/>
  <c r="R276" i="1"/>
  <c r="O276" i="1"/>
  <c r="A276" i="1"/>
  <c r="P276" i="1" s="1"/>
  <c r="BP275" i="1"/>
  <c r="BM275" i="1"/>
  <c r="BG275" i="1"/>
  <c r="BC275" i="1"/>
  <c r="BB275" i="1"/>
  <c r="BA275" i="1"/>
  <c r="AZ275" i="1"/>
  <c r="AO275" i="1"/>
  <c r="AN275" i="1"/>
  <c r="AL275" i="1"/>
  <c r="AF275" i="1"/>
  <c r="AD275" i="1"/>
  <c r="AC275" i="1"/>
  <c r="AB275" i="1"/>
  <c r="AK275" i="1" s="1"/>
  <c r="Z275" i="1"/>
  <c r="Y275" i="1"/>
  <c r="X275" i="1"/>
  <c r="R275" i="1"/>
  <c r="O275" i="1"/>
  <c r="A275" i="1"/>
  <c r="P275" i="1" s="1"/>
  <c r="BP274" i="1"/>
  <c r="BM274" i="1"/>
  <c r="BG274" i="1"/>
  <c r="BB274" i="1"/>
  <c r="BA274" i="1"/>
  <c r="AZ274" i="1"/>
  <c r="AO274" i="1"/>
  <c r="AN274" i="1"/>
  <c r="AL274" i="1"/>
  <c r="AF274" i="1"/>
  <c r="AD274" i="1"/>
  <c r="AC274" i="1"/>
  <c r="Z274" i="1"/>
  <c r="Y274" i="1"/>
  <c r="X274" i="1"/>
  <c r="R274" i="1"/>
  <c r="A274" i="1"/>
  <c r="P274" i="1" s="1"/>
  <c r="BP273" i="1"/>
  <c r="BM273" i="1"/>
  <c r="BG273" i="1"/>
  <c r="BB273" i="1"/>
  <c r="BA273" i="1"/>
  <c r="AZ273" i="1"/>
  <c r="AO273" i="1"/>
  <c r="AL273" i="1"/>
  <c r="AF273" i="1"/>
  <c r="AD273" i="1"/>
  <c r="AC273" i="1"/>
  <c r="Z273" i="1"/>
  <c r="Y273" i="1"/>
  <c r="X273" i="1"/>
  <c r="AN273" i="1" s="1"/>
  <c r="R273" i="1"/>
  <c r="BP272" i="1"/>
  <c r="BM272" i="1"/>
  <c r="BK272" i="1"/>
  <c r="BJ272" i="1"/>
  <c r="BG272" i="1"/>
  <c r="BC272" i="1"/>
  <c r="BB272" i="1"/>
  <c r="BA272" i="1"/>
  <c r="AZ272" i="1"/>
  <c r="AO272" i="1"/>
  <c r="AL272" i="1"/>
  <c r="AF272" i="1"/>
  <c r="AD272" i="1"/>
  <c r="AC272" i="1"/>
  <c r="AB272" i="1"/>
  <c r="Z272" i="1"/>
  <c r="Y272" i="1"/>
  <c r="X272" i="1"/>
  <c r="AN272" i="1" s="1"/>
  <c r="R272" i="1"/>
  <c r="O272" i="1"/>
  <c r="A272" i="1"/>
  <c r="P272" i="1" s="1"/>
  <c r="BP271" i="1"/>
  <c r="BM271" i="1"/>
  <c r="BJ271" i="1"/>
  <c r="BG271" i="1"/>
  <c r="BC271" i="1"/>
  <c r="BB271" i="1"/>
  <c r="BA271" i="1"/>
  <c r="AZ271" i="1"/>
  <c r="AO271" i="1"/>
  <c r="AN271" i="1"/>
  <c r="AL271" i="1"/>
  <c r="AF271" i="1"/>
  <c r="AD271" i="1"/>
  <c r="AC271" i="1"/>
  <c r="AB271" i="1"/>
  <c r="Z271" i="1"/>
  <c r="Y271" i="1"/>
  <c r="X271" i="1"/>
  <c r="R271" i="1"/>
  <c r="O271" i="1"/>
  <c r="A271" i="1"/>
  <c r="P271" i="1" s="1"/>
  <c r="BP270" i="1"/>
  <c r="BM270" i="1"/>
  <c r="BG270" i="1"/>
  <c r="BC270" i="1"/>
  <c r="BB270" i="1"/>
  <c r="BA270" i="1"/>
  <c r="AZ270" i="1"/>
  <c r="AO270" i="1"/>
  <c r="AN270" i="1"/>
  <c r="AL270" i="1"/>
  <c r="AK270" i="1"/>
  <c r="AF270" i="1"/>
  <c r="AD270" i="1"/>
  <c r="AC270" i="1"/>
  <c r="AB270" i="1"/>
  <c r="Z270" i="1"/>
  <c r="Y270" i="1"/>
  <c r="X270" i="1"/>
  <c r="R270" i="1"/>
  <c r="P270" i="1"/>
  <c r="O270" i="1"/>
  <c r="A270" i="1"/>
  <c r="BP269" i="1"/>
  <c r="BM269" i="1"/>
  <c r="BG269" i="1"/>
  <c r="BB269" i="1"/>
  <c r="BA269" i="1"/>
  <c r="AZ269" i="1"/>
  <c r="AO269" i="1"/>
  <c r="AN269" i="1"/>
  <c r="AL269" i="1"/>
  <c r="AF269" i="1"/>
  <c r="AD269" i="1"/>
  <c r="AC269" i="1"/>
  <c r="Z269" i="1"/>
  <c r="Y269" i="1"/>
  <c r="X269" i="1"/>
  <c r="R269" i="1"/>
  <c r="BP268" i="1"/>
  <c r="BM268" i="1"/>
  <c r="BG268" i="1"/>
  <c r="BC268" i="1"/>
  <c r="BB268" i="1"/>
  <c r="BA268" i="1"/>
  <c r="AZ268" i="1"/>
  <c r="AO268" i="1"/>
  <c r="AL268" i="1"/>
  <c r="AF268" i="1"/>
  <c r="AD268" i="1"/>
  <c r="AC268" i="1"/>
  <c r="AB268" i="1"/>
  <c r="Z268" i="1"/>
  <c r="Y268" i="1"/>
  <c r="X268" i="1"/>
  <c r="AN268" i="1" s="1"/>
  <c r="R268" i="1"/>
  <c r="O268" i="1"/>
  <c r="BP267" i="1"/>
  <c r="BM267" i="1"/>
  <c r="BI267" i="1"/>
  <c r="BH267" i="1"/>
  <c r="BG267" i="1"/>
  <c r="BC267" i="1"/>
  <c r="BB267" i="1"/>
  <c r="BA267" i="1"/>
  <c r="AZ267" i="1"/>
  <c r="AO267" i="1"/>
  <c r="AN267" i="1"/>
  <c r="AL267" i="1"/>
  <c r="AK267" i="1"/>
  <c r="AH267" i="1"/>
  <c r="AG267" i="1"/>
  <c r="AF267" i="1"/>
  <c r="AD267" i="1"/>
  <c r="AC267" i="1"/>
  <c r="AB267" i="1"/>
  <c r="AJ267" i="1" s="1"/>
  <c r="Z267" i="1"/>
  <c r="Y267" i="1"/>
  <c r="X267" i="1"/>
  <c r="R267" i="1"/>
  <c r="O267" i="1"/>
  <c r="A267" i="1"/>
  <c r="P267" i="1" s="1"/>
  <c r="BP266" i="1"/>
  <c r="BM266" i="1"/>
  <c r="BG266" i="1"/>
  <c r="BB266" i="1"/>
  <c r="BA266" i="1"/>
  <c r="AZ266" i="1"/>
  <c r="AO266" i="1"/>
  <c r="AL266" i="1"/>
  <c r="AF266" i="1"/>
  <c r="AD266" i="1"/>
  <c r="AC266" i="1"/>
  <c r="Z266" i="1"/>
  <c r="Y266" i="1"/>
  <c r="X266" i="1"/>
  <c r="AN266" i="1" s="1"/>
  <c r="R266" i="1"/>
  <c r="O266" i="1"/>
  <c r="BP265" i="1"/>
  <c r="BM265" i="1"/>
  <c r="BG265" i="1"/>
  <c r="BB265" i="1"/>
  <c r="BA265" i="1"/>
  <c r="AZ265" i="1"/>
  <c r="AO265" i="1"/>
  <c r="AN265" i="1"/>
  <c r="AL265" i="1"/>
  <c r="AF265" i="1"/>
  <c r="AD265" i="1"/>
  <c r="AC265" i="1"/>
  <c r="AB265" i="1"/>
  <c r="Z265" i="1"/>
  <c r="Y265" i="1"/>
  <c r="X265" i="1"/>
  <c r="R265" i="1"/>
  <c r="A265" i="1"/>
  <c r="P265" i="1" s="1"/>
  <c r="BP264" i="1"/>
  <c r="BM264" i="1"/>
  <c r="BG264" i="1"/>
  <c r="BB264" i="1"/>
  <c r="BA264" i="1"/>
  <c r="AZ264" i="1"/>
  <c r="AO264" i="1"/>
  <c r="AN264" i="1"/>
  <c r="AL264" i="1"/>
  <c r="AF264" i="1"/>
  <c r="AD264" i="1"/>
  <c r="AC264" i="1"/>
  <c r="AB264" i="1"/>
  <c r="Z264" i="1"/>
  <c r="Y264" i="1"/>
  <c r="X264" i="1"/>
  <c r="R264" i="1"/>
  <c r="O264" i="1"/>
  <c r="BC264" i="1"/>
  <c r="A264" i="1"/>
  <c r="P264" i="1" s="1"/>
  <c r="BP263" i="1"/>
  <c r="BM263" i="1"/>
  <c r="BG263" i="1"/>
  <c r="BB263" i="1"/>
  <c r="BA263" i="1"/>
  <c r="AZ263" i="1"/>
  <c r="AO263" i="1"/>
  <c r="AN263" i="1"/>
  <c r="AL263" i="1"/>
  <c r="AF263" i="1"/>
  <c r="AD263" i="1"/>
  <c r="AC263" i="1"/>
  <c r="Z263" i="1"/>
  <c r="Y263" i="1"/>
  <c r="X263" i="1"/>
  <c r="R263" i="1"/>
  <c r="BP262" i="1"/>
  <c r="BM262" i="1"/>
  <c r="BL262" i="1"/>
  <c r="BJ262" i="1"/>
  <c r="BH262" i="1"/>
  <c r="BG262" i="1"/>
  <c r="BC262" i="1"/>
  <c r="BB262" i="1"/>
  <c r="BA262" i="1"/>
  <c r="AZ262" i="1"/>
  <c r="AO262" i="1"/>
  <c r="AN262" i="1"/>
  <c r="AL262" i="1"/>
  <c r="AJ262" i="1"/>
  <c r="AI262" i="1"/>
  <c r="AH262" i="1"/>
  <c r="AG262" i="1"/>
  <c r="AF262" i="1"/>
  <c r="AD262" i="1"/>
  <c r="AC262" i="1"/>
  <c r="AB262" i="1"/>
  <c r="Z262" i="1"/>
  <c r="Y262" i="1"/>
  <c r="X262" i="1"/>
  <c r="R262" i="1"/>
  <c r="O262" i="1"/>
  <c r="A262" i="1"/>
  <c r="P262" i="1" s="1"/>
  <c r="BP261" i="1"/>
  <c r="BM261" i="1"/>
  <c r="BG261" i="1"/>
  <c r="BC261" i="1"/>
  <c r="BB261" i="1"/>
  <c r="BA261" i="1"/>
  <c r="AZ261" i="1"/>
  <c r="AO261" i="1"/>
  <c r="AN261" i="1"/>
  <c r="AL261" i="1"/>
  <c r="AF261" i="1"/>
  <c r="AD261" i="1"/>
  <c r="AC261" i="1"/>
  <c r="AB261" i="1"/>
  <c r="BL261" i="1" s="1"/>
  <c r="Z261" i="1"/>
  <c r="Y261" i="1"/>
  <c r="X261" i="1"/>
  <c r="R261" i="1"/>
  <c r="O261" i="1"/>
  <c r="A261" i="1"/>
  <c r="P261" i="1" s="1"/>
  <c r="BP260" i="1"/>
  <c r="BM260" i="1"/>
  <c r="BI260" i="1"/>
  <c r="BG260" i="1"/>
  <c r="BC260" i="1"/>
  <c r="BB260" i="1"/>
  <c r="BA260" i="1"/>
  <c r="AZ260" i="1"/>
  <c r="AO260" i="1"/>
  <c r="AN260" i="1"/>
  <c r="AL260" i="1"/>
  <c r="AK260" i="1"/>
  <c r="AF260" i="1"/>
  <c r="AD260" i="1"/>
  <c r="AC260" i="1"/>
  <c r="AB260" i="1"/>
  <c r="Z260" i="1"/>
  <c r="Y260" i="1"/>
  <c r="X260" i="1"/>
  <c r="R260" i="1"/>
  <c r="O260" i="1"/>
  <c r="A260" i="1"/>
  <c r="P260" i="1" s="1"/>
  <c r="R259" i="1"/>
  <c r="O259" i="1"/>
  <c r="A259" i="1"/>
  <c r="P259" i="1" s="1"/>
  <c r="R258" i="1"/>
  <c r="O258" i="1"/>
  <c r="A258" i="1"/>
  <c r="P258" i="1" s="1"/>
  <c r="R257" i="1"/>
  <c r="R256" i="1"/>
  <c r="P256" i="1"/>
  <c r="O256" i="1"/>
  <c r="A256" i="1"/>
  <c r="R255" i="1"/>
  <c r="BP254" i="1"/>
  <c r="BM254" i="1"/>
  <c r="BG254" i="1"/>
  <c r="BC254" i="1"/>
  <c r="BA254" i="1"/>
  <c r="AZ254" i="1"/>
  <c r="AO254" i="1"/>
  <c r="AN254" i="1"/>
  <c r="AL254" i="1"/>
  <c r="AF254" i="1"/>
  <c r="AD254" i="1"/>
  <c r="AC254" i="1"/>
  <c r="Z254" i="1"/>
  <c r="Y254" i="1"/>
  <c r="X254" i="1"/>
  <c r="W254" i="1"/>
  <c r="R254" i="1"/>
  <c r="BP253" i="1"/>
  <c r="BM253" i="1"/>
  <c r="BG253" i="1"/>
  <c r="BA253" i="1"/>
  <c r="AZ253" i="1"/>
  <c r="AO253" i="1"/>
  <c r="AL253" i="1"/>
  <c r="AF253" i="1"/>
  <c r="AD253" i="1"/>
  <c r="AC253" i="1"/>
  <c r="Z253" i="1"/>
  <c r="Y253" i="1"/>
  <c r="X253" i="1"/>
  <c r="AN253" i="1" s="1"/>
  <c r="R253" i="1"/>
  <c r="W253" i="1" s="1"/>
  <c r="AB253" i="1"/>
  <c r="BJ253" i="1" s="1"/>
  <c r="A253" i="1"/>
  <c r="BP252" i="1"/>
  <c r="BM252" i="1"/>
  <c r="BK252" i="1"/>
  <c r="BJ252" i="1"/>
  <c r="BG252" i="1"/>
  <c r="BA252" i="1"/>
  <c r="AZ252" i="1"/>
  <c r="AO252" i="1"/>
  <c r="AN252" i="1"/>
  <c r="AL252" i="1"/>
  <c r="AF252" i="1"/>
  <c r="AD252" i="1"/>
  <c r="AC252" i="1"/>
  <c r="AB252" i="1"/>
  <c r="AH252" i="1" s="1"/>
  <c r="Z252" i="1"/>
  <c r="Y252" i="1"/>
  <c r="X252" i="1"/>
  <c r="W252" i="1"/>
  <c r="R252" i="1"/>
  <c r="A252" i="1"/>
  <c r="R251" i="1"/>
  <c r="O251" i="1"/>
  <c r="A251" i="1"/>
  <c r="P251" i="1" s="1"/>
  <c r="R250" i="1"/>
  <c r="O250" i="1"/>
  <c r="A250" i="1"/>
  <c r="P250" i="1" s="1"/>
  <c r="BP249" i="1"/>
  <c r="BM249" i="1"/>
  <c r="BG249" i="1"/>
  <c r="BB249" i="1"/>
  <c r="BA249" i="1"/>
  <c r="AZ249" i="1"/>
  <c r="AO249" i="1"/>
  <c r="AL249" i="1"/>
  <c r="AF249" i="1"/>
  <c r="AD249" i="1"/>
  <c r="AC249" i="1"/>
  <c r="Z249" i="1"/>
  <c r="Y249" i="1"/>
  <c r="X249" i="1"/>
  <c r="AN249" i="1" s="1"/>
  <c r="R249" i="1"/>
  <c r="A249" i="1"/>
  <c r="P249" i="1" s="1"/>
  <c r="BP248" i="1"/>
  <c r="BM248" i="1"/>
  <c r="BG248" i="1"/>
  <c r="BC248" i="1"/>
  <c r="BB248" i="1"/>
  <c r="BA248" i="1"/>
  <c r="AZ248" i="1"/>
  <c r="AO248" i="1"/>
  <c r="AL248" i="1"/>
  <c r="AF248" i="1"/>
  <c r="AD248" i="1"/>
  <c r="AC248" i="1"/>
  <c r="Z248" i="1"/>
  <c r="Y248" i="1"/>
  <c r="X248" i="1"/>
  <c r="AN248" i="1" s="1"/>
  <c r="R248" i="1"/>
  <c r="BP247" i="1"/>
  <c r="BM247" i="1"/>
  <c r="BG247" i="1"/>
  <c r="BB247" i="1"/>
  <c r="BA247" i="1"/>
  <c r="AZ247" i="1"/>
  <c r="AO247" i="1"/>
  <c r="AL247" i="1"/>
  <c r="AF247" i="1"/>
  <c r="AD247" i="1"/>
  <c r="AC247" i="1"/>
  <c r="Z247" i="1"/>
  <c r="Y247" i="1"/>
  <c r="X247" i="1"/>
  <c r="AN247" i="1" s="1"/>
  <c r="R247" i="1"/>
  <c r="O247" i="1"/>
  <c r="BP246" i="1"/>
  <c r="BM246" i="1"/>
  <c r="BG246" i="1"/>
  <c r="BC246" i="1"/>
  <c r="BB246" i="1"/>
  <c r="BA246" i="1"/>
  <c r="AZ246" i="1"/>
  <c r="AO246" i="1"/>
  <c r="AL246" i="1"/>
  <c r="AF246" i="1"/>
  <c r="AD246" i="1"/>
  <c r="AC246" i="1"/>
  <c r="Z246" i="1"/>
  <c r="Y246" i="1"/>
  <c r="X246" i="1"/>
  <c r="AN246" i="1" s="1"/>
  <c r="R246" i="1"/>
  <c r="O246" i="1"/>
  <c r="BP245" i="1"/>
  <c r="BM245" i="1"/>
  <c r="BG245" i="1"/>
  <c r="BC245" i="1"/>
  <c r="BB245" i="1"/>
  <c r="BA245" i="1"/>
  <c r="AZ245" i="1"/>
  <c r="AO245" i="1"/>
  <c r="AN245" i="1"/>
  <c r="AL245" i="1"/>
  <c r="AF245" i="1"/>
  <c r="AD245" i="1"/>
  <c r="AC245" i="1"/>
  <c r="Z245" i="1"/>
  <c r="Y245" i="1"/>
  <c r="X245" i="1"/>
  <c r="R245" i="1"/>
  <c r="BP244" i="1"/>
  <c r="BM244" i="1"/>
  <c r="BG244" i="1"/>
  <c r="BB244" i="1"/>
  <c r="BA244" i="1"/>
  <c r="AZ244" i="1"/>
  <c r="AO244" i="1"/>
  <c r="AL244" i="1"/>
  <c r="AF244" i="1"/>
  <c r="AD244" i="1"/>
  <c r="AC244" i="1"/>
  <c r="Z244" i="1"/>
  <c r="Y244" i="1"/>
  <c r="X244" i="1"/>
  <c r="AN244" i="1" s="1"/>
  <c r="R244" i="1"/>
  <c r="R243" i="1"/>
  <c r="O243" i="1"/>
  <c r="A243" i="1"/>
  <c r="P243" i="1" s="1"/>
  <c r="R242" i="1"/>
  <c r="P242" i="1"/>
  <c r="O242" i="1"/>
  <c r="A242" i="1"/>
  <c r="BP241" i="1"/>
  <c r="BM241" i="1"/>
  <c r="BG241" i="1"/>
  <c r="BC241" i="1"/>
  <c r="BB241" i="1"/>
  <c r="BA241" i="1"/>
  <c r="AZ241" i="1"/>
  <c r="AO241" i="1"/>
  <c r="AL241" i="1"/>
  <c r="AF241" i="1"/>
  <c r="AD241" i="1"/>
  <c r="AC241" i="1"/>
  <c r="Z241" i="1"/>
  <c r="Y241" i="1"/>
  <c r="X241" i="1"/>
  <c r="AN241" i="1" s="1"/>
  <c r="R241" i="1"/>
  <c r="AB241" i="1"/>
  <c r="A241" i="1"/>
  <c r="P241" i="1" s="1"/>
  <c r="BP240" i="1"/>
  <c r="BM240" i="1"/>
  <c r="BG240" i="1"/>
  <c r="BB240" i="1"/>
  <c r="BA240" i="1"/>
  <c r="AZ240" i="1"/>
  <c r="AO240" i="1"/>
  <c r="AN240" i="1"/>
  <c r="AL240" i="1"/>
  <c r="AF240" i="1"/>
  <c r="AD240" i="1"/>
  <c r="AC240" i="1"/>
  <c r="AB240" i="1"/>
  <c r="BL240" i="1" s="1"/>
  <c r="Z240" i="1"/>
  <c r="Y240" i="1"/>
  <c r="X240" i="1"/>
  <c r="R240" i="1"/>
  <c r="O240" i="1"/>
  <c r="BC240" i="1"/>
  <c r="BP239" i="1"/>
  <c r="BM239" i="1"/>
  <c r="BG239" i="1"/>
  <c r="BC239" i="1"/>
  <c r="BB239" i="1"/>
  <c r="BA239" i="1"/>
  <c r="AZ239" i="1"/>
  <c r="AO239" i="1"/>
  <c r="AL239" i="1"/>
  <c r="AK239" i="1"/>
  <c r="AH239" i="1"/>
  <c r="AF239" i="1"/>
  <c r="AD239" i="1"/>
  <c r="AC239" i="1"/>
  <c r="Z239" i="1"/>
  <c r="Y239" i="1"/>
  <c r="X239" i="1"/>
  <c r="AN239" i="1" s="1"/>
  <c r="R239" i="1"/>
  <c r="AB239" i="1"/>
  <c r="BI239" i="1" s="1"/>
  <c r="A239" i="1"/>
  <c r="P239" i="1" s="1"/>
  <c r="BP238" i="1"/>
  <c r="BM238" i="1"/>
  <c r="BG238" i="1"/>
  <c r="BC238" i="1"/>
  <c r="BB238" i="1"/>
  <c r="BA238" i="1"/>
  <c r="AZ238" i="1"/>
  <c r="AO238" i="1"/>
  <c r="AN238" i="1"/>
  <c r="AL238" i="1"/>
  <c r="AF238" i="1"/>
  <c r="AD238" i="1"/>
  <c r="AC238" i="1"/>
  <c r="AB238" i="1"/>
  <c r="Z238" i="1"/>
  <c r="Y238" i="1"/>
  <c r="X238" i="1"/>
  <c r="R238" i="1"/>
  <c r="P238" i="1"/>
  <c r="O238" i="1"/>
  <c r="A238" i="1"/>
  <c r="BP237" i="1"/>
  <c r="BM237" i="1"/>
  <c r="BG237" i="1"/>
  <c r="BC237" i="1"/>
  <c r="BB237" i="1"/>
  <c r="BA237" i="1"/>
  <c r="AZ237" i="1"/>
  <c r="AO237" i="1"/>
  <c r="AN237" i="1"/>
  <c r="AL237" i="1"/>
  <c r="AJ237" i="1"/>
  <c r="AH237" i="1"/>
  <c r="AF237" i="1"/>
  <c r="AD237" i="1"/>
  <c r="AC237" i="1"/>
  <c r="Z237" i="1"/>
  <c r="Y237" i="1"/>
  <c r="X237" i="1"/>
  <c r="R237" i="1"/>
  <c r="O237" i="1"/>
  <c r="AB237" i="1"/>
  <c r="BJ237" i="1" s="1"/>
  <c r="A237" i="1"/>
  <c r="P237" i="1" s="1"/>
  <c r="BP236" i="1"/>
  <c r="BM236" i="1"/>
  <c r="BL236" i="1"/>
  <c r="BK236" i="1"/>
  <c r="BH236" i="1"/>
  <c r="BG236" i="1"/>
  <c r="BC236" i="1"/>
  <c r="BB236" i="1"/>
  <c r="BA236" i="1"/>
  <c r="AZ236" i="1"/>
  <c r="AO236" i="1"/>
  <c r="AL236" i="1"/>
  <c r="AK236" i="1"/>
  <c r="AG236" i="1"/>
  <c r="AF236" i="1"/>
  <c r="AD236" i="1"/>
  <c r="AC236" i="1"/>
  <c r="AB236" i="1"/>
  <c r="Z236" i="1"/>
  <c r="Y236" i="1"/>
  <c r="X236" i="1"/>
  <c r="AN236" i="1" s="1"/>
  <c r="R236" i="1"/>
  <c r="O236" i="1"/>
  <c r="A236" i="1"/>
  <c r="P236" i="1" s="1"/>
  <c r="BP235" i="1"/>
  <c r="BM235" i="1"/>
  <c r="BG235" i="1"/>
  <c r="BB235" i="1"/>
  <c r="BA235" i="1"/>
  <c r="AZ235" i="1"/>
  <c r="AO235" i="1"/>
  <c r="AN235" i="1"/>
  <c r="AL235" i="1"/>
  <c r="AF235" i="1"/>
  <c r="AD235" i="1"/>
  <c r="AC235" i="1"/>
  <c r="Z235" i="1"/>
  <c r="Y235" i="1"/>
  <c r="X235" i="1"/>
  <c r="R235" i="1"/>
  <c r="O235" i="1"/>
  <c r="A235" i="1"/>
  <c r="P235" i="1" s="1"/>
  <c r="R234" i="1"/>
  <c r="O234" i="1"/>
  <c r="A234" i="1"/>
  <c r="P234" i="1" s="1"/>
  <c r="BP233" i="1"/>
  <c r="BM233" i="1"/>
  <c r="BG233" i="1"/>
  <c r="BB233" i="1"/>
  <c r="BA233" i="1"/>
  <c r="AZ233" i="1"/>
  <c r="AO233" i="1"/>
  <c r="AN233" i="1"/>
  <c r="AL233" i="1"/>
  <c r="AF233" i="1"/>
  <c r="AD233" i="1"/>
  <c r="AC233" i="1"/>
  <c r="AB233" i="1"/>
  <c r="Z233" i="1"/>
  <c r="Y233" i="1"/>
  <c r="X233" i="1"/>
  <c r="R233" i="1"/>
  <c r="O233" i="1"/>
  <c r="A233" i="1"/>
  <c r="P233" i="1" s="1"/>
  <c r="BP232" i="1"/>
  <c r="BM232" i="1"/>
  <c r="BG232" i="1"/>
  <c r="BC232" i="1"/>
  <c r="BB232" i="1"/>
  <c r="BA232" i="1"/>
  <c r="AZ232" i="1"/>
  <c r="AO232" i="1"/>
  <c r="AN232" i="1"/>
  <c r="AL232" i="1"/>
  <c r="AF232" i="1"/>
  <c r="AD232" i="1"/>
  <c r="AC232" i="1"/>
  <c r="Z232" i="1"/>
  <c r="Y232" i="1"/>
  <c r="X232" i="1"/>
  <c r="R232" i="1"/>
  <c r="AB232" i="1"/>
  <c r="A232" i="1"/>
  <c r="P232" i="1" s="1"/>
  <c r="BP231" i="1"/>
  <c r="BM231" i="1"/>
  <c r="BG231" i="1"/>
  <c r="BB231" i="1"/>
  <c r="BA231" i="1"/>
  <c r="AZ231" i="1"/>
  <c r="AO231" i="1"/>
  <c r="AL231" i="1"/>
  <c r="AF231" i="1"/>
  <c r="AD231" i="1"/>
  <c r="AC231" i="1"/>
  <c r="Z231" i="1"/>
  <c r="Y231" i="1"/>
  <c r="X231" i="1"/>
  <c r="AN231" i="1" s="1"/>
  <c r="R231" i="1"/>
  <c r="A231" i="1"/>
  <c r="P231" i="1" s="1"/>
  <c r="BP230" i="1"/>
  <c r="BM230" i="1"/>
  <c r="BJ230" i="1"/>
  <c r="BI230" i="1"/>
  <c r="BG230" i="1"/>
  <c r="BB230" i="1"/>
  <c r="BA230" i="1"/>
  <c r="AZ230" i="1"/>
  <c r="AO230" i="1"/>
  <c r="AL230" i="1"/>
  <c r="AK230" i="1"/>
  <c r="AJ230" i="1"/>
  <c r="AI230" i="1"/>
  <c r="AH230" i="1"/>
  <c r="AG230" i="1"/>
  <c r="AF230" i="1"/>
  <c r="AD230" i="1"/>
  <c r="AC230" i="1"/>
  <c r="Z230" i="1"/>
  <c r="Y230" i="1"/>
  <c r="X230" i="1"/>
  <c r="AN230" i="1" s="1"/>
  <c r="R230" i="1"/>
  <c r="AB230" i="1"/>
  <c r="BH230" i="1" s="1"/>
  <c r="A230" i="1"/>
  <c r="P230" i="1" s="1"/>
  <c r="BP229" i="1"/>
  <c r="BM229" i="1"/>
  <c r="BL229" i="1"/>
  <c r="BJ229" i="1"/>
  <c r="BG229" i="1"/>
  <c r="BC229" i="1"/>
  <c r="BB229" i="1"/>
  <c r="BA229" i="1"/>
  <c r="AZ229" i="1"/>
  <c r="AO229" i="1"/>
  <c r="AN229" i="1"/>
  <c r="AL229" i="1"/>
  <c r="AF229" i="1"/>
  <c r="AD229" i="1"/>
  <c r="AC229" i="1"/>
  <c r="AB229" i="1"/>
  <c r="Z229" i="1"/>
  <c r="Y229" i="1"/>
  <c r="X229" i="1"/>
  <c r="R229" i="1"/>
  <c r="P229" i="1"/>
  <c r="O229" i="1"/>
  <c r="A229" i="1"/>
  <c r="BP228" i="1"/>
  <c r="BM228" i="1"/>
  <c r="BK228" i="1"/>
  <c r="BJ228" i="1"/>
  <c r="BI228" i="1"/>
  <c r="BG228" i="1"/>
  <c r="BB228" i="1"/>
  <c r="BA228" i="1"/>
  <c r="AZ228" i="1"/>
  <c r="AO228" i="1"/>
  <c r="AL228" i="1"/>
  <c r="AI228" i="1"/>
  <c r="AF228" i="1"/>
  <c r="AD228" i="1"/>
  <c r="AC228" i="1"/>
  <c r="AB228" i="1"/>
  <c r="BL228" i="1" s="1"/>
  <c r="Z228" i="1"/>
  <c r="Y228" i="1"/>
  <c r="X228" i="1"/>
  <c r="AN228" i="1" s="1"/>
  <c r="R228" i="1"/>
  <c r="A228" i="1"/>
  <c r="P228" i="1" s="1"/>
  <c r="BP227" i="1"/>
  <c r="BM227" i="1"/>
  <c r="BK227" i="1"/>
  <c r="BJ227" i="1"/>
  <c r="BG227" i="1"/>
  <c r="BC227" i="1"/>
  <c r="BB227" i="1"/>
  <c r="BA227" i="1"/>
  <c r="AZ227" i="1"/>
  <c r="AO227" i="1"/>
  <c r="AN227" i="1"/>
  <c r="AL227" i="1"/>
  <c r="AF227" i="1"/>
  <c r="AD227" i="1"/>
  <c r="AC227" i="1"/>
  <c r="AB227" i="1"/>
  <c r="AK227" i="1" s="1"/>
  <c r="Z227" i="1"/>
  <c r="Y227" i="1"/>
  <c r="X227" i="1"/>
  <c r="R227" i="1"/>
  <c r="O227" i="1"/>
  <c r="A227" i="1"/>
  <c r="P227" i="1" s="1"/>
  <c r="BP226" i="1"/>
  <c r="BM226" i="1"/>
  <c r="BG226" i="1"/>
  <c r="BC226" i="1"/>
  <c r="BB226" i="1"/>
  <c r="BA226" i="1"/>
  <c r="AZ226" i="1"/>
  <c r="AO226" i="1"/>
  <c r="AL226" i="1"/>
  <c r="AF226" i="1"/>
  <c r="AD226" i="1"/>
  <c r="AC226" i="1"/>
  <c r="AB226" i="1"/>
  <c r="BJ226" i="1" s="1"/>
  <c r="Z226" i="1"/>
  <c r="Y226" i="1"/>
  <c r="X226" i="1"/>
  <c r="AN226" i="1" s="1"/>
  <c r="R226" i="1"/>
  <c r="O226" i="1"/>
  <c r="A226" i="1"/>
  <c r="P226" i="1" s="1"/>
  <c r="BP225" i="1"/>
  <c r="BM225" i="1"/>
  <c r="BG225" i="1"/>
  <c r="BB225" i="1"/>
  <c r="BA225" i="1"/>
  <c r="AZ225" i="1"/>
  <c r="AO225" i="1"/>
  <c r="AN225" i="1"/>
  <c r="AL225" i="1"/>
  <c r="AF225" i="1"/>
  <c r="AD225" i="1"/>
  <c r="AC225" i="1"/>
  <c r="Z225" i="1"/>
  <c r="Y225" i="1"/>
  <c r="X225" i="1"/>
  <c r="R225" i="1"/>
  <c r="A225" i="1"/>
  <c r="P225" i="1" s="1"/>
  <c r="BP224" i="1"/>
  <c r="BM224" i="1"/>
  <c r="BJ224" i="1"/>
  <c r="BG224" i="1"/>
  <c r="BC224" i="1"/>
  <c r="BB224" i="1"/>
  <c r="BA224" i="1"/>
  <c r="AZ224" i="1"/>
  <c r="AO224" i="1"/>
  <c r="AN224" i="1"/>
  <c r="AL224" i="1"/>
  <c r="AK224" i="1"/>
  <c r="AJ224" i="1"/>
  <c r="AI224" i="1"/>
  <c r="AG224" i="1"/>
  <c r="AF224" i="1"/>
  <c r="AD224" i="1"/>
  <c r="AC224" i="1"/>
  <c r="AB224" i="1"/>
  <c r="Z224" i="1"/>
  <c r="Y224" i="1"/>
  <c r="X224" i="1"/>
  <c r="R224" i="1"/>
  <c r="P224" i="1"/>
  <c r="O224" i="1"/>
  <c r="A224" i="1"/>
  <c r="BP223" i="1"/>
  <c r="BM223" i="1"/>
  <c r="BK223" i="1"/>
  <c r="BJ223" i="1"/>
  <c r="BI223" i="1"/>
  <c r="BG223" i="1"/>
  <c r="BC223" i="1"/>
  <c r="BB223" i="1"/>
  <c r="BA223" i="1"/>
  <c r="AZ223" i="1"/>
  <c r="AO223" i="1"/>
  <c r="AL223" i="1"/>
  <c r="AF223" i="1"/>
  <c r="AD223" i="1"/>
  <c r="AC223" i="1"/>
  <c r="Z223" i="1"/>
  <c r="Y223" i="1"/>
  <c r="X223" i="1"/>
  <c r="AN223" i="1" s="1"/>
  <c r="R223" i="1"/>
  <c r="AB223" i="1"/>
  <c r="A223" i="1"/>
  <c r="P223" i="1" s="1"/>
  <c r="BP222" i="1"/>
  <c r="BM222" i="1"/>
  <c r="BG222" i="1"/>
  <c r="BB222" i="1"/>
  <c r="BA222" i="1"/>
  <c r="AZ222" i="1"/>
  <c r="AO222" i="1"/>
  <c r="AN222" i="1"/>
  <c r="AL222" i="1"/>
  <c r="AF222" i="1"/>
  <c r="AD222" i="1"/>
  <c r="AC222" i="1"/>
  <c r="Z222" i="1"/>
  <c r="Y222" i="1"/>
  <c r="X222" i="1"/>
  <c r="R222" i="1"/>
  <c r="A222" i="1"/>
  <c r="P222" i="1" s="1"/>
  <c r="BP221" i="1"/>
  <c r="BM221" i="1"/>
  <c r="BG221" i="1"/>
  <c r="BC221" i="1"/>
  <c r="BB221" i="1"/>
  <c r="BA221" i="1"/>
  <c r="AZ221" i="1"/>
  <c r="AO221" i="1"/>
  <c r="AL221" i="1"/>
  <c r="AK221" i="1"/>
  <c r="AH221" i="1"/>
  <c r="AF221" i="1"/>
  <c r="AD221" i="1"/>
  <c r="AC221" i="1"/>
  <c r="Z221" i="1"/>
  <c r="Y221" i="1"/>
  <c r="X221" i="1"/>
  <c r="AN221" i="1" s="1"/>
  <c r="R221" i="1"/>
  <c r="O221" i="1"/>
  <c r="AB221" i="1"/>
  <c r="A221" i="1"/>
  <c r="P221" i="1" s="1"/>
  <c r="R220" i="1"/>
  <c r="R219" i="1"/>
  <c r="O219" i="1"/>
  <c r="A219" i="1"/>
  <c r="P219" i="1" s="1"/>
  <c r="BP218" i="1"/>
  <c r="BM218" i="1"/>
  <c r="BL218" i="1"/>
  <c r="BK218" i="1"/>
  <c r="BG218" i="1"/>
  <c r="BB218" i="1"/>
  <c r="BA218" i="1"/>
  <c r="AZ218" i="1"/>
  <c r="AO218" i="1"/>
  <c r="AN218" i="1"/>
  <c r="AL218" i="1"/>
  <c r="AI218" i="1"/>
  <c r="AG218" i="1"/>
  <c r="AF218" i="1"/>
  <c r="AD218" i="1"/>
  <c r="AC218" i="1"/>
  <c r="AB218" i="1"/>
  <c r="Z218" i="1"/>
  <c r="Y218" i="1"/>
  <c r="X218" i="1"/>
  <c r="R218" i="1"/>
  <c r="BP217" i="1"/>
  <c r="BM217" i="1"/>
  <c r="BG217" i="1"/>
  <c r="BC217" i="1"/>
  <c r="BB217" i="1"/>
  <c r="BA217" i="1"/>
  <c r="AZ217" i="1"/>
  <c r="AO217" i="1"/>
  <c r="AN217" i="1"/>
  <c r="AL217" i="1"/>
  <c r="AF217" i="1"/>
  <c r="AD217" i="1"/>
  <c r="AC217" i="1"/>
  <c r="AB217" i="1"/>
  <c r="BL217" i="1" s="1"/>
  <c r="Z217" i="1"/>
  <c r="Y217" i="1"/>
  <c r="X217" i="1"/>
  <c r="R217" i="1"/>
  <c r="O217" i="1"/>
  <c r="A217" i="1"/>
  <c r="P217" i="1" s="1"/>
  <c r="BP216" i="1"/>
  <c r="BM216" i="1"/>
  <c r="BK216" i="1"/>
  <c r="BG216" i="1"/>
  <c r="BB216" i="1"/>
  <c r="BA216" i="1"/>
  <c r="AZ216" i="1"/>
  <c r="AO216" i="1"/>
  <c r="AL216" i="1"/>
  <c r="AI216" i="1"/>
  <c r="AH216" i="1"/>
  <c r="AF216" i="1"/>
  <c r="AD216" i="1"/>
  <c r="AC216" i="1"/>
  <c r="AB216" i="1"/>
  <c r="Z216" i="1"/>
  <c r="Y216" i="1"/>
  <c r="X216" i="1"/>
  <c r="AN216" i="1" s="1"/>
  <c r="R216" i="1"/>
  <c r="O216" i="1"/>
  <c r="BC216" i="1"/>
  <c r="A216" i="1"/>
  <c r="P216" i="1" s="1"/>
  <c r="BP215" i="1"/>
  <c r="BM215" i="1"/>
  <c r="BG215" i="1"/>
  <c r="BB215" i="1"/>
  <c r="BA215" i="1"/>
  <c r="AZ215" i="1"/>
  <c r="AO215" i="1"/>
  <c r="AN215" i="1"/>
  <c r="AL215" i="1"/>
  <c r="AF215" i="1"/>
  <c r="AD215" i="1"/>
  <c r="AC215" i="1"/>
  <c r="Z215" i="1"/>
  <c r="Y215" i="1"/>
  <c r="X215" i="1"/>
  <c r="R215" i="1"/>
  <c r="P215" i="1"/>
  <c r="A215" i="1"/>
  <c r="R214" i="1"/>
  <c r="P214" i="1"/>
  <c r="O214" i="1"/>
  <c r="A214" i="1"/>
  <c r="R213" i="1"/>
  <c r="P213" i="1"/>
  <c r="O213" i="1"/>
  <c r="A213" i="1"/>
  <c r="R212" i="1"/>
  <c r="O212" i="1"/>
  <c r="A212" i="1"/>
  <c r="P212" i="1" s="1"/>
  <c r="R211" i="1"/>
  <c r="BP210" i="1"/>
  <c r="BM210" i="1"/>
  <c r="BG210" i="1"/>
  <c r="BB210" i="1"/>
  <c r="BA210" i="1"/>
  <c r="AZ210" i="1"/>
  <c r="AO210" i="1"/>
  <c r="AL210" i="1"/>
  <c r="AJ210" i="1"/>
  <c r="AI210" i="1"/>
  <c r="AH210" i="1"/>
  <c r="AG210" i="1"/>
  <c r="AF210" i="1"/>
  <c r="AD210" i="1"/>
  <c r="AC210" i="1"/>
  <c r="AB210" i="1"/>
  <c r="Z210" i="1"/>
  <c r="Y210" i="1"/>
  <c r="X210" i="1"/>
  <c r="AN210" i="1" s="1"/>
  <c r="R210" i="1"/>
  <c r="A210" i="1"/>
  <c r="P210" i="1" s="1"/>
  <c r="BP209" i="1"/>
  <c r="BM209" i="1"/>
  <c r="BG209" i="1"/>
  <c r="BB209" i="1"/>
  <c r="BA209" i="1"/>
  <c r="AZ209" i="1"/>
  <c r="AO209" i="1"/>
  <c r="AN209" i="1"/>
  <c r="AL209" i="1"/>
  <c r="AF209" i="1"/>
  <c r="AD209" i="1"/>
  <c r="AC209" i="1"/>
  <c r="Z209" i="1"/>
  <c r="Y209" i="1"/>
  <c r="X209" i="1"/>
  <c r="R209" i="1"/>
  <c r="R208" i="1"/>
  <c r="A208" i="1"/>
  <c r="P208" i="1" s="1"/>
  <c r="BP207" i="1"/>
  <c r="BM207" i="1"/>
  <c r="BL207" i="1"/>
  <c r="BK207" i="1"/>
  <c r="BJ207" i="1"/>
  <c r="BI207" i="1"/>
  <c r="BG207" i="1"/>
  <c r="BB207" i="1"/>
  <c r="BA207" i="1"/>
  <c r="AZ207" i="1"/>
  <c r="AO207" i="1"/>
  <c r="AL207" i="1"/>
  <c r="AI207" i="1"/>
  <c r="AF207" i="1"/>
  <c r="AD207" i="1"/>
  <c r="AC207" i="1"/>
  <c r="AB207" i="1"/>
  <c r="Z207" i="1"/>
  <c r="Y207" i="1"/>
  <c r="X207" i="1"/>
  <c r="AN207" i="1" s="1"/>
  <c r="R207" i="1"/>
  <c r="P207" i="1"/>
  <c r="BC207" i="1"/>
  <c r="A207" i="1"/>
  <c r="BP206" i="1"/>
  <c r="BM206" i="1"/>
  <c r="BG206" i="1"/>
  <c r="BC206" i="1"/>
  <c r="BB206" i="1"/>
  <c r="BA206" i="1"/>
  <c r="AZ206" i="1"/>
  <c r="AO206" i="1"/>
  <c r="AN206" i="1"/>
  <c r="AL206" i="1"/>
  <c r="AK206" i="1"/>
  <c r="AH206" i="1"/>
  <c r="AG206" i="1"/>
  <c r="AF206" i="1"/>
  <c r="AD206" i="1"/>
  <c r="AC206" i="1"/>
  <c r="Z206" i="1"/>
  <c r="Y206" i="1"/>
  <c r="X206" i="1"/>
  <c r="R206" i="1"/>
  <c r="O206" i="1"/>
  <c r="AB206" i="1"/>
  <c r="BL206" i="1" s="1"/>
  <c r="BP205" i="1"/>
  <c r="BM205" i="1"/>
  <c r="BG205" i="1"/>
  <c r="BC205" i="1"/>
  <c r="BB205" i="1"/>
  <c r="BA205" i="1"/>
  <c r="AZ205" i="1"/>
  <c r="AO205" i="1"/>
  <c r="AL205" i="1"/>
  <c r="AF205" i="1"/>
  <c r="AD205" i="1"/>
  <c r="AC205" i="1"/>
  <c r="AB205" i="1"/>
  <c r="Z205" i="1"/>
  <c r="Y205" i="1"/>
  <c r="X205" i="1"/>
  <c r="AN205" i="1" s="1"/>
  <c r="R205" i="1"/>
  <c r="A205" i="1"/>
  <c r="P205" i="1" s="1"/>
  <c r="BP204" i="1"/>
  <c r="BM204" i="1"/>
  <c r="BG204" i="1"/>
  <c r="BB204" i="1"/>
  <c r="BA204" i="1"/>
  <c r="AZ204" i="1"/>
  <c r="AO204" i="1"/>
  <c r="AN204" i="1"/>
  <c r="AL204" i="1"/>
  <c r="AF204" i="1"/>
  <c r="AD204" i="1"/>
  <c r="AC204" i="1"/>
  <c r="AB204" i="1"/>
  <c r="Z204" i="1"/>
  <c r="Y204" i="1"/>
  <c r="X204" i="1"/>
  <c r="R204" i="1"/>
  <c r="A204" i="1"/>
  <c r="P204" i="1" s="1"/>
  <c r="BP203" i="1"/>
  <c r="BM203" i="1"/>
  <c r="BG203" i="1"/>
  <c r="BC203" i="1"/>
  <c r="BB203" i="1"/>
  <c r="BA203" i="1"/>
  <c r="AZ203" i="1"/>
  <c r="AO203" i="1"/>
  <c r="AN203" i="1"/>
  <c r="AL203" i="1"/>
  <c r="AF203" i="1"/>
  <c r="AD203" i="1"/>
  <c r="AC203" i="1"/>
  <c r="AB203" i="1"/>
  <c r="Z203" i="1"/>
  <c r="Y203" i="1"/>
  <c r="X203" i="1"/>
  <c r="R203" i="1"/>
  <c r="O203" i="1"/>
  <c r="A203" i="1"/>
  <c r="P203" i="1" s="1"/>
  <c r="BP202" i="1"/>
  <c r="BM202" i="1"/>
  <c r="BL202" i="1"/>
  <c r="BG202" i="1"/>
  <c r="BB202" i="1"/>
  <c r="BA202" i="1"/>
  <c r="AZ202" i="1"/>
  <c r="AO202" i="1"/>
  <c r="AN202" i="1"/>
  <c r="AL202" i="1"/>
  <c r="AJ202" i="1"/>
  <c r="AI202" i="1"/>
  <c r="AG202" i="1"/>
  <c r="AF202" i="1"/>
  <c r="AD202" i="1"/>
  <c r="AC202" i="1"/>
  <c r="AB202" i="1"/>
  <c r="AH202" i="1" s="1"/>
  <c r="Z202" i="1"/>
  <c r="Y202" i="1"/>
  <c r="X202" i="1"/>
  <c r="R202" i="1"/>
  <c r="BC202" i="1"/>
  <c r="A202" i="1"/>
  <c r="P202" i="1" s="1"/>
  <c r="BP201" i="1"/>
  <c r="BM201" i="1"/>
  <c r="BG201" i="1"/>
  <c r="BB201" i="1"/>
  <c r="BA201" i="1"/>
  <c r="AZ201" i="1"/>
  <c r="AO201" i="1"/>
  <c r="AL201" i="1"/>
  <c r="AF201" i="1"/>
  <c r="AD201" i="1"/>
  <c r="AC201" i="1"/>
  <c r="Z201" i="1"/>
  <c r="Y201" i="1"/>
  <c r="X201" i="1"/>
  <c r="AN201" i="1" s="1"/>
  <c r="R201" i="1"/>
  <c r="A201" i="1"/>
  <c r="P201" i="1" s="1"/>
  <c r="BP200" i="1"/>
  <c r="BM200" i="1"/>
  <c r="BG200" i="1"/>
  <c r="BC200" i="1"/>
  <c r="BB200" i="1"/>
  <c r="BA200" i="1"/>
  <c r="AZ200" i="1"/>
  <c r="AO200" i="1"/>
  <c r="AL200" i="1"/>
  <c r="AF200" i="1"/>
  <c r="AD200" i="1"/>
  <c r="AC200" i="1"/>
  <c r="Z200" i="1"/>
  <c r="Y200" i="1"/>
  <c r="X200" i="1"/>
  <c r="AN200" i="1" s="1"/>
  <c r="R200" i="1"/>
  <c r="O200" i="1"/>
  <c r="BP199" i="1"/>
  <c r="BM199" i="1"/>
  <c r="BG199" i="1"/>
  <c r="BB199" i="1"/>
  <c r="BA199" i="1"/>
  <c r="AZ199" i="1"/>
  <c r="AO199" i="1"/>
  <c r="AL199" i="1"/>
  <c r="AH199" i="1"/>
  <c r="AF199" i="1"/>
  <c r="AD199" i="1"/>
  <c r="AC199" i="1"/>
  <c r="Z199" i="1"/>
  <c r="Y199" i="1"/>
  <c r="X199" i="1"/>
  <c r="AN199" i="1" s="1"/>
  <c r="R199" i="1"/>
  <c r="AB199" i="1"/>
  <c r="A199" i="1"/>
  <c r="P199" i="1" s="1"/>
  <c r="BP198" i="1"/>
  <c r="BM198" i="1"/>
  <c r="BG198" i="1"/>
  <c r="BC198" i="1"/>
  <c r="BB198" i="1"/>
  <c r="BA198" i="1"/>
  <c r="AZ198" i="1"/>
  <c r="AO198" i="1"/>
  <c r="AL198" i="1"/>
  <c r="AF198" i="1"/>
  <c r="AD198" i="1"/>
  <c r="AC198" i="1"/>
  <c r="Z198" i="1"/>
  <c r="Y198" i="1"/>
  <c r="X198" i="1"/>
  <c r="AN198" i="1" s="1"/>
  <c r="R198" i="1"/>
  <c r="A198" i="1"/>
  <c r="P198" i="1" s="1"/>
  <c r="BP197" i="1"/>
  <c r="BM197" i="1"/>
  <c r="BJ197" i="1"/>
  <c r="BG197" i="1"/>
  <c r="BC197" i="1"/>
  <c r="BB197" i="1"/>
  <c r="BA197" i="1"/>
  <c r="AZ197" i="1"/>
  <c r="AO197" i="1"/>
  <c r="AN197" i="1"/>
  <c r="AL197" i="1"/>
  <c r="AF197" i="1"/>
  <c r="AD197" i="1"/>
  <c r="AC197" i="1"/>
  <c r="AB197" i="1"/>
  <c r="AH197" i="1" s="1"/>
  <c r="Z197" i="1"/>
  <c r="Y197" i="1"/>
  <c r="X197" i="1"/>
  <c r="R197" i="1"/>
  <c r="O197" i="1"/>
  <c r="A197" i="1"/>
  <c r="P197" i="1" s="1"/>
  <c r="BP196" i="1"/>
  <c r="BM196" i="1"/>
  <c r="BG196" i="1"/>
  <c r="BC196" i="1"/>
  <c r="BB196" i="1"/>
  <c r="BA196" i="1"/>
  <c r="AZ196" i="1"/>
  <c r="AO196" i="1"/>
  <c r="AL196" i="1"/>
  <c r="AJ196" i="1"/>
  <c r="AI196" i="1"/>
  <c r="AF196" i="1"/>
  <c r="AD196" i="1"/>
  <c r="AC196" i="1"/>
  <c r="Z196" i="1"/>
  <c r="Y196" i="1"/>
  <c r="X196" i="1"/>
  <c r="AN196" i="1" s="1"/>
  <c r="R196" i="1"/>
  <c r="AB196" i="1"/>
  <c r="A196" i="1"/>
  <c r="P196" i="1" s="1"/>
  <c r="BP195" i="1"/>
  <c r="BM195" i="1"/>
  <c r="BG195" i="1"/>
  <c r="BB195" i="1"/>
  <c r="BA195" i="1"/>
  <c r="AZ195" i="1"/>
  <c r="AO195" i="1"/>
  <c r="AN195" i="1"/>
  <c r="AL195" i="1"/>
  <c r="AF195" i="1"/>
  <c r="AD195" i="1"/>
  <c r="AC195" i="1"/>
  <c r="Z195" i="1"/>
  <c r="Y195" i="1"/>
  <c r="X195" i="1"/>
  <c r="R195" i="1"/>
  <c r="BP194" i="1"/>
  <c r="BM194" i="1"/>
  <c r="BG194" i="1"/>
  <c r="BB194" i="1"/>
  <c r="BA194" i="1"/>
  <c r="AZ194" i="1"/>
  <c r="AO194" i="1"/>
  <c r="AN194" i="1"/>
  <c r="AL194" i="1"/>
  <c r="AF194" i="1"/>
  <c r="AD194" i="1"/>
  <c r="AC194" i="1"/>
  <c r="AB194" i="1"/>
  <c r="Z194" i="1"/>
  <c r="Y194" i="1"/>
  <c r="X194" i="1"/>
  <c r="R194" i="1"/>
  <c r="O194" i="1"/>
  <c r="BC194" i="1"/>
  <c r="A194" i="1"/>
  <c r="P194" i="1" s="1"/>
  <c r="BP193" i="1"/>
  <c r="BM193" i="1"/>
  <c r="BG193" i="1"/>
  <c r="BB193" i="1"/>
  <c r="BA193" i="1"/>
  <c r="AZ193" i="1"/>
  <c r="AO193" i="1"/>
  <c r="AN193" i="1"/>
  <c r="AL193" i="1"/>
  <c r="AF193" i="1"/>
  <c r="AD193" i="1"/>
  <c r="AC193" i="1"/>
  <c r="AB193" i="1"/>
  <c r="AJ193" i="1" s="1"/>
  <c r="Z193" i="1"/>
  <c r="Y193" i="1"/>
  <c r="X193" i="1"/>
  <c r="R193" i="1"/>
  <c r="BC193" i="1"/>
  <c r="A193" i="1"/>
  <c r="P193" i="1" s="1"/>
  <c r="BP192" i="1"/>
  <c r="BM192" i="1"/>
  <c r="BL192" i="1"/>
  <c r="BJ192" i="1"/>
  <c r="BG192" i="1"/>
  <c r="BB192" i="1"/>
  <c r="BA192" i="1"/>
  <c r="AZ192" i="1"/>
  <c r="AO192" i="1"/>
  <c r="AL192" i="1"/>
  <c r="AF192" i="1"/>
  <c r="AD192" i="1"/>
  <c r="AC192" i="1"/>
  <c r="Z192" i="1"/>
  <c r="Y192" i="1"/>
  <c r="X192" i="1"/>
  <c r="AN192" i="1" s="1"/>
  <c r="R192" i="1"/>
  <c r="AB192" i="1"/>
  <c r="BK192" i="1" s="1"/>
  <c r="A192" i="1"/>
  <c r="P192" i="1" s="1"/>
  <c r="BP191" i="1"/>
  <c r="BM191" i="1"/>
  <c r="BG191" i="1"/>
  <c r="BC191" i="1"/>
  <c r="BB191" i="1"/>
  <c r="BA191" i="1"/>
  <c r="AZ191" i="1"/>
  <c r="AO191" i="1"/>
  <c r="AN191" i="1"/>
  <c r="AL191" i="1"/>
  <c r="AF191" i="1"/>
  <c r="AD191" i="1"/>
  <c r="AC191" i="1"/>
  <c r="Z191" i="1"/>
  <c r="Y191" i="1"/>
  <c r="X191" i="1"/>
  <c r="R191" i="1"/>
  <c r="O191" i="1"/>
  <c r="BP190" i="1"/>
  <c r="BM190" i="1"/>
  <c r="BG190" i="1"/>
  <c r="BB190" i="1"/>
  <c r="BA190" i="1"/>
  <c r="AZ190" i="1"/>
  <c r="AO190" i="1"/>
  <c r="AL190" i="1"/>
  <c r="AF190" i="1"/>
  <c r="AD190" i="1"/>
  <c r="AC190" i="1"/>
  <c r="Z190" i="1"/>
  <c r="Y190" i="1"/>
  <c r="X190" i="1"/>
  <c r="AN190" i="1" s="1"/>
  <c r="R190" i="1"/>
  <c r="BP189" i="1"/>
  <c r="BM189" i="1"/>
  <c r="BI189" i="1"/>
  <c r="BG189" i="1"/>
  <c r="BC189" i="1"/>
  <c r="BB189" i="1"/>
  <c r="BA189" i="1"/>
  <c r="AZ189" i="1"/>
  <c r="AO189" i="1"/>
  <c r="AL189" i="1"/>
  <c r="AF189" i="1"/>
  <c r="AD189" i="1"/>
  <c r="AC189" i="1"/>
  <c r="Z189" i="1"/>
  <c r="Y189" i="1"/>
  <c r="X189" i="1"/>
  <c r="AN189" i="1" s="1"/>
  <c r="R189" i="1"/>
  <c r="AB189" i="1"/>
  <c r="BP188" i="1"/>
  <c r="BM188" i="1"/>
  <c r="BG188" i="1"/>
  <c r="BC188" i="1"/>
  <c r="BB188" i="1"/>
  <c r="BA188" i="1"/>
  <c r="AZ188" i="1"/>
  <c r="AO188" i="1"/>
  <c r="AN188" i="1"/>
  <c r="AL188" i="1"/>
  <c r="AF188" i="1"/>
  <c r="AD188" i="1"/>
  <c r="AC188" i="1"/>
  <c r="Z188" i="1"/>
  <c r="Y188" i="1"/>
  <c r="X188" i="1"/>
  <c r="R188" i="1"/>
  <c r="BP187" i="1"/>
  <c r="BM187" i="1"/>
  <c r="BG187" i="1"/>
  <c r="BB187" i="1"/>
  <c r="BA187" i="1"/>
  <c r="AZ187" i="1"/>
  <c r="AO187" i="1"/>
  <c r="AL187" i="1"/>
  <c r="AF187" i="1"/>
  <c r="AD187" i="1"/>
  <c r="AC187" i="1"/>
  <c r="Z187" i="1"/>
  <c r="Y187" i="1"/>
  <c r="X187" i="1"/>
  <c r="AN187" i="1" s="1"/>
  <c r="R187" i="1"/>
  <c r="O187" i="1"/>
  <c r="BP186" i="1"/>
  <c r="BM186" i="1"/>
  <c r="BI186" i="1"/>
  <c r="BH186" i="1"/>
  <c r="BG186" i="1"/>
  <c r="BC186" i="1"/>
  <c r="BB186" i="1"/>
  <c r="BA186" i="1"/>
  <c r="AZ186" i="1"/>
  <c r="AO186" i="1"/>
  <c r="AN186" i="1"/>
  <c r="AL186" i="1"/>
  <c r="AF186" i="1"/>
  <c r="AD186" i="1"/>
  <c r="AC186" i="1"/>
  <c r="Z186" i="1"/>
  <c r="Y186" i="1"/>
  <c r="X186" i="1"/>
  <c r="R186" i="1"/>
  <c r="O186" i="1"/>
  <c r="AB186" i="1"/>
  <c r="BJ186" i="1" s="1"/>
  <c r="BP185" i="1"/>
  <c r="BM185" i="1"/>
  <c r="BG185" i="1"/>
  <c r="BC185" i="1"/>
  <c r="BB185" i="1"/>
  <c r="BA185" i="1"/>
  <c r="AZ185" i="1"/>
  <c r="AO185" i="1"/>
  <c r="AL185" i="1"/>
  <c r="AF185" i="1"/>
  <c r="AD185" i="1"/>
  <c r="AC185" i="1"/>
  <c r="AB185" i="1"/>
  <c r="BL185" i="1" s="1"/>
  <c r="Z185" i="1"/>
  <c r="Y185" i="1"/>
  <c r="X185" i="1"/>
  <c r="AN185" i="1" s="1"/>
  <c r="R185" i="1"/>
  <c r="O185" i="1"/>
  <c r="A185" i="1"/>
  <c r="P185" i="1" s="1"/>
  <c r="R184" i="1"/>
  <c r="O184" i="1"/>
  <c r="A184" i="1"/>
  <c r="P184" i="1" s="1"/>
  <c r="BP183" i="1"/>
  <c r="BM183" i="1"/>
  <c r="BG183" i="1"/>
  <c r="BB183" i="1"/>
  <c r="BA183" i="1"/>
  <c r="AZ183" i="1"/>
  <c r="AO183" i="1"/>
  <c r="AN183" i="1"/>
  <c r="AL183" i="1"/>
  <c r="AK183" i="1"/>
  <c r="AJ183" i="1"/>
  <c r="AI183" i="1"/>
  <c r="AH183" i="1"/>
  <c r="AG183" i="1"/>
  <c r="AF183" i="1"/>
  <c r="AD183" i="1"/>
  <c r="AC183" i="1"/>
  <c r="Z183" i="1"/>
  <c r="Y183" i="1"/>
  <c r="X183" i="1"/>
  <c r="R183" i="1"/>
  <c r="AB183" i="1"/>
  <c r="A183" i="1"/>
  <c r="P183" i="1" s="1"/>
  <c r="BP182" i="1"/>
  <c r="BM182" i="1"/>
  <c r="BG182" i="1"/>
  <c r="BC182" i="1"/>
  <c r="BB182" i="1"/>
  <c r="BA182" i="1"/>
  <c r="AZ182" i="1"/>
  <c r="AO182" i="1"/>
  <c r="AL182" i="1"/>
  <c r="AF182" i="1"/>
  <c r="AD182" i="1"/>
  <c r="AC182" i="1"/>
  <c r="Z182" i="1"/>
  <c r="Y182" i="1"/>
  <c r="X182" i="1"/>
  <c r="AN182" i="1" s="1"/>
  <c r="R182" i="1"/>
  <c r="BP181" i="1"/>
  <c r="BM181" i="1"/>
  <c r="BG181" i="1"/>
  <c r="BC181" i="1"/>
  <c r="BB181" i="1"/>
  <c r="BA181" i="1"/>
  <c r="AZ181" i="1"/>
  <c r="AO181" i="1"/>
  <c r="AN181" i="1"/>
  <c r="AL181" i="1"/>
  <c r="AF181" i="1"/>
  <c r="AD181" i="1"/>
  <c r="AC181" i="1"/>
  <c r="AB181" i="1"/>
  <c r="BL181" i="1" s="1"/>
  <c r="Z181" i="1"/>
  <c r="Y181" i="1"/>
  <c r="X181" i="1"/>
  <c r="R181" i="1"/>
  <c r="O181" i="1"/>
  <c r="A181" i="1"/>
  <c r="P181" i="1" s="1"/>
  <c r="BP180" i="1"/>
  <c r="BM180" i="1"/>
  <c r="BG180" i="1"/>
  <c r="BB180" i="1"/>
  <c r="BA180" i="1"/>
  <c r="AZ180" i="1"/>
  <c r="AO180" i="1"/>
  <c r="AL180" i="1"/>
  <c r="AF180" i="1"/>
  <c r="AD180" i="1"/>
  <c r="AC180" i="1"/>
  <c r="Z180" i="1"/>
  <c r="Y180" i="1"/>
  <c r="X180" i="1"/>
  <c r="AN180" i="1" s="1"/>
  <c r="R180" i="1"/>
  <c r="A180" i="1"/>
  <c r="P180" i="1" s="1"/>
  <c r="BP179" i="1"/>
  <c r="BM179" i="1"/>
  <c r="BJ179" i="1"/>
  <c r="BI179" i="1"/>
  <c r="BG179" i="1"/>
  <c r="BC179" i="1"/>
  <c r="BB179" i="1"/>
  <c r="BA179" i="1"/>
  <c r="AZ179" i="1"/>
  <c r="AO179" i="1"/>
  <c r="AN179" i="1"/>
  <c r="AL179" i="1"/>
  <c r="AJ179" i="1"/>
  <c r="AF179" i="1"/>
  <c r="AD179" i="1"/>
  <c r="AC179" i="1"/>
  <c r="AB179" i="1"/>
  <c r="BK179" i="1" s="1"/>
  <c r="Z179" i="1"/>
  <c r="Y179" i="1"/>
  <c r="X179" i="1"/>
  <c r="R179" i="1"/>
  <c r="P179" i="1"/>
  <c r="O179" i="1"/>
  <c r="A179" i="1"/>
  <c r="BP178" i="1"/>
  <c r="BM178" i="1"/>
  <c r="BG178" i="1"/>
  <c r="BB178" i="1"/>
  <c r="BA178" i="1"/>
  <c r="AZ178" i="1"/>
  <c r="AO178" i="1"/>
  <c r="AN178" i="1"/>
  <c r="AL178" i="1"/>
  <c r="AF178" i="1"/>
  <c r="AD178" i="1"/>
  <c r="AC178" i="1"/>
  <c r="Z178" i="1"/>
  <c r="Y178" i="1"/>
  <c r="X178" i="1"/>
  <c r="R178" i="1"/>
  <c r="AB178" i="1"/>
  <c r="BP177" i="1"/>
  <c r="BM177" i="1"/>
  <c r="BG177" i="1"/>
  <c r="BB177" i="1"/>
  <c r="BA177" i="1"/>
  <c r="AZ177" i="1"/>
  <c r="AO177" i="1"/>
  <c r="AL177" i="1"/>
  <c r="AF177" i="1"/>
  <c r="AD177" i="1"/>
  <c r="AC177" i="1"/>
  <c r="Z177" i="1"/>
  <c r="Y177" i="1"/>
  <c r="X177" i="1"/>
  <c r="AN177" i="1" s="1"/>
  <c r="R177" i="1"/>
  <c r="R176" i="1"/>
  <c r="O176" i="1"/>
  <c r="A176" i="1"/>
  <c r="P176" i="1" s="1"/>
  <c r="R175" i="1"/>
  <c r="O175" i="1"/>
  <c r="BP174" i="1"/>
  <c r="BM174" i="1"/>
  <c r="BG174" i="1"/>
  <c r="BC174" i="1"/>
  <c r="BB174" i="1"/>
  <c r="BA174" i="1"/>
  <c r="AZ174" i="1"/>
  <c r="AO174" i="1"/>
  <c r="AL174" i="1"/>
  <c r="AF174" i="1"/>
  <c r="AD174" i="1"/>
  <c r="AC174" i="1"/>
  <c r="AB174" i="1"/>
  <c r="Z174" i="1"/>
  <c r="Y174" i="1"/>
  <c r="X174" i="1"/>
  <c r="AN174" i="1" s="1"/>
  <c r="R174" i="1"/>
  <c r="O174" i="1"/>
  <c r="A174" i="1"/>
  <c r="P174" i="1" s="1"/>
  <c r="BP173" i="1"/>
  <c r="BM173" i="1"/>
  <c r="BG173" i="1"/>
  <c r="BB173" i="1"/>
  <c r="BA173" i="1"/>
  <c r="AZ173" i="1"/>
  <c r="AO173" i="1"/>
  <c r="AN173" i="1"/>
  <c r="AL173" i="1"/>
  <c r="AF173" i="1"/>
  <c r="AD173" i="1"/>
  <c r="AC173" i="1"/>
  <c r="Z173" i="1"/>
  <c r="Y173" i="1"/>
  <c r="X173" i="1"/>
  <c r="R173" i="1"/>
  <c r="O173" i="1"/>
  <c r="A173" i="1"/>
  <c r="P173" i="1" s="1"/>
  <c r="BP172" i="1"/>
  <c r="BM172" i="1"/>
  <c r="BK172" i="1"/>
  <c r="BI172" i="1"/>
  <c r="BG172" i="1"/>
  <c r="BC172" i="1"/>
  <c r="BB172" i="1"/>
  <c r="BA172" i="1"/>
  <c r="AZ172" i="1"/>
  <c r="AO172" i="1"/>
  <c r="AL172" i="1"/>
  <c r="AG172" i="1"/>
  <c r="AF172" i="1"/>
  <c r="AD172" i="1"/>
  <c r="AC172" i="1"/>
  <c r="AB172" i="1"/>
  <c r="Z172" i="1"/>
  <c r="Y172" i="1"/>
  <c r="X172" i="1"/>
  <c r="AN172" i="1" s="1"/>
  <c r="R172" i="1"/>
  <c r="O172" i="1"/>
  <c r="A172" i="1"/>
  <c r="P172" i="1" s="1"/>
  <c r="BP171" i="1"/>
  <c r="BM171" i="1"/>
  <c r="BG171" i="1"/>
  <c r="BB171" i="1"/>
  <c r="BA171" i="1"/>
  <c r="AZ171" i="1"/>
  <c r="AO171" i="1"/>
  <c r="AN171" i="1"/>
  <c r="AL171" i="1"/>
  <c r="AF171" i="1"/>
  <c r="AD171" i="1"/>
  <c r="AC171" i="1"/>
  <c r="Z171" i="1"/>
  <c r="Y171" i="1"/>
  <c r="X171" i="1"/>
  <c r="R171" i="1"/>
  <c r="A171" i="1"/>
  <c r="P171" i="1" s="1"/>
  <c r="BP170" i="1"/>
  <c r="BM170" i="1"/>
  <c r="BG170" i="1"/>
  <c r="BB170" i="1"/>
  <c r="BA170" i="1"/>
  <c r="AZ170" i="1"/>
  <c r="AO170" i="1"/>
  <c r="AN170" i="1"/>
  <c r="AL170" i="1"/>
  <c r="AF170" i="1"/>
  <c r="AD170" i="1"/>
  <c r="AC170" i="1"/>
  <c r="Z170" i="1"/>
  <c r="Y170" i="1"/>
  <c r="X170" i="1"/>
  <c r="R170" i="1"/>
  <c r="A170" i="1"/>
  <c r="P170" i="1" s="1"/>
  <c r="BP169" i="1"/>
  <c r="BM169" i="1"/>
  <c r="BL169" i="1"/>
  <c r="BK169" i="1"/>
  <c r="BJ169" i="1"/>
  <c r="BG169" i="1"/>
  <c r="BC169" i="1"/>
  <c r="BB169" i="1"/>
  <c r="BA169" i="1"/>
  <c r="AZ169" i="1"/>
  <c r="AO169" i="1"/>
  <c r="AL169" i="1"/>
  <c r="AF169" i="1"/>
  <c r="AD169" i="1"/>
  <c r="AC169" i="1"/>
  <c r="AB169" i="1"/>
  <c r="AG169" i="1" s="1"/>
  <c r="Z169" i="1"/>
  <c r="Y169" i="1"/>
  <c r="X169" i="1"/>
  <c r="AN169" i="1" s="1"/>
  <c r="R169" i="1"/>
  <c r="O169" i="1"/>
  <c r="A169" i="1"/>
  <c r="P169" i="1" s="1"/>
  <c r="BP168" i="1"/>
  <c r="BM168" i="1"/>
  <c r="BL168" i="1"/>
  <c r="BK168" i="1"/>
  <c r="BH168" i="1"/>
  <c r="BG168" i="1"/>
  <c r="BB168" i="1"/>
  <c r="BA168" i="1"/>
  <c r="AZ168" i="1"/>
  <c r="AO168" i="1"/>
  <c r="AN168" i="1"/>
  <c r="AL168" i="1"/>
  <c r="AJ168" i="1"/>
  <c r="AH168" i="1"/>
  <c r="AF168" i="1"/>
  <c r="AD168" i="1"/>
  <c r="AC168" i="1"/>
  <c r="AB168" i="1"/>
  <c r="AK168" i="1" s="1"/>
  <c r="Z168" i="1"/>
  <c r="Y168" i="1"/>
  <c r="X168" i="1"/>
  <c r="R168" i="1"/>
  <c r="O168" i="1"/>
  <c r="BC168" i="1"/>
  <c r="A168" i="1"/>
  <c r="P168" i="1" s="1"/>
  <c r="BP167" i="1"/>
  <c r="BM167" i="1"/>
  <c r="BK167" i="1"/>
  <c r="BJ167" i="1"/>
  <c r="BG167" i="1"/>
  <c r="BB167" i="1"/>
  <c r="BA167" i="1"/>
  <c r="AZ167" i="1"/>
  <c r="AO167" i="1"/>
  <c r="AN167" i="1"/>
  <c r="AL167" i="1"/>
  <c r="AF167" i="1"/>
  <c r="AD167" i="1"/>
  <c r="AC167" i="1"/>
  <c r="AB167" i="1"/>
  <c r="Z167" i="1"/>
  <c r="Y167" i="1"/>
  <c r="X167" i="1"/>
  <c r="R167" i="1"/>
  <c r="O167" i="1"/>
  <c r="BC167" i="1"/>
  <c r="A167" i="1"/>
  <c r="P167" i="1" s="1"/>
  <c r="BP166" i="1"/>
  <c r="BM166" i="1"/>
  <c r="BG166" i="1"/>
  <c r="BC166" i="1"/>
  <c r="BB166" i="1"/>
  <c r="BA166" i="1"/>
  <c r="AZ166" i="1"/>
  <c r="AO166" i="1"/>
  <c r="AL166" i="1"/>
  <c r="AF166" i="1"/>
  <c r="AD166" i="1"/>
  <c r="AC166" i="1"/>
  <c r="Z166" i="1"/>
  <c r="Y166" i="1"/>
  <c r="X166" i="1"/>
  <c r="AN166" i="1" s="1"/>
  <c r="R166" i="1"/>
  <c r="O166" i="1"/>
  <c r="BP165" i="1"/>
  <c r="BM165" i="1"/>
  <c r="BG165" i="1"/>
  <c r="BB165" i="1"/>
  <c r="BA165" i="1"/>
  <c r="AZ165" i="1"/>
  <c r="AO165" i="1"/>
  <c r="AL165" i="1"/>
  <c r="AF165" i="1"/>
  <c r="AD165" i="1"/>
  <c r="AC165" i="1"/>
  <c r="Z165" i="1"/>
  <c r="Y165" i="1"/>
  <c r="X165" i="1"/>
  <c r="AN165" i="1" s="1"/>
  <c r="R165" i="1"/>
  <c r="BP164" i="1"/>
  <c r="BM164" i="1"/>
  <c r="BG164" i="1"/>
  <c r="BB164" i="1"/>
  <c r="BA164" i="1"/>
  <c r="AZ164" i="1"/>
  <c r="AO164" i="1"/>
  <c r="AL164" i="1"/>
  <c r="AF164" i="1"/>
  <c r="AD164" i="1"/>
  <c r="AC164" i="1"/>
  <c r="Z164" i="1"/>
  <c r="Y164" i="1"/>
  <c r="X164" i="1"/>
  <c r="AN164" i="1" s="1"/>
  <c r="R164" i="1"/>
  <c r="O164" i="1"/>
  <c r="R163" i="1"/>
  <c r="O163" i="1"/>
  <c r="A163" i="1"/>
  <c r="P163" i="1" s="1"/>
  <c r="R162" i="1"/>
  <c r="O162" i="1"/>
  <c r="A162" i="1"/>
  <c r="P162" i="1" s="1"/>
  <c r="BP161" i="1"/>
  <c r="BM161" i="1"/>
  <c r="BJ161" i="1"/>
  <c r="BI161" i="1"/>
  <c r="BG161" i="1"/>
  <c r="BC161" i="1"/>
  <c r="BB161" i="1"/>
  <c r="BA161" i="1"/>
  <c r="AZ161" i="1"/>
  <c r="AO161" i="1"/>
  <c r="AN161" i="1"/>
  <c r="AL161" i="1"/>
  <c r="AF161" i="1"/>
  <c r="AD161" i="1"/>
  <c r="AC161" i="1"/>
  <c r="Z161" i="1"/>
  <c r="Y161" i="1"/>
  <c r="X161" i="1"/>
  <c r="R161" i="1"/>
  <c r="AB161" i="1"/>
  <c r="A161" i="1"/>
  <c r="P161" i="1" s="1"/>
  <c r="BP160" i="1"/>
  <c r="BM160" i="1"/>
  <c r="BG160" i="1"/>
  <c r="BB160" i="1"/>
  <c r="BA160" i="1"/>
  <c r="AZ160" i="1"/>
  <c r="AO160" i="1"/>
  <c r="AN160" i="1"/>
  <c r="AL160" i="1"/>
  <c r="AF160" i="1"/>
  <c r="AD160" i="1"/>
  <c r="AC160" i="1"/>
  <c r="Z160" i="1"/>
  <c r="Y160" i="1"/>
  <c r="X160" i="1"/>
  <c r="R160" i="1"/>
  <c r="A160" i="1"/>
  <c r="P160" i="1" s="1"/>
  <c r="BP159" i="1"/>
  <c r="BM159" i="1"/>
  <c r="BG159" i="1"/>
  <c r="BB159" i="1"/>
  <c r="BA159" i="1"/>
  <c r="AZ159" i="1"/>
  <c r="AO159" i="1"/>
  <c r="AL159" i="1"/>
  <c r="AF159" i="1"/>
  <c r="AD159" i="1"/>
  <c r="AC159" i="1"/>
  <c r="AB159" i="1"/>
  <c r="BL159" i="1" s="1"/>
  <c r="Z159" i="1"/>
  <c r="Y159" i="1"/>
  <c r="X159" i="1"/>
  <c r="AN159" i="1" s="1"/>
  <c r="R159" i="1"/>
  <c r="O159" i="1"/>
  <c r="BC159" i="1"/>
  <c r="A159" i="1"/>
  <c r="P159" i="1" s="1"/>
  <c r="BP158" i="1"/>
  <c r="BM158" i="1"/>
  <c r="BG158" i="1"/>
  <c r="BB158" i="1"/>
  <c r="BA158" i="1"/>
  <c r="AZ158" i="1"/>
  <c r="AO158" i="1"/>
  <c r="AN158" i="1"/>
  <c r="AL158" i="1"/>
  <c r="AK158" i="1"/>
  <c r="AJ158" i="1"/>
  <c r="AI158" i="1"/>
  <c r="AF158" i="1"/>
  <c r="AD158" i="1"/>
  <c r="AC158" i="1"/>
  <c r="AB158" i="1"/>
  <c r="Z158" i="1"/>
  <c r="Y158" i="1"/>
  <c r="X158" i="1"/>
  <c r="R158" i="1"/>
  <c r="O158" i="1"/>
  <c r="BC158" i="1"/>
  <c r="A158" i="1"/>
  <c r="P158" i="1" s="1"/>
  <c r="BP157" i="1"/>
  <c r="BM157" i="1"/>
  <c r="BL157" i="1"/>
  <c r="BK157" i="1"/>
  <c r="BI157" i="1"/>
  <c r="BG157" i="1"/>
  <c r="BC157" i="1"/>
  <c r="BB157" i="1"/>
  <c r="BA157" i="1"/>
  <c r="AZ157" i="1"/>
  <c r="AO157" i="1"/>
  <c r="AL157" i="1"/>
  <c r="AF157" i="1"/>
  <c r="AD157" i="1"/>
  <c r="AC157" i="1"/>
  <c r="AB157" i="1"/>
  <c r="BJ157" i="1" s="1"/>
  <c r="Z157" i="1"/>
  <c r="Y157" i="1"/>
  <c r="X157" i="1"/>
  <c r="AN157" i="1" s="1"/>
  <c r="R157" i="1"/>
  <c r="O157" i="1"/>
  <c r="A157" i="1"/>
  <c r="P157" i="1" s="1"/>
  <c r="BP156" i="1"/>
  <c r="BM156" i="1"/>
  <c r="BK156" i="1"/>
  <c r="BJ156" i="1"/>
  <c r="BG156" i="1"/>
  <c r="BC156" i="1"/>
  <c r="BB156" i="1"/>
  <c r="BA156" i="1"/>
  <c r="AZ156" i="1"/>
  <c r="AO156" i="1"/>
  <c r="AL156" i="1"/>
  <c r="AK156" i="1"/>
  <c r="AF156" i="1"/>
  <c r="AD156" i="1"/>
  <c r="AC156" i="1"/>
  <c r="Z156" i="1"/>
  <c r="Y156" i="1"/>
  <c r="X156" i="1"/>
  <c r="AN156" i="1" s="1"/>
  <c r="R156" i="1"/>
  <c r="O156" i="1"/>
  <c r="AB156" i="1"/>
  <c r="BH156" i="1" s="1"/>
  <c r="BP155" i="1"/>
  <c r="BM155" i="1"/>
  <c r="BL155" i="1"/>
  <c r="BJ155" i="1"/>
  <c r="BG155" i="1"/>
  <c r="BC155" i="1"/>
  <c r="BB155" i="1"/>
  <c r="BA155" i="1"/>
  <c r="AZ155" i="1"/>
  <c r="AO155" i="1"/>
  <c r="AN155" i="1"/>
  <c r="AL155" i="1"/>
  <c r="AF155" i="1"/>
  <c r="AD155" i="1"/>
  <c r="AC155" i="1"/>
  <c r="AB155" i="1"/>
  <c r="Z155" i="1"/>
  <c r="Y155" i="1"/>
  <c r="X155" i="1"/>
  <c r="R155" i="1"/>
  <c r="O155" i="1"/>
  <c r="A155" i="1"/>
  <c r="P155" i="1" s="1"/>
  <c r="BP154" i="1"/>
  <c r="BM154" i="1"/>
  <c r="BG154" i="1"/>
  <c r="BB154" i="1"/>
  <c r="BA154" i="1"/>
  <c r="AZ154" i="1"/>
  <c r="AO154" i="1"/>
  <c r="AL154" i="1"/>
  <c r="AK154" i="1"/>
  <c r="AF154" i="1"/>
  <c r="AD154" i="1"/>
  <c r="AC154" i="1"/>
  <c r="AB154" i="1"/>
  <c r="Z154" i="1"/>
  <c r="Y154" i="1"/>
  <c r="X154" i="1"/>
  <c r="AN154" i="1" s="1"/>
  <c r="R154" i="1"/>
  <c r="O154" i="1"/>
  <c r="BP153" i="1"/>
  <c r="BM153" i="1"/>
  <c r="BK153" i="1"/>
  <c r="BJ153" i="1"/>
  <c r="BG153" i="1"/>
  <c r="BB153" i="1"/>
  <c r="BA153" i="1"/>
  <c r="AZ153" i="1"/>
  <c r="AO153" i="1"/>
  <c r="AN153" i="1"/>
  <c r="AL153" i="1"/>
  <c r="AJ153" i="1"/>
  <c r="AG153" i="1"/>
  <c r="AF153" i="1"/>
  <c r="AD153" i="1"/>
  <c r="AC153" i="1"/>
  <c r="AB153" i="1"/>
  <c r="Z153" i="1"/>
  <c r="Y153" i="1"/>
  <c r="X153" i="1"/>
  <c r="R153" i="1"/>
  <c r="A153" i="1"/>
  <c r="P153" i="1" s="1"/>
  <c r="BP152" i="1"/>
  <c r="BM152" i="1"/>
  <c r="BK152" i="1"/>
  <c r="BG152" i="1"/>
  <c r="BC152" i="1"/>
  <c r="BB152" i="1"/>
  <c r="BA152" i="1"/>
  <c r="AZ152" i="1"/>
  <c r="AO152" i="1"/>
  <c r="AL152" i="1"/>
  <c r="AK152" i="1"/>
  <c r="AF152" i="1"/>
  <c r="AD152" i="1"/>
  <c r="AC152" i="1"/>
  <c r="AB152" i="1"/>
  <c r="Z152" i="1"/>
  <c r="Y152" i="1"/>
  <c r="X152" i="1"/>
  <c r="AN152" i="1" s="1"/>
  <c r="R152" i="1"/>
  <c r="P152" i="1"/>
  <c r="O152" i="1"/>
  <c r="A152" i="1"/>
  <c r="BP151" i="1"/>
  <c r="BM151" i="1"/>
  <c r="BG151" i="1"/>
  <c r="BC151" i="1"/>
  <c r="BB151" i="1"/>
  <c r="BA151" i="1"/>
  <c r="AZ151" i="1"/>
  <c r="AO151" i="1"/>
  <c r="AN151" i="1"/>
  <c r="AL151" i="1"/>
  <c r="AF151" i="1"/>
  <c r="AD151" i="1"/>
  <c r="AC151" i="1"/>
  <c r="AB151" i="1"/>
  <c r="AG151" i="1" s="1"/>
  <c r="Z151" i="1"/>
  <c r="Y151" i="1"/>
  <c r="X151" i="1"/>
  <c r="R151" i="1"/>
  <c r="P151" i="1"/>
  <c r="O151" i="1"/>
  <c r="A151" i="1"/>
  <c r="BP150" i="1"/>
  <c r="BM150" i="1"/>
  <c r="BI150" i="1"/>
  <c r="BG150" i="1"/>
  <c r="BC150" i="1"/>
  <c r="BB150" i="1"/>
  <c r="BA150" i="1"/>
  <c r="AZ150" i="1"/>
  <c r="AO150" i="1"/>
  <c r="AN150" i="1"/>
  <c r="AL150" i="1"/>
  <c r="AF150" i="1"/>
  <c r="AD150" i="1"/>
  <c r="AC150" i="1"/>
  <c r="Z150" i="1"/>
  <c r="Y150" i="1"/>
  <c r="X150" i="1"/>
  <c r="R150" i="1"/>
  <c r="AB150" i="1"/>
  <c r="BK150" i="1" s="1"/>
  <c r="A150" i="1"/>
  <c r="P150" i="1" s="1"/>
  <c r="BP149" i="1"/>
  <c r="BM149" i="1"/>
  <c r="BG149" i="1"/>
  <c r="BB149" i="1"/>
  <c r="BA149" i="1"/>
  <c r="AZ149" i="1"/>
  <c r="AO149" i="1"/>
  <c r="AL149" i="1"/>
  <c r="AF149" i="1"/>
  <c r="AD149" i="1"/>
  <c r="AC149" i="1"/>
  <c r="Z149" i="1"/>
  <c r="Y149" i="1"/>
  <c r="X149" i="1"/>
  <c r="AN149" i="1" s="1"/>
  <c r="R149" i="1"/>
  <c r="W149" i="1" s="1"/>
  <c r="O149" i="1"/>
  <c r="R148" i="1"/>
  <c r="O148" i="1"/>
  <c r="A148" i="1"/>
  <c r="P148" i="1" s="1"/>
  <c r="BP147" i="1"/>
  <c r="BM147" i="1"/>
  <c r="BG147" i="1"/>
  <c r="BB147" i="1"/>
  <c r="BA147" i="1"/>
  <c r="AZ147" i="1"/>
  <c r="AO147" i="1"/>
  <c r="AN147" i="1"/>
  <c r="AL147" i="1"/>
  <c r="AK147" i="1"/>
  <c r="AI147" i="1"/>
  <c r="AH147" i="1"/>
  <c r="AF147" i="1"/>
  <c r="AD147" i="1"/>
  <c r="AC147" i="1"/>
  <c r="Z147" i="1"/>
  <c r="Y147" i="1"/>
  <c r="X147" i="1"/>
  <c r="R147" i="1"/>
  <c r="AB147" i="1"/>
  <c r="BK147" i="1" s="1"/>
  <c r="BP146" i="1"/>
  <c r="BM146" i="1"/>
  <c r="BG146" i="1"/>
  <c r="BC146" i="1"/>
  <c r="BB146" i="1"/>
  <c r="BA146" i="1"/>
  <c r="AZ146" i="1"/>
  <c r="AO146" i="1"/>
  <c r="AL146" i="1"/>
  <c r="AF146" i="1"/>
  <c r="AD146" i="1"/>
  <c r="AC146" i="1"/>
  <c r="Z146" i="1"/>
  <c r="Y146" i="1"/>
  <c r="X146" i="1"/>
  <c r="AN146" i="1" s="1"/>
  <c r="R146" i="1"/>
  <c r="A146" i="1"/>
  <c r="P146" i="1" s="1"/>
  <c r="BP145" i="1"/>
  <c r="BM145" i="1"/>
  <c r="BG145" i="1"/>
  <c r="BB145" i="1"/>
  <c r="BA145" i="1"/>
  <c r="AZ145" i="1"/>
  <c r="AO145" i="1"/>
  <c r="AN145" i="1"/>
  <c r="AL145" i="1"/>
  <c r="AK145" i="1"/>
  <c r="AJ145" i="1"/>
  <c r="AI145" i="1"/>
  <c r="AH145" i="1"/>
  <c r="AG145" i="1"/>
  <c r="AF145" i="1"/>
  <c r="AD145" i="1"/>
  <c r="AC145" i="1"/>
  <c r="Z145" i="1"/>
  <c r="Y145" i="1"/>
  <c r="X145" i="1"/>
  <c r="R145" i="1"/>
  <c r="AB145" i="1"/>
  <c r="A145" i="1"/>
  <c r="P145" i="1" s="1"/>
  <c r="BP144" i="1"/>
  <c r="BM144" i="1"/>
  <c r="BL144" i="1"/>
  <c r="BK144" i="1"/>
  <c r="BI144" i="1"/>
  <c r="BH144" i="1"/>
  <c r="BG144" i="1"/>
  <c r="BC144" i="1"/>
  <c r="BB144" i="1"/>
  <c r="BA144" i="1"/>
  <c r="AZ144" i="1"/>
  <c r="AO144" i="1"/>
  <c r="AL144" i="1"/>
  <c r="AJ144" i="1"/>
  <c r="AF144" i="1"/>
  <c r="AD144" i="1"/>
  <c r="AC144" i="1"/>
  <c r="AB144" i="1"/>
  <c r="AK144" i="1" s="1"/>
  <c r="Z144" i="1"/>
  <c r="Y144" i="1"/>
  <c r="X144" i="1"/>
  <c r="AN144" i="1" s="1"/>
  <c r="R144" i="1"/>
  <c r="P144" i="1"/>
  <c r="O144" i="1"/>
  <c r="A144" i="1"/>
  <c r="BP143" i="1"/>
  <c r="BM143" i="1"/>
  <c r="BG143" i="1"/>
  <c r="BA143" i="1"/>
  <c r="AZ143" i="1"/>
  <c r="AO143" i="1"/>
  <c r="AN143" i="1"/>
  <c r="AL143" i="1"/>
  <c r="AF143" i="1"/>
  <c r="AD143" i="1"/>
  <c r="AC143" i="1"/>
  <c r="Z143" i="1"/>
  <c r="Y143" i="1"/>
  <c r="X143" i="1"/>
  <c r="W143" i="1"/>
  <c r="R143" i="1"/>
  <c r="A143" i="1"/>
  <c r="BP142" i="1"/>
  <c r="BM142" i="1"/>
  <c r="BG142" i="1"/>
  <c r="BC142" i="1"/>
  <c r="BB142" i="1"/>
  <c r="BA142" i="1"/>
  <c r="AZ142" i="1"/>
  <c r="AO142" i="1"/>
  <c r="AL142" i="1"/>
  <c r="AJ142" i="1"/>
  <c r="AH142" i="1"/>
  <c r="AG142" i="1"/>
  <c r="AF142" i="1"/>
  <c r="AD142" i="1"/>
  <c r="AC142" i="1"/>
  <c r="AB142" i="1"/>
  <c r="Z142" i="1"/>
  <c r="Y142" i="1"/>
  <c r="X142" i="1"/>
  <c r="AN142" i="1" s="1"/>
  <c r="R142" i="1"/>
  <c r="O142" i="1"/>
  <c r="A142" i="1"/>
  <c r="P142" i="1" s="1"/>
  <c r="R141" i="1"/>
  <c r="O141" i="1"/>
  <c r="A141" i="1"/>
  <c r="P141" i="1" s="1"/>
  <c r="R140" i="1"/>
  <c r="O140" i="1"/>
  <c r="A140" i="1"/>
  <c r="P140" i="1" s="1"/>
  <c r="R139" i="1"/>
  <c r="O139" i="1"/>
  <c r="A139" i="1"/>
  <c r="P139" i="1" s="1"/>
  <c r="BP138" i="1"/>
  <c r="BM138" i="1"/>
  <c r="BH138" i="1"/>
  <c r="BG138" i="1"/>
  <c r="BC138" i="1"/>
  <c r="BB138" i="1"/>
  <c r="BA138" i="1"/>
  <c r="AZ138" i="1"/>
  <c r="AO138" i="1"/>
  <c r="AN138" i="1"/>
  <c r="AL138" i="1"/>
  <c r="AJ138" i="1"/>
  <c r="AI138" i="1"/>
  <c r="AF138" i="1"/>
  <c r="AD138" i="1"/>
  <c r="AC138" i="1"/>
  <c r="AB138" i="1"/>
  <c r="AK138" i="1" s="1"/>
  <c r="Z138" i="1"/>
  <c r="Y138" i="1"/>
  <c r="X138" i="1"/>
  <c r="R138" i="1"/>
  <c r="O138" i="1"/>
  <c r="A138" i="1"/>
  <c r="P138" i="1" s="1"/>
  <c r="BP137" i="1"/>
  <c r="BM137" i="1"/>
  <c r="BJ137" i="1"/>
  <c r="BH137" i="1"/>
  <c r="BG137" i="1"/>
  <c r="BC137" i="1"/>
  <c r="BB137" i="1"/>
  <c r="BA137" i="1"/>
  <c r="AZ137" i="1"/>
  <c r="AO137" i="1"/>
  <c r="AL137" i="1"/>
  <c r="AF137" i="1"/>
  <c r="AD137" i="1"/>
  <c r="AC137" i="1"/>
  <c r="Z137" i="1"/>
  <c r="Y137" i="1"/>
  <c r="X137" i="1"/>
  <c r="AN137" i="1" s="1"/>
  <c r="R137" i="1"/>
  <c r="AB137" i="1"/>
  <c r="BI137" i="1" s="1"/>
  <c r="A137" i="1"/>
  <c r="P137" i="1" s="1"/>
  <c r="BP136" i="1"/>
  <c r="BM136" i="1"/>
  <c r="BG136" i="1"/>
  <c r="BB136" i="1"/>
  <c r="BA136" i="1"/>
  <c r="AZ136" i="1"/>
  <c r="AO136" i="1"/>
  <c r="AN136" i="1"/>
  <c r="AL136" i="1"/>
  <c r="AF136" i="1"/>
  <c r="AD136" i="1"/>
  <c r="AC136" i="1"/>
  <c r="Z136" i="1"/>
  <c r="Y136" i="1"/>
  <c r="X136" i="1"/>
  <c r="R136" i="1"/>
  <c r="O136" i="1"/>
  <c r="BP135" i="1"/>
  <c r="BM135" i="1"/>
  <c r="BK135" i="1"/>
  <c r="BJ135" i="1"/>
  <c r="BI135" i="1"/>
  <c r="BG135" i="1"/>
  <c r="BC135" i="1"/>
  <c r="BB135" i="1"/>
  <c r="BA135" i="1"/>
  <c r="AZ135" i="1"/>
  <c r="AO135" i="1"/>
  <c r="AN135" i="1"/>
  <c r="AL135" i="1"/>
  <c r="AK135" i="1"/>
  <c r="AI135" i="1"/>
  <c r="AH135" i="1"/>
  <c r="AG135" i="1"/>
  <c r="AF135" i="1"/>
  <c r="AD135" i="1"/>
  <c r="AC135" i="1"/>
  <c r="AB135" i="1"/>
  <c r="AJ135" i="1" s="1"/>
  <c r="Z135" i="1"/>
  <c r="Y135" i="1"/>
  <c r="X135" i="1"/>
  <c r="R135" i="1"/>
  <c r="O135" i="1"/>
  <c r="A135" i="1"/>
  <c r="P135" i="1" s="1"/>
  <c r="BP134" i="1"/>
  <c r="BM134" i="1"/>
  <c r="BG134" i="1"/>
  <c r="BC134" i="1"/>
  <c r="BB134" i="1"/>
  <c r="BA134" i="1"/>
  <c r="AZ134" i="1"/>
  <c r="AO134" i="1"/>
  <c r="AL134" i="1"/>
  <c r="AF134" i="1"/>
  <c r="AD134" i="1"/>
  <c r="AC134" i="1"/>
  <c r="Z134" i="1"/>
  <c r="Y134" i="1"/>
  <c r="X134" i="1"/>
  <c r="AN134" i="1" s="1"/>
  <c r="R134" i="1"/>
  <c r="AB134" i="1"/>
  <c r="A134" i="1"/>
  <c r="P134" i="1" s="1"/>
  <c r="BP133" i="1"/>
  <c r="BM133" i="1"/>
  <c r="BK133" i="1"/>
  <c r="BH133" i="1"/>
  <c r="BG133" i="1"/>
  <c r="BC133" i="1"/>
  <c r="BB133" i="1"/>
  <c r="BA133" i="1"/>
  <c r="AZ133" i="1"/>
  <c r="AO133" i="1"/>
  <c r="AN133" i="1"/>
  <c r="AL133" i="1"/>
  <c r="AF133" i="1"/>
  <c r="AD133" i="1"/>
  <c r="AC133" i="1"/>
  <c r="AB133" i="1"/>
  <c r="BJ133" i="1" s="1"/>
  <c r="Z133" i="1"/>
  <c r="Y133" i="1"/>
  <c r="X133" i="1"/>
  <c r="R133" i="1"/>
  <c r="O133" i="1"/>
  <c r="A133" i="1"/>
  <c r="P133" i="1" s="1"/>
  <c r="BP132" i="1"/>
  <c r="BM132" i="1"/>
  <c r="BG132" i="1"/>
  <c r="BC132" i="1"/>
  <c r="BB132" i="1"/>
  <c r="BA132" i="1"/>
  <c r="AZ132" i="1"/>
  <c r="AO132" i="1"/>
  <c r="AN132" i="1"/>
  <c r="AL132" i="1"/>
  <c r="AF132" i="1"/>
  <c r="AD132" i="1"/>
  <c r="AC132" i="1"/>
  <c r="AB132" i="1"/>
  <c r="Z132" i="1"/>
  <c r="Y132" i="1"/>
  <c r="X132" i="1"/>
  <c r="R132" i="1"/>
  <c r="O132" i="1"/>
  <c r="A132" i="1"/>
  <c r="P132" i="1" s="1"/>
  <c r="BP131" i="1"/>
  <c r="BM131" i="1"/>
  <c r="BG131" i="1"/>
  <c r="BC131" i="1"/>
  <c r="BB131" i="1"/>
  <c r="BA131" i="1"/>
  <c r="AZ131" i="1"/>
  <c r="AO131" i="1"/>
  <c r="AN131" i="1"/>
  <c r="AL131" i="1"/>
  <c r="AF131" i="1"/>
  <c r="AD131" i="1"/>
  <c r="AC131" i="1"/>
  <c r="Z131" i="1"/>
  <c r="Y131" i="1"/>
  <c r="X131" i="1"/>
  <c r="R131" i="1"/>
  <c r="A131" i="1"/>
  <c r="P131" i="1" s="1"/>
  <c r="BP130" i="1"/>
  <c r="BM130" i="1"/>
  <c r="BG130" i="1"/>
  <c r="BC130" i="1"/>
  <c r="BB130" i="1"/>
  <c r="BA130" i="1"/>
  <c r="AZ130" i="1"/>
  <c r="AO130" i="1"/>
  <c r="AL130" i="1"/>
  <c r="AF130" i="1"/>
  <c r="AD130" i="1"/>
  <c r="AC130" i="1"/>
  <c r="Z130" i="1"/>
  <c r="Y130" i="1"/>
  <c r="X130" i="1"/>
  <c r="AN130" i="1" s="1"/>
  <c r="R130" i="1"/>
  <c r="O130" i="1"/>
  <c r="A130" i="1"/>
  <c r="P130" i="1" s="1"/>
  <c r="R129" i="1"/>
  <c r="O129" i="1"/>
  <c r="A129" i="1"/>
  <c r="P129" i="1" s="1"/>
  <c r="BP128" i="1"/>
  <c r="BM128" i="1"/>
  <c r="BG128" i="1"/>
  <c r="BB128" i="1"/>
  <c r="BA128" i="1"/>
  <c r="AZ128" i="1"/>
  <c r="AO128" i="1"/>
  <c r="AL128" i="1"/>
  <c r="AF128" i="1"/>
  <c r="AD128" i="1"/>
  <c r="AC128" i="1"/>
  <c r="AB128" i="1"/>
  <c r="AJ128" i="1" s="1"/>
  <c r="Z128" i="1"/>
  <c r="Y128" i="1"/>
  <c r="X128" i="1"/>
  <c r="AN128" i="1" s="1"/>
  <c r="R128" i="1"/>
  <c r="O128" i="1"/>
  <c r="BC128" i="1"/>
  <c r="A128" i="1"/>
  <c r="P128" i="1" s="1"/>
  <c r="BP127" i="1"/>
  <c r="BM127" i="1"/>
  <c r="BG127" i="1"/>
  <c r="BB127" i="1"/>
  <c r="BA127" i="1"/>
  <c r="AZ127" i="1"/>
  <c r="AO127" i="1"/>
  <c r="AL127" i="1"/>
  <c r="AF127" i="1"/>
  <c r="AD127" i="1"/>
  <c r="AC127" i="1"/>
  <c r="Z127" i="1"/>
  <c r="Y127" i="1"/>
  <c r="X127" i="1"/>
  <c r="AN127" i="1" s="1"/>
  <c r="R127" i="1"/>
  <c r="O127" i="1"/>
  <c r="BP126" i="1"/>
  <c r="BM126" i="1"/>
  <c r="BG126" i="1"/>
  <c r="BC126" i="1"/>
  <c r="BB126" i="1"/>
  <c r="BA126" i="1"/>
  <c r="AZ126" i="1"/>
  <c r="AO126" i="1"/>
  <c r="AL126" i="1"/>
  <c r="AF126" i="1"/>
  <c r="AD126" i="1"/>
  <c r="AC126" i="1"/>
  <c r="Z126" i="1"/>
  <c r="Y126" i="1"/>
  <c r="X126" i="1"/>
  <c r="AN126" i="1" s="1"/>
  <c r="R126" i="1"/>
  <c r="O126" i="1"/>
  <c r="BP125" i="1"/>
  <c r="BM125" i="1"/>
  <c r="BL125" i="1"/>
  <c r="BK125" i="1"/>
  <c r="BG125" i="1"/>
  <c r="BB125" i="1"/>
  <c r="BA125" i="1"/>
  <c r="AZ125" i="1"/>
  <c r="AO125" i="1"/>
  <c r="AL125" i="1"/>
  <c r="AF125" i="1"/>
  <c r="AD125" i="1"/>
  <c r="AC125" i="1"/>
  <c r="AB125" i="1"/>
  <c r="AJ125" i="1" s="1"/>
  <c r="Z125" i="1"/>
  <c r="Y125" i="1"/>
  <c r="X125" i="1"/>
  <c r="AN125" i="1" s="1"/>
  <c r="R125" i="1"/>
  <c r="O125" i="1"/>
  <c r="A125" i="1"/>
  <c r="P125" i="1" s="1"/>
  <c r="BP124" i="1"/>
  <c r="BM124" i="1"/>
  <c r="BG124" i="1"/>
  <c r="BB124" i="1"/>
  <c r="BA124" i="1"/>
  <c r="AZ124" i="1"/>
  <c r="AO124" i="1"/>
  <c r="AL124" i="1"/>
  <c r="AF124" i="1"/>
  <c r="AD124" i="1"/>
  <c r="AC124" i="1"/>
  <c r="Z124" i="1"/>
  <c r="Y124" i="1"/>
  <c r="X124" i="1"/>
  <c r="AN124" i="1" s="1"/>
  <c r="R124" i="1"/>
  <c r="A124" i="1"/>
  <c r="P124" i="1" s="1"/>
  <c r="BP123" i="1"/>
  <c r="BM123" i="1"/>
  <c r="BG123" i="1"/>
  <c r="BC123" i="1"/>
  <c r="BB123" i="1"/>
  <c r="BA123" i="1"/>
  <c r="AZ123" i="1"/>
  <c r="AO123" i="1"/>
  <c r="AL123" i="1"/>
  <c r="AF123" i="1"/>
  <c r="AD123" i="1"/>
  <c r="AC123" i="1"/>
  <c r="AB123" i="1"/>
  <c r="Z123" i="1"/>
  <c r="Y123" i="1"/>
  <c r="X123" i="1"/>
  <c r="AN123" i="1" s="1"/>
  <c r="R123" i="1"/>
  <c r="A123" i="1"/>
  <c r="P123" i="1" s="1"/>
  <c r="BP122" i="1"/>
  <c r="BM122" i="1"/>
  <c r="BG122" i="1"/>
  <c r="BB122" i="1"/>
  <c r="BA122" i="1"/>
  <c r="AZ122" i="1"/>
  <c r="AO122" i="1"/>
  <c r="AN122" i="1"/>
  <c r="AL122" i="1"/>
  <c r="AF122" i="1"/>
  <c r="AD122" i="1"/>
  <c r="AC122" i="1"/>
  <c r="Z122" i="1"/>
  <c r="Y122" i="1"/>
  <c r="X122" i="1"/>
  <c r="R122" i="1"/>
  <c r="A122" i="1"/>
  <c r="P122" i="1" s="1"/>
  <c r="BP121" i="1"/>
  <c r="BM121" i="1"/>
  <c r="BL121" i="1"/>
  <c r="BK121" i="1"/>
  <c r="BJ121" i="1"/>
  <c r="BI121" i="1"/>
  <c r="BH121" i="1"/>
  <c r="BG121" i="1"/>
  <c r="BC121" i="1"/>
  <c r="BB121" i="1"/>
  <c r="BA121" i="1"/>
  <c r="AZ121" i="1"/>
  <c r="AO121" i="1"/>
  <c r="AL121" i="1"/>
  <c r="AF121" i="1"/>
  <c r="AD121" i="1"/>
  <c r="AC121" i="1"/>
  <c r="AB121" i="1"/>
  <c r="AK121" i="1" s="1"/>
  <c r="Z121" i="1"/>
  <c r="Y121" i="1"/>
  <c r="X121" i="1"/>
  <c r="AN121" i="1" s="1"/>
  <c r="R121" i="1"/>
  <c r="O121" i="1"/>
  <c r="A121" i="1"/>
  <c r="P121" i="1" s="1"/>
  <c r="BP120" i="1"/>
  <c r="BM120" i="1"/>
  <c r="BH120" i="1"/>
  <c r="BG120" i="1"/>
  <c r="BC120" i="1"/>
  <c r="BB120" i="1"/>
  <c r="BA120" i="1"/>
  <c r="AZ120" i="1"/>
  <c r="AO120" i="1"/>
  <c r="AN120" i="1"/>
  <c r="AL120" i="1"/>
  <c r="AF120" i="1"/>
  <c r="AD120" i="1"/>
  <c r="AC120" i="1"/>
  <c r="Z120" i="1"/>
  <c r="Y120" i="1"/>
  <c r="X120" i="1"/>
  <c r="R120" i="1"/>
  <c r="P120" i="1"/>
  <c r="O120" i="1"/>
  <c r="AB120" i="1"/>
  <c r="BL120" i="1" s="1"/>
  <c r="A120" i="1"/>
  <c r="BP119" i="1"/>
  <c r="BM119" i="1"/>
  <c r="BG119" i="1"/>
  <c r="BB119" i="1"/>
  <c r="BA119" i="1"/>
  <c r="AZ119" i="1"/>
  <c r="AO119" i="1"/>
  <c r="AL119" i="1"/>
  <c r="AF119" i="1"/>
  <c r="AD119" i="1"/>
  <c r="AC119" i="1"/>
  <c r="AB119" i="1"/>
  <c r="Z119" i="1"/>
  <c r="Y119" i="1"/>
  <c r="X119" i="1"/>
  <c r="AN119" i="1" s="1"/>
  <c r="R119" i="1"/>
  <c r="BC119" i="1"/>
  <c r="A119" i="1"/>
  <c r="P119" i="1" s="1"/>
  <c r="BP118" i="1"/>
  <c r="BM118" i="1"/>
  <c r="BG118" i="1"/>
  <c r="BB118" i="1"/>
  <c r="BA118" i="1"/>
  <c r="AZ118" i="1"/>
  <c r="AO118" i="1"/>
  <c r="AL118" i="1"/>
  <c r="AF118" i="1"/>
  <c r="AD118" i="1"/>
  <c r="AC118" i="1"/>
  <c r="AB118" i="1"/>
  <c r="Z118" i="1"/>
  <c r="Y118" i="1"/>
  <c r="X118" i="1"/>
  <c r="AN118" i="1" s="1"/>
  <c r="R118" i="1"/>
  <c r="O118" i="1"/>
  <c r="BC118" i="1"/>
  <c r="BP117" i="1"/>
  <c r="BM117" i="1"/>
  <c r="BL117" i="1"/>
  <c r="BK117" i="1"/>
  <c r="BJ117" i="1"/>
  <c r="BG117" i="1"/>
  <c r="BC117" i="1"/>
  <c r="BB117" i="1"/>
  <c r="BA117" i="1"/>
  <c r="AZ117" i="1"/>
  <c r="AO117" i="1"/>
  <c r="AN117" i="1"/>
  <c r="AL117" i="1"/>
  <c r="AK117" i="1"/>
  <c r="AJ117" i="1"/>
  <c r="AI117" i="1"/>
  <c r="AG117" i="1"/>
  <c r="AF117" i="1"/>
  <c r="AD117" i="1"/>
  <c r="AC117" i="1"/>
  <c r="AB117" i="1"/>
  <c r="AH117" i="1" s="1"/>
  <c r="Z117" i="1"/>
  <c r="Y117" i="1"/>
  <c r="X117" i="1"/>
  <c r="R117" i="1"/>
  <c r="O117" i="1"/>
  <c r="A117" i="1"/>
  <c r="P117" i="1" s="1"/>
  <c r="BP116" i="1"/>
  <c r="BM116" i="1"/>
  <c r="BG116" i="1"/>
  <c r="BB116" i="1"/>
  <c r="BA116" i="1"/>
  <c r="AZ116" i="1"/>
  <c r="AO116" i="1"/>
  <c r="AL116" i="1"/>
  <c r="AF116" i="1"/>
  <c r="AD116" i="1"/>
  <c r="AC116" i="1"/>
  <c r="Z116" i="1"/>
  <c r="Y116" i="1"/>
  <c r="X116" i="1"/>
  <c r="AN116" i="1" s="1"/>
  <c r="R116" i="1"/>
  <c r="BP115" i="1"/>
  <c r="BM115" i="1"/>
  <c r="BG115" i="1"/>
  <c r="BB115" i="1"/>
  <c r="BA115" i="1"/>
  <c r="AZ115" i="1"/>
  <c r="AO115" i="1"/>
  <c r="AN115" i="1"/>
  <c r="AL115" i="1"/>
  <c r="AF115" i="1"/>
  <c r="AD115" i="1"/>
  <c r="AC115" i="1"/>
  <c r="AB115" i="1"/>
  <c r="Z115" i="1"/>
  <c r="Y115" i="1"/>
  <c r="X115" i="1"/>
  <c r="R115" i="1"/>
  <c r="BC115" i="1"/>
  <c r="A115" i="1"/>
  <c r="P115" i="1" s="1"/>
  <c r="R114" i="1"/>
  <c r="O114" i="1"/>
  <c r="A114" i="1"/>
  <c r="P114" i="1" s="1"/>
  <c r="BP113" i="1"/>
  <c r="BM113" i="1"/>
  <c r="BG113" i="1"/>
  <c r="BB113" i="1"/>
  <c r="BA113" i="1"/>
  <c r="AZ113" i="1"/>
  <c r="AO113" i="1"/>
  <c r="AL113" i="1"/>
  <c r="AF113" i="1"/>
  <c r="AD113" i="1"/>
  <c r="AC113" i="1"/>
  <c r="Z113" i="1"/>
  <c r="Y113" i="1"/>
  <c r="X113" i="1"/>
  <c r="AN113" i="1" s="1"/>
  <c r="R113" i="1"/>
  <c r="O113" i="1"/>
  <c r="BC113" i="1"/>
  <c r="A113" i="1"/>
  <c r="P113" i="1" s="1"/>
  <c r="BP112" i="1"/>
  <c r="BM112" i="1"/>
  <c r="BJ112" i="1"/>
  <c r="BI112" i="1"/>
  <c r="BG112" i="1"/>
  <c r="BB112" i="1"/>
  <c r="BA112" i="1"/>
  <c r="AZ112" i="1"/>
  <c r="AO112" i="1"/>
  <c r="AN112" i="1"/>
  <c r="AL112" i="1"/>
  <c r="AK112" i="1"/>
  <c r="AI112" i="1"/>
  <c r="AG112" i="1"/>
  <c r="AF112" i="1"/>
  <c r="AD112" i="1"/>
  <c r="AC112" i="1"/>
  <c r="Z112" i="1"/>
  <c r="Y112" i="1"/>
  <c r="X112" i="1"/>
  <c r="R112" i="1"/>
  <c r="AB112" i="1"/>
  <c r="AH112" i="1" s="1"/>
  <c r="A112" i="1"/>
  <c r="P112" i="1" s="1"/>
  <c r="BP111" i="1"/>
  <c r="BM111" i="1"/>
  <c r="BL111" i="1"/>
  <c r="BK111" i="1"/>
  <c r="BH111" i="1"/>
  <c r="BG111" i="1"/>
  <c r="BC111" i="1"/>
  <c r="BB111" i="1"/>
  <c r="BA111" i="1"/>
  <c r="AZ111" i="1"/>
  <c r="AO111" i="1"/>
  <c r="AL111" i="1"/>
  <c r="AF111" i="1"/>
  <c r="AD111" i="1"/>
  <c r="AC111" i="1"/>
  <c r="AB111" i="1"/>
  <c r="BI111" i="1" s="1"/>
  <c r="Z111" i="1"/>
  <c r="Y111" i="1"/>
  <c r="X111" i="1"/>
  <c r="AN111" i="1" s="1"/>
  <c r="R111" i="1"/>
  <c r="O111" i="1"/>
  <c r="A111" i="1"/>
  <c r="P111" i="1" s="1"/>
  <c r="BP110" i="1"/>
  <c r="BM110" i="1"/>
  <c r="BJ110" i="1"/>
  <c r="BI110" i="1"/>
  <c r="BH110" i="1"/>
  <c r="BG110" i="1"/>
  <c r="BB110" i="1"/>
  <c r="BA110" i="1"/>
  <c r="AZ110" i="1"/>
  <c r="AO110" i="1"/>
  <c r="AN110" i="1"/>
  <c r="AL110" i="1"/>
  <c r="AH110" i="1"/>
  <c r="AF110" i="1"/>
  <c r="AD110" i="1"/>
  <c r="AC110" i="1"/>
  <c r="Z110" i="1"/>
  <c r="Y110" i="1"/>
  <c r="X110" i="1"/>
  <c r="R110" i="1"/>
  <c r="O110" i="1"/>
  <c r="AB110" i="1"/>
  <c r="BP109" i="1"/>
  <c r="BM109" i="1"/>
  <c r="BI109" i="1"/>
  <c r="BG109" i="1"/>
  <c r="BB109" i="1"/>
  <c r="BA109" i="1"/>
  <c r="AZ109" i="1"/>
  <c r="AO109" i="1"/>
  <c r="AN109" i="1"/>
  <c r="AL109" i="1"/>
  <c r="AF109" i="1"/>
  <c r="AD109" i="1"/>
  <c r="AC109" i="1"/>
  <c r="AB109" i="1"/>
  <c r="Z109" i="1"/>
  <c r="Y109" i="1"/>
  <c r="X109" i="1"/>
  <c r="R109" i="1"/>
  <c r="BC109" i="1"/>
  <c r="A109" i="1"/>
  <c r="P109" i="1" s="1"/>
  <c r="BP108" i="1"/>
  <c r="BM108" i="1"/>
  <c r="BG108" i="1"/>
  <c r="BB108" i="1"/>
  <c r="BA108" i="1"/>
  <c r="AZ108" i="1"/>
  <c r="AO108" i="1"/>
  <c r="AL108" i="1"/>
  <c r="AF108" i="1"/>
  <c r="AD108" i="1"/>
  <c r="AC108" i="1"/>
  <c r="AB108" i="1"/>
  <c r="Z108" i="1"/>
  <c r="Y108" i="1"/>
  <c r="X108" i="1"/>
  <c r="AN108" i="1" s="1"/>
  <c r="R108" i="1"/>
  <c r="O108" i="1"/>
  <c r="BC108" i="1"/>
  <c r="A108" i="1"/>
  <c r="P108" i="1" s="1"/>
  <c r="BP107" i="1"/>
  <c r="BM107" i="1"/>
  <c r="BG107" i="1"/>
  <c r="BB107" i="1"/>
  <c r="BA107" i="1"/>
  <c r="AZ107" i="1"/>
  <c r="AO107" i="1"/>
  <c r="AN107" i="1"/>
  <c r="AL107" i="1"/>
  <c r="AF107" i="1"/>
  <c r="AD107" i="1"/>
  <c r="AC107" i="1"/>
  <c r="AB107" i="1"/>
  <c r="Z107" i="1"/>
  <c r="Y107" i="1"/>
  <c r="X107" i="1"/>
  <c r="R107" i="1"/>
  <c r="BC107" i="1"/>
  <c r="A107" i="1"/>
  <c r="P107" i="1" s="1"/>
  <c r="BP106" i="1"/>
  <c r="BM106" i="1"/>
  <c r="BG106" i="1"/>
  <c r="BC106" i="1"/>
  <c r="BB106" i="1"/>
  <c r="BA106" i="1"/>
  <c r="AZ106" i="1"/>
  <c r="AO106" i="1"/>
  <c r="AN106" i="1"/>
  <c r="AL106" i="1"/>
  <c r="AF106" i="1"/>
  <c r="AD106" i="1"/>
  <c r="AC106" i="1"/>
  <c r="Z106" i="1"/>
  <c r="Y106" i="1"/>
  <c r="X106" i="1"/>
  <c r="R106" i="1"/>
  <c r="O106" i="1"/>
  <c r="AB106" i="1"/>
  <c r="A106" i="1"/>
  <c r="P106" i="1" s="1"/>
  <c r="R105" i="1"/>
  <c r="O105" i="1"/>
  <c r="A105" i="1"/>
  <c r="P105" i="1" s="1"/>
  <c r="BP104" i="1"/>
  <c r="BM104" i="1"/>
  <c r="BG104" i="1"/>
  <c r="BB104" i="1"/>
  <c r="BA104" i="1"/>
  <c r="AZ104" i="1"/>
  <c r="AO104" i="1"/>
  <c r="AN104" i="1"/>
  <c r="AL104" i="1"/>
  <c r="AF104" i="1"/>
  <c r="AD104" i="1"/>
  <c r="AC104" i="1"/>
  <c r="Z104" i="1"/>
  <c r="Y104" i="1"/>
  <c r="X104" i="1"/>
  <c r="R104" i="1"/>
  <c r="A104" i="1"/>
  <c r="P104" i="1" s="1"/>
  <c r="BP103" i="1"/>
  <c r="BM103" i="1"/>
  <c r="BG103" i="1"/>
  <c r="BC103" i="1"/>
  <c r="BB103" i="1"/>
  <c r="BA103" i="1"/>
  <c r="AZ103" i="1"/>
  <c r="AO103" i="1"/>
  <c r="AL103" i="1"/>
  <c r="AF103" i="1"/>
  <c r="AD103" i="1"/>
  <c r="AC103" i="1"/>
  <c r="AB103" i="1"/>
  <c r="Z103" i="1"/>
  <c r="Y103" i="1"/>
  <c r="X103" i="1"/>
  <c r="AN103" i="1" s="1"/>
  <c r="R103" i="1"/>
  <c r="P103" i="1"/>
  <c r="O103" i="1"/>
  <c r="A103" i="1"/>
  <c r="BP102" i="1"/>
  <c r="BM102" i="1"/>
  <c r="BG102" i="1"/>
  <c r="BB102" i="1"/>
  <c r="BA102" i="1"/>
  <c r="AZ102" i="1"/>
  <c r="AO102" i="1"/>
  <c r="AN102" i="1"/>
  <c r="AL102" i="1"/>
  <c r="AF102" i="1"/>
  <c r="AD102" i="1"/>
  <c r="AC102" i="1"/>
  <c r="Z102" i="1"/>
  <c r="Y102" i="1"/>
  <c r="X102" i="1"/>
  <c r="R102" i="1"/>
  <c r="O102" i="1"/>
  <c r="R101" i="1"/>
  <c r="O101" i="1"/>
  <c r="A101" i="1"/>
  <c r="P101" i="1" s="1"/>
  <c r="R100" i="1"/>
  <c r="O100" i="1"/>
  <c r="A100" i="1"/>
  <c r="P100" i="1" s="1"/>
  <c r="BP99" i="1"/>
  <c r="BM99" i="1"/>
  <c r="BG99" i="1"/>
  <c r="BB99" i="1"/>
  <c r="BA99" i="1"/>
  <c r="AZ99" i="1"/>
  <c r="AO99" i="1"/>
  <c r="AN99" i="1"/>
  <c r="AL99" i="1"/>
  <c r="AF99" i="1"/>
  <c r="AD99" i="1"/>
  <c r="AC99" i="1"/>
  <c r="Z99" i="1"/>
  <c r="Y99" i="1"/>
  <c r="X99" i="1"/>
  <c r="R99" i="1"/>
  <c r="BC99" i="1"/>
  <c r="BP98" i="1"/>
  <c r="BM98" i="1"/>
  <c r="BG98" i="1"/>
  <c r="BC98" i="1"/>
  <c r="BB98" i="1"/>
  <c r="BA98" i="1"/>
  <c r="AZ98" i="1"/>
  <c r="AO98" i="1"/>
  <c r="AL98" i="1"/>
  <c r="AF98" i="1"/>
  <c r="AD98" i="1"/>
  <c r="AC98" i="1"/>
  <c r="Z98" i="1"/>
  <c r="Y98" i="1"/>
  <c r="X98" i="1"/>
  <c r="AN98" i="1" s="1"/>
  <c r="R98" i="1"/>
  <c r="A98" i="1"/>
  <c r="P98" i="1" s="1"/>
  <c r="BP97" i="1"/>
  <c r="BM97" i="1"/>
  <c r="BG97" i="1"/>
  <c r="BB97" i="1"/>
  <c r="BA97" i="1"/>
  <c r="AZ97" i="1"/>
  <c r="AO97" i="1"/>
  <c r="AN97" i="1"/>
  <c r="AL97" i="1"/>
  <c r="AK97" i="1"/>
  <c r="AJ97" i="1"/>
  <c r="AH97" i="1"/>
  <c r="AG97" i="1"/>
  <c r="AF97" i="1"/>
  <c r="AD97" i="1"/>
  <c r="AC97" i="1"/>
  <c r="Z97" i="1"/>
  <c r="Y97" i="1"/>
  <c r="X97" i="1"/>
  <c r="R97" i="1"/>
  <c r="AB97" i="1"/>
  <c r="A97" i="1"/>
  <c r="P97" i="1" s="1"/>
  <c r="BP96" i="1"/>
  <c r="BM96" i="1"/>
  <c r="BG96" i="1"/>
  <c r="BC96" i="1"/>
  <c r="BB96" i="1"/>
  <c r="BA96" i="1"/>
  <c r="AZ96" i="1"/>
  <c r="AO96" i="1"/>
  <c r="AL96" i="1"/>
  <c r="AF96" i="1"/>
  <c r="AD96" i="1"/>
  <c r="AC96" i="1"/>
  <c r="Z96" i="1"/>
  <c r="Y96" i="1"/>
  <c r="X96" i="1"/>
  <c r="AN96" i="1" s="1"/>
  <c r="R96" i="1"/>
  <c r="A96" i="1"/>
  <c r="P96" i="1" s="1"/>
  <c r="BP95" i="1"/>
  <c r="BM95" i="1"/>
  <c r="BG95" i="1"/>
  <c r="BB95" i="1"/>
  <c r="BA95" i="1"/>
  <c r="AZ95" i="1"/>
  <c r="AO95" i="1"/>
  <c r="AL95" i="1"/>
  <c r="AF95" i="1"/>
  <c r="AD95" i="1"/>
  <c r="AC95" i="1"/>
  <c r="Z95" i="1"/>
  <c r="Y95" i="1"/>
  <c r="X95" i="1"/>
  <c r="AN95" i="1" s="1"/>
  <c r="R95" i="1"/>
  <c r="R94" i="1"/>
  <c r="O94" i="1"/>
  <c r="A94" i="1"/>
  <c r="P94" i="1" s="1"/>
  <c r="R93" i="1"/>
  <c r="O93" i="1"/>
  <c r="A93" i="1"/>
  <c r="P93" i="1" s="1"/>
  <c r="BP92" i="1"/>
  <c r="BM92" i="1"/>
  <c r="BG92" i="1"/>
  <c r="BC92" i="1"/>
  <c r="BB92" i="1"/>
  <c r="BA92" i="1"/>
  <c r="AZ92" i="1"/>
  <c r="AO92" i="1"/>
  <c r="AN92" i="1"/>
  <c r="AL92" i="1"/>
  <c r="AK92" i="1"/>
  <c r="AJ92" i="1"/>
  <c r="AH92" i="1"/>
  <c r="AG92" i="1"/>
  <c r="AF92" i="1"/>
  <c r="AD92" i="1"/>
  <c r="AC92" i="1"/>
  <c r="AB92" i="1"/>
  <c r="Z92" i="1"/>
  <c r="Y92" i="1"/>
  <c r="X92" i="1"/>
  <c r="R92" i="1"/>
  <c r="O92" i="1"/>
  <c r="A92" i="1"/>
  <c r="P92" i="1" s="1"/>
  <c r="BP91" i="1"/>
  <c r="BM91" i="1"/>
  <c r="BG91" i="1"/>
  <c r="BC91" i="1"/>
  <c r="BB91" i="1"/>
  <c r="BA91" i="1"/>
  <c r="AZ91" i="1"/>
  <c r="AO91" i="1"/>
  <c r="AL91" i="1"/>
  <c r="AF91" i="1"/>
  <c r="AD91" i="1"/>
  <c r="AC91" i="1"/>
  <c r="AB91" i="1"/>
  <c r="Z91" i="1"/>
  <c r="Y91" i="1"/>
  <c r="X91" i="1"/>
  <c r="AN91" i="1" s="1"/>
  <c r="R91" i="1"/>
  <c r="O91" i="1"/>
  <c r="A91" i="1"/>
  <c r="P91" i="1" s="1"/>
  <c r="BP90" i="1"/>
  <c r="BM90" i="1"/>
  <c r="BG90" i="1"/>
  <c r="BB90" i="1"/>
  <c r="BA90" i="1"/>
  <c r="AZ90" i="1"/>
  <c r="AO90" i="1"/>
  <c r="AL90" i="1"/>
  <c r="AF90" i="1"/>
  <c r="AD90" i="1"/>
  <c r="AC90" i="1"/>
  <c r="Z90" i="1"/>
  <c r="Y90" i="1"/>
  <c r="X90" i="1"/>
  <c r="AN90" i="1" s="1"/>
  <c r="R90" i="1"/>
  <c r="O90" i="1"/>
  <c r="BP89" i="1"/>
  <c r="BM89" i="1"/>
  <c r="BG89" i="1"/>
  <c r="BB89" i="1"/>
  <c r="BA89" i="1"/>
  <c r="AZ89" i="1"/>
  <c r="AO89" i="1"/>
  <c r="AN89" i="1"/>
  <c r="AL89" i="1"/>
  <c r="AF89" i="1"/>
  <c r="AD89" i="1"/>
  <c r="AC89" i="1"/>
  <c r="Z89" i="1"/>
  <c r="Y89" i="1"/>
  <c r="X89" i="1"/>
  <c r="R89" i="1"/>
  <c r="BC89" i="1"/>
  <c r="BP88" i="1"/>
  <c r="BM88" i="1"/>
  <c r="BG88" i="1"/>
  <c r="BB88" i="1"/>
  <c r="BA88" i="1"/>
  <c r="AZ88" i="1"/>
  <c r="AO88" i="1"/>
  <c r="AL88" i="1"/>
  <c r="AF88" i="1"/>
  <c r="AD88" i="1"/>
  <c r="AC88" i="1"/>
  <c r="Z88" i="1"/>
  <c r="Y88" i="1"/>
  <c r="X88" i="1"/>
  <c r="AN88" i="1" s="1"/>
  <c r="R88" i="1"/>
  <c r="W88" i="1" s="1"/>
  <c r="AB88" i="1"/>
  <c r="BJ88" i="1" s="1"/>
  <c r="BP87" i="1"/>
  <c r="BM87" i="1"/>
  <c r="BG87" i="1"/>
  <c r="BC87" i="1"/>
  <c r="BB87" i="1"/>
  <c r="BA87" i="1"/>
  <c r="AZ87" i="1"/>
  <c r="AO87" i="1"/>
  <c r="AL87" i="1"/>
  <c r="AF87" i="1"/>
  <c r="AD87" i="1"/>
  <c r="AC87" i="1"/>
  <c r="AB87" i="1"/>
  <c r="Z87" i="1"/>
  <c r="Y87" i="1"/>
  <c r="X87" i="1"/>
  <c r="AN87" i="1" s="1"/>
  <c r="R87" i="1"/>
  <c r="P87" i="1"/>
  <c r="O87" i="1"/>
  <c r="A87" i="1"/>
  <c r="BP86" i="1"/>
  <c r="BM86" i="1"/>
  <c r="BH86" i="1"/>
  <c r="BG86" i="1"/>
  <c r="BC86" i="1"/>
  <c r="BB86" i="1"/>
  <c r="BA86" i="1"/>
  <c r="AZ86" i="1"/>
  <c r="AO86" i="1"/>
  <c r="AL86" i="1"/>
  <c r="AI86" i="1"/>
  <c r="AF86" i="1"/>
  <c r="AD86" i="1"/>
  <c r="AC86" i="1"/>
  <c r="Z86" i="1"/>
  <c r="Y86" i="1"/>
  <c r="X86" i="1"/>
  <c r="AN86" i="1" s="1"/>
  <c r="R86" i="1"/>
  <c r="AB86" i="1"/>
  <c r="A86" i="1"/>
  <c r="P86" i="1" s="1"/>
  <c r="BP85" i="1"/>
  <c r="BM85" i="1"/>
  <c r="BG85" i="1"/>
  <c r="BC85" i="1"/>
  <c r="BB85" i="1"/>
  <c r="BA85" i="1"/>
  <c r="AZ85" i="1"/>
  <c r="AO85" i="1"/>
  <c r="AN85" i="1"/>
  <c r="AL85" i="1"/>
  <c r="AJ85" i="1"/>
  <c r="AI85" i="1"/>
  <c r="AG85" i="1"/>
  <c r="AF85" i="1"/>
  <c r="AD85" i="1"/>
  <c r="AC85" i="1"/>
  <c r="AB85" i="1"/>
  <c r="Z85" i="1"/>
  <c r="Y85" i="1"/>
  <c r="X85" i="1"/>
  <c r="R85" i="1"/>
  <c r="O85" i="1"/>
  <c r="A85" i="1"/>
  <c r="P85" i="1" s="1"/>
  <c r="BP84" i="1"/>
  <c r="BM84" i="1"/>
  <c r="BG84" i="1"/>
  <c r="BC84" i="1"/>
  <c r="BB84" i="1"/>
  <c r="BA84" i="1"/>
  <c r="AZ84" i="1"/>
  <c r="AO84" i="1"/>
  <c r="AL84" i="1"/>
  <c r="AF84" i="1"/>
  <c r="AD84" i="1"/>
  <c r="AC84" i="1"/>
  <c r="AB84" i="1"/>
  <c r="Z84" i="1"/>
  <c r="Y84" i="1"/>
  <c r="X84" i="1"/>
  <c r="AN84" i="1" s="1"/>
  <c r="R84" i="1"/>
  <c r="O84" i="1"/>
  <c r="A84" i="1"/>
  <c r="P84" i="1" s="1"/>
  <c r="BP83" i="1"/>
  <c r="BM83" i="1"/>
  <c r="BH83" i="1"/>
  <c r="BG83" i="1"/>
  <c r="BB83" i="1"/>
  <c r="BA83" i="1"/>
  <c r="AZ83" i="1"/>
  <c r="AO83" i="1"/>
  <c r="AN83" i="1"/>
  <c r="AL83" i="1"/>
  <c r="AK83" i="1"/>
  <c r="AJ83" i="1"/>
  <c r="AG83" i="1"/>
  <c r="AF83" i="1"/>
  <c r="AD83" i="1"/>
  <c r="AC83" i="1"/>
  <c r="AB83" i="1"/>
  <c r="BL83" i="1" s="1"/>
  <c r="Z83" i="1"/>
  <c r="Y83" i="1"/>
  <c r="X83" i="1"/>
  <c r="R83" i="1"/>
  <c r="O83" i="1"/>
  <c r="A83" i="1"/>
  <c r="P83" i="1" s="1"/>
  <c r="BP82" i="1"/>
  <c r="BM82" i="1"/>
  <c r="BL82" i="1"/>
  <c r="BJ82" i="1"/>
  <c r="BI82" i="1"/>
  <c r="BH82" i="1"/>
  <c r="BG82" i="1"/>
  <c r="BC82" i="1"/>
  <c r="BB82" i="1"/>
  <c r="BA82" i="1"/>
  <c r="AZ82" i="1"/>
  <c r="AO82" i="1"/>
  <c r="AL82" i="1"/>
  <c r="AF82" i="1"/>
  <c r="AD82" i="1"/>
  <c r="AC82" i="1"/>
  <c r="AB82" i="1"/>
  <c r="BK82" i="1" s="1"/>
  <c r="Z82" i="1"/>
  <c r="Y82" i="1"/>
  <c r="X82" i="1"/>
  <c r="AN82" i="1" s="1"/>
  <c r="R82" i="1"/>
  <c r="O82" i="1"/>
  <c r="A82" i="1"/>
  <c r="P82" i="1" s="1"/>
  <c r="BP81" i="1"/>
  <c r="BM81" i="1"/>
  <c r="BL81" i="1"/>
  <c r="BK81" i="1"/>
  <c r="BG81" i="1"/>
  <c r="BB81" i="1"/>
  <c r="BA81" i="1"/>
  <c r="AZ81" i="1"/>
  <c r="AO81" i="1"/>
  <c r="AN81" i="1"/>
  <c r="AL81" i="1"/>
  <c r="AF81" i="1"/>
  <c r="AD81" i="1"/>
  <c r="AC81" i="1"/>
  <c r="AB81" i="1"/>
  <c r="Z81" i="1"/>
  <c r="Y81" i="1"/>
  <c r="X81" i="1"/>
  <c r="R81" i="1"/>
  <c r="BC81" i="1"/>
  <c r="A81" i="1"/>
  <c r="P81" i="1" s="1"/>
  <c r="BP80" i="1"/>
  <c r="BM80" i="1"/>
  <c r="BG80" i="1"/>
  <c r="BC80" i="1"/>
  <c r="BB80" i="1"/>
  <c r="BA80" i="1"/>
  <c r="AZ80" i="1"/>
  <c r="AO80" i="1"/>
  <c r="AN80" i="1"/>
  <c r="AL80" i="1"/>
  <c r="AF80" i="1"/>
  <c r="AD80" i="1"/>
  <c r="AC80" i="1"/>
  <c r="AB80" i="1"/>
  <c r="Z80" i="1"/>
  <c r="Y80" i="1"/>
  <c r="X80" i="1"/>
  <c r="R80" i="1"/>
  <c r="O80" i="1"/>
  <c r="A80" i="1"/>
  <c r="P80" i="1" s="1"/>
  <c r="BP79" i="1"/>
  <c r="BM79" i="1"/>
  <c r="BL79" i="1"/>
  <c r="BI79" i="1"/>
  <c r="BG79" i="1"/>
  <c r="BB79" i="1"/>
  <c r="BA79" i="1"/>
  <c r="AZ79" i="1"/>
  <c r="AO79" i="1"/>
  <c r="AN79" i="1"/>
  <c r="AL79" i="1"/>
  <c r="AK79" i="1"/>
  <c r="AJ79" i="1"/>
  <c r="AI79" i="1"/>
  <c r="AG79" i="1"/>
  <c r="AF79" i="1"/>
  <c r="AD79" i="1"/>
  <c r="AC79" i="1"/>
  <c r="Z79" i="1"/>
  <c r="Y79" i="1"/>
  <c r="X79" i="1"/>
  <c r="R79" i="1"/>
  <c r="AB79" i="1"/>
  <c r="A79" i="1"/>
  <c r="P79" i="1" s="1"/>
  <c r="BP78" i="1"/>
  <c r="BM78" i="1"/>
  <c r="BG78" i="1"/>
  <c r="BB78" i="1"/>
  <c r="BA78" i="1"/>
  <c r="AZ78" i="1"/>
  <c r="AO78" i="1"/>
  <c r="AL78" i="1"/>
  <c r="AF78" i="1"/>
  <c r="AD78" i="1"/>
  <c r="AC78" i="1"/>
  <c r="Z78" i="1"/>
  <c r="Y78" i="1"/>
  <c r="X78" i="1"/>
  <c r="AN78" i="1" s="1"/>
  <c r="R78" i="1"/>
  <c r="BP77" i="1"/>
  <c r="BM77" i="1"/>
  <c r="BL77" i="1"/>
  <c r="BG77" i="1"/>
  <c r="BC77" i="1"/>
  <c r="BB77" i="1"/>
  <c r="BA77" i="1"/>
  <c r="AZ77" i="1"/>
  <c r="AO77" i="1"/>
  <c r="AN77" i="1"/>
  <c r="AL77" i="1"/>
  <c r="AK77" i="1"/>
  <c r="AF77" i="1"/>
  <c r="AD77" i="1"/>
  <c r="AC77" i="1"/>
  <c r="AB77" i="1"/>
  <c r="Z77" i="1"/>
  <c r="Y77" i="1"/>
  <c r="X77" i="1"/>
  <c r="R77" i="1"/>
  <c r="O77" i="1"/>
  <c r="A77" i="1"/>
  <c r="P77" i="1" s="1"/>
  <c r="BP76" i="1"/>
  <c r="BM76" i="1"/>
  <c r="BG76" i="1"/>
  <c r="BB76" i="1"/>
  <c r="BA76" i="1"/>
  <c r="AZ76" i="1"/>
  <c r="AO76" i="1"/>
  <c r="AL76" i="1"/>
  <c r="AF76" i="1"/>
  <c r="AD76" i="1"/>
  <c r="AC76" i="1"/>
  <c r="Z76" i="1"/>
  <c r="Y76" i="1"/>
  <c r="X76" i="1"/>
  <c r="AN76" i="1" s="1"/>
  <c r="R76" i="1"/>
  <c r="A76" i="1"/>
  <c r="P76" i="1" s="1"/>
  <c r="BP75" i="1"/>
  <c r="BM75" i="1"/>
  <c r="BG75" i="1"/>
  <c r="BB75" i="1"/>
  <c r="BA75" i="1"/>
  <c r="AZ75" i="1"/>
  <c r="AO75" i="1"/>
  <c r="AN75" i="1"/>
  <c r="AL75" i="1"/>
  <c r="AF75" i="1"/>
  <c r="AD75" i="1"/>
  <c r="AC75" i="1"/>
  <c r="AB75" i="1"/>
  <c r="BL75" i="1" s="1"/>
  <c r="Z75" i="1"/>
  <c r="Y75" i="1"/>
  <c r="X75" i="1"/>
  <c r="R75" i="1"/>
  <c r="O75" i="1"/>
  <c r="BC75" i="1"/>
  <c r="BP74" i="1"/>
  <c r="BM74" i="1"/>
  <c r="BG74" i="1"/>
  <c r="BB74" i="1"/>
  <c r="BA74" i="1"/>
  <c r="AZ74" i="1"/>
  <c r="AO74" i="1"/>
  <c r="AN74" i="1"/>
  <c r="AL74" i="1"/>
  <c r="AF74" i="1"/>
  <c r="AD74" i="1"/>
  <c r="AC74" i="1"/>
  <c r="Z74" i="1"/>
  <c r="Y74" i="1"/>
  <c r="X74" i="1"/>
  <c r="R74" i="1"/>
  <c r="A74" i="1"/>
  <c r="P74" i="1" s="1"/>
  <c r="BP73" i="1"/>
  <c r="BM73" i="1"/>
  <c r="BG73" i="1"/>
  <c r="BC73" i="1"/>
  <c r="BB73" i="1"/>
  <c r="BA73" i="1"/>
  <c r="AZ73" i="1"/>
  <c r="AO73" i="1"/>
  <c r="AN73" i="1"/>
  <c r="AL73" i="1"/>
  <c r="AF73" i="1"/>
  <c r="AD73" i="1"/>
  <c r="AC73" i="1"/>
  <c r="AB73" i="1"/>
  <c r="Z73" i="1"/>
  <c r="Y73" i="1"/>
  <c r="X73" i="1"/>
  <c r="R73" i="1"/>
  <c r="O73" i="1"/>
  <c r="A73" i="1"/>
  <c r="P73" i="1" s="1"/>
  <c r="BP72" i="1"/>
  <c r="BM72" i="1"/>
  <c r="BL72" i="1"/>
  <c r="BH72" i="1"/>
  <c r="BG72" i="1"/>
  <c r="BC72" i="1"/>
  <c r="BB72" i="1"/>
  <c r="BA72" i="1"/>
  <c r="AZ72" i="1"/>
  <c r="AO72" i="1"/>
  <c r="AL72" i="1"/>
  <c r="AJ72" i="1"/>
  <c r="AI72" i="1"/>
  <c r="AG72" i="1"/>
  <c r="AF72" i="1"/>
  <c r="AD72" i="1"/>
  <c r="AC72" i="1"/>
  <c r="AB72" i="1"/>
  <c r="Z72" i="1"/>
  <c r="Y72" i="1"/>
  <c r="X72" i="1"/>
  <c r="AN72" i="1" s="1"/>
  <c r="R72" i="1"/>
  <c r="O72" i="1"/>
  <c r="A72" i="1"/>
  <c r="P72" i="1" s="1"/>
  <c r="BP71" i="1"/>
  <c r="BM71" i="1"/>
  <c r="BI71" i="1"/>
  <c r="BH71" i="1"/>
  <c r="BG71" i="1"/>
  <c r="BC71" i="1"/>
  <c r="BB71" i="1"/>
  <c r="BA71" i="1"/>
  <c r="AZ71" i="1"/>
  <c r="AO71" i="1"/>
  <c r="AL71" i="1"/>
  <c r="AF71" i="1"/>
  <c r="AD71" i="1"/>
  <c r="AC71" i="1"/>
  <c r="Z71" i="1"/>
  <c r="Y71" i="1"/>
  <c r="X71" i="1"/>
  <c r="AN71" i="1" s="1"/>
  <c r="R71" i="1"/>
  <c r="P71" i="1"/>
  <c r="O71" i="1"/>
  <c r="AB71" i="1"/>
  <c r="A71" i="1"/>
  <c r="R70" i="1"/>
  <c r="A70" i="1"/>
  <c r="P70" i="1" s="1"/>
  <c r="R69" i="1"/>
  <c r="O69" i="1"/>
  <c r="A69" i="1"/>
  <c r="P69" i="1" s="1"/>
  <c r="R68" i="1"/>
  <c r="O68" i="1"/>
  <c r="A68" i="1"/>
  <c r="P68" i="1" s="1"/>
  <c r="R67" i="1"/>
  <c r="O67" i="1"/>
  <c r="A67" i="1"/>
  <c r="P67" i="1" s="1"/>
  <c r="BP66" i="1"/>
  <c r="BM66" i="1"/>
  <c r="BG66" i="1"/>
  <c r="BB66" i="1"/>
  <c r="BA66" i="1"/>
  <c r="AZ66" i="1"/>
  <c r="AO66" i="1"/>
  <c r="AN66" i="1"/>
  <c r="AL66" i="1"/>
  <c r="AF66" i="1"/>
  <c r="AD66" i="1"/>
  <c r="AC66" i="1"/>
  <c r="Z66" i="1"/>
  <c r="Y66" i="1"/>
  <c r="X66" i="1"/>
  <c r="R66" i="1"/>
  <c r="O66" i="1"/>
  <c r="A66" i="1"/>
  <c r="P66" i="1" s="1"/>
  <c r="BP65" i="1"/>
  <c r="BM65" i="1"/>
  <c r="BG65" i="1"/>
  <c r="BC65" i="1"/>
  <c r="BB65" i="1"/>
  <c r="BA65" i="1"/>
  <c r="AZ65" i="1"/>
  <c r="AO65" i="1"/>
  <c r="AN65" i="1"/>
  <c r="AL65" i="1"/>
  <c r="AF65" i="1"/>
  <c r="AD65" i="1"/>
  <c r="AC65" i="1"/>
  <c r="AB65" i="1"/>
  <c r="Z65" i="1"/>
  <c r="Y65" i="1"/>
  <c r="X65" i="1"/>
  <c r="R65" i="1"/>
  <c r="O65" i="1"/>
  <c r="A65" i="1"/>
  <c r="P65" i="1" s="1"/>
  <c r="BP64" i="1"/>
  <c r="BM64" i="1"/>
  <c r="BG64" i="1"/>
  <c r="BC64" i="1"/>
  <c r="BB64" i="1"/>
  <c r="BA64" i="1"/>
  <c r="AZ64" i="1"/>
  <c r="AO64" i="1"/>
  <c r="AL64" i="1"/>
  <c r="AF64" i="1"/>
  <c r="AD64" i="1"/>
  <c r="AC64" i="1"/>
  <c r="AB64" i="1"/>
  <c r="Z64" i="1"/>
  <c r="Y64" i="1"/>
  <c r="X64" i="1"/>
  <c r="AN64" i="1" s="1"/>
  <c r="R64" i="1"/>
  <c r="P64" i="1"/>
  <c r="O64" i="1"/>
  <c r="A64" i="1"/>
  <c r="BP63" i="1"/>
  <c r="BM63" i="1"/>
  <c r="BG63" i="1"/>
  <c r="BC63" i="1"/>
  <c r="BB63" i="1"/>
  <c r="BA63" i="1"/>
  <c r="AZ63" i="1"/>
  <c r="AO63" i="1"/>
  <c r="AN63" i="1"/>
  <c r="AL63" i="1"/>
  <c r="AK63" i="1"/>
  <c r="AJ63" i="1"/>
  <c r="AI63" i="1"/>
  <c r="AF63" i="1"/>
  <c r="AD63" i="1"/>
  <c r="AC63" i="1"/>
  <c r="AB63" i="1"/>
  <c r="Z63" i="1"/>
  <c r="Y63" i="1"/>
  <c r="X63" i="1"/>
  <c r="R63" i="1"/>
  <c r="O63" i="1"/>
  <c r="A63" i="1"/>
  <c r="P63" i="1" s="1"/>
  <c r="BP62" i="1"/>
  <c r="BM62" i="1"/>
  <c r="BL62" i="1"/>
  <c r="BK62" i="1"/>
  <c r="BJ62" i="1"/>
  <c r="BI62" i="1"/>
  <c r="BG62" i="1"/>
  <c r="BB62" i="1"/>
  <c r="BA62" i="1"/>
  <c r="AZ62" i="1"/>
  <c r="AO62" i="1"/>
  <c r="AL62" i="1"/>
  <c r="AF62" i="1"/>
  <c r="AD62" i="1"/>
  <c r="AC62" i="1"/>
  <c r="AB62" i="1"/>
  <c r="Z62" i="1"/>
  <c r="Y62" i="1"/>
  <c r="X62" i="1"/>
  <c r="AN62" i="1" s="1"/>
  <c r="R62" i="1"/>
  <c r="O62" i="1"/>
  <c r="A62" i="1"/>
  <c r="P62" i="1" s="1"/>
  <c r="R61" i="1"/>
  <c r="A61" i="1"/>
  <c r="P61" i="1" s="1"/>
  <c r="BP60" i="1"/>
  <c r="BM60" i="1"/>
  <c r="BG60" i="1"/>
  <c r="BB60" i="1"/>
  <c r="BA60" i="1"/>
  <c r="AZ60" i="1"/>
  <c r="AO60" i="1"/>
  <c r="AL60" i="1"/>
  <c r="AF60" i="1"/>
  <c r="AD60" i="1"/>
  <c r="AC60" i="1"/>
  <c r="Z60" i="1"/>
  <c r="Y60" i="1"/>
  <c r="X60" i="1"/>
  <c r="AN60" i="1" s="1"/>
  <c r="R60" i="1"/>
  <c r="A60" i="1"/>
  <c r="P60" i="1" s="1"/>
  <c r="BP59" i="1"/>
  <c r="BM59" i="1"/>
  <c r="BG59" i="1"/>
  <c r="BC59" i="1"/>
  <c r="BB59" i="1"/>
  <c r="BA59" i="1"/>
  <c r="AZ59" i="1"/>
  <c r="AO59" i="1"/>
  <c r="AL59" i="1"/>
  <c r="AF59" i="1"/>
  <c r="AD59" i="1"/>
  <c r="AC59" i="1"/>
  <c r="Z59" i="1"/>
  <c r="Y59" i="1"/>
  <c r="X59" i="1"/>
  <c r="AN59" i="1" s="1"/>
  <c r="R59" i="1"/>
  <c r="A59" i="1"/>
  <c r="P59" i="1" s="1"/>
  <c r="BP58" i="1"/>
  <c r="BM58" i="1"/>
  <c r="BL58" i="1"/>
  <c r="BK58" i="1"/>
  <c r="BG58" i="1"/>
  <c r="BC58" i="1"/>
  <c r="BB58" i="1"/>
  <c r="BA58" i="1"/>
  <c r="AZ58" i="1"/>
  <c r="AO58" i="1"/>
  <c r="AL58" i="1"/>
  <c r="AK58" i="1"/>
  <c r="AH58" i="1"/>
  <c r="AG58" i="1"/>
  <c r="AF58" i="1"/>
  <c r="AD58" i="1"/>
  <c r="AC58" i="1"/>
  <c r="AB58" i="1"/>
  <c r="Z58" i="1"/>
  <c r="Y58" i="1"/>
  <c r="X58" i="1"/>
  <c r="AN58" i="1" s="1"/>
  <c r="R58" i="1"/>
  <c r="O58" i="1"/>
  <c r="A58" i="1"/>
  <c r="P58" i="1" s="1"/>
  <c r="R57" i="1"/>
  <c r="O57" i="1"/>
  <c r="A57" i="1"/>
  <c r="P57" i="1" s="1"/>
  <c r="BP56" i="1"/>
  <c r="BM56" i="1"/>
  <c r="BJ56" i="1"/>
  <c r="BH56" i="1"/>
  <c r="BG56" i="1"/>
  <c r="BC56" i="1"/>
  <c r="BB56" i="1"/>
  <c r="BA56" i="1"/>
  <c r="AZ56" i="1"/>
  <c r="AO56" i="1"/>
  <c r="AL56" i="1"/>
  <c r="AF56" i="1"/>
  <c r="AD56" i="1"/>
  <c r="AC56" i="1"/>
  <c r="Z56" i="1"/>
  <c r="Y56" i="1"/>
  <c r="X56" i="1"/>
  <c r="AN56" i="1" s="1"/>
  <c r="R56" i="1"/>
  <c r="AB56" i="1"/>
  <c r="BI56" i="1" s="1"/>
  <c r="A56" i="1"/>
  <c r="P56" i="1" s="1"/>
  <c r="BP55" i="1"/>
  <c r="BM55" i="1"/>
  <c r="BL55" i="1"/>
  <c r="BG55" i="1"/>
  <c r="BB55" i="1"/>
  <c r="BA55" i="1"/>
  <c r="AZ55" i="1"/>
  <c r="AO55" i="1"/>
  <c r="AN55" i="1"/>
  <c r="AL55" i="1"/>
  <c r="AF55" i="1"/>
  <c r="AD55" i="1"/>
  <c r="AC55" i="1"/>
  <c r="AB55" i="1"/>
  <c r="Z55" i="1"/>
  <c r="Y55" i="1"/>
  <c r="X55" i="1"/>
  <c r="R55" i="1"/>
  <c r="O55" i="1"/>
  <c r="BC55" i="1"/>
  <c r="A55" i="1"/>
  <c r="P55" i="1" s="1"/>
  <c r="BP54" i="1"/>
  <c r="BM54" i="1"/>
  <c r="BI54" i="1"/>
  <c r="BH54" i="1"/>
  <c r="BG54" i="1"/>
  <c r="BC54" i="1"/>
  <c r="BB54" i="1"/>
  <c r="BA54" i="1"/>
  <c r="AZ54" i="1"/>
  <c r="AO54" i="1"/>
  <c r="AL54" i="1"/>
  <c r="AF54" i="1"/>
  <c r="AD54" i="1"/>
  <c r="AC54" i="1"/>
  <c r="Z54" i="1"/>
  <c r="Y54" i="1"/>
  <c r="X54" i="1"/>
  <c r="AN54" i="1" s="1"/>
  <c r="R54" i="1"/>
  <c r="AB54" i="1"/>
  <c r="A54" i="1"/>
  <c r="P54" i="1" s="1"/>
  <c r="BP53" i="1"/>
  <c r="BM53" i="1"/>
  <c r="BG53" i="1"/>
  <c r="BB53" i="1"/>
  <c r="BA53" i="1"/>
  <c r="AZ53" i="1"/>
  <c r="AO53" i="1"/>
  <c r="AN53" i="1"/>
  <c r="AL53" i="1"/>
  <c r="AF53" i="1"/>
  <c r="AD53" i="1"/>
  <c r="AC53" i="1"/>
  <c r="Z53" i="1"/>
  <c r="Y53" i="1"/>
  <c r="X53" i="1"/>
  <c r="R53" i="1"/>
  <c r="A53" i="1"/>
  <c r="P53" i="1" s="1"/>
  <c r="BP52" i="1"/>
  <c r="BM52" i="1"/>
  <c r="BL52" i="1"/>
  <c r="BK52" i="1"/>
  <c r="BI52" i="1"/>
  <c r="BG52" i="1"/>
  <c r="BB52" i="1"/>
  <c r="BA52" i="1"/>
  <c r="AZ52" i="1"/>
  <c r="AO52" i="1"/>
  <c r="AN52" i="1"/>
  <c r="AL52" i="1"/>
  <c r="AF52" i="1"/>
  <c r="AD52" i="1"/>
  <c r="AC52" i="1"/>
  <c r="AB52" i="1"/>
  <c r="BJ52" i="1" s="1"/>
  <c r="Z52" i="1"/>
  <c r="Y52" i="1"/>
  <c r="X52" i="1"/>
  <c r="R52" i="1"/>
  <c r="O52" i="1"/>
  <c r="A52" i="1"/>
  <c r="P52" i="1" s="1"/>
  <c r="BP51" i="1"/>
  <c r="BM51" i="1"/>
  <c r="BG51" i="1"/>
  <c r="BC51" i="1"/>
  <c r="BB51" i="1"/>
  <c r="BA51" i="1"/>
  <c r="AZ51" i="1"/>
  <c r="AO51" i="1"/>
  <c r="AN51" i="1"/>
  <c r="AL51" i="1"/>
  <c r="AF51" i="1"/>
  <c r="AD51" i="1"/>
  <c r="AC51" i="1"/>
  <c r="Z51" i="1"/>
  <c r="Y51" i="1"/>
  <c r="X51" i="1"/>
  <c r="R51" i="1"/>
  <c r="O51" i="1"/>
  <c r="AB51" i="1"/>
  <c r="A51" i="1"/>
  <c r="P51" i="1" s="1"/>
  <c r="BP50" i="1"/>
  <c r="BM50" i="1"/>
  <c r="BG50" i="1"/>
  <c r="BB50" i="1"/>
  <c r="BA50" i="1"/>
  <c r="AZ50" i="1"/>
  <c r="AO50" i="1"/>
  <c r="AL50" i="1"/>
  <c r="AF50" i="1"/>
  <c r="AD50" i="1"/>
  <c r="AC50" i="1"/>
  <c r="AB50" i="1"/>
  <c r="Z50" i="1"/>
  <c r="Y50" i="1"/>
  <c r="X50" i="1"/>
  <c r="AN50" i="1" s="1"/>
  <c r="R50" i="1"/>
  <c r="BC50" i="1"/>
  <c r="A50" i="1"/>
  <c r="P50" i="1" s="1"/>
  <c r="R49" i="1"/>
  <c r="BP48" i="1"/>
  <c r="BM48" i="1"/>
  <c r="BG48" i="1"/>
  <c r="BC48" i="1"/>
  <c r="BB48" i="1"/>
  <c r="BA48" i="1"/>
  <c r="AZ48" i="1"/>
  <c r="AO48" i="1"/>
  <c r="AN48" i="1"/>
  <c r="AL48" i="1"/>
  <c r="AF48" i="1"/>
  <c r="AD48" i="1"/>
  <c r="AC48" i="1"/>
  <c r="Z48" i="1"/>
  <c r="Y48" i="1"/>
  <c r="X48" i="1"/>
  <c r="R48" i="1"/>
  <c r="O48" i="1"/>
  <c r="R47" i="1"/>
  <c r="O47" i="1"/>
  <c r="A47" i="1"/>
  <c r="P47" i="1" s="1"/>
  <c r="BP46" i="1"/>
  <c r="BM46" i="1"/>
  <c r="BG46" i="1"/>
  <c r="BC46" i="1"/>
  <c r="BB46" i="1"/>
  <c r="BA46" i="1"/>
  <c r="AZ46" i="1"/>
  <c r="AO46" i="1"/>
  <c r="AN46" i="1"/>
  <c r="AL46" i="1"/>
  <c r="AF46" i="1"/>
  <c r="AD46" i="1"/>
  <c r="AC46" i="1"/>
  <c r="AB46" i="1"/>
  <c r="BL46" i="1" s="1"/>
  <c r="Z46" i="1"/>
  <c r="Y46" i="1"/>
  <c r="X46" i="1"/>
  <c r="R46" i="1"/>
  <c r="O46" i="1"/>
  <c r="A46" i="1"/>
  <c r="P46" i="1" s="1"/>
  <c r="BP45" i="1"/>
  <c r="BM45" i="1"/>
  <c r="BJ45" i="1"/>
  <c r="BG45" i="1"/>
  <c r="BC45" i="1"/>
  <c r="BB45" i="1"/>
  <c r="BA45" i="1"/>
  <c r="AZ45" i="1"/>
  <c r="AO45" i="1"/>
  <c r="AL45" i="1"/>
  <c r="AF45" i="1"/>
  <c r="AD45" i="1"/>
  <c r="AC45" i="1"/>
  <c r="AB45" i="1"/>
  <c r="AI45" i="1" s="1"/>
  <c r="Z45" i="1"/>
  <c r="Y45" i="1"/>
  <c r="X45" i="1"/>
  <c r="AN45" i="1" s="1"/>
  <c r="R45" i="1"/>
  <c r="O45" i="1"/>
  <c r="A45" i="1"/>
  <c r="P45" i="1" s="1"/>
  <c r="BP44" i="1"/>
  <c r="BM44" i="1"/>
  <c r="BI44" i="1"/>
  <c r="BG44" i="1"/>
  <c r="BC44" i="1"/>
  <c r="BB44" i="1"/>
  <c r="BA44" i="1"/>
  <c r="AZ44" i="1"/>
  <c r="AO44" i="1"/>
  <c r="AL44" i="1"/>
  <c r="AK44" i="1"/>
  <c r="AJ44" i="1"/>
  <c r="AI44" i="1"/>
  <c r="AG44" i="1"/>
  <c r="AF44" i="1"/>
  <c r="AD44" i="1"/>
  <c r="AC44" i="1"/>
  <c r="AB44" i="1"/>
  <c r="BJ44" i="1" s="1"/>
  <c r="Z44" i="1"/>
  <c r="Y44" i="1"/>
  <c r="X44" i="1"/>
  <c r="AN44" i="1" s="1"/>
  <c r="R44" i="1"/>
  <c r="O44" i="1"/>
  <c r="A44" i="1"/>
  <c r="P44" i="1" s="1"/>
  <c r="BP43" i="1"/>
  <c r="BM43" i="1"/>
  <c r="BG43" i="1"/>
  <c r="BB43" i="1"/>
  <c r="BA43" i="1"/>
  <c r="AZ43" i="1"/>
  <c r="AO43" i="1"/>
  <c r="AL43" i="1"/>
  <c r="AF43" i="1"/>
  <c r="AD43" i="1"/>
  <c r="AC43" i="1"/>
  <c r="Z43" i="1"/>
  <c r="Y43" i="1"/>
  <c r="X43" i="1"/>
  <c r="AN43" i="1" s="1"/>
  <c r="R43" i="1"/>
  <c r="AB43" i="1"/>
  <c r="R42" i="1"/>
  <c r="O42" i="1"/>
  <c r="A42" i="1"/>
  <c r="P42" i="1" s="1"/>
  <c r="BP41" i="1"/>
  <c r="BM41" i="1"/>
  <c r="BL41" i="1"/>
  <c r="BK41" i="1"/>
  <c r="BJ41" i="1"/>
  <c r="BI41" i="1"/>
  <c r="BH41" i="1"/>
  <c r="BG41" i="1"/>
  <c r="BC41" i="1"/>
  <c r="BB41" i="1"/>
  <c r="BA41" i="1"/>
  <c r="AZ41" i="1"/>
  <c r="AO41" i="1"/>
  <c r="AL41" i="1"/>
  <c r="AG41" i="1"/>
  <c r="AF41" i="1"/>
  <c r="AD41" i="1"/>
  <c r="AC41" i="1"/>
  <c r="AB41" i="1"/>
  <c r="Z41" i="1"/>
  <c r="Y41" i="1"/>
  <c r="X41" i="1"/>
  <c r="AN41" i="1" s="1"/>
  <c r="R41" i="1"/>
  <c r="O41" i="1"/>
  <c r="A41" i="1"/>
  <c r="P41" i="1" s="1"/>
  <c r="BP40" i="1"/>
  <c r="BM40" i="1"/>
  <c r="BG40" i="1"/>
  <c r="BB40" i="1"/>
  <c r="BA40" i="1"/>
  <c r="AZ40" i="1"/>
  <c r="AO40" i="1"/>
  <c r="AN40" i="1"/>
  <c r="AL40" i="1"/>
  <c r="AF40" i="1"/>
  <c r="AD40" i="1"/>
  <c r="AC40" i="1"/>
  <c r="AB40" i="1"/>
  <c r="Z40" i="1"/>
  <c r="Y40" i="1"/>
  <c r="X40" i="1"/>
  <c r="R40" i="1"/>
  <c r="O40" i="1"/>
  <c r="A40" i="1"/>
  <c r="P40" i="1" s="1"/>
  <c r="BP39" i="1"/>
  <c r="BM39" i="1"/>
  <c r="BL39" i="1"/>
  <c r="BJ39" i="1"/>
  <c r="BI39" i="1"/>
  <c r="BG39" i="1"/>
  <c r="BB39" i="1"/>
  <c r="BA39" i="1"/>
  <c r="AZ39" i="1"/>
  <c r="AO39" i="1"/>
  <c r="AL39" i="1"/>
  <c r="AF39" i="1"/>
  <c r="AD39" i="1"/>
  <c r="AC39" i="1"/>
  <c r="Z39" i="1"/>
  <c r="Y39" i="1"/>
  <c r="X39" i="1"/>
  <c r="AN39" i="1" s="1"/>
  <c r="R39" i="1"/>
  <c r="O39" i="1"/>
  <c r="AB39" i="1"/>
  <c r="A39" i="1"/>
  <c r="P39" i="1" s="1"/>
  <c r="BP38" i="1"/>
  <c r="BM38" i="1"/>
  <c r="BG38" i="1"/>
  <c r="BC38" i="1"/>
  <c r="BB38" i="1"/>
  <c r="BA38" i="1"/>
  <c r="AZ38" i="1"/>
  <c r="AO38" i="1"/>
  <c r="AN38" i="1"/>
  <c r="AL38" i="1"/>
  <c r="AF38" i="1"/>
  <c r="AD38" i="1"/>
  <c r="AC38" i="1"/>
  <c r="AB38" i="1"/>
  <c r="Z38" i="1"/>
  <c r="Y38" i="1"/>
  <c r="X38" i="1"/>
  <c r="R38" i="1"/>
  <c r="O38" i="1"/>
  <c r="A38" i="1"/>
  <c r="P38" i="1" s="1"/>
  <c r="BP37" i="1"/>
  <c r="BM37" i="1"/>
  <c r="BG37" i="1"/>
  <c r="BC37" i="1"/>
  <c r="BB37" i="1"/>
  <c r="BA37" i="1"/>
  <c r="AZ37" i="1"/>
  <c r="AO37" i="1"/>
  <c r="AL37" i="1"/>
  <c r="AG37" i="1"/>
  <c r="AF37" i="1"/>
  <c r="AD37" i="1"/>
  <c r="AC37" i="1"/>
  <c r="AB37" i="1"/>
  <c r="Z37" i="1"/>
  <c r="Y37" i="1"/>
  <c r="X37" i="1"/>
  <c r="AN37" i="1" s="1"/>
  <c r="R37" i="1"/>
  <c r="O37" i="1"/>
  <c r="A37" i="1"/>
  <c r="P37" i="1" s="1"/>
  <c r="BP36" i="1"/>
  <c r="BM36" i="1"/>
  <c r="BG36" i="1"/>
  <c r="BB36" i="1"/>
  <c r="BA36" i="1"/>
  <c r="AZ36" i="1"/>
  <c r="AO36" i="1"/>
  <c r="AN36" i="1"/>
  <c r="AL36" i="1"/>
  <c r="AH36" i="1"/>
  <c r="AF36" i="1"/>
  <c r="AD36" i="1"/>
  <c r="AC36" i="1"/>
  <c r="Z36" i="1"/>
  <c r="Y36" i="1"/>
  <c r="X36" i="1"/>
  <c r="R36" i="1"/>
  <c r="AB36" i="1"/>
  <c r="A36" i="1"/>
  <c r="P36" i="1" s="1"/>
  <c r="R35" i="1"/>
  <c r="O35" i="1"/>
  <c r="A35" i="1"/>
  <c r="P35" i="1" s="1"/>
  <c r="BP34" i="1"/>
  <c r="BM34" i="1"/>
  <c r="BL34" i="1"/>
  <c r="BK34" i="1"/>
  <c r="BG34" i="1"/>
  <c r="BB34" i="1"/>
  <c r="BA34" i="1"/>
  <c r="AZ34" i="1"/>
  <c r="AO34" i="1"/>
  <c r="AL34" i="1"/>
  <c r="AF34" i="1"/>
  <c r="AD34" i="1"/>
  <c r="AC34" i="1"/>
  <c r="AB34" i="1"/>
  <c r="Z34" i="1"/>
  <c r="Y34" i="1"/>
  <c r="X34" i="1"/>
  <c r="AN34" i="1" s="1"/>
  <c r="R34" i="1"/>
  <c r="BC34" i="1"/>
  <c r="A34" i="1"/>
  <c r="P34" i="1" s="1"/>
  <c r="BP33" i="1"/>
  <c r="BM33" i="1"/>
  <c r="BG33" i="1"/>
  <c r="BC33" i="1"/>
  <c r="BB33" i="1"/>
  <c r="BA33" i="1"/>
  <c r="AZ33" i="1"/>
  <c r="AO33" i="1"/>
  <c r="AN33" i="1"/>
  <c r="AL33" i="1"/>
  <c r="AF33" i="1"/>
  <c r="AD33" i="1"/>
  <c r="AC33" i="1"/>
  <c r="Z33" i="1"/>
  <c r="Y33" i="1"/>
  <c r="X33" i="1"/>
  <c r="R33" i="1"/>
  <c r="AB33" i="1"/>
  <c r="A33" i="1"/>
  <c r="P33" i="1" s="1"/>
  <c r="BP32" i="1"/>
  <c r="BM32" i="1"/>
  <c r="BG32" i="1"/>
  <c r="BB32" i="1"/>
  <c r="BA32" i="1"/>
  <c r="AZ32" i="1"/>
  <c r="AO32" i="1"/>
  <c r="AN32" i="1"/>
  <c r="AL32" i="1"/>
  <c r="AF32" i="1"/>
  <c r="AD32" i="1"/>
  <c r="AC32" i="1"/>
  <c r="AB32" i="1"/>
  <c r="Z32" i="1"/>
  <c r="Y32" i="1"/>
  <c r="X32" i="1"/>
  <c r="R32" i="1"/>
  <c r="BC32" i="1"/>
  <c r="A32" i="1"/>
  <c r="BP31" i="1"/>
  <c r="BM31" i="1"/>
  <c r="BG31" i="1"/>
  <c r="BC31" i="1"/>
  <c r="BB31" i="1"/>
  <c r="BA31" i="1"/>
  <c r="AZ31" i="1"/>
  <c r="AO31" i="1"/>
  <c r="AN31" i="1"/>
  <c r="AL31" i="1"/>
  <c r="AF31" i="1"/>
  <c r="AD31" i="1"/>
  <c r="AC31" i="1"/>
  <c r="Z31" i="1"/>
  <c r="Y31" i="1"/>
  <c r="X31" i="1"/>
  <c r="R31" i="1"/>
  <c r="A31" i="1"/>
  <c r="P31" i="1" s="1"/>
  <c r="BP30" i="1"/>
  <c r="BM30" i="1"/>
  <c r="BG30" i="1"/>
  <c r="BB30" i="1"/>
  <c r="BA30" i="1"/>
  <c r="AZ30" i="1"/>
  <c r="AO30" i="1"/>
  <c r="AN30" i="1"/>
  <c r="AL30" i="1"/>
  <c r="AF30" i="1"/>
  <c r="AD30" i="1"/>
  <c r="AC30" i="1"/>
  <c r="AB30" i="1"/>
  <c r="AK30" i="1" s="1"/>
  <c r="Z30" i="1"/>
  <c r="Y30" i="1"/>
  <c r="X30" i="1"/>
  <c r="R30" i="1"/>
  <c r="BC30" i="1"/>
  <c r="A30" i="1"/>
  <c r="P30" i="1" s="1"/>
  <c r="BP29" i="1"/>
  <c r="BM29" i="1"/>
  <c r="BG29" i="1"/>
  <c r="BC29" i="1"/>
  <c r="BB29" i="1"/>
  <c r="BA29" i="1"/>
  <c r="AZ29" i="1"/>
  <c r="AO29" i="1"/>
  <c r="AL29" i="1"/>
  <c r="AF29" i="1"/>
  <c r="AD29" i="1"/>
  <c r="AC29" i="1"/>
  <c r="Z29" i="1"/>
  <c r="Y29" i="1"/>
  <c r="X29" i="1"/>
  <c r="AN29" i="1" s="1"/>
  <c r="R29" i="1"/>
  <c r="AB29" i="1"/>
  <c r="A29" i="1"/>
  <c r="P29" i="1" s="1"/>
  <c r="BP28" i="1"/>
  <c r="BM28" i="1"/>
  <c r="BG28" i="1"/>
  <c r="BB28" i="1"/>
  <c r="BA28" i="1"/>
  <c r="AZ28" i="1"/>
  <c r="AO28" i="1"/>
  <c r="AL28" i="1"/>
  <c r="AF28" i="1"/>
  <c r="AD28" i="1"/>
  <c r="AC28" i="1"/>
  <c r="AB28" i="1"/>
  <c r="Z28" i="1"/>
  <c r="Y28" i="1"/>
  <c r="X28" i="1"/>
  <c r="AN28" i="1" s="1"/>
  <c r="R28" i="1"/>
  <c r="A28" i="1"/>
  <c r="P28" i="1" s="1"/>
  <c r="BP27" i="1"/>
  <c r="BM27" i="1"/>
  <c r="BL27" i="1"/>
  <c r="BK27" i="1"/>
  <c r="BI27" i="1"/>
  <c r="BH27" i="1"/>
  <c r="BG27" i="1"/>
  <c r="BB27" i="1"/>
  <c r="BA27" i="1"/>
  <c r="AZ27" i="1"/>
  <c r="AO27" i="1"/>
  <c r="AL27" i="1"/>
  <c r="AF27" i="1"/>
  <c r="AD27" i="1"/>
  <c r="AC27" i="1"/>
  <c r="Z27" i="1"/>
  <c r="Y27" i="1"/>
  <c r="X27" i="1"/>
  <c r="AN27" i="1" s="1"/>
  <c r="R27" i="1"/>
  <c r="O27" i="1"/>
  <c r="AB27" i="1"/>
  <c r="A27" i="1"/>
  <c r="P27" i="1" s="1"/>
  <c r="BP26" i="1"/>
  <c r="BM26" i="1"/>
  <c r="BG26" i="1"/>
  <c r="BC26" i="1"/>
  <c r="BB26" i="1"/>
  <c r="BA26" i="1"/>
  <c r="AZ26" i="1"/>
  <c r="AO26" i="1"/>
  <c r="AN26" i="1"/>
  <c r="AL26" i="1"/>
  <c r="AF26" i="1"/>
  <c r="AD26" i="1"/>
  <c r="AC26" i="1"/>
  <c r="Z26" i="1"/>
  <c r="Y26" i="1"/>
  <c r="X26" i="1"/>
  <c r="R26" i="1"/>
  <c r="A26" i="1"/>
  <c r="P26" i="1" s="1"/>
  <c r="BP25" i="1"/>
  <c r="BM25" i="1"/>
  <c r="BG25" i="1"/>
  <c r="BC25" i="1"/>
  <c r="BB25" i="1"/>
  <c r="BA25" i="1"/>
  <c r="AZ25" i="1"/>
  <c r="AO25" i="1"/>
  <c r="AL25" i="1"/>
  <c r="AF25" i="1"/>
  <c r="AD25" i="1"/>
  <c r="AC25" i="1"/>
  <c r="AB25" i="1"/>
  <c r="AG25" i="1" s="1"/>
  <c r="Z25" i="1"/>
  <c r="Y25" i="1"/>
  <c r="X25" i="1"/>
  <c r="AN25" i="1" s="1"/>
  <c r="R25" i="1"/>
  <c r="O25" i="1"/>
  <c r="A25" i="1"/>
  <c r="P25" i="1" s="1"/>
  <c r="BP24" i="1"/>
  <c r="BM24" i="1"/>
  <c r="BG24" i="1"/>
  <c r="BB24" i="1"/>
  <c r="BA24" i="1"/>
  <c r="AZ24" i="1"/>
  <c r="AO24" i="1"/>
  <c r="AN24" i="1"/>
  <c r="AL24" i="1"/>
  <c r="AK24" i="1"/>
  <c r="AI24" i="1"/>
  <c r="AF24" i="1"/>
  <c r="AD24" i="1"/>
  <c r="AC24" i="1"/>
  <c r="Z24" i="1"/>
  <c r="Y24" i="1"/>
  <c r="X24" i="1"/>
  <c r="R24" i="1"/>
  <c r="AB24" i="1"/>
  <c r="A24" i="1"/>
  <c r="P24" i="1" s="1"/>
  <c r="BP23" i="1"/>
  <c r="BM23" i="1"/>
  <c r="BL23" i="1"/>
  <c r="BK23" i="1"/>
  <c r="BJ23" i="1"/>
  <c r="BI23" i="1"/>
  <c r="BG23" i="1"/>
  <c r="BB23" i="1"/>
  <c r="BA23" i="1"/>
  <c r="AZ23" i="1"/>
  <c r="AO23" i="1"/>
  <c r="AL23" i="1"/>
  <c r="AF23" i="1"/>
  <c r="AD23" i="1"/>
  <c r="AC23" i="1"/>
  <c r="AB23" i="1"/>
  <c r="AG23" i="1" s="1"/>
  <c r="Z23" i="1"/>
  <c r="Y23" i="1"/>
  <c r="X23" i="1"/>
  <c r="AN23" i="1" s="1"/>
  <c r="R23" i="1"/>
  <c r="O23" i="1"/>
  <c r="A23" i="1"/>
  <c r="P23" i="1" s="1"/>
  <c r="BP22" i="1"/>
  <c r="BM22" i="1"/>
  <c r="BG22" i="1"/>
  <c r="BC22" i="1"/>
  <c r="BB22" i="1"/>
  <c r="BA22" i="1"/>
  <c r="AZ22" i="1"/>
  <c r="AO22" i="1"/>
  <c r="AN22" i="1"/>
  <c r="AL22" i="1"/>
  <c r="AF22" i="1"/>
  <c r="AD22" i="1"/>
  <c r="AC22" i="1"/>
  <c r="Z22" i="1"/>
  <c r="Y22" i="1"/>
  <c r="X22" i="1"/>
  <c r="R22" i="1"/>
  <c r="O22" i="1"/>
  <c r="BP21" i="1"/>
  <c r="BM21" i="1"/>
  <c r="BG21" i="1"/>
  <c r="BC21" i="1"/>
  <c r="BB21" i="1"/>
  <c r="BA21" i="1"/>
  <c r="AZ21" i="1"/>
  <c r="AO21" i="1"/>
  <c r="AL21" i="1"/>
  <c r="AF21" i="1"/>
  <c r="AD21" i="1"/>
  <c r="AC21" i="1"/>
  <c r="AB21" i="1"/>
  <c r="Z21" i="1"/>
  <c r="Y21" i="1"/>
  <c r="X21" i="1"/>
  <c r="AN21" i="1" s="1"/>
  <c r="R21" i="1"/>
  <c r="O21" i="1"/>
  <c r="A21" i="1"/>
  <c r="P21" i="1" s="1"/>
  <c r="BP20" i="1"/>
  <c r="BM20" i="1"/>
  <c r="BG20" i="1"/>
  <c r="BB20" i="1"/>
  <c r="BA20" i="1"/>
  <c r="AZ20" i="1"/>
  <c r="AO20" i="1"/>
  <c r="AN20" i="1"/>
  <c r="AL20" i="1"/>
  <c r="AK20" i="1"/>
  <c r="AF20" i="1"/>
  <c r="AD20" i="1"/>
  <c r="AC20" i="1"/>
  <c r="Z20" i="1"/>
  <c r="Y20" i="1"/>
  <c r="X20" i="1"/>
  <c r="R20" i="1"/>
  <c r="P20" i="1"/>
  <c r="O20" i="1"/>
  <c r="AB20" i="1"/>
  <c r="BI20" i="1" s="1"/>
  <c r="A20" i="1"/>
  <c r="BP19" i="1"/>
  <c r="BM19" i="1"/>
  <c r="BG19" i="1"/>
  <c r="BC19" i="1"/>
  <c r="BB19" i="1"/>
  <c r="BA19" i="1"/>
  <c r="AZ19" i="1"/>
  <c r="AO19" i="1"/>
  <c r="AL19" i="1"/>
  <c r="AF19" i="1"/>
  <c r="AD19" i="1"/>
  <c r="AC19" i="1"/>
  <c r="AB19" i="1"/>
  <c r="BH19" i="1" s="1"/>
  <c r="Z19" i="1"/>
  <c r="Y19" i="1"/>
  <c r="X19" i="1"/>
  <c r="AN19" i="1" s="1"/>
  <c r="R19" i="1"/>
  <c r="O19" i="1"/>
  <c r="A19" i="1"/>
  <c r="P19" i="1" s="1"/>
  <c r="BP18" i="1"/>
  <c r="BM18" i="1"/>
  <c r="BK18" i="1"/>
  <c r="BI18" i="1"/>
  <c r="BG18" i="1"/>
  <c r="BB18" i="1"/>
  <c r="BA18" i="1"/>
  <c r="AZ18" i="1"/>
  <c r="AO18" i="1"/>
  <c r="AL18" i="1"/>
  <c r="AI18" i="1"/>
  <c r="AH18" i="1"/>
  <c r="AF18" i="1"/>
  <c r="AD18" i="1"/>
  <c r="AC18" i="1"/>
  <c r="Z18" i="1"/>
  <c r="Y18" i="1"/>
  <c r="X18" i="1"/>
  <c r="AN18" i="1" s="1"/>
  <c r="R18" i="1"/>
  <c r="O18" i="1"/>
  <c r="AB18" i="1"/>
  <c r="AJ18" i="1" s="1"/>
  <c r="BP17" i="1"/>
  <c r="BM17" i="1"/>
  <c r="BK17" i="1"/>
  <c r="BG17" i="1"/>
  <c r="BC17" i="1"/>
  <c r="BB17" i="1"/>
  <c r="BA17" i="1"/>
  <c r="AZ17" i="1"/>
  <c r="AO17" i="1"/>
  <c r="AN17" i="1"/>
  <c r="AL17" i="1"/>
  <c r="AF17" i="1"/>
  <c r="AD17" i="1"/>
  <c r="AC17" i="1"/>
  <c r="AB17" i="1"/>
  <c r="Z17" i="1"/>
  <c r="Y17" i="1"/>
  <c r="X17" i="1"/>
  <c r="R17" i="1"/>
  <c r="P17" i="1"/>
  <c r="O17" i="1"/>
  <c r="A17" i="1"/>
  <c r="BP16" i="1"/>
  <c r="BM16" i="1"/>
  <c r="BG16" i="1"/>
  <c r="BB16" i="1"/>
  <c r="BA16" i="1"/>
  <c r="AZ16" i="1"/>
  <c r="AO16" i="1"/>
  <c r="AL16" i="1"/>
  <c r="AF16" i="1"/>
  <c r="AD16" i="1"/>
  <c r="AC16" i="1"/>
  <c r="AB16" i="1"/>
  <c r="BK16" i="1" s="1"/>
  <c r="Z16" i="1"/>
  <c r="Y16" i="1"/>
  <c r="X16" i="1"/>
  <c r="AN16" i="1" s="1"/>
  <c r="R16" i="1"/>
  <c r="BP15" i="1"/>
  <c r="BM15" i="1"/>
  <c r="BL15" i="1"/>
  <c r="BK15" i="1"/>
  <c r="BI15" i="1"/>
  <c r="BH15" i="1"/>
  <c r="BG15" i="1"/>
  <c r="BB15" i="1"/>
  <c r="BA15" i="1"/>
  <c r="AZ15" i="1"/>
  <c r="AO15" i="1"/>
  <c r="AN15" i="1"/>
  <c r="AL15" i="1"/>
  <c r="AK15" i="1"/>
  <c r="AJ15" i="1"/>
  <c r="AH15" i="1"/>
  <c r="AG15" i="1"/>
  <c r="AF15" i="1"/>
  <c r="AD15" i="1"/>
  <c r="AC15" i="1"/>
  <c r="AB15" i="1"/>
  <c r="Z15" i="1"/>
  <c r="Y15" i="1"/>
  <c r="X15" i="1"/>
  <c r="R15" i="1"/>
  <c r="BC15" i="1"/>
  <c r="A15" i="1"/>
  <c r="P15" i="1" s="1"/>
  <c r="BP14" i="1"/>
  <c r="BM14" i="1"/>
  <c r="BK14" i="1"/>
  <c r="BH14" i="1"/>
  <c r="BG14" i="1"/>
  <c r="BC14" i="1"/>
  <c r="BB14" i="1"/>
  <c r="BA14" i="1"/>
  <c r="AZ14" i="1"/>
  <c r="AO14" i="1"/>
  <c r="AL14" i="1"/>
  <c r="AF14" i="1"/>
  <c r="AD14" i="1"/>
  <c r="AC14" i="1"/>
  <c r="Z14" i="1"/>
  <c r="Y14" i="1"/>
  <c r="X14" i="1"/>
  <c r="AN14" i="1" s="1"/>
  <c r="R14" i="1"/>
  <c r="AB14" i="1"/>
  <c r="BJ14" i="1" s="1"/>
  <c r="A14" i="1"/>
  <c r="P14" i="1" s="1"/>
  <c r="R13" i="1"/>
  <c r="O13" i="1"/>
  <c r="BP12" i="1"/>
  <c r="BM12" i="1"/>
  <c r="BG12" i="1"/>
  <c r="BB12" i="1"/>
  <c r="BA12" i="1"/>
  <c r="AZ12" i="1"/>
  <c r="AO12" i="1"/>
  <c r="AN12" i="1"/>
  <c r="AL12" i="1"/>
  <c r="AF12" i="1"/>
  <c r="AD12" i="1"/>
  <c r="AC12" i="1"/>
  <c r="AB12" i="1"/>
  <c r="AG12" i="1" s="1"/>
  <c r="Z12" i="1"/>
  <c r="Y12" i="1"/>
  <c r="X12" i="1"/>
  <c r="R12" i="1"/>
  <c r="BC12" i="1"/>
  <c r="A12" i="1"/>
  <c r="P12" i="1" s="1"/>
  <c r="BP11" i="1"/>
  <c r="BM11" i="1"/>
  <c r="BG11" i="1"/>
  <c r="BC11" i="1"/>
  <c r="BB11" i="1"/>
  <c r="BA11" i="1"/>
  <c r="AZ11" i="1"/>
  <c r="AO11" i="1"/>
  <c r="AL11" i="1"/>
  <c r="AF11" i="1"/>
  <c r="AD11" i="1"/>
  <c r="AC11" i="1"/>
  <c r="Z11" i="1"/>
  <c r="Y11" i="1"/>
  <c r="X11" i="1"/>
  <c r="AN11" i="1" s="1"/>
  <c r="R11" i="1"/>
  <c r="AB11" i="1"/>
  <c r="A11" i="1"/>
  <c r="P11" i="1" s="1"/>
  <c r="R10" i="1"/>
  <c r="P10" i="1"/>
  <c r="O10" i="1"/>
  <c r="A10" i="1"/>
  <c r="R9" i="1"/>
  <c r="BP8" i="1"/>
  <c r="BM8" i="1"/>
  <c r="BK8" i="1"/>
  <c r="BI8" i="1"/>
  <c r="BG8" i="1"/>
  <c r="BC8" i="1"/>
  <c r="BB8" i="1"/>
  <c r="BA8" i="1"/>
  <c r="AZ8" i="1"/>
  <c r="AO8" i="1"/>
  <c r="AL8" i="1"/>
  <c r="AH8" i="1"/>
  <c r="AG8" i="1"/>
  <c r="AF8" i="1"/>
  <c r="AD8" i="1"/>
  <c r="AC8" i="1"/>
  <c r="Z8" i="1"/>
  <c r="Y8" i="1"/>
  <c r="X8" i="1"/>
  <c r="AN8" i="1" s="1"/>
  <c r="R8" i="1"/>
  <c r="P8" i="1"/>
  <c r="O8" i="1"/>
  <c r="AB8" i="1"/>
  <c r="BJ8" i="1" s="1"/>
  <c r="A8" i="1"/>
  <c r="BP7" i="1"/>
  <c r="BM7" i="1"/>
  <c r="BG7" i="1"/>
  <c r="BC7" i="1"/>
  <c r="BB7" i="1"/>
  <c r="BA7" i="1"/>
  <c r="AZ7" i="1"/>
  <c r="AO7" i="1"/>
  <c r="AN7" i="1"/>
  <c r="AL7" i="1"/>
  <c r="AF7" i="1"/>
  <c r="AD7" i="1"/>
  <c r="AC7" i="1"/>
  <c r="AB7" i="1"/>
  <c r="Z7" i="1"/>
  <c r="Y7" i="1"/>
  <c r="X7" i="1"/>
  <c r="R7" i="1"/>
  <c r="O7" i="1"/>
  <c r="A7" i="1"/>
  <c r="P7" i="1" s="1"/>
  <c r="BP6" i="1"/>
  <c r="BM6" i="1"/>
  <c r="BG6" i="1"/>
  <c r="BC6" i="1"/>
  <c r="BB6" i="1"/>
  <c r="BA6" i="1"/>
  <c r="AZ6" i="1"/>
  <c r="AO6" i="1"/>
  <c r="AL6" i="1"/>
  <c r="AF6" i="1"/>
  <c r="AD6" i="1"/>
  <c r="AC6" i="1"/>
  <c r="AB6" i="1"/>
  <c r="AH6" i="1" s="1"/>
  <c r="Z6" i="1"/>
  <c r="Y6" i="1"/>
  <c r="X6" i="1"/>
  <c r="AN6" i="1" s="1"/>
  <c r="R6" i="1"/>
  <c r="O6" i="1"/>
  <c r="A6" i="1"/>
  <c r="P6" i="1" s="1"/>
  <c r="BP5" i="1"/>
  <c r="BM5" i="1"/>
  <c r="BI5" i="1"/>
  <c r="BH5" i="1"/>
  <c r="BG5" i="1"/>
  <c r="BC5" i="1"/>
  <c r="BB5" i="1"/>
  <c r="BA5" i="1"/>
  <c r="AZ5" i="1"/>
  <c r="AO5" i="1"/>
  <c r="AL5" i="1"/>
  <c r="AF5" i="1"/>
  <c r="AD5" i="1"/>
  <c r="AC5" i="1"/>
  <c r="Z5" i="1"/>
  <c r="Y5" i="1"/>
  <c r="X5" i="1"/>
  <c r="AN5" i="1" s="1"/>
  <c r="R5" i="1"/>
  <c r="AB5" i="1"/>
  <c r="A5" i="1"/>
  <c r="P5" i="1" s="1"/>
  <c r="BP4" i="1"/>
  <c r="BM4" i="1"/>
  <c r="BG4" i="1"/>
  <c r="BC4" i="1"/>
  <c r="BB4" i="1"/>
  <c r="BA4" i="1"/>
  <c r="AZ4" i="1"/>
  <c r="AO4" i="1"/>
  <c r="AN4" i="1"/>
  <c r="AL4" i="1"/>
  <c r="AF4" i="1"/>
  <c r="AD4" i="1"/>
  <c r="AC4" i="1"/>
  <c r="AB4" i="1"/>
  <c r="Z4" i="1"/>
  <c r="Y4" i="1"/>
  <c r="X4" i="1"/>
  <c r="R4" i="1"/>
  <c r="P4" i="1"/>
  <c r="O4" i="1"/>
  <c r="A4" i="1"/>
  <c r="BP3" i="1"/>
  <c r="BM3" i="1"/>
  <c r="BG3" i="1"/>
  <c r="BB3" i="1"/>
  <c r="BA3" i="1"/>
  <c r="AZ3" i="1"/>
  <c r="AO3" i="1"/>
  <c r="AN3" i="1"/>
  <c r="AL3" i="1"/>
  <c r="AF3" i="1"/>
  <c r="AD3" i="1"/>
  <c r="AC3" i="1"/>
  <c r="Z3" i="1"/>
  <c r="Y3" i="1"/>
  <c r="X3" i="1"/>
  <c r="R3" i="1"/>
  <c r="AB3" i="1"/>
  <c r="A3" i="1"/>
  <c r="P3" i="1" s="1"/>
  <c r="BL356" i="1" l="1"/>
  <c r="BK356" i="1"/>
  <c r="BJ356" i="1"/>
  <c r="AK356" i="1"/>
  <c r="AJ356" i="1"/>
  <c r="BL381" i="1"/>
  <c r="BH381" i="1"/>
  <c r="AI381" i="1"/>
  <c r="BJ381" i="1"/>
  <c r="AK423" i="1"/>
  <c r="AH423" i="1"/>
  <c r="AG423" i="1"/>
  <c r="BJ386" i="1"/>
  <c r="BI386" i="1"/>
  <c r="BH386" i="1"/>
  <c r="AI386" i="1"/>
  <c r="AH386" i="1"/>
  <c r="BK386" i="1"/>
  <c r="AJ661" i="1"/>
  <c r="AI661" i="1"/>
  <c r="AH661" i="1"/>
  <c r="BJ661" i="1"/>
  <c r="BI133" i="1"/>
  <c r="AK199" i="1"/>
  <c r="AJ199" i="1"/>
  <c r="AI199" i="1"/>
  <c r="AI265" i="1"/>
  <c r="BI265" i="1"/>
  <c r="AJ206" i="1"/>
  <c r="AK261" i="1"/>
  <c r="AJ64" i="1"/>
  <c r="BJ64" i="1"/>
  <c r="BH64" i="1"/>
  <c r="BI64" i="1"/>
  <c r="BK65" i="1"/>
  <c r="AJ65" i="1"/>
  <c r="AG65" i="1"/>
  <c r="AK65" i="1"/>
  <c r="AI356" i="1"/>
  <c r="BI422" i="1"/>
  <c r="BK422" i="1"/>
  <c r="BJ422" i="1"/>
  <c r="AG422" i="1"/>
  <c r="AK422" i="1"/>
  <c r="AJ422" i="1"/>
  <c r="AI422" i="1"/>
  <c r="AH422" i="1"/>
  <c r="AJ317" i="1"/>
  <c r="BJ317" i="1"/>
  <c r="BH317" i="1"/>
  <c r="BL317" i="1"/>
  <c r="BL370" i="1"/>
  <c r="BI370" i="1"/>
  <c r="BH370" i="1"/>
  <c r="BL378" i="1"/>
  <c r="BJ378" i="1"/>
  <c r="BI378" i="1"/>
  <c r="AK378" i="1"/>
  <c r="AJ378" i="1"/>
  <c r="AI378" i="1"/>
  <c r="AH378" i="1"/>
  <c r="BK648" i="1"/>
  <c r="AJ648" i="1"/>
  <c r="BJ414" i="1"/>
  <c r="AJ414" i="1"/>
  <c r="AI414" i="1"/>
  <c r="AH414" i="1"/>
  <c r="BI414" i="1"/>
  <c r="BH414" i="1"/>
  <c r="BL414" i="1"/>
  <c r="BJ108" i="1"/>
  <c r="BL108" i="1"/>
  <c r="BI108" i="1"/>
  <c r="BH108" i="1"/>
  <c r="BK108" i="1"/>
  <c r="AK120" i="1"/>
  <c r="AJ120" i="1"/>
  <c r="AI120" i="1"/>
  <c r="BL664" i="1"/>
  <c r="AI664" i="1"/>
  <c r="AH664" i="1"/>
  <c r="AG664" i="1"/>
  <c r="AJ664" i="1"/>
  <c r="AI65" i="1"/>
  <c r="AI6" i="1"/>
  <c r="BL87" i="1"/>
  <c r="BH87" i="1"/>
  <c r="BJ119" i="1"/>
  <c r="BL119" i="1"/>
  <c r="BI119" i="1"/>
  <c r="BH119" i="1"/>
  <c r="BK119" i="1"/>
  <c r="AH128" i="1"/>
  <c r="AG197" i="1"/>
  <c r="BK229" i="1"/>
  <c r="AG229" i="1"/>
  <c r="BI229" i="1"/>
  <c r="BH229" i="1"/>
  <c r="BL118" i="1"/>
  <c r="BJ118" i="1"/>
  <c r="BI118" i="1"/>
  <c r="BJ189" i="1"/>
  <c r="AH189" i="1"/>
  <c r="BH189" i="1"/>
  <c r="AG193" i="1"/>
  <c r="AK439" i="1"/>
  <c r="AJ439" i="1"/>
  <c r="AI439" i="1"/>
  <c r="AH439" i="1"/>
  <c r="BL439" i="1"/>
  <c r="BI439" i="1"/>
  <c r="BK19" i="1"/>
  <c r="AH87" i="1"/>
  <c r="AK110" i="1"/>
  <c r="AJ110" i="1"/>
  <c r="AI110" i="1"/>
  <c r="BK110" i="1"/>
  <c r="AK193" i="1"/>
  <c r="BJ206" i="1"/>
  <c r="AH229" i="1"/>
  <c r="BL265" i="1"/>
  <c r="AI317" i="1"/>
  <c r="AI409" i="1"/>
  <c r="AG409" i="1"/>
  <c r="BK409" i="1"/>
  <c r="BJ409" i="1"/>
  <c r="BL434" i="1"/>
  <c r="BJ434" i="1"/>
  <c r="BI434" i="1"/>
  <c r="BH448" i="1"/>
  <c r="AG448" i="1"/>
  <c r="AI448" i="1"/>
  <c r="AK580" i="1"/>
  <c r="AH580" i="1"/>
  <c r="BL580" i="1"/>
  <c r="BI580" i="1"/>
  <c r="BH580" i="1"/>
  <c r="BJ615" i="1"/>
  <c r="BL615" i="1"/>
  <c r="BK615" i="1"/>
  <c r="BI615" i="1"/>
  <c r="BH615" i="1"/>
  <c r="BK186" i="1"/>
  <c r="AK186" i="1"/>
  <c r="AJ186" i="1"/>
  <c r="AG186" i="1"/>
  <c r="AI186" i="1"/>
  <c r="AH186" i="1"/>
  <c r="BL186" i="1"/>
  <c r="AI229" i="1"/>
  <c r="AK317" i="1"/>
  <c r="BH618" i="1"/>
  <c r="BI618" i="1"/>
  <c r="AH516" i="1"/>
  <c r="BK516" i="1"/>
  <c r="BJ516" i="1"/>
  <c r="BI516" i="1"/>
  <c r="BH516" i="1"/>
  <c r="BK607" i="1"/>
  <c r="AI607" i="1"/>
  <c r="AH607" i="1"/>
  <c r="AG607" i="1"/>
  <c r="BJ607" i="1"/>
  <c r="BH607" i="1"/>
  <c r="AK607" i="1"/>
  <c r="BL607" i="1"/>
  <c r="BJ238" i="1"/>
  <c r="BL238" i="1"/>
  <c r="BK238" i="1"/>
  <c r="AK331" i="1"/>
  <c r="AJ331" i="1"/>
  <c r="AI331" i="1"/>
  <c r="BL331" i="1"/>
  <c r="BK331" i="1"/>
  <c r="BI331" i="1"/>
  <c r="AH384" i="1"/>
  <c r="AG384" i="1"/>
  <c r="AH65" i="1"/>
  <c r="BH128" i="1"/>
  <c r="AK128" i="1"/>
  <c r="AK197" i="1"/>
  <c r="AJ197" i="1"/>
  <c r="BH197" i="1"/>
  <c r="BK197" i="1"/>
  <c r="AG356" i="1"/>
  <c r="AI354" i="1"/>
  <c r="AH356" i="1"/>
  <c r="BJ382" i="1"/>
  <c r="BL382" i="1"/>
  <c r="BK382" i="1"/>
  <c r="BK45" i="1"/>
  <c r="BI45" i="1"/>
  <c r="BH45" i="1"/>
  <c r="AK133" i="1"/>
  <c r="AH133" i="1"/>
  <c r="AI133" i="1"/>
  <c r="AG133" i="1"/>
  <c r="AH193" i="1"/>
  <c r="AI197" i="1"/>
  <c r="BJ232" i="1"/>
  <c r="AI232" i="1"/>
  <c r="AG232" i="1"/>
  <c r="AH120" i="1"/>
  <c r="AJ133" i="1"/>
  <c r="BK206" i="1"/>
  <c r="AI206" i="1"/>
  <c r="BI206" i="1"/>
  <c r="BH206" i="1"/>
  <c r="BK178" i="1"/>
  <c r="BJ178" i="1"/>
  <c r="AJ229" i="1"/>
  <c r="AJ287" i="1"/>
  <c r="AI287" i="1"/>
  <c r="AH287" i="1"/>
  <c r="AG287" i="1"/>
  <c r="AK314" i="1"/>
  <c r="AJ314" i="1"/>
  <c r="AI314" i="1"/>
  <c r="BH362" i="1"/>
  <c r="BJ362" i="1"/>
  <c r="BH20" i="1"/>
  <c r="BJ32" i="1"/>
  <c r="BL32" i="1"/>
  <c r="BI65" i="1"/>
  <c r="AK87" i="1"/>
  <c r="BH152" i="1"/>
  <c r="BL152" i="1"/>
  <c r="BJ152" i="1"/>
  <c r="BI152" i="1"/>
  <c r="AK229" i="1"/>
  <c r="AJ315" i="1"/>
  <c r="AG315" i="1"/>
  <c r="AI315" i="1"/>
  <c r="BJ360" i="1"/>
  <c r="BI360" i="1"/>
  <c r="AH360" i="1"/>
  <c r="BL360" i="1"/>
  <c r="BK360" i="1"/>
  <c r="AK389" i="1"/>
  <c r="AI389" i="1"/>
  <c r="BJ17" i="1"/>
  <c r="BH17" i="1"/>
  <c r="BI17" i="1"/>
  <c r="BL63" i="1"/>
  <c r="BK63" i="1"/>
  <c r="BH63" i="1"/>
  <c r="BI63" i="1"/>
  <c r="BJ63" i="1"/>
  <c r="BJ65" i="1"/>
  <c r="BK72" i="1"/>
  <c r="AK72" i="1"/>
  <c r="AH72" i="1"/>
  <c r="BJ72" i="1"/>
  <c r="BI72" i="1"/>
  <c r="BI128" i="1"/>
  <c r="AK153" i="1"/>
  <c r="AI153" i="1"/>
  <c r="AH153" i="1"/>
  <c r="BI153" i="1"/>
  <c r="BL216" i="1"/>
  <c r="AK216" i="1"/>
  <c r="AJ216" i="1"/>
  <c r="BJ216" i="1"/>
  <c r="BI423" i="1"/>
  <c r="BH425" i="1"/>
  <c r="AH434" i="1"/>
  <c r="AG580" i="1"/>
  <c r="AH615" i="1"/>
  <c r="AH4" i="1"/>
  <c r="BL4" i="1"/>
  <c r="BL6" i="1"/>
  <c r="BK6" i="1"/>
  <c r="BJ120" i="1"/>
  <c r="AK226" i="1"/>
  <c r="BL226" i="1"/>
  <c r="BH226" i="1"/>
  <c r="AG6" i="1"/>
  <c r="BK54" i="1"/>
  <c r="AH54" i="1"/>
  <c r="BK193" i="1"/>
  <c r="BI193" i="1"/>
  <c r="BJ193" i="1"/>
  <c r="BL589" i="1"/>
  <c r="BJ589" i="1"/>
  <c r="AG45" i="1"/>
  <c r="AI627" i="1"/>
  <c r="AK627" i="1"/>
  <c r="AJ627" i="1"/>
  <c r="AH627" i="1"/>
  <c r="AG627" i="1"/>
  <c r="BK627" i="1"/>
  <c r="BJ627" i="1"/>
  <c r="BH627" i="1"/>
  <c r="AH317" i="1"/>
  <c r="AI401" i="1"/>
  <c r="AG401" i="1"/>
  <c r="BH401" i="1"/>
  <c r="AG436" i="1"/>
  <c r="BL436" i="1"/>
  <c r="BK436" i="1"/>
  <c r="BH436" i="1"/>
  <c r="BL19" i="1"/>
  <c r="AJ36" i="1"/>
  <c r="AI36" i="1"/>
  <c r="AK36" i="1"/>
  <c r="AI77" i="1"/>
  <c r="BK77" i="1"/>
  <c r="AI87" i="1"/>
  <c r="BH65" i="1"/>
  <c r="AJ87" i="1"/>
  <c r="BL138" i="1"/>
  <c r="BK138" i="1"/>
  <c r="AG77" i="1"/>
  <c r="BJ128" i="1"/>
  <c r="AJ221" i="1"/>
  <c r="AI221" i="1"/>
  <c r="AG221" i="1"/>
  <c r="AJ270" i="1"/>
  <c r="BL270" i="1"/>
  <c r="BK270" i="1"/>
  <c r="AH357" i="1"/>
  <c r="AK357" i="1"/>
  <c r="BK357" i="1"/>
  <c r="BJ357" i="1"/>
  <c r="BK381" i="1"/>
  <c r="BJ423" i="1"/>
  <c r="BL555" i="1"/>
  <c r="BK555" i="1"/>
  <c r="BH555" i="1"/>
  <c r="AK555" i="1"/>
  <c r="AK556" i="1"/>
  <c r="BL556" i="1"/>
  <c r="AK615" i="1"/>
  <c r="AG618" i="1"/>
  <c r="BI253" i="1"/>
  <c r="BK423" i="1"/>
  <c r="AH487" i="1"/>
  <c r="BL487" i="1"/>
  <c r="BK487" i="1"/>
  <c r="BI487" i="1"/>
  <c r="BI33" i="1"/>
  <c r="AJ33" i="1"/>
  <c r="AK33" i="1"/>
  <c r="AG120" i="1"/>
  <c r="BJ18" i="1"/>
  <c r="BH18" i="1"/>
  <c r="AK18" i="1"/>
  <c r="AH45" i="1"/>
  <c r="BK64" i="1"/>
  <c r="AG87" i="1"/>
  <c r="AJ20" i="1"/>
  <c r="AH20" i="1"/>
  <c r="AG20" i="1"/>
  <c r="AI33" i="1"/>
  <c r="AJ151" i="1"/>
  <c r="BK202" i="1"/>
  <c r="BH202" i="1"/>
  <c r="AH77" i="1"/>
  <c r="AJ109" i="1"/>
  <c r="BK109" i="1"/>
  <c r="BL109" i="1"/>
  <c r="BJ109" i="1"/>
  <c r="BH109" i="1"/>
  <c r="BH125" i="1"/>
  <c r="BK128" i="1"/>
  <c r="AG138" i="1"/>
  <c r="AJ77" i="1"/>
  <c r="BL92" i="1"/>
  <c r="AI92" i="1"/>
  <c r="BI92" i="1"/>
  <c r="BJ92" i="1"/>
  <c r="BH92" i="1"/>
  <c r="BJ125" i="1"/>
  <c r="BL128" i="1"/>
  <c r="AH138" i="1"/>
  <c r="AH152" i="1"/>
  <c r="BL167" i="1"/>
  <c r="BI167" i="1"/>
  <c r="BH167" i="1"/>
  <c r="BI197" i="1"/>
  <c r="AK272" i="1"/>
  <c r="AH272" i="1"/>
  <c r="AG272" i="1"/>
  <c r="BI272" i="1"/>
  <c r="BH272" i="1"/>
  <c r="BL272" i="1"/>
  <c r="AG360" i="1"/>
  <c r="AG388" i="1"/>
  <c r="AI388" i="1"/>
  <c r="AH388" i="1"/>
  <c r="BL423" i="1"/>
  <c r="AK425" i="1"/>
  <c r="AJ425" i="1"/>
  <c r="AH425" i="1"/>
  <c r="AG425" i="1"/>
  <c r="BK425" i="1"/>
  <c r="AG535" i="1"/>
  <c r="AK538" i="1"/>
  <c r="BL592" i="1"/>
  <c r="AK592" i="1"/>
  <c r="AJ592" i="1"/>
  <c r="AI676" i="1"/>
  <c r="AH676" i="1"/>
  <c r="AG676" i="1"/>
  <c r="BK262" i="1"/>
  <c r="AK262" i="1"/>
  <c r="BL402" i="1"/>
  <c r="AI602" i="1"/>
  <c r="BJ721" i="1"/>
  <c r="BL721" i="1"/>
  <c r="BK721" i="1"/>
  <c r="BI721" i="1"/>
  <c r="BK764" i="1"/>
  <c r="AK764" i="1"/>
  <c r="AJ764" i="1"/>
  <c r="AG764" i="1"/>
  <c r="AG474" i="1"/>
  <c r="AK596" i="1"/>
  <c r="AJ602" i="1"/>
  <c r="BK653" i="1"/>
  <c r="BI653" i="1"/>
  <c r="AI674" i="1"/>
  <c r="BI698" i="1"/>
  <c r="AJ698" i="1"/>
  <c r="BK741" i="1"/>
  <c r="BI741" i="1"/>
  <c r="BH741" i="1"/>
  <c r="BJ539" i="1"/>
  <c r="BJ551" i="1"/>
  <c r="AI551" i="1"/>
  <c r="AH609" i="1"/>
  <c r="AK609" i="1"/>
  <c r="AG609" i="1"/>
  <c r="AG700" i="1"/>
  <c r="BK539" i="1"/>
  <c r="BL291" i="1"/>
  <c r="BH291" i="1"/>
  <c r="AH499" i="1"/>
  <c r="AK499" i="1"/>
  <c r="AG499" i="1"/>
  <c r="AK714" i="1"/>
  <c r="AJ714" i="1"/>
  <c r="AI714" i="1"/>
  <c r="AH714" i="1"/>
  <c r="AH500" i="1"/>
  <c r="AG500" i="1"/>
  <c r="BK500" i="1"/>
  <c r="BH592" i="1"/>
  <c r="BI675" i="1"/>
  <c r="BK681" i="1"/>
  <c r="AK681" i="1"/>
  <c r="AG681" i="1"/>
  <c r="BI731" i="1"/>
  <c r="BL731" i="1"/>
  <c r="BK731" i="1"/>
  <c r="BL769" i="1"/>
  <c r="BH769" i="1"/>
  <c r="AH513" i="1"/>
  <c r="AG513" i="1"/>
  <c r="AG551" i="1"/>
  <c r="AI609" i="1"/>
  <c r="AK674" i="1"/>
  <c r="AJ674" i="1"/>
  <c r="AH674" i="1"/>
  <c r="AK734" i="1"/>
  <c r="AJ734" i="1"/>
  <c r="AH734" i="1"/>
  <c r="BJ236" i="1"/>
  <c r="AJ236" i="1"/>
  <c r="AI236" i="1"/>
  <c r="BI237" i="1"/>
  <c r="AI346" i="1"/>
  <c r="BL346" i="1"/>
  <c r="BJ347" i="1"/>
  <c r="BI347" i="1"/>
  <c r="BH367" i="1"/>
  <c r="BH375" i="1"/>
  <c r="BI375" i="1"/>
  <c r="AI28" i="1"/>
  <c r="AK28" i="1"/>
  <c r="BL224" i="1"/>
  <c r="BI224" i="1"/>
  <c r="BK237" i="1"/>
  <c r="BK295" i="1"/>
  <c r="AK295" i="1"/>
  <c r="AH295" i="1"/>
  <c r="BI363" i="1"/>
  <c r="BJ367" i="1"/>
  <c r="AG430" i="1"/>
  <c r="BH524" i="1"/>
  <c r="AH551" i="1"/>
  <c r="BK603" i="1"/>
  <c r="AJ609" i="1"/>
  <c r="BJ626" i="1"/>
  <c r="BL637" i="1"/>
  <c r="AK637" i="1"/>
  <c r="AH637" i="1"/>
  <c r="BJ733" i="1"/>
  <c r="BK733" i="1"/>
  <c r="BI733" i="1"/>
  <c r="BH733" i="1"/>
  <c r="BL608" i="1"/>
  <c r="BK608" i="1"/>
  <c r="BL643" i="1"/>
  <c r="BK643" i="1"/>
  <c r="BL778" i="1"/>
  <c r="BH778" i="1"/>
  <c r="AJ778" i="1"/>
  <c r="BI86" i="1"/>
  <c r="AG86" i="1"/>
  <c r="AG157" i="1"/>
  <c r="AG179" i="1"/>
  <c r="AH351" i="1"/>
  <c r="BK363" i="1"/>
  <c r="BK367" i="1"/>
  <c r="AK456" i="1"/>
  <c r="AJ456" i="1"/>
  <c r="AI456" i="1"/>
  <c r="AH456" i="1"/>
  <c r="AG456" i="1"/>
  <c r="BK456" i="1"/>
  <c r="AI499" i="1"/>
  <c r="BI524" i="1"/>
  <c r="AG531" i="1"/>
  <c r="BL626" i="1"/>
  <c r="AI682" i="1"/>
  <c r="AH682" i="1"/>
  <c r="AG682" i="1"/>
  <c r="BJ707" i="1"/>
  <c r="AJ707" i="1"/>
  <c r="BL708" i="1"/>
  <c r="BI708" i="1"/>
  <c r="BH708" i="1"/>
  <c r="AH778" i="1"/>
  <c r="AH731" i="1"/>
  <c r="AJ731" i="1"/>
  <c r="AI734" i="1"/>
  <c r="BL763" i="1"/>
  <c r="BJ763" i="1"/>
  <c r="BL546" i="1"/>
  <c r="AK546" i="1"/>
  <c r="AG546" i="1"/>
  <c r="AH83" i="1"/>
  <c r="BH85" i="1"/>
  <c r="AK85" i="1"/>
  <c r="AH85" i="1"/>
  <c r="AK179" i="1"/>
  <c r="BJ332" i="1"/>
  <c r="BL602" i="1"/>
  <c r="BK602" i="1"/>
  <c r="BJ602" i="1"/>
  <c r="BI602" i="1"/>
  <c r="AH44" i="1"/>
  <c r="BK44" i="1"/>
  <c r="BH44" i="1"/>
  <c r="BK79" i="1"/>
  <c r="AH79" i="1"/>
  <c r="BJ79" i="1"/>
  <c r="AI83" i="1"/>
  <c r="AI168" i="1"/>
  <c r="BJ196" i="1"/>
  <c r="BH196" i="1"/>
  <c r="AH236" i="1"/>
  <c r="BI262" i="1"/>
  <c r="BL267" i="1"/>
  <c r="AJ531" i="1"/>
  <c r="AH596" i="1"/>
  <c r="AJ596" i="1"/>
  <c r="AI596" i="1"/>
  <c r="AG596" i="1"/>
  <c r="BK596" i="1"/>
  <c r="BH596" i="1"/>
  <c r="AJ601" i="1"/>
  <c r="AG637" i="1"/>
  <c r="BH698" i="1"/>
  <c r="BI700" i="1"/>
  <c r="AK731" i="1"/>
  <c r="BJ655" i="1"/>
  <c r="BH655" i="1"/>
  <c r="BL723" i="1"/>
  <c r="AK723" i="1"/>
  <c r="BL327" i="1"/>
  <c r="BK590" i="1"/>
  <c r="BH135" i="1"/>
  <c r="BJ144" i="1"/>
  <c r="BH192" i="1"/>
  <c r="BH305" i="1"/>
  <c r="BH355" i="1"/>
  <c r="BL464" i="1"/>
  <c r="BH494" i="1"/>
  <c r="BH502" i="1"/>
  <c r="BJ730" i="1"/>
  <c r="BI316" i="1"/>
  <c r="AJ493" i="1"/>
  <c r="BH515" i="1"/>
  <c r="AJ705" i="1"/>
  <c r="BJ706" i="1"/>
  <c r="AI709" i="1"/>
  <c r="BJ737" i="1"/>
  <c r="AG783" i="1"/>
  <c r="AK493" i="1"/>
  <c r="BL706" i="1"/>
  <c r="AH783" i="1"/>
  <c r="BH447" i="1"/>
  <c r="AG327" i="1"/>
  <c r="BI447" i="1"/>
  <c r="AJ583" i="1"/>
  <c r="AG590" i="1"/>
  <c r="AI729" i="1"/>
  <c r="AI753" i="1"/>
  <c r="AH43" i="1"/>
  <c r="BH43" i="1"/>
  <c r="BL43" i="1"/>
  <c r="BJ43" i="1"/>
  <c r="BK43" i="1"/>
  <c r="BI43" i="1"/>
  <c r="AK43" i="1"/>
  <c r="AI43" i="1"/>
  <c r="AG43" i="1"/>
  <c r="AJ43" i="1"/>
  <c r="AK103" i="1"/>
  <c r="BH103" i="1"/>
  <c r="AJ103" i="1"/>
  <c r="AI103" i="1"/>
  <c r="AH103" i="1"/>
  <c r="AG103" i="1"/>
  <c r="BK103" i="1"/>
  <c r="BI103" i="1"/>
  <c r="BJ103" i="1"/>
  <c r="A175" i="1"/>
  <c r="P175" i="1" s="1"/>
  <c r="BL268" i="1"/>
  <c r="AK268" i="1"/>
  <c r="AG268" i="1"/>
  <c r="BI268" i="1"/>
  <c r="BH268" i="1"/>
  <c r="AI268" i="1"/>
  <c r="AH268" i="1"/>
  <c r="AJ268" i="1"/>
  <c r="BK268" i="1"/>
  <c r="BJ268" i="1"/>
  <c r="AK324" i="1"/>
  <c r="BI324" i="1"/>
  <c r="BH324" i="1"/>
  <c r="AH324" i="1"/>
  <c r="AG324" i="1"/>
  <c r="BL324" i="1"/>
  <c r="BK324" i="1"/>
  <c r="AJ324" i="1"/>
  <c r="AI324" i="1"/>
  <c r="BJ324" i="1"/>
  <c r="AB398" i="1"/>
  <c r="O398" i="1"/>
  <c r="BC398" i="1"/>
  <c r="AB149" i="1"/>
  <c r="BC149" i="1"/>
  <c r="A149" i="1"/>
  <c r="P149" i="1" s="1"/>
  <c r="O192" i="1"/>
  <c r="AB235" i="1"/>
  <c r="BC235" i="1"/>
  <c r="AH5" i="1"/>
  <c r="BL5" i="1"/>
  <c r="BK5" i="1"/>
  <c r="BJ5" i="1"/>
  <c r="AK5" i="1"/>
  <c r="AJ5" i="1"/>
  <c r="AI5" i="1"/>
  <c r="AG5" i="1"/>
  <c r="AK350" i="1"/>
  <c r="AG350" i="1"/>
  <c r="BH350" i="1"/>
  <c r="AI350" i="1"/>
  <c r="AH350" i="1"/>
  <c r="BJ350" i="1"/>
  <c r="BI350" i="1"/>
  <c r="BL350" i="1"/>
  <c r="BK350" i="1"/>
  <c r="AJ350" i="1"/>
  <c r="BI427" i="1"/>
  <c r="BK427" i="1"/>
  <c r="AK427" i="1"/>
  <c r="AG427" i="1"/>
  <c r="BL427" i="1"/>
  <c r="BJ427" i="1"/>
  <c r="BH427" i="1"/>
  <c r="AJ427" i="1"/>
  <c r="AI427" i="1"/>
  <c r="AH427" i="1"/>
  <c r="AH12" i="1"/>
  <c r="BL12" i="1"/>
  <c r="BK12" i="1"/>
  <c r="BI12" i="1"/>
  <c r="BJ12" i="1"/>
  <c r="BH12" i="1"/>
  <c r="AK12" i="1"/>
  <c r="AJ12" i="1"/>
  <c r="AI12" i="1"/>
  <c r="AH25" i="1"/>
  <c r="AK50" i="1"/>
  <c r="AJ50" i="1"/>
  <c r="AI50" i="1"/>
  <c r="AH50" i="1"/>
  <c r="AG50" i="1"/>
  <c r="BL50" i="1"/>
  <c r="BK50" i="1"/>
  <c r="BJ50" i="1"/>
  <c r="BI50" i="1"/>
  <c r="BH50" i="1"/>
  <c r="BC88" i="1"/>
  <c r="AG204" i="1"/>
  <c r="AH204" i="1"/>
  <c r="BL204" i="1"/>
  <c r="BJ204" i="1"/>
  <c r="BI204" i="1"/>
  <c r="BK204" i="1"/>
  <c r="AK204" i="1"/>
  <c r="AI204" i="1"/>
  <c r="BH204" i="1"/>
  <c r="BC222" i="1"/>
  <c r="O222" i="1"/>
  <c r="AB222" i="1"/>
  <c r="O329" i="1"/>
  <c r="BC329" i="1"/>
  <c r="AB329" i="1"/>
  <c r="A329" i="1"/>
  <c r="P329" i="1" s="1"/>
  <c r="BK426" i="1"/>
  <c r="AI426" i="1"/>
  <c r="AH426" i="1"/>
  <c r="AG426" i="1"/>
  <c r="BI426" i="1"/>
  <c r="BH426" i="1"/>
  <c r="AK426" i="1"/>
  <c r="AJ426" i="1"/>
  <c r="BL426" i="1"/>
  <c r="BJ426" i="1"/>
  <c r="AG91" i="1"/>
  <c r="AI91" i="1"/>
  <c r="AH91" i="1"/>
  <c r="BH91" i="1"/>
  <c r="AJ91" i="1"/>
  <c r="AK91" i="1"/>
  <c r="BK91" i="1"/>
  <c r="AB116" i="1"/>
  <c r="BC116" i="1"/>
  <c r="AH81" i="1"/>
  <c r="BI81" i="1"/>
  <c r="BH81" i="1"/>
  <c r="BJ81" i="1"/>
  <c r="AJ81" i="1"/>
  <c r="AK81" i="1"/>
  <c r="AG81" i="1"/>
  <c r="AI81" i="1"/>
  <c r="BI88" i="1"/>
  <c r="BI91" i="1"/>
  <c r="A95" i="1"/>
  <c r="P95" i="1" s="1"/>
  <c r="AB95" i="1"/>
  <c r="O95" i="1"/>
  <c r="BC95" i="1"/>
  <c r="BH280" i="1"/>
  <c r="AJ280" i="1"/>
  <c r="AH280" i="1"/>
  <c r="AG280" i="1"/>
  <c r="AI280" i="1"/>
  <c r="BL280" i="1"/>
  <c r="BK280" i="1"/>
  <c r="BI280" i="1"/>
  <c r="BJ280" i="1"/>
  <c r="AK280" i="1"/>
  <c r="BJ16" i="1"/>
  <c r="BJ34" i="1"/>
  <c r="AH34" i="1"/>
  <c r="BH34" i="1"/>
  <c r="BI34" i="1"/>
  <c r="AJ34" i="1"/>
  <c r="AK34" i="1"/>
  <c r="AG34" i="1"/>
  <c r="AI34" i="1"/>
  <c r="BJ91" i="1"/>
  <c r="BH155" i="1"/>
  <c r="AH155" i="1"/>
  <c r="AG155" i="1"/>
  <c r="BK155" i="1"/>
  <c r="AK155" i="1"/>
  <c r="AI155" i="1"/>
  <c r="AJ155" i="1"/>
  <c r="BI155" i="1"/>
  <c r="A182" i="1"/>
  <c r="P182" i="1" s="1"/>
  <c r="AB182" i="1"/>
  <c r="O182" i="1"/>
  <c r="BJ106" i="1"/>
  <c r="AK106" i="1"/>
  <c r="AG106" i="1"/>
  <c r="AJ106" i="1"/>
  <c r="AI106" i="1"/>
  <c r="AH106" i="1"/>
  <c r="BK106" i="1"/>
  <c r="BH106" i="1"/>
  <c r="BL106" i="1"/>
  <c r="BI106" i="1"/>
  <c r="O14" i="1"/>
  <c r="A88" i="1"/>
  <c r="P88" i="1" s="1"/>
  <c r="BL91" i="1"/>
  <c r="BL103" i="1"/>
  <c r="BC180" i="1"/>
  <c r="O180" i="1"/>
  <c r="AB180" i="1"/>
  <c r="AJ204" i="1"/>
  <c r="O263" i="1"/>
  <c r="A263" i="1"/>
  <c r="P263" i="1" s="1"/>
  <c r="AB263" i="1"/>
  <c r="BC263" i="1"/>
  <c r="BK361" i="1"/>
  <c r="AG361" i="1"/>
  <c r="AJ361" i="1"/>
  <c r="BH361" i="1"/>
  <c r="BL361" i="1"/>
  <c r="AK361" i="1"/>
  <c r="AI361" i="1"/>
  <c r="AH361" i="1"/>
  <c r="BJ361" i="1"/>
  <c r="BI361" i="1"/>
  <c r="A165" i="1"/>
  <c r="P165" i="1" s="1"/>
  <c r="AB165" i="1"/>
  <c r="O165" i="1"/>
  <c r="AB201" i="1"/>
  <c r="BC201" i="1"/>
  <c r="O269" i="1"/>
  <c r="AB269" i="1"/>
  <c r="A269" i="1"/>
  <c r="P269" i="1" s="1"/>
  <c r="BC269" i="1"/>
  <c r="BL463" i="1"/>
  <c r="BH463" i="1"/>
  <c r="AK463" i="1"/>
  <c r="AH463" i="1"/>
  <c r="AJ463" i="1"/>
  <c r="AI463" i="1"/>
  <c r="BK463" i="1"/>
  <c r="AG463" i="1"/>
  <c r="BJ463" i="1"/>
  <c r="BI463" i="1"/>
  <c r="BC480" i="1"/>
  <c r="O480" i="1"/>
  <c r="A480" i="1"/>
  <c r="P480" i="1" s="1"/>
  <c r="AB480" i="1"/>
  <c r="AJ322" i="1"/>
  <c r="BJ322" i="1"/>
  <c r="BI322" i="1"/>
  <c r="AK322" i="1"/>
  <c r="AI322" i="1"/>
  <c r="AH322" i="1"/>
  <c r="BL322" i="1"/>
  <c r="BH322" i="1"/>
  <c r="BK322" i="1"/>
  <c r="AG322" i="1"/>
  <c r="BL334" i="1"/>
  <c r="BJ334" i="1"/>
  <c r="AK334" i="1"/>
  <c r="BK334" i="1"/>
  <c r="BI334" i="1"/>
  <c r="BH334" i="1"/>
  <c r="AI334" i="1"/>
  <c r="AH334" i="1"/>
  <c r="AJ334" i="1"/>
  <c r="AG334" i="1"/>
  <c r="A78" i="1"/>
  <c r="P78" i="1" s="1"/>
  <c r="BC78" i="1"/>
  <c r="AB78" i="1"/>
  <c r="AB104" i="1"/>
  <c r="O104" i="1"/>
  <c r="BC104" i="1"/>
  <c r="A282" i="1"/>
  <c r="P282" i="1" s="1"/>
  <c r="AG3" i="1"/>
  <c r="BL3" i="1"/>
  <c r="BK3" i="1"/>
  <c r="AK3" i="1"/>
  <c r="AJ3" i="1"/>
  <c r="AI3" i="1"/>
  <c r="AH3" i="1"/>
  <c r="BJ3" i="1"/>
  <c r="BI3" i="1"/>
  <c r="BH3" i="1"/>
  <c r="O116" i="1"/>
  <c r="O3" i="1"/>
  <c r="AK21" i="1"/>
  <c r="AJ21" i="1"/>
  <c r="AI21" i="1"/>
  <c r="AH21" i="1"/>
  <c r="BH21" i="1"/>
  <c r="BL21" i="1"/>
  <c r="BI21" i="1"/>
  <c r="BK21" i="1"/>
  <c r="BJ21" i="1"/>
  <c r="BI29" i="1"/>
  <c r="AJ29" i="1"/>
  <c r="AI29" i="1"/>
  <c r="AG29" i="1"/>
  <c r="AH29" i="1"/>
  <c r="BL29" i="1"/>
  <c r="BJ29" i="1"/>
  <c r="BK29" i="1"/>
  <c r="BH29" i="1"/>
  <c r="O43" i="1"/>
  <c r="AH84" i="1"/>
  <c r="AG84" i="1"/>
  <c r="AK84" i="1"/>
  <c r="BK84" i="1"/>
  <c r="BJ84" i="1"/>
  <c r="BI84" i="1"/>
  <c r="BH84" i="1"/>
  <c r="AJ84" i="1"/>
  <c r="AK192" i="1"/>
  <c r="AJ192" i="1"/>
  <c r="BI192" i="1"/>
  <c r="AG192" i="1"/>
  <c r="AI192" i="1"/>
  <c r="AH192" i="1"/>
  <c r="AJ294" i="1"/>
  <c r="AH294" i="1"/>
  <c r="AI294" i="1"/>
  <c r="BL294" i="1"/>
  <c r="BK294" i="1"/>
  <c r="BJ294" i="1"/>
  <c r="BI294" i="1"/>
  <c r="BH294" i="1"/>
  <c r="AK294" i="1"/>
  <c r="AG294" i="1"/>
  <c r="BC397" i="1"/>
  <c r="O397" i="1"/>
  <c r="AB397" i="1"/>
  <c r="AK56" i="1"/>
  <c r="AJ56" i="1"/>
  <c r="AH56" i="1"/>
  <c r="AI56" i="1"/>
  <c r="AG56" i="1"/>
  <c r="BK56" i="1"/>
  <c r="AJ11" i="1"/>
  <c r="AK11" i="1"/>
  <c r="AI11" i="1"/>
  <c r="AH11" i="1"/>
  <c r="AG11" i="1"/>
  <c r="BK11" i="1"/>
  <c r="BL11" i="1"/>
  <c r="BJ11" i="1"/>
  <c r="BI11" i="1"/>
  <c r="BH11" i="1"/>
  <c r="O56" i="1"/>
  <c r="BL56" i="1"/>
  <c r="AJ107" i="1"/>
  <c r="BI107" i="1"/>
  <c r="BL107" i="1"/>
  <c r="BK107" i="1"/>
  <c r="BJ107" i="1"/>
  <c r="BH107" i="1"/>
  <c r="AI107" i="1"/>
  <c r="AH107" i="1"/>
  <c r="AK107" i="1"/>
  <c r="AG107" i="1"/>
  <c r="BI115" i="1"/>
  <c r="BJ115" i="1"/>
  <c r="BH115" i="1"/>
  <c r="BK115" i="1"/>
  <c r="AG115" i="1"/>
  <c r="AJ115" i="1"/>
  <c r="AH115" i="1"/>
  <c r="AK115" i="1"/>
  <c r="AI115" i="1"/>
  <c r="BL115" i="1"/>
  <c r="AH253" i="1"/>
  <c r="AK253" i="1"/>
  <c r="AJ253" i="1"/>
  <c r="AG253" i="1"/>
  <c r="AI253" i="1"/>
  <c r="BL253" i="1"/>
  <c r="BK253" i="1"/>
  <c r="BH4" i="1"/>
  <c r="BK4" i="1"/>
  <c r="BJ4" i="1"/>
  <c r="BI4" i="1"/>
  <c r="AK4" i="1"/>
  <c r="AI84" i="1"/>
  <c r="BL134" i="1"/>
  <c r="AG134" i="1"/>
  <c r="BH134" i="1"/>
  <c r="AK134" i="1"/>
  <c r="AJ134" i="1"/>
  <c r="AH134" i="1"/>
  <c r="BJ134" i="1"/>
  <c r="BI134" i="1"/>
  <c r="BK134" i="1"/>
  <c r="AB396" i="1"/>
  <c r="BC396" i="1"/>
  <c r="O396" i="1"/>
  <c r="O5" i="1"/>
  <c r="AB66" i="1"/>
  <c r="AB96" i="1"/>
  <c r="O96" i="1"/>
  <c r="AK174" i="1"/>
  <c r="AJ174" i="1"/>
  <c r="AI174" i="1"/>
  <c r="AG174" i="1"/>
  <c r="BK174" i="1"/>
  <c r="BJ174" i="1"/>
  <c r="BI174" i="1"/>
  <c r="BH174" i="1"/>
  <c r="AH174" i="1"/>
  <c r="AK29" i="1"/>
  <c r="AJ30" i="1"/>
  <c r="BC124" i="1"/>
  <c r="O124" i="1"/>
  <c r="AB124" i="1"/>
  <c r="O244" i="1"/>
  <c r="BC244" i="1"/>
  <c r="A244" i="1"/>
  <c r="P244" i="1" s="1"/>
  <c r="AB244" i="1"/>
  <c r="AG4" i="1"/>
  <c r="AB74" i="1"/>
  <c r="BC74" i="1"/>
  <c r="O74" i="1"/>
  <c r="AJ4" i="1"/>
  <c r="BI19" i="1"/>
  <c r="AH19" i="1"/>
  <c r="AG19" i="1"/>
  <c r="AK19" i="1"/>
  <c r="AJ19" i="1"/>
  <c r="AI19" i="1"/>
  <c r="BJ19" i="1"/>
  <c r="BK88" i="1"/>
  <c r="BH88" i="1"/>
  <c r="BL88" i="1"/>
  <c r="AK88" i="1"/>
  <c r="AI88" i="1"/>
  <c r="AJ88" i="1"/>
  <c r="AH88" i="1"/>
  <c r="AG88" i="1"/>
  <c r="O70" i="1"/>
  <c r="A89" i="1"/>
  <c r="P89" i="1" s="1"/>
  <c r="AB89" i="1"/>
  <c r="O89" i="1"/>
  <c r="AB60" i="1"/>
  <c r="BC60" i="1"/>
  <c r="O60" i="1"/>
  <c r="BL73" i="1"/>
  <c r="AK73" i="1"/>
  <c r="BK73" i="1"/>
  <c r="BJ73" i="1"/>
  <c r="BH73" i="1"/>
  <c r="BI73" i="1"/>
  <c r="AJ73" i="1"/>
  <c r="AI73" i="1"/>
  <c r="AH73" i="1"/>
  <c r="AG73" i="1"/>
  <c r="O201" i="1"/>
  <c r="O211" i="1"/>
  <c r="A211" i="1"/>
  <c r="P211" i="1" s="1"/>
  <c r="BI32" i="1"/>
  <c r="BC66" i="1"/>
  <c r="AH71" i="1"/>
  <c r="BL71" i="1"/>
  <c r="BJ71" i="1"/>
  <c r="BK71" i="1"/>
  <c r="AI71" i="1"/>
  <c r="AG71" i="1"/>
  <c r="AK71" i="1"/>
  <c r="AJ71" i="1"/>
  <c r="O78" i="1"/>
  <c r="BC160" i="1"/>
  <c r="O160" i="1"/>
  <c r="AB160" i="1"/>
  <c r="BC165" i="1"/>
  <c r="BC192" i="1"/>
  <c r="AG194" i="1"/>
  <c r="AI194" i="1"/>
  <c r="AH194" i="1"/>
  <c r="BI194" i="1"/>
  <c r="AJ194" i="1"/>
  <c r="AK194" i="1"/>
  <c r="BH194" i="1"/>
  <c r="BK194" i="1"/>
  <c r="BL194" i="1"/>
  <c r="BJ194" i="1"/>
  <c r="BL7" i="1"/>
  <c r="AJ7" i="1"/>
  <c r="BK7" i="1"/>
  <c r="BJ7" i="1"/>
  <c r="BH7" i="1"/>
  <c r="BI7" i="1"/>
  <c r="AK7" i="1"/>
  <c r="AI7" i="1"/>
  <c r="AH7" i="1"/>
  <c r="AG7" i="1"/>
  <c r="AK16" i="1"/>
  <c r="AH16" i="1"/>
  <c r="AG16" i="1"/>
  <c r="BI16" i="1"/>
  <c r="BH16" i="1"/>
  <c r="AJ16" i="1"/>
  <c r="AI16" i="1"/>
  <c r="BL16" i="1"/>
  <c r="BC43" i="1"/>
  <c r="A43" i="1"/>
  <c r="P43" i="1" s="1"/>
  <c r="BJ46" i="1"/>
  <c r="BI46" i="1"/>
  <c r="BH46" i="1"/>
  <c r="AK46" i="1"/>
  <c r="AJ46" i="1"/>
  <c r="AG46" i="1"/>
  <c r="AH46" i="1"/>
  <c r="AI46" i="1"/>
  <c r="BK46" i="1"/>
  <c r="AI25" i="1"/>
  <c r="AJ25" i="1"/>
  <c r="AK25" i="1"/>
  <c r="BL25" i="1"/>
  <c r="BJ25" i="1"/>
  <c r="BK25" i="1"/>
  <c r="BI25" i="1"/>
  <c r="BH25" i="1"/>
  <c r="AJ159" i="1"/>
  <c r="AI159" i="1"/>
  <c r="BJ159" i="1"/>
  <c r="BH159" i="1"/>
  <c r="BI159" i="1"/>
  <c r="BK159" i="1"/>
  <c r="AK159" i="1"/>
  <c r="AH159" i="1"/>
  <c r="AG159" i="1"/>
  <c r="AG241" i="1"/>
  <c r="AK241" i="1"/>
  <c r="AI241" i="1"/>
  <c r="AJ241" i="1"/>
  <c r="AH241" i="1"/>
  <c r="BL241" i="1"/>
  <c r="BJ241" i="1"/>
  <c r="BI241" i="1"/>
  <c r="BH241" i="1"/>
  <c r="BK241" i="1"/>
  <c r="BI14" i="1"/>
  <c r="AH14" i="1"/>
  <c r="AG14" i="1"/>
  <c r="AK14" i="1"/>
  <c r="AJ14" i="1"/>
  <c r="AI14" i="1"/>
  <c r="BL14" i="1"/>
  <c r="AG21" i="1"/>
  <c r="AI30" i="1"/>
  <c r="BH30" i="1"/>
  <c r="AH30" i="1"/>
  <c r="AG30" i="1"/>
  <c r="BL30" i="1"/>
  <c r="BK30" i="1"/>
  <c r="BJ30" i="1"/>
  <c r="BI30" i="1"/>
  <c r="BH32" i="1"/>
  <c r="AH32" i="1"/>
  <c r="AI32" i="1"/>
  <c r="AK32" i="1"/>
  <c r="AJ32" i="1"/>
  <c r="AG32" i="1"/>
  <c r="AB99" i="1"/>
  <c r="A99" i="1"/>
  <c r="P99" i="1" s="1"/>
  <c r="AH185" i="1"/>
  <c r="AG185" i="1"/>
  <c r="AJ185" i="1"/>
  <c r="AK185" i="1"/>
  <c r="AI185" i="1"/>
  <c r="BJ185" i="1"/>
  <c r="BI185" i="1"/>
  <c r="BH185" i="1"/>
  <c r="BK185" i="1"/>
  <c r="O99" i="1"/>
  <c r="BC164" i="1"/>
  <c r="AB164" i="1"/>
  <c r="A164" i="1"/>
  <c r="P164" i="1" s="1"/>
  <c r="AH233" i="1"/>
  <c r="AJ233" i="1"/>
  <c r="BK233" i="1"/>
  <c r="BJ233" i="1"/>
  <c r="BL233" i="1"/>
  <c r="BI233" i="1"/>
  <c r="BH233" i="1"/>
  <c r="AK233" i="1"/>
  <c r="AI233" i="1"/>
  <c r="AG233" i="1"/>
  <c r="BK55" i="1"/>
  <c r="BH55" i="1"/>
  <c r="BJ55" i="1"/>
  <c r="BI55" i="1"/>
  <c r="AK55" i="1"/>
  <c r="AH55" i="1"/>
  <c r="AI55" i="1"/>
  <c r="AJ55" i="1"/>
  <c r="AG55" i="1"/>
  <c r="BH80" i="1"/>
  <c r="AK80" i="1"/>
  <c r="AI80" i="1"/>
  <c r="AH80" i="1"/>
  <c r="AG80" i="1"/>
  <c r="BK80" i="1"/>
  <c r="BL80" i="1"/>
  <c r="BJ80" i="1"/>
  <c r="BI80" i="1"/>
  <c r="AI4" i="1"/>
  <c r="AJ80" i="1"/>
  <c r="AH151" i="1"/>
  <c r="BJ151" i="1"/>
  <c r="BI151" i="1"/>
  <c r="BK151" i="1"/>
  <c r="BH151" i="1"/>
  <c r="BL151" i="1"/>
  <c r="AK151" i="1"/>
  <c r="O61" i="1"/>
  <c r="BL84" i="1"/>
  <c r="O88" i="1"/>
  <c r="AI134" i="1"/>
  <c r="BC3" i="1"/>
  <c r="AB22" i="1"/>
  <c r="A22" i="1"/>
  <c r="P22" i="1" s="1"/>
  <c r="AI118" i="1"/>
  <c r="AH118" i="1"/>
  <c r="AG118" i="1"/>
  <c r="BH118" i="1"/>
  <c r="AJ118" i="1"/>
  <c r="AK118" i="1"/>
  <c r="BK118" i="1"/>
  <c r="O9" i="1"/>
  <c r="A9" i="1"/>
  <c r="P9" i="1" s="1"/>
  <c r="BI24" i="1"/>
  <c r="BH24" i="1"/>
  <c r="BL24" i="1"/>
  <c r="BK24" i="1"/>
  <c r="BJ24" i="1"/>
  <c r="AH24" i="1"/>
  <c r="AG24" i="1"/>
  <c r="AJ24" i="1"/>
  <c r="BK32" i="1"/>
  <c r="BI37" i="1"/>
  <c r="AK37" i="1"/>
  <c r="AJ37" i="1"/>
  <c r="AH37" i="1"/>
  <c r="AI37" i="1"/>
  <c r="BL37" i="1"/>
  <c r="BK37" i="1"/>
  <c r="BJ37" i="1"/>
  <c r="BH37" i="1"/>
  <c r="BI38" i="1"/>
  <c r="AI38" i="1"/>
  <c r="BK38" i="1"/>
  <c r="BJ38" i="1"/>
  <c r="BH38" i="1"/>
  <c r="AJ38" i="1"/>
  <c r="AK38" i="1"/>
  <c r="BL38" i="1"/>
  <c r="AG38" i="1"/>
  <c r="AH38" i="1"/>
  <c r="A116" i="1"/>
  <c r="P116" i="1" s="1"/>
  <c r="AI142" i="1"/>
  <c r="AK142" i="1"/>
  <c r="BL142" i="1"/>
  <c r="BK142" i="1"/>
  <c r="BI142" i="1"/>
  <c r="BJ142" i="1"/>
  <c r="BH142" i="1"/>
  <c r="AI151" i="1"/>
  <c r="BL174" i="1"/>
  <c r="BH253" i="1"/>
  <c r="AJ203" i="1"/>
  <c r="AI203" i="1"/>
  <c r="AK203" i="1"/>
  <c r="AH203" i="1"/>
  <c r="AG203" i="1"/>
  <c r="BK203" i="1"/>
  <c r="BJ203" i="1"/>
  <c r="BH203" i="1"/>
  <c r="BI203" i="1"/>
  <c r="BC325" i="1"/>
  <c r="A325" i="1"/>
  <c r="P325" i="1" s="1"/>
  <c r="AB325" i="1"/>
  <c r="AB326" i="1"/>
  <c r="O326" i="1"/>
  <c r="AI430" i="1"/>
  <c r="BJ430" i="1"/>
  <c r="BH430" i="1"/>
  <c r="AH430" i="1"/>
  <c r="BL430" i="1"/>
  <c r="BK430" i="1"/>
  <c r="BI430" i="1"/>
  <c r="AK430" i="1"/>
  <c r="AB273" i="1"/>
  <c r="BC273" i="1"/>
  <c r="O273" i="1"/>
  <c r="A273" i="1"/>
  <c r="P273" i="1" s="1"/>
  <c r="O324" i="1"/>
  <c r="A324" i="1"/>
  <c r="P324" i="1" s="1"/>
  <c r="BC324" i="1"/>
  <c r="O325" i="1"/>
  <c r="AB343" i="1"/>
  <c r="BC343" i="1"/>
  <c r="A343" i="1"/>
  <c r="P343" i="1" s="1"/>
  <c r="AK374" i="1"/>
  <c r="BI374" i="1"/>
  <c r="BJ374" i="1"/>
  <c r="AH374" i="1"/>
  <c r="AG374" i="1"/>
  <c r="AJ374" i="1"/>
  <c r="AI374" i="1"/>
  <c r="BH374" i="1"/>
  <c r="BI382" i="1"/>
  <c r="BI238" i="1"/>
  <c r="AG27" i="1"/>
  <c r="AK27" i="1"/>
  <c r="AI27" i="1"/>
  <c r="AJ27" i="1"/>
  <c r="AH27" i="1"/>
  <c r="BJ27" i="1"/>
  <c r="AI39" i="1"/>
  <c r="AK39" i="1"/>
  <c r="AJ39" i="1"/>
  <c r="AG39" i="1"/>
  <c r="BK39" i="1"/>
  <c r="BJ51" i="1"/>
  <c r="BK51" i="1"/>
  <c r="BI51" i="1"/>
  <c r="BH51" i="1"/>
  <c r="BL51" i="1"/>
  <c r="AI123" i="1"/>
  <c r="AK123" i="1"/>
  <c r="AJ123" i="1"/>
  <c r="AG123" i="1"/>
  <c r="AH123" i="1"/>
  <c r="AH132" i="1"/>
  <c r="AJ132" i="1"/>
  <c r="BJ132" i="1"/>
  <c r="AK132" i="1"/>
  <c r="AI132" i="1"/>
  <c r="AG132" i="1"/>
  <c r="AG154" i="1"/>
  <c r="AJ154" i="1"/>
  <c r="AI154" i="1"/>
  <c r="AH154" i="1"/>
  <c r="BL158" i="1"/>
  <c r="BI158" i="1"/>
  <c r="BH158" i="1"/>
  <c r="AH158" i="1"/>
  <c r="AG158" i="1"/>
  <c r="BJ158" i="1"/>
  <c r="BK158" i="1"/>
  <c r="AH205" i="1"/>
  <c r="AG205" i="1"/>
  <c r="BH205" i="1"/>
  <c r="AK205" i="1"/>
  <c r="AI205" i="1"/>
  <c r="AJ205" i="1"/>
  <c r="BJ210" i="1"/>
  <c r="AK210" i="1"/>
  <c r="BI210" i="1"/>
  <c r="BH210" i="1"/>
  <c r="BI226" i="1"/>
  <c r="BC253" i="1"/>
  <c r="O274" i="1"/>
  <c r="AB274" i="1"/>
  <c r="O340" i="1"/>
  <c r="BC340" i="1"/>
  <c r="A340" i="1"/>
  <c r="P340" i="1" s="1"/>
  <c r="AI341" i="1"/>
  <c r="AH341" i="1"/>
  <c r="AK341" i="1"/>
  <c r="BK341" i="1"/>
  <c r="BL341" i="1"/>
  <c r="BJ341" i="1"/>
  <c r="AJ341" i="1"/>
  <c r="AG341" i="1"/>
  <c r="BH341" i="1"/>
  <c r="O343" i="1"/>
  <c r="AI351" i="1"/>
  <c r="AG351" i="1"/>
  <c r="BI351" i="1"/>
  <c r="BL351" i="1"/>
  <c r="AK351" i="1"/>
  <c r="AJ351" i="1"/>
  <c r="BH351" i="1"/>
  <c r="AH489" i="1"/>
  <c r="BI489" i="1"/>
  <c r="AK489" i="1"/>
  <c r="AG489" i="1"/>
  <c r="BH489" i="1"/>
  <c r="BL489" i="1"/>
  <c r="BK489" i="1"/>
  <c r="AJ489" i="1"/>
  <c r="BJ489" i="1"/>
  <c r="AI489" i="1"/>
  <c r="AI492" i="1"/>
  <c r="AG492" i="1"/>
  <c r="BL492" i="1"/>
  <c r="AJ492" i="1"/>
  <c r="BJ492" i="1"/>
  <c r="BH492" i="1"/>
  <c r="AK492" i="1"/>
  <c r="AH492" i="1"/>
  <c r="BI492" i="1"/>
  <c r="BK492" i="1"/>
  <c r="A245" i="1"/>
  <c r="P245" i="1" s="1"/>
  <c r="AB245" i="1"/>
  <c r="AJ108" i="1"/>
  <c r="AH108" i="1"/>
  <c r="AG108" i="1"/>
  <c r="BJ111" i="1"/>
  <c r="AI111" i="1"/>
  <c r="AH111" i="1"/>
  <c r="AG111" i="1"/>
  <c r="AI338" i="1"/>
  <c r="BI338" i="1"/>
  <c r="BL338" i="1"/>
  <c r="BK338" i="1"/>
  <c r="AJ338" i="1"/>
  <c r="AH338" i="1"/>
  <c r="BH338" i="1"/>
  <c r="BJ338" i="1"/>
  <c r="AB369" i="1"/>
  <c r="O369" i="1"/>
  <c r="O223" i="1"/>
  <c r="BH238" i="1"/>
  <c r="AJ238" i="1"/>
  <c r="AI238" i="1"/>
  <c r="AG238" i="1"/>
  <c r="AH238" i="1"/>
  <c r="BK36" i="1"/>
  <c r="BJ36" i="1"/>
  <c r="BH36" i="1"/>
  <c r="BI36" i="1"/>
  <c r="BC170" i="1"/>
  <c r="O170" i="1"/>
  <c r="BC348" i="1"/>
  <c r="O348" i="1"/>
  <c r="AB348" i="1"/>
  <c r="A358" i="1"/>
  <c r="P358" i="1" s="1"/>
  <c r="AB358" i="1"/>
  <c r="BL36" i="1"/>
  <c r="AH40" i="1"/>
  <c r="BK40" i="1"/>
  <c r="BJ40" i="1"/>
  <c r="BI40" i="1"/>
  <c r="BH40" i="1"/>
  <c r="BL40" i="1"/>
  <c r="AG51" i="1"/>
  <c r="BH75" i="1"/>
  <c r="AH75" i="1"/>
  <c r="BK75" i="1"/>
  <c r="BJ75" i="1"/>
  <c r="BI75" i="1"/>
  <c r="AI82" i="1"/>
  <c r="AJ82" i="1"/>
  <c r="AH82" i="1"/>
  <c r="AG82" i="1"/>
  <c r="AK82" i="1"/>
  <c r="O86" i="1"/>
  <c r="BJ86" i="1"/>
  <c r="AI108" i="1"/>
  <c r="AJ111" i="1"/>
  <c r="O131" i="1"/>
  <c r="BC171" i="1"/>
  <c r="O171" i="1"/>
  <c r="AB171" i="1"/>
  <c r="BC178" i="1"/>
  <c r="AG181" i="1"/>
  <c r="BI181" i="1"/>
  <c r="BK181" i="1"/>
  <c r="BH181" i="1"/>
  <c r="BJ181" i="1"/>
  <c r="AK181" i="1"/>
  <c r="AI181" i="1"/>
  <c r="AJ181" i="1"/>
  <c r="AH181" i="1"/>
  <c r="A187" i="1"/>
  <c r="P187" i="1" s="1"/>
  <c r="BC187" i="1"/>
  <c r="BC199" i="1"/>
  <c r="BL203" i="1"/>
  <c r="AK238" i="1"/>
  <c r="O241" i="1"/>
  <c r="O255" i="1"/>
  <c r="A255" i="1"/>
  <c r="P255" i="1" s="1"/>
  <c r="A266" i="1"/>
  <c r="P266" i="1" s="1"/>
  <c r="BL310" i="1"/>
  <c r="AK310" i="1"/>
  <c r="AH310" i="1"/>
  <c r="AG310" i="1"/>
  <c r="AJ310" i="1"/>
  <c r="AI310" i="1"/>
  <c r="BH310" i="1"/>
  <c r="BI310" i="1"/>
  <c r="AG338" i="1"/>
  <c r="O358" i="1"/>
  <c r="BK374" i="1"/>
  <c r="AH438" i="1"/>
  <c r="BL438" i="1"/>
  <c r="BK438" i="1"/>
  <c r="BJ438" i="1"/>
  <c r="BI438" i="1"/>
  <c r="BH438" i="1"/>
  <c r="AK438" i="1"/>
  <c r="BI587" i="1"/>
  <c r="BH587" i="1"/>
  <c r="BJ587" i="1"/>
  <c r="AK587" i="1"/>
  <c r="BL587" i="1"/>
  <c r="BK587" i="1"/>
  <c r="AI587" i="1"/>
  <c r="AH587" i="1"/>
  <c r="AG587" i="1"/>
  <c r="AJ587" i="1"/>
  <c r="O330" i="1"/>
  <c r="AB330" i="1"/>
  <c r="BC330" i="1"/>
  <c r="BI337" i="1"/>
  <c r="AK337" i="1"/>
  <c r="AI337" i="1"/>
  <c r="AJ337" i="1"/>
  <c r="AH337" i="1"/>
  <c r="BL337" i="1"/>
  <c r="BK337" i="1"/>
  <c r="BJ337" i="1"/>
  <c r="BH337" i="1"/>
  <c r="BI340" i="1"/>
  <c r="BH340" i="1"/>
  <c r="AI340" i="1"/>
  <c r="AH340" i="1"/>
  <c r="AG340" i="1"/>
  <c r="BL340" i="1"/>
  <c r="BK340" i="1"/>
  <c r="AK340" i="1"/>
  <c r="AJ340" i="1"/>
  <c r="AB383" i="1"/>
  <c r="A383" i="1"/>
  <c r="P383" i="1" s="1"/>
  <c r="O394" i="1"/>
  <c r="AB394" i="1"/>
  <c r="AB306" i="1"/>
  <c r="A306" i="1"/>
  <c r="P306" i="1" s="1"/>
  <c r="BC326" i="1"/>
  <c r="BC335" i="1"/>
  <c r="AK338" i="1"/>
  <c r="BJ351" i="1"/>
  <c r="BL374" i="1"/>
  <c r="O478" i="1"/>
  <c r="BC478" i="1"/>
  <c r="AB478" i="1"/>
  <c r="O296" i="1"/>
  <c r="AB296" i="1"/>
  <c r="BC296" i="1"/>
  <c r="AH161" i="1"/>
  <c r="AG161" i="1"/>
  <c r="BH161" i="1"/>
  <c r="BK161" i="1"/>
  <c r="BL161" i="1"/>
  <c r="AJ161" i="1"/>
  <c r="AI161" i="1"/>
  <c r="BL33" i="1"/>
  <c r="O49" i="1"/>
  <c r="A49" i="1"/>
  <c r="P49" i="1" s="1"/>
  <c r="AJ52" i="1"/>
  <c r="AK52" i="1"/>
  <c r="AI52" i="1"/>
  <c r="AH52" i="1"/>
  <c r="BH52" i="1"/>
  <c r="AI64" i="1"/>
  <c r="AI97" i="1"/>
  <c r="BL97" i="1"/>
  <c r="BK97" i="1"/>
  <c r="BJ97" i="1"/>
  <c r="BI97" i="1"/>
  <c r="BC97" i="1"/>
  <c r="BI123" i="1"/>
  <c r="AG125" i="1"/>
  <c r="AB130" i="1"/>
  <c r="BH132" i="1"/>
  <c r="BI154" i="1"/>
  <c r="AK169" i="1"/>
  <c r="AB170" i="1"/>
  <c r="A188" i="1"/>
  <c r="P188" i="1" s="1"/>
  <c r="O188" i="1"/>
  <c r="AB188" i="1"/>
  <c r="AG199" i="1"/>
  <c r="BK199" i="1"/>
  <c r="BL199" i="1"/>
  <c r="BI199" i="1"/>
  <c r="BH199" i="1"/>
  <c r="BJ205" i="1"/>
  <c r="O208" i="1"/>
  <c r="BH227" i="1"/>
  <c r="AH227" i="1"/>
  <c r="AG227" i="1"/>
  <c r="BI227" i="1"/>
  <c r="BL227" i="1"/>
  <c r="BH232" i="1"/>
  <c r="BI232" i="1"/>
  <c r="AK232" i="1"/>
  <c r="AJ232" i="1"/>
  <c r="AH232" i="1"/>
  <c r="BK232" i="1"/>
  <c r="BL232" i="1"/>
  <c r="AK240" i="1"/>
  <c r="BK240" i="1"/>
  <c r="BJ240" i="1"/>
  <c r="BI240" i="1"/>
  <c r="BH240" i="1"/>
  <c r="AJ240" i="1"/>
  <c r="AH240" i="1"/>
  <c r="O249" i="1"/>
  <c r="BC249" i="1"/>
  <c r="AH275" i="1"/>
  <c r="A313" i="1"/>
  <c r="P313" i="1" s="1"/>
  <c r="AB313" i="1"/>
  <c r="BC313" i="1"/>
  <c r="BH368" i="1"/>
  <c r="AI368" i="1"/>
  <c r="AH368" i="1"/>
  <c r="AG368" i="1"/>
  <c r="BK368" i="1"/>
  <c r="BJ368" i="1"/>
  <c r="BL368" i="1"/>
  <c r="BI368" i="1"/>
  <c r="AJ368" i="1"/>
  <c r="AK368" i="1"/>
  <c r="AH392" i="1"/>
  <c r="AK392" i="1"/>
  <c r="AJ392" i="1"/>
  <c r="AI392" i="1"/>
  <c r="BL392" i="1"/>
  <c r="BK392" i="1"/>
  <c r="BJ392" i="1"/>
  <c r="BI392" i="1"/>
  <c r="BH392" i="1"/>
  <c r="BJ400" i="1"/>
  <c r="AJ400" i="1"/>
  <c r="AH400" i="1"/>
  <c r="AK400" i="1"/>
  <c r="BL400" i="1"/>
  <c r="BK400" i="1"/>
  <c r="BI400" i="1"/>
  <c r="BH400" i="1"/>
  <c r="O431" i="1"/>
  <c r="AB431" i="1"/>
  <c r="A431" i="1"/>
  <c r="P431" i="1" s="1"/>
  <c r="BC431" i="1"/>
  <c r="BC446" i="1"/>
  <c r="A446" i="1"/>
  <c r="P446" i="1" s="1"/>
  <c r="AB446" i="1"/>
  <c r="O446" i="1"/>
  <c r="BH527" i="1"/>
  <c r="AJ527" i="1"/>
  <c r="AI527" i="1"/>
  <c r="AK527" i="1"/>
  <c r="BL527" i="1"/>
  <c r="BK527" i="1"/>
  <c r="BI527" i="1"/>
  <c r="BJ527" i="1"/>
  <c r="AG527" i="1"/>
  <c r="AH527" i="1"/>
  <c r="BI252" i="1"/>
  <c r="BH252" i="1"/>
  <c r="AK252" i="1"/>
  <c r="BL252" i="1"/>
  <c r="AH39" i="1"/>
  <c r="A48" i="1"/>
  <c r="P48" i="1" s="1"/>
  <c r="AB48" i="1"/>
  <c r="BC76" i="1"/>
  <c r="O76" i="1"/>
  <c r="AH17" i="1"/>
  <c r="AG17" i="1"/>
  <c r="BL17" i="1"/>
  <c r="AK108" i="1"/>
  <c r="AH119" i="1"/>
  <c r="AG119" i="1"/>
  <c r="BH123" i="1"/>
  <c r="BI205" i="1"/>
  <c r="AJ51" i="1"/>
  <c r="O54" i="1"/>
  <c r="AH62" i="1"/>
  <c r="AK62" i="1"/>
  <c r="BH62" i="1"/>
  <c r="AJ62" i="1"/>
  <c r="AI62" i="1"/>
  <c r="O97" i="1"/>
  <c r="BJ123" i="1"/>
  <c r="AH125" i="1"/>
  <c r="BI132" i="1"/>
  <c r="A147" i="1"/>
  <c r="P147" i="1" s="1"/>
  <c r="BC147" i="1"/>
  <c r="A154" i="1"/>
  <c r="P154" i="1" s="1"/>
  <c r="BC154" i="1"/>
  <c r="BJ154" i="1"/>
  <c r="A178" i="1"/>
  <c r="P178" i="1" s="1"/>
  <c r="A189" i="1"/>
  <c r="P189" i="1" s="1"/>
  <c r="O199" i="1"/>
  <c r="BJ199" i="1"/>
  <c r="BK205" i="1"/>
  <c r="AK207" i="1"/>
  <c r="BH207" i="1"/>
  <c r="AJ207" i="1"/>
  <c r="AH207" i="1"/>
  <c r="O232" i="1"/>
  <c r="AI252" i="1"/>
  <c r="BJ260" i="1"/>
  <c r="BH260" i="1"/>
  <c r="BL260" i="1"/>
  <c r="AH260" i="1"/>
  <c r="AG260" i="1"/>
  <c r="AJ260" i="1"/>
  <c r="BK260" i="1"/>
  <c r="BJ265" i="1"/>
  <c r="BH265" i="1"/>
  <c r="AH265" i="1"/>
  <c r="AJ265" i="1"/>
  <c r="AK265" i="1"/>
  <c r="BK265" i="1"/>
  <c r="AI275" i="1"/>
  <c r="BC278" i="1"/>
  <c r="O278" i="1"/>
  <c r="AB278" i="1"/>
  <c r="AG290" i="1"/>
  <c r="AJ291" i="1"/>
  <c r="AG291" i="1"/>
  <c r="AK291" i="1"/>
  <c r="AI291" i="1"/>
  <c r="AH291" i="1"/>
  <c r="BI291" i="1"/>
  <c r="O313" i="1"/>
  <c r="O421" i="1"/>
  <c r="AB421" i="1"/>
  <c r="A475" i="1"/>
  <c r="P475" i="1" s="1"/>
  <c r="BC475" i="1"/>
  <c r="AB475" i="1"/>
  <c r="AJ495" i="1"/>
  <c r="BL495" i="1"/>
  <c r="BI495" i="1"/>
  <c r="AI495" i="1"/>
  <c r="AK495" i="1"/>
  <c r="AH495" i="1"/>
  <c r="BK495" i="1"/>
  <c r="BJ495" i="1"/>
  <c r="BH495" i="1"/>
  <c r="AG495" i="1"/>
  <c r="AH223" i="1"/>
  <c r="AK223" i="1"/>
  <c r="BH223" i="1"/>
  <c r="BL223" i="1"/>
  <c r="AI223" i="1"/>
  <c r="AG223" i="1"/>
  <c r="AJ223" i="1"/>
  <c r="AH226" i="1"/>
  <c r="AI226" i="1"/>
  <c r="AG226" i="1"/>
  <c r="BK226" i="1"/>
  <c r="AB393" i="1"/>
  <c r="O393" i="1"/>
  <c r="BC393" i="1"/>
  <c r="A393" i="1"/>
  <c r="P393" i="1" s="1"/>
  <c r="BL64" i="1"/>
  <c r="AG64" i="1"/>
  <c r="AK64" i="1"/>
  <c r="AH137" i="1"/>
  <c r="AJ137" i="1"/>
  <c r="AG137" i="1"/>
  <c r="AI137" i="1"/>
  <c r="AK137" i="1"/>
  <c r="O24" i="1"/>
  <c r="O29" i="1"/>
  <c r="BC177" i="1"/>
  <c r="O177" i="1"/>
  <c r="A177" i="1"/>
  <c r="P177" i="1" s="1"/>
  <c r="BK132" i="1"/>
  <c r="AB146" i="1"/>
  <c r="BI178" i="1"/>
  <c r="BH178" i="1"/>
  <c r="AG178" i="1"/>
  <c r="BL178" i="1"/>
  <c r="AK178" i="1"/>
  <c r="AJ178" i="1"/>
  <c r="AH178" i="1"/>
  <c r="AI178" i="1"/>
  <c r="AG189" i="1"/>
  <c r="BL189" i="1"/>
  <c r="BK189" i="1"/>
  <c r="AK189" i="1"/>
  <c r="AJ189" i="1"/>
  <c r="AI189" i="1"/>
  <c r="AB198" i="1"/>
  <c r="BL205" i="1"/>
  <c r="BK210" i="1"/>
  <c r="AG217" i="1"/>
  <c r="AI217" i="1"/>
  <c r="AK217" i="1"/>
  <c r="AH217" i="1"/>
  <c r="AJ217" i="1"/>
  <c r="BK217" i="1"/>
  <c r="BJ217" i="1"/>
  <c r="BH217" i="1"/>
  <c r="BI217" i="1"/>
  <c r="BJ218" i="1"/>
  <c r="BI218" i="1"/>
  <c r="BH218" i="1"/>
  <c r="AK218" i="1"/>
  <c r="AJ218" i="1"/>
  <c r="AH218" i="1"/>
  <c r="AJ252" i="1"/>
  <c r="BC274" i="1"/>
  <c r="BJ298" i="1"/>
  <c r="BH298" i="1"/>
  <c r="AI298" i="1"/>
  <c r="AH298" i="1"/>
  <c r="BK298" i="1"/>
  <c r="BI298" i="1"/>
  <c r="AJ298" i="1"/>
  <c r="AK298" i="1"/>
  <c r="AG298" i="1"/>
  <c r="BL298" i="1"/>
  <c r="BH300" i="1"/>
  <c r="AG300" i="1"/>
  <c r="AH300" i="1"/>
  <c r="BK300" i="1"/>
  <c r="BJ300" i="1"/>
  <c r="BL300" i="1"/>
  <c r="BI300" i="1"/>
  <c r="BC341" i="1"/>
  <c r="A353" i="1"/>
  <c r="P353" i="1" s="1"/>
  <c r="AB353" i="1"/>
  <c r="O353" i="1"/>
  <c r="O245" i="1"/>
  <c r="BJ150" i="1"/>
  <c r="AI328" i="1"/>
  <c r="AK328" i="1"/>
  <c r="AH328" i="1"/>
  <c r="BL328" i="1"/>
  <c r="BJ328" i="1"/>
  <c r="BI328" i="1"/>
  <c r="BK328" i="1"/>
  <c r="BH328" i="1"/>
  <c r="AJ328" i="1"/>
  <c r="BC24" i="1"/>
  <c r="BH33" i="1"/>
  <c r="AH33" i="1"/>
  <c r="AG33" i="1"/>
  <c r="O36" i="1"/>
  <c r="BC36" i="1"/>
  <c r="A126" i="1"/>
  <c r="P126" i="1" s="1"/>
  <c r="AB126" i="1"/>
  <c r="BL137" i="1"/>
  <c r="AK23" i="1"/>
  <c r="AI23" i="1"/>
  <c r="AJ23" i="1"/>
  <c r="BH23" i="1"/>
  <c r="O33" i="1"/>
  <c r="AH86" i="1"/>
  <c r="BL86" i="1"/>
  <c r="AJ86" i="1"/>
  <c r="AK86" i="1"/>
  <c r="O134" i="1"/>
  <c r="AJ226" i="1"/>
  <c r="BK86" i="1"/>
  <c r="AK51" i="1"/>
  <c r="AG75" i="1"/>
  <c r="AI40" i="1"/>
  <c r="AK41" i="1"/>
  <c r="AJ41" i="1"/>
  <c r="AH41" i="1"/>
  <c r="AI41" i="1"/>
  <c r="AI75" i="1"/>
  <c r="AI119" i="1"/>
  <c r="BL123" i="1"/>
  <c r="AB131" i="1"/>
  <c r="BL132" i="1"/>
  <c r="BL154" i="1"/>
  <c r="BH157" i="1"/>
  <c r="AK157" i="1"/>
  <c r="AJ157" i="1"/>
  <c r="AH157" i="1"/>
  <c r="AI157" i="1"/>
  <c r="AK161" i="1"/>
  <c r="A195" i="1"/>
  <c r="P195" i="1" s="1"/>
  <c r="BC195" i="1"/>
  <c r="O195" i="1"/>
  <c r="AB195" i="1"/>
  <c r="BI196" i="1"/>
  <c r="A351" i="1"/>
  <c r="P351" i="1" s="1"/>
  <c r="O351" i="1"/>
  <c r="BC351" i="1"/>
  <c r="AB352" i="1"/>
  <c r="O352" i="1"/>
  <c r="A352" i="1"/>
  <c r="P352" i="1" s="1"/>
  <c r="BC352" i="1"/>
  <c r="AB373" i="1"/>
  <c r="BC373" i="1"/>
  <c r="A373" i="1"/>
  <c r="P373" i="1" s="1"/>
  <c r="BK375" i="1"/>
  <c r="AJ375" i="1"/>
  <c r="AH375" i="1"/>
  <c r="BL375" i="1"/>
  <c r="BJ375" i="1"/>
  <c r="AG375" i="1"/>
  <c r="AK375" i="1"/>
  <c r="AI375" i="1"/>
  <c r="O376" i="1"/>
  <c r="AB376" i="1"/>
  <c r="A376" i="1"/>
  <c r="P376" i="1" s="1"/>
  <c r="AI438" i="1"/>
  <c r="BK137" i="1"/>
  <c r="BH150" i="1"/>
  <c r="AK150" i="1"/>
  <c r="BL150" i="1"/>
  <c r="AI150" i="1"/>
  <c r="AH150" i="1"/>
  <c r="AG150" i="1"/>
  <c r="O161" i="1"/>
  <c r="AJ169" i="1"/>
  <c r="AI169" i="1"/>
  <c r="AH169" i="1"/>
  <c r="BI169" i="1"/>
  <c r="BH169" i="1"/>
  <c r="AI121" i="1"/>
  <c r="AJ121" i="1"/>
  <c r="AH121" i="1"/>
  <c r="AG121" i="1"/>
  <c r="O198" i="1"/>
  <c r="BJ275" i="1"/>
  <c r="BH275" i="1"/>
  <c r="BI275" i="1"/>
  <c r="AG275" i="1"/>
  <c r="BL275" i="1"/>
  <c r="BK275" i="1"/>
  <c r="AJ275" i="1"/>
  <c r="A254" i="1"/>
  <c r="AB254" i="1"/>
  <c r="AI289" i="1"/>
  <c r="AJ289" i="1"/>
  <c r="AH289" i="1"/>
  <c r="AG289" i="1"/>
  <c r="AK289" i="1"/>
  <c r="BI289" i="1"/>
  <c r="BK289" i="1"/>
  <c r="BL289" i="1"/>
  <c r="BJ289" i="1"/>
  <c r="BH289" i="1"/>
  <c r="BL290" i="1"/>
  <c r="BJ290" i="1"/>
  <c r="BI290" i="1"/>
  <c r="BH290" i="1"/>
  <c r="BK290" i="1"/>
  <c r="AK290" i="1"/>
  <c r="BJ33" i="1"/>
  <c r="O11" i="1"/>
  <c r="BK33" i="1"/>
  <c r="BC53" i="1"/>
  <c r="O53" i="1"/>
  <c r="AB102" i="1"/>
  <c r="A102" i="1"/>
  <c r="P102" i="1" s="1"/>
  <c r="BC102" i="1"/>
  <c r="AI51" i="1"/>
  <c r="AJ54" i="1"/>
  <c r="AG54" i="1"/>
  <c r="AI54" i="1"/>
  <c r="AK54" i="1"/>
  <c r="BL54" i="1"/>
  <c r="BJ54" i="1"/>
  <c r="AI17" i="1"/>
  <c r="AH23" i="1"/>
  <c r="AG28" i="1"/>
  <c r="AG40" i="1"/>
  <c r="O205" i="1"/>
  <c r="AB209" i="1"/>
  <c r="O209" i="1"/>
  <c r="BC209" i="1"/>
  <c r="A209" i="1"/>
  <c r="P209" i="1" s="1"/>
  <c r="BL210" i="1"/>
  <c r="BK286" i="1"/>
  <c r="AK286" i="1"/>
  <c r="AJ286" i="1"/>
  <c r="AH286" i="1"/>
  <c r="AI286" i="1"/>
  <c r="AG286" i="1"/>
  <c r="BH286" i="1"/>
  <c r="BI286" i="1"/>
  <c r="AI290" i="1"/>
  <c r="AK17" i="1"/>
  <c r="AJ40" i="1"/>
  <c r="AB53" i="1"/>
  <c r="O59" i="1"/>
  <c r="AB59" i="1"/>
  <c r="AJ75" i="1"/>
  <c r="AB215" i="1"/>
  <c r="BC215" i="1"/>
  <c r="AH228" i="1"/>
  <c r="AG228" i="1"/>
  <c r="BH228" i="1"/>
  <c r="AK228" i="1"/>
  <c r="AJ228" i="1"/>
  <c r="O286" i="1"/>
  <c r="O373" i="1"/>
  <c r="O375" i="1"/>
  <c r="AG392" i="1"/>
  <c r="AG400" i="1"/>
  <c r="AJ438" i="1"/>
  <c r="BI125" i="1"/>
  <c r="AK125" i="1"/>
  <c r="O137" i="1"/>
  <c r="O146" i="1"/>
  <c r="O150" i="1"/>
  <c r="AH346" i="1"/>
  <c r="BJ346" i="1"/>
  <c r="BI346" i="1"/>
  <c r="BH346" i="1"/>
  <c r="AG346" i="1"/>
  <c r="AK346" i="1"/>
  <c r="AJ346" i="1"/>
  <c r="BK346" i="1"/>
  <c r="BH382" i="1"/>
  <c r="AK382" i="1"/>
  <c r="AG382" i="1"/>
  <c r="AJ382" i="1"/>
  <c r="AI382" i="1"/>
  <c r="AH382" i="1"/>
  <c r="O453" i="1"/>
  <c r="A453" i="1"/>
  <c r="P453" i="1" s="1"/>
  <c r="BC453" i="1"/>
  <c r="AB453" i="1"/>
  <c r="AB665" i="1"/>
  <c r="BC665" i="1"/>
  <c r="A665" i="1"/>
  <c r="P665" i="1" s="1"/>
  <c r="O665" i="1"/>
  <c r="BJ28" i="1"/>
  <c r="BI28" i="1"/>
  <c r="BH28" i="1"/>
  <c r="BL28" i="1"/>
  <c r="BK28" i="1"/>
  <c r="AH51" i="1"/>
  <c r="AH64" i="1"/>
  <c r="BC90" i="1"/>
  <c r="AB90" i="1"/>
  <c r="A90" i="1"/>
  <c r="P90" i="1" s="1"/>
  <c r="AH109" i="1"/>
  <c r="AG109" i="1"/>
  <c r="AK111" i="1"/>
  <c r="BC127" i="1"/>
  <c r="A127" i="1"/>
  <c r="P127" i="1" s="1"/>
  <c r="AB127" i="1"/>
  <c r="BH154" i="1"/>
  <c r="AB231" i="1"/>
  <c r="BC231" i="1"/>
  <c r="O231" i="1"/>
  <c r="AG252" i="1"/>
  <c r="BH264" i="1"/>
  <c r="AI264" i="1"/>
  <c r="AH264" i="1"/>
  <c r="BL264" i="1"/>
  <c r="BK264" i="1"/>
  <c r="BJ264" i="1"/>
  <c r="BI264" i="1"/>
  <c r="AB266" i="1"/>
  <c r="BC266" i="1"/>
  <c r="BH97" i="1"/>
  <c r="O123" i="1"/>
  <c r="BK123" i="1"/>
  <c r="AI125" i="1"/>
  <c r="AJ147" i="1"/>
  <c r="BI147" i="1"/>
  <c r="BH147" i="1"/>
  <c r="AG147" i="1"/>
  <c r="BL147" i="1"/>
  <c r="BK154" i="1"/>
  <c r="AJ17" i="1"/>
  <c r="O26" i="1"/>
  <c r="AB26" i="1"/>
  <c r="AH28" i="1"/>
  <c r="BC39" i="1"/>
  <c r="AB76" i="1"/>
  <c r="AI109" i="1"/>
  <c r="O147" i="1"/>
  <c r="BJ147" i="1"/>
  <c r="AB177" i="1"/>
  <c r="O178" i="1"/>
  <c r="O189" i="1"/>
  <c r="BK196" i="1"/>
  <c r="AG196" i="1"/>
  <c r="BL196" i="1"/>
  <c r="AK196" i="1"/>
  <c r="AH196" i="1"/>
  <c r="AG264" i="1"/>
  <c r="BJ6" i="1"/>
  <c r="AK6" i="1"/>
  <c r="AJ6" i="1"/>
  <c r="BI6" i="1"/>
  <c r="BH6" i="1"/>
  <c r="O12" i="1"/>
  <c r="BC27" i="1"/>
  <c r="AG52" i="1"/>
  <c r="AB113" i="1"/>
  <c r="AJ119" i="1"/>
  <c r="BC143" i="1"/>
  <c r="O143" i="1"/>
  <c r="AB143" i="1"/>
  <c r="A190" i="1"/>
  <c r="P190" i="1" s="1"/>
  <c r="AB190" i="1"/>
  <c r="O190" i="1"/>
  <c r="BC190" i="1"/>
  <c r="O196" i="1"/>
  <c r="O220" i="1"/>
  <c r="A220" i="1"/>
  <c r="P220" i="1" s="1"/>
  <c r="AI227" i="1"/>
  <c r="AG240" i="1"/>
  <c r="AJ264" i="1"/>
  <c r="AJ290" i="1"/>
  <c r="O303" i="1"/>
  <c r="AJ335" i="1"/>
  <c r="BK335" i="1"/>
  <c r="AH335" i="1"/>
  <c r="AK335" i="1"/>
  <c r="AI335" i="1"/>
  <c r="AG335" i="1"/>
  <c r="BL335" i="1"/>
  <c r="BJ340" i="1"/>
  <c r="BI341" i="1"/>
  <c r="AK8" i="1"/>
  <c r="AJ8" i="1"/>
  <c r="AI8" i="1"/>
  <c r="BL8" i="1"/>
  <c r="BH8" i="1"/>
  <c r="O16" i="1"/>
  <c r="A16" i="1"/>
  <c r="P16" i="1" s="1"/>
  <c r="BC16" i="1"/>
  <c r="AJ28" i="1"/>
  <c r="AG36" i="1"/>
  <c r="BH39" i="1"/>
  <c r="AK40" i="1"/>
  <c r="O50" i="1"/>
  <c r="AI58" i="1"/>
  <c r="AJ58" i="1"/>
  <c r="BJ58" i="1"/>
  <c r="BI58" i="1"/>
  <c r="BH58" i="1"/>
  <c r="AG62" i="1"/>
  <c r="AK75" i="1"/>
  <c r="AK109" i="1"/>
  <c r="AK119" i="1"/>
  <c r="AJ150" i="1"/>
  <c r="AJ172" i="1"/>
  <c r="BH172" i="1"/>
  <c r="AK172" i="1"/>
  <c r="AI172" i="1"/>
  <c r="AH172" i="1"/>
  <c r="BL172" i="1"/>
  <c r="BJ172" i="1"/>
  <c r="AB187" i="1"/>
  <c r="AB191" i="1"/>
  <c r="A191" i="1"/>
  <c r="P191" i="1" s="1"/>
  <c r="AG207" i="1"/>
  <c r="O215" i="1"/>
  <c r="AJ227" i="1"/>
  <c r="AI240" i="1"/>
  <c r="AB249" i="1"/>
  <c r="AI260" i="1"/>
  <c r="AJ261" i="1"/>
  <c r="AH261" i="1"/>
  <c r="BI261" i="1"/>
  <c r="BH261" i="1"/>
  <c r="AI261" i="1"/>
  <c r="AG261" i="1"/>
  <c r="BK261" i="1"/>
  <c r="BJ261" i="1"/>
  <c r="AK264" i="1"/>
  <c r="AG265" i="1"/>
  <c r="A326" i="1"/>
  <c r="P326" i="1" s="1"/>
  <c r="AB333" i="1"/>
  <c r="BC333" i="1"/>
  <c r="O333" i="1"/>
  <c r="O335" i="1"/>
  <c r="AI363" i="1"/>
  <c r="BL363" i="1"/>
  <c r="BJ363" i="1"/>
  <c r="AH363" i="1"/>
  <c r="AJ363" i="1"/>
  <c r="AG363" i="1"/>
  <c r="AK363" i="1"/>
  <c r="AI400" i="1"/>
  <c r="AJ402" i="1"/>
  <c r="AH402" i="1"/>
  <c r="BK402" i="1"/>
  <c r="AK402" i="1"/>
  <c r="AI402" i="1"/>
  <c r="BJ402" i="1"/>
  <c r="BI402" i="1"/>
  <c r="BH402" i="1"/>
  <c r="AJ418" i="1"/>
  <c r="BH418" i="1"/>
  <c r="AK418" i="1"/>
  <c r="AI418" i="1"/>
  <c r="BL418" i="1"/>
  <c r="BK418" i="1"/>
  <c r="BJ418" i="1"/>
  <c r="BI418" i="1"/>
  <c r="AH418" i="1"/>
  <c r="AG418" i="1"/>
  <c r="O225" i="1"/>
  <c r="AB225" i="1"/>
  <c r="BC265" i="1"/>
  <c r="O265" i="1"/>
  <c r="AJ271" i="1"/>
  <c r="AH271" i="1"/>
  <c r="BI271" i="1"/>
  <c r="BH271" i="1"/>
  <c r="BL271" i="1"/>
  <c r="AK271" i="1"/>
  <c r="AI271" i="1"/>
  <c r="AG271" i="1"/>
  <c r="A291" i="1"/>
  <c r="P291" i="1" s="1"/>
  <c r="BC291" i="1"/>
  <c r="AB301" i="1"/>
  <c r="O301" i="1"/>
  <c r="BC301" i="1"/>
  <c r="AJ319" i="1"/>
  <c r="BL319" i="1"/>
  <c r="BK319" i="1"/>
  <c r="BJ319" i="1"/>
  <c r="AK319" i="1"/>
  <c r="A374" i="1"/>
  <c r="P374" i="1" s="1"/>
  <c r="O374" i="1"/>
  <c r="BJ390" i="1"/>
  <c r="AK390" i="1"/>
  <c r="BL390" i="1"/>
  <c r="BI390" i="1"/>
  <c r="BK390" i="1"/>
  <c r="BH390" i="1"/>
  <c r="AJ390" i="1"/>
  <c r="AB481" i="1"/>
  <c r="O481" i="1"/>
  <c r="AH451" i="1"/>
  <c r="BI451" i="1"/>
  <c r="AJ451" i="1"/>
  <c r="BL451" i="1"/>
  <c r="BJ451" i="1"/>
  <c r="BH451" i="1"/>
  <c r="AK451" i="1"/>
  <c r="AI451" i="1"/>
  <c r="AG451" i="1"/>
  <c r="AB336" i="1"/>
  <c r="BC336" i="1"/>
  <c r="A336" i="1"/>
  <c r="P336" i="1" s="1"/>
  <c r="BI342" i="1"/>
  <c r="BJ342" i="1"/>
  <c r="AI342" i="1"/>
  <c r="AH342" i="1"/>
  <c r="BL342" i="1"/>
  <c r="BK342" i="1"/>
  <c r="AJ355" i="1"/>
  <c r="AG355" i="1"/>
  <c r="AK355" i="1"/>
  <c r="BI355" i="1"/>
  <c r="O359" i="1"/>
  <c r="AB359" i="1"/>
  <c r="BC359" i="1"/>
  <c r="BI362" i="1"/>
  <c r="AK362" i="1"/>
  <c r="BL362" i="1"/>
  <c r="AJ362" i="1"/>
  <c r="AI362" i="1"/>
  <c r="AH362" i="1"/>
  <c r="AG362" i="1"/>
  <c r="BK362" i="1"/>
  <c r="O366" i="1"/>
  <c r="A366" i="1"/>
  <c r="P366" i="1" s="1"/>
  <c r="BC445" i="1"/>
  <c r="A445" i="1"/>
  <c r="P445" i="1" s="1"/>
  <c r="O445" i="1"/>
  <c r="AI472" i="1"/>
  <c r="AH472" i="1"/>
  <c r="BJ472" i="1"/>
  <c r="AK472" i="1"/>
  <c r="AJ472" i="1"/>
  <c r="AG472" i="1"/>
  <c r="BK472" i="1"/>
  <c r="BL472" i="1"/>
  <c r="BI472" i="1"/>
  <c r="BH472" i="1"/>
  <c r="AJ167" i="1"/>
  <c r="AK167" i="1"/>
  <c r="BC233" i="1"/>
  <c r="BI236" i="1"/>
  <c r="A246" i="1"/>
  <c r="P246" i="1" s="1"/>
  <c r="AB246" i="1"/>
  <c r="AB284" i="1"/>
  <c r="A284" i="1"/>
  <c r="P284" i="1" s="1"/>
  <c r="AH319" i="1"/>
  <c r="A327" i="1"/>
  <c r="P327" i="1" s="1"/>
  <c r="BC327" i="1"/>
  <c r="O336" i="1"/>
  <c r="O344" i="1"/>
  <c r="A344" i="1"/>
  <c r="P344" i="1" s="1"/>
  <c r="AB344" i="1"/>
  <c r="BC344" i="1"/>
  <c r="O355" i="1"/>
  <c r="BJ355" i="1"/>
  <c r="AB371" i="1"/>
  <c r="O371" i="1"/>
  <c r="BJ395" i="1"/>
  <c r="BL395" i="1"/>
  <c r="BI395" i="1"/>
  <c r="AK395" i="1"/>
  <c r="BH395" i="1"/>
  <c r="BK395" i="1"/>
  <c r="AH395" i="1"/>
  <c r="A298" i="1"/>
  <c r="P298" i="1" s="1"/>
  <c r="AI319" i="1"/>
  <c r="BI327" i="1"/>
  <c r="BJ327" i="1"/>
  <c r="BH327" i="1"/>
  <c r="AJ327" i="1"/>
  <c r="AI327" i="1"/>
  <c r="BH347" i="1"/>
  <c r="BK347" i="1"/>
  <c r="AJ347" i="1"/>
  <c r="AH347" i="1"/>
  <c r="AG347" i="1"/>
  <c r="AK347" i="1"/>
  <c r="AI347" i="1"/>
  <c r="BL347" i="1"/>
  <c r="BK355" i="1"/>
  <c r="BC385" i="1"/>
  <c r="AB385" i="1"/>
  <c r="BI419" i="1"/>
  <c r="AH419" i="1"/>
  <c r="BL419" i="1"/>
  <c r="BK419" i="1"/>
  <c r="BJ419" i="1"/>
  <c r="AK419" i="1"/>
  <c r="AJ419" i="1"/>
  <c r="AI419" i="1"/>
  <c r="AB486" i="1"/>
  <c r="O486" i="1"/>
  <c r="BH605" i="1"/>
  <c r="BI605" i="1"/>
  <c r="AK605" i="1"/>
  <c r="AJ605" i="1"/>
  <c r="AG605" i="1"/>
  <c r="BL605" i="1"/>
  <c r="BK605" i="1"/>
  <c r="BJ605" i="1"/>
  <c r="AI605" i="1"/>
  <c r="BL355" i="1"/>
  <c r="AJ377" i="1"/>
  <c r="AH377" i="1"/>
  <c r="AI377" i="1"/>
  <c r="AG377" i="1"/>
  <c r="BI377" i="1"/>
  <c r="BK377" i="1"/>
  <c r="BL377" i="1"/>
  <c r="BJ377" i="1"/>
  <c r="BH377" i="1"/>
  <c r="AI420" i="1"/>
  <c r="BH420" i="1"/>
  <c r="AJ420" i="1"/>
  <c r="BK420" i="1"/>
  <c r="BJ420" i="1"/>
  <c r="BI420" i="1"/>
  <c r="AK420" i="1"/>
  <c r="AH420" i="1"/>
  <c r="AG420" i="1"/>
  <c r="AB457" i="1"/>
  <c r="A457" i="1"/>
  <c r="P457" i="1" s="1"/>
  <c r="BC457" i="1"/>
  <c r="AI550" i="1"/>
  <c r="BJ550" i="1"/>
  <c r="AK550" i="1"/>
  <c r="BL550" i="1"/>
  <c r="BH550" i="1"/>
  <c r="AJ550" i="1"/>
  <c r="AG550" i="1"/>
  <c r="BI550" i="1"/>
  <c r="BK550" i="1"/>
  <c r="AH550" i="1"/>
  <c r="O598" i="1"/>
  <c r="BC598" i="1"/>
  <c r="AB598" i="1"/>
  <c r="A598" i="1"/>
  <c r="P598" i="1" s="1"/>
  <c r="BK271" i="1"/>
  <c r="O28" i="1"/>
  <c r="O31" i="1"/>
  <c r="AB31" i="1"/>
  <c r="BC40" i="1"/>
  <c r="BI83" i="1"/>
  <c r="BI85" i="1"/>
  <c r="BI87" i="1"/>
  <c r="AJ112" i="1"/>
  <c r="BK112" i="1"/>
  <c r="BL112" i="1"/>
  <c r="BC112" i="1"/>
  <c r="BI117" i="1"/>
  <c r="BH117" i="1"/>
  <c r="BK145" i="1"/>
  <c r="BJ145" i="1"/>
  <c r="BI145" i="1"/>
  <c r="BH145" i="1"/>
  <c r="BL145" i="1"/>
  <c r="BI297" i="1"/>
  <c r="BH297" i="1"/>
  <c r="AI297" i="1"/>
  <c r="AH297" i="1"/>
  <c r="BJ297" i="1"/>
  <c r="AG297" i="1"/>
  <c r="BC443" i="1"/>
  <c r="AB443" i="1"/>
  <c r="A443" i="1"/>
  <c r="P443" i="1" s="1"/>
  <c r="O443" i="1"/>
  <c r="O457" i="1"/>
  <c r="A379" i="1"/>
  <c r="P379" i="1" s="1"/>
  <c r="BC379" i="1"/>
  <c r="AB379" i="1"/>
  <c r="O379" i="1"/>
  <c r="AI20" i="1"/>
  <c r="BL20" i="1"/>
  <c r="BJ20" i="1"/>
  <c r="BK20" i="1"/>
  <c r="BC20" i="1"/>
  <c r="BC23" i="1"/>
  <c r="BC52" i="1"/>
  <c r="BJ83" i="1"/>
  <c r="BJ85" i="1"/>
  <c r="BJ87" i="1"/>
  <c r="O98" i="1"/>
  <c r="AB98" i="1"/>
  <c r="A110" i="1"/>
  <c r="P110" i="1" s="1"/>
  <c r="O112" i="1"/>
  <c r="BI120" i="1"/>
  <c r="BK120" i="1"/>
  <c r="O122" i="1"/>
  <c r="AB122" i="1"/>
  <c r="BC122" i="1"/>
  <c r="AB136" i="1"/>
  <c r="A136" i="1"/>
  <c r="P136" i="1" s="1"/>
  <c r="BC136" i="1"/>
  <c r="AG144" i="1"/>
  <c r="O145" i="1"/>
  <c r="BC145" i="1"/>
  <c r="A156" i="1"/>
  <c r="P156" i="1" s="1"/>
  <c r="AG167" i="1"/>
  <c r="BL179" i="1"/>
  <c r="O183" i="1"/>
  <c r="BL193" i="1"/>
  <c r="AK202" i="1"/>
  <c r="BJ202" i="1"/>
  <c r="BI202" i="1"/>
  <c r="BL221" i="1"/>
  <c r="BK221" i="1"/>
  <c r="BI221" i="1"/>
  <c r="BH221" i="1"/>
  <c r="BJ221" i="1"/>
  <c r="BK224" i="1"/>
  <c r="O239" i="1"/>
  <c r="A268" i="1"/>
  <c r="P268" i="1" s="1"/>
  <c r="BJ270" i="1"/>
  <c r="BH270" i="1"/>
  <c r="AI270" i="1"/>
  <c r="AH270" i="1"/>
  <c r="AG270" i="1"/>
  <c r="BI270" i="1"/>
  <c r="AB299" i="1"/>
  <c r="BC299" i="1"/>
  <c r="AJ342" i="1"/>
  <c r="BC374" i="1"/>
  <c r="AJ384" i="1"/>
  <c r="AK384" i="1"/>
  <c r="AI384" i="1"/>
  <c r="BL384" i="1"/>
  <c r="BJ384" i="1"/>
  <c r="BK384" i="1"/>
  <c r="BI384" i="1"/>
  <c r="BH384" i="1"/>
  <c r="AB391" i="1"/>
  <c r="A391" i="1"/>
  <c r="P391" i="1" s="1"/>
  <c r="O391" i="1"/>
  <c r="BC391" i="1"/>
  <c r="AG395" i="1"/>
  <c r="A428" i="1"/>
  <c r="P428" i="1" s="1"/>
  <c r="AB445" i="1"/>
  <c r="BH458" i="1"/>
  <c r="BJ458" i="1"/>
  <c r="AJ458" i="1"/>
  <c r="AH458" i="1"/>
  <c r="BK458" i="1"/>
  <c r="BI458" i="1"/>
  <c r="AK458" i="1"/>
  <c r="AI458" i="1"/>
  <c r="AG458" i="1"/>
  <c r="BC28" i="1"/>
  <c r="BH216" i="1"/>
  <c r="BI216" i="1"/>
  <c r="BL183" i="1"/>
  <c r="BK183" i="1"/>
  <c r="BH183" i="1"/>
  <c r="BJ183" i="1"/>
  <c r="BI183" i="1"/>
  <c r="BC183" i="1"/>
  <c r="BK239" i="1"/>
  <c r="AI239" i="1"/>
  <c r="AJ239" i="1"/>
  <c r="AG239" i="1"/>
  <c r="BH239" i="1"/>
  <c r="AG342" i="1"/>
  <c r="AB345" i="1"/>
  <c r="BC345" i="1"/>
  <c r="BJ354" i="1"/>
  <c r="BI354" i="1"/>
  <c r="BH354" i="1"/>
  <c r="AK354" i="1"/>
  <c r="AJ354" i="1"/>
  <c r="BL354" i="1"/>
  <c r="BK354" i="1"/>
  <c r="AG354" i="1"/>
  <c r="AI370" i="1"/>
  <c r="BJ370" i="1"/>
  <c r="AH370" i="1"/>
  <c r="AG370" i="1"/>
  <c r="AK370" i="1"/>
  <c r="AJ370" i="1"/>
  <c r="BK370" i="1"/>
  <c r="A13" i="1"/>
  <c r="P13" i="1" s="1"/>
  <c r="AI15" i="1"/>
  <c r="BJ15" i="1"/>
  <c r="A18" i="1"/>
  <c r="P18" i="1" s="1"/>
  <c r="BC18" i="1"/>
  <c r="AH63" i="1"/>
  <c r="AG63" i="1"/>
  <c r="A75" i="1"/>
  <c r="P75" i="1" s="1"/>
  <c r="BJ77" i="1"/>
  <c r="BI77" i="1"/>
  <c r="BH77" i="1"/>
  <c r="BK83" i="1"/>
  <c r="BK85" i="1"/>
  <c r="BK87" i="1"/>
  <c r="AG110" i="1"/>
  <c r="BL110" i="1"/>
  <c r="BC110" i="1"/>
  <c r="BH112" i="1"/>
  <c r="A118" i="1"/>
  <c r="P118" i="1" s="1"/>
  <c r="BJ138" i="1"/>
  <c r="BI138" i="1"/>
  <c r="AH144" i="1"/>
  <c r="BL153" i="1"/>
  <c r="BH153" i="1"/>
  <c r="AH156" i="1"/>
  <c r="BL156" i="1"/>
  <c r="AJ156" i="1"/>
  <c r="AG156" i="1"/>
  <c r="AI156" i="1"/>
  <c r="BI156" i="1"/>
  <c r="AH167" i="1"/>
  <c r="BJ239" i="1"/>
  <c r="AH279" i="1"/>
  <c r="AK279" i="1"/>
  <c r="AJ279" i="1"/>
  <c r="BI279" i="1"/>
  <c r="BH279" i="1"/>
  <c r="AG279" i="1"/>
  <c r="BJ331" i="1"/>
  <c r="BH331" i="1"/>
  <c r="AH331" i="1"/>
  <c r="AK342" i="1"/>
  <c r="AB366" i="1"/>
  <c r="AI395" i="1"/>
  <c r="AG419" i="1"/>
  <c r="AI428" i="1"/>
  <c r="BK428" i="1"/>
  <c r="BL428" i="1"/>
  <c r="BH428" i="1"/>
  <c r="AJ428" i="1"/>
  <c r="AK428" i="1"/>
  <c r="AH428" i="1"/>
  <c r="AG428" i="1"/>
  <c r="BJ428" i="1"/>
  <c r="A432" i="1"/>
  <c r="P432" i="1" s="1"/>
  <c r="AB432" i="1"/>
  <c r="BC432" i="1"/>
  <c r="BJ548" i="1"/>
  <c r="AI548" i="1"/>
  <c r="BI548" i="1"/>
  <c r="BH548" i="1"/>
  <c r="BL548" i="1"/>
  <c r="AK548" i="1"/>
  <c r="AH548" i="1"/>
  <c r="BK548" i="1"/>
  <c r="AG548" i="1"/>
  <c r="AJ548" i="1"/>
  <c r="AH605" i="1"/>
  <c r="AG18" i="1"/>
  <c r="BL18" i="1"/>
  <c r="BL45" i="1"/>
  <c r="AK45" i="1"/>
  <c r="AJ45" i="1"/>
  <c r="BL85" i="1"/>
  <c r="BC125" i="1"/>
  <c r="AI144" i="1"/>
  <c r="A166" i="1"/>
  <c r="P166" i="1" s="1"/>
  <c r="AB166" i="1"/>
  <c r="AI167" i="1"/>
  <c r="BC173" i="1"/>
  <c r="AB173" i="1"/>
  <c r="BH179" i="1"/>
  <c r="AI179" i="1"/>
  <c r="AH179" i="1"/>
  <c r="BH193" i="1"/>
  <c r="AI193" i="1"/>
  <c r="BC210" i="1"/>
  <c r="O210" i="1"/>
  <c r="AG216" i="1"/>
  <c r="BH224" i="1"/>
  <c r="AH224" i="1"/>
  <c r="BC225" i="1"/>
  <c r="AG237" i="1"/>
  <c r="AK237" i="1"/>
  <c r="AI237" i="1"/>
  <c r="BL237" i="1"/>
  <c r="BH237" i="1"/>
  <c r="BL239" i="1"/>
  <c r="AB247" i="1"/>
  <c r="A247" i="1"/>
  <c r="P247" i="1" s="1"/>
  <c r="BC247" i="1"/>
  <c r="BI332" i="1"/>
  <c r="BL332" i="1"/>
  <c r="AK332" i="1"/>
  <c r="AH332" i="1"/>
  <c r="AG332" i="1"/>
  <c r="AI332" i="1"/>
  <c r="AJ332" i="1"/>
  <c r="O339" i="1"/>
  <c r="A339" i="1"/>
  <c r="P339" i="1" s="1"/>
  <c r="BC339" i="1"/>
  <c r="AB339" i="1"/>
  <c r="AK377" i="1"/>
  <c r="AJ395" i="1"/>
  <c r="BC402" i="1"/>
  <c r="A402" i="1"/>
  <c r="P402" i="1" s="1"/>
  <c r="O428" i="1"/>
  <c r="O432" i="1"/>
  <c r="AK436" i="1"/>
  <c r="AJ436" i="1"/>
  <c r="AI436" i="1"/>
  <c r="BJ436" i="1"/>
  <c r="BI436" i="1"/>
  <c r="BI461" i="1"/>
  <c r="BJ461" i="1"/>
  <c r="AG461" i="1"/>
  <c r="BL461" i="1"/>
  <c r="BH461" i="1"/>
  <c r="BK461" i="1"/>
  <c r="AI469" i="1"/>
  <c r="BJ469" i="1"/>
  <c r="BH469" i="1"/>
  <c r="AH469" i="1"/>
  <c r="AK469" i="1"/>
  <c r="AJ469" i="1"/>
  <c r="BL469" i="1"/>
  <c r="BI469" i="1"/>
  <c r="O473" i="1"/>
  <c r="BC473" i="1"/>
  <c r="AB473" i="1"/>
  <c r="BC710" i="1"/>
  <c r="AB710" i="1"/>
  <c r="O710" i="1"/>
  <c r="A710" i="1"/>
  <c r="P710" i="1" s="1"/>
  <c r="BC444" i="1"/>
  <c r="O444" i="1"/>
  <c r="A444" i="1"/>
  <c r="P444" i="1" s="1"/>
  <c r="AB444" i="1"/>
  <c r="AK449" i="1"/>
  <c r="AH449" i="1"/>
  <c r="BJ449" i="1"/>
  <c r="BI449" i="1"/>
  <c r="AG449" i="1"/>
  <c r="AJ449" i="1"/>
  <c r="AJ549" i="1"/>
  <c r="AK549" i="1"/>
  <c r="BH549" i="1"/>
  <c r="AG549" i="1"/>
  <c r="AI549" i="1"/>
  <c r="BJ549" i="1"/>
  <c r="BI549" i="1"/>
  <c r="BL549" i="1"/>
  <c r="BK549" i="1"/>
  <c r="AH549" i="1"/>
  <c r="AB570" i="1"/>
  <c r="O570" i="1"/>
  <c r="BC570" i="1"/>
  <c r="A570" i="1"/>
  <c r="P570" i="1" s="1"/>
  <c r="BK314" i="1"/>
  <c r="BL314" i="1"/>
  <c r="BJ314" i="1"/>
  <c r="BI314" i="1"/>
  <c r="O362" i="1"/>
  <c r="BC362" i="1"/>
  <c r="BJ388" i="1"/>
  <c r="AJ388" i="1"/>
  <c r="BK388" i="1"/>
  <c r="BI388" i="1"/>
  <c r="AJ389" i="1"/>
  <c r="BK389" i="1"/>
  <c r="BL389" i="1"/>
  <c r="BI389" i="1"/>
  <c r="BC389" i="1"/>
  <c r="O437" i="1"/>
  <c r="AB437" i="1"/>
  <c r="BC437" i="1"/>
  <c r="AH459" i="1"/>
  <c r="BL459" i="1"/>
  <c r="BI459" i="1"/>
  <c r="AK459" i="1"/>
  <c r="BK459" i="1"/>
  <c r="BH459" i="1"/>
  <c r="AJ459" i="1"/>
  <c r="AI459" i="1"/>
  <c r="AG459" i="1"/>
  <c r="AK461" i="1"/>
  <c r="AB417" i="1"/>
  <c r="BC417" i="1"/>
  <c r="O454" i="1"/>
  <c r="A454" i="1"/>
  <c r="P454" i="1" s="1"/>
  <c r="AB454" i="1"/>
  <c r="BC454" i="1"/>
  <c r="AB776" i="1"/>
  <c r="BC776" i="1"/>
  <c r="O776" i="1"/>
  <c r="A776" i="1"/>
  <c r="P776" i="1" s="1"/>
  <c r="A506" i="1"/>
  <c r="P506" i="1" s="1"/>
  <c r="BC506" i="1"/>
  <c r="O506" i="1"/>
  <c r="AB506" i="1"/>
  <c r="AB530" i="1"/>
  <c r="BC530" i="1"/>
  <c r="A530" i="1"/>
  <c r="P530" i="1" s="1"/>
  <c r="O530" i="1"/>
  <c r="BL597" i="1"/>
  <c r="BH597" i="1"/>
  <c r="AK597" i="1"/>
  <c r="AJ597" i="1"/>
  <c r="AG597" i="1"/>
  <c r="AI597" i="1"/>
  <c r="BJ597" i="1"/>
  <c r="BI597" i="1"/>
  <c r="AH597" i="1"/>
  <c r="BK597" i="1"/>
  <c r="O399" i="1"/>
  <c r="AB399" i="1"/>
  <c r="A399" i="1"/>
  <c r="P399" i="1" s="1"/>
  <c r="BK449" i="1"/>
  <c r="A508" i="1"/>
  <c r="P508" i="1" s="1"/>
  <c r="AB508" i="1"/>
  <c r="BC508" i="1"/>
  <c r="O508" i="1"/>
  <c r="A294" i="1"/>
  <c r="P294" i="1" s="1"/>
  <c r="BC294" i="1"/>
  <c r="AK315" i="1"/>
  <c r="BL315" i="1"/>
  <c r="BJ315" i="1"/>
  <c r="O337" i="1"/>
  <c r="BC337" i="1"/>
  <c r="AJ386" i="1"/>
  <c r="AK386" i="1"/>
  <c r="AK388" i="1"/>
  <c r="BJ416" i="1"/>
  <c r="BH416" i="1"/>
  <c r="BL416" i="1"/>
  <c r="AJ416" i="1"/>
  <c r="AI416" i="1"/>
  <c r="AH416" i="1"/>
  <c r="BK416" i="1"/>
  <c r="BK441" i="1"/>
  <c r="AJ441" i="1"/>
  <c r="AI441" i="1"/>
  <c r="AG441" i="1"/>
  <c r="AH441" i="1"/>
  <c r="BI441" i="1"/>
  <c r="BH441" i="1"/>
  <c r="BL449" i="1"/>
  <c r="BI465" i="1"/>
  <c r="AJ465" i="1"/>
  <c r="AH465" i="1"/>
  <c r="AG465" i="1"/>
  <c r="AK465" i="1"/>
  <c r="AI465" i="1"/>
  <c r="BH465" i="1"/>
  <c r="BK465" i="1"/>
  <c r="BJ465" i="1"/>
  <c r="AI477" i="1"/>
  <c r="BH477" i="1"/>
  <c r="AH477" i="1"/>
  <c r="BJ477" i="1"/>
  <c r="AG477" i="1"/>
  <c r="BK477" i="1"/>
  <c r="BI477" i="1"/>
  <c r="BI581" i="1"/>
  <c r="AK581" i="1"/>
  <c r="AG581" i="1"/>
  <c r="AH581" i="1"/>
  <c r="BJ581" i="1"/>
  <c r="BK581" i="1"/>
  <c r="BH581" i="1"/>
  <c r="AI581" i="1"/>
  <c r="BL581" i="1"/>
  <c r="AJ581" i="1"/>
  <c r="AG623" i="1"/>
  <c r="BJ623" i="1"/>
  <c r="AJ623" i="1"/>
  <c r="AI623" i="1"/>
  <c r="BK623" i="1"/>
  <c r="BI623" i="1"/>
  <c r="AH623" i="1"/>
  <c r="BH623" i="1"/>
  <c r="BL623" i="1"/>
  <c r="AK623" i="1"/>
  <c r="BC418" i="1"/>
  <c r="O418" i="1"/>
  <c r="O449" i="1"/>
  <c r="BC449" i="1"/>
  <c r="A449" i="1"/>
  <c r="P449" i="1" s="1"/>
  <c r="AI467" i="1"/>
  <c r="BH467" i="1"/>
  <c r="AJ467" i="1"/>
  <c r="BL467" i="1"/>
  <c r="BK467" i="1"/>
  <c r="AK467" i="1"/>
  <c r="AH467" i="1"/>
  <c r="AG467" i="1"/>
  <c r="BC470" i="1"/>
  <c r="O470" i="1"/>
  <c r="AB470" i="1"/>
  <c r="BC204" i="1"/>
  <c r="O204" i="1"/>
  <c r="A218" i="1"/>
  <c r="P218" i="1" s="1"/>
  <c r="BC218" i="1"/>
  <c r="O30" i="1"/>
  <c r="O32" i="1"/>
  <c r="BL65" i="1"/>
  <c r="O115" i="1"/>
  <c r="BL133" i="1"/>
  <c r="O377" i="1"/>
  <c r="BC387" i="1"/>
  <c r="AB387" i="1"/>
  <c r="BH505" i="1"/>
  <c r="AK505" i="1"/>
  <c r="AG505" i="1"/>
  <c r="BK505" i="1"/>
  <c r="BJ505" i="1"/>
  <c r="BL505" i="1"/>
  <c r="BI505" i="1"/>
  <c r="AH505" i="1"/>
  <c r="BC554" i="1"/>
  <c r="A554" i="1"/>
  <c r="P554" i="1" s="1"/>
  <c r="AB554" i="1"/>
  <c r="O554" i="1"/>
  <c r="BJ168" i="1"/>
  <c r="BI168" i="1"/>
  <c r="AK287" i="1"/>
  <c r="BL287" i="1"/>
  <c r="BK287" i="1"/>
  <c r="O290" i="1"/>
  <c r="BC290" i="1"/>
  <c r="AI128" i="1"/>
  <c r="AG128" i="1"/>
  <c r="BL135" i="1"/>
  <c r="BL197" i="1"/>
  <c r="O218" i="1"/>
  <c r="O287" i="1"/>
  <c r="O294" i="1"/>
  <c r="O364" i="1"/>
  <c r="BC364" i="1"/>
  <c r="A364" i="1"/>
  <c r="P364" i="1" s="1"/>
  <c r="AB364" i="1"/>
  <c r="BC62" i="1"/>
  <c r="O79" i="1"/>
  <c r="BC79" i="1"/>
  <c r="O81" i="1"/>
  <c r="BK92" i="1"/>
  <c r="AB248" i="1"/>
  <c r="A248" i="1"/>
  <c r="P248" i="1" s="1"/>
  <c r="BI287" i="1"/>
  <c r="BI315" i="1"/>
  <c r="AG317" i="1"/>
  <c r="BI317" i="1"/>
  <c r="O334" i="1"/>
  <c r="BC334" i="1"/>
  <c r="BI356" i="1"/>
  <c r="BH356" i="1"/>
  <c r="O193" i="1"/>
  <c r="O202" i="1"/>
  <c r="O228" i="1"/>
  <c r="BL230" i="1"/>
  <c r="BK230" i="1"/>
  <c r="BC230" i="1"/>
  <c r="O248" i="1"/>
  <c r="O285" i="1"/>
  <c r="A285" i="1"/>
  <c r="P285" i="1" s="1"/>
  <c r="AB285" i="1"/>
  <c r="BC285" i="1"/>
  <c r="BJ287" i="1"/>
  <c r="AG314" i="1"/>
  <c r="BK315" i="1"/>
  <c r="A318" i="1"/>
  <c r="P318" i="1" s="1"/>
  <c r="O318" i="1"/>
  <c r="O321" i="1"/>
  <c r="AH367" i="1"/>
  <c r="AG367" i="1"/>
  <c r="BI367" i="1"/>
  <c r="AI367" i="1"/>
  <c r="O387" i="1"/>
  <c r="AG389" i="1"/>
  <c r="O410" i="1"/>
  <c r="A410" i="1"/>
  <c r="P410" i="1" s="1"/>
  <c r="BH434" i="1"/>
  <c r="AJ434" i="1"/>
  <c r="AK434" i="1"/>
  <c r="AI434" i="1"/>
  <c r="AG434" i="1"/>
  <c r="BK434" i="1"/>
  <c r="AB442" i="1"/>
  <c r="BC442" i="1"/>
  <c r="O442" i="1"/>
  <c r="AH540" i="1"/>
  <c r="BI540" i="1"/>
  <c r="BL540" i="1"/>
  <c r="BH540" i="1"/>
  <c r="AI540" i="1"/>
  <c r="AG540" i="1"/>
  <c r="BJ540" i="1"/>
  <c r="AK540" i="1"/>
  <c r="AJ540" i="1"/>
  <c r="O548" i="1"/>
  <c r="BC548" i="1"/>
  <c r="A548" i="1"/>
  <c r="P548" i="1" s="1"/>
  <c r="AJ152" i="1"/>
  <c r="AI152" i="1"/>
  <c r="A300" i="1"/>
  <c r="P300" i="1" s="1"/>
  <c r="BC300" i="1"/>
  <c r="BH287" i="1"/>
  <c r="O300" i="1"/>
  <c r="BC228" i="1"/>
  <c r="AJ272" i="1"/>
  <c r="AI272" i="1"/>
  <c r="BL321" i="1"/>
  <c r="BJ321" i="1"/>
  <c r="BK321" i="1"/>
  <c r="AI321" i="1"/>
  <c r="AH321" i="1"/>
  <c r="BL44" i="1"/>
  <c r="BC83" i="1"/>
  <c r="O109" i="1"/>
  <c r="BC153" i="1"/>
  <c r="O153" i="1"/>
  <c r="O15" i="1"/>
  <c r="O34" i="1"/>
  <c r="BH79" i="1"/>
  <c r="O107" i="1"/>
  <c r="O119" i="1"/>
  <c r="AG152" i="1"/>
  <c r="AG168" i="1"/>
  <c r="A200" i="1"/>
  <c r="P200" i="1" s="1"/>
  <c r="AB200" i="1"/>
  <c r="O207" i="1"/>
  <c r="O230" i="1"/>
  <c r="BC252" i="1"/>
  <c r="AI267" i="1"/>
  <c r="BK267" i="1"/>
  <c r="BJ267" i="1"/>
  <c r="AH314" i="1"/>
  <c r="AG320" i="1"/>
  <c r="BI321" i="1"/>
  <c r="BI357" i="1"/>
  <c r="BL357" i="1"/>
  <c r="AJ357" i="1"/>
  <c r="AI357" i="1"/>
  <c r="AG357" i="1"/>
  <c r="BH357" i="1"/>
  <c r="AG386" i="1"/>
  <c r="AH389" i="1"/>
  <c r="AJ401" i="1"/>
  <c r="BI401" i="1"/>
  <c r="BL401" i="1"/>
  <c r="AH401" i="1"/>
  <c r="AK401" i="1"/>
  <c r="BJ401" i="1"/>
  <c r="AG416" i="1"/>
  <c r="AH455" i="1"/>
  <c r="BJ455" i="1"/>
  <c r="BI455" i="1"/>
  <c r="BH455" i="1"/>
  <c r="AJ455" i="1"/>
  <c r="AI455" i="1"/>
  <c r="AJ477" i="1"/>
  <c r="A501" i="1"/>
  <c r="P501" i="1" s="1"/>
  <c r="O501" i="1"/>
  <c r="BC501" i="1"/>
  <c r="O523" i="1"/>
  <c r="AB523" i="1"/>
  <c r="A523" i="1"/>
  <c r="P523" i="1" s="1"/>
  <c r="BC523" i="1"/>
  <c r="AB482" i="1"/>
  <c r="A482" i="1"/>
  <c r="P482" i="1" s="1"/>
  <c r="O482" i="1"/>
  <c r="BC482" i="1"/>
  <c r="BC498" i="1"/>
  <c r="A498" i="1"/>
  <c r="P498" i="1" s="1"/>
  <c r="AB498" i="1"/>
  <c r="AJ552" i="1"/>
  <c r="AI552" i="1"/>
  <c r="BK552" i="1"/>
  <c r="BI552" i="1"/>
  <c r="BL552" i="1"/>
  <c r="BH552" i="1"/>
  <c r="AH552" i="1"/>
  <c r="AK552" i="1"/>
  <c r="AG552" i="1"/>
  <c r="A317" i="1"/>
  <c r="P317" i="1" s="1"/>
  <c r="A423" i="1"/>
  <c r="P423" i="1" s="1"/>
  <c r="BC466" i="1"/>
  <c r="O466" i="1"/>
  <c r="A466" i="1"/>
  <c r="P466" i="1" s="1"/>
  <c r="AB466" i="1"/>
  <c r="AB501" i="1"/>
  <c r="AI622" i="1"/>
  <c r="AJ622" i="1"/>
  <c r="BH622" i="1"/>
  <c r="AH622" i="1"/>
  <c r="AG622" i="1"/>
  <c r="BK622" i="1"/>
  <c r="BJ622" i="1"/>
  <c r="BI622" i="1"/>
  <c r="BL622" i="1"/>
  <c r="AI423" i="1"/>
  <c r="AJ423" i="1"/>
  <c r="BH423" i="1"/>
  <c r="AB435" i="1"/>
  <c r="O435" i="1"/>
  <c r="BC461" i="1"/>
  <c r="A461" i="1"/>
  <c r="P461" i="1" s="1"/>
  <c r="O461" i="1"/>
  <c r="A467" i="1"/>
  <c r="P467" i="1" s="1"/>
  <c r="O467" i="1"/>
  <c r="BK474" i="1"/>
  <c r="BH474" i="1"/>
  <c r="BI474" i="1"/>
  <c r="BL474" i="1"/>
  <c r="BJ474" i="1"/>
  <c r="AJ474" i="1"/>
  <c r="AB476" i="1"/>
  <c r="BC476" i="1"/>
  <c r="A476" i="1"/>
  <c r="P476" i="1" s="1"/>
  <c r="BC503" i="1"/>
  <c r="A503" i="1"/>
  <c r="P503" i="1" s="1"/>
  <c r="AB503" i="1"/>
  <c r="AH511" i="1"/>
  <c r="BH511" i="1"/>
  <c r="BJ511" i="1"/>
  <c r="BI511" i="1"/>
  <c r="AJ511" i="1"/>
  <c r="AK511" i="1"/>
  <c r="AG511" i="1"/>
  <c r="BK511" i="1"/>
  <c r="AB567" i="1"/>
  <c r="O567" i="1"/>
  <c r="BC567" i="1"/>
  <c r="A569" i="1"/>
  <c r="P569" i="1" s="1"/>
  <c r="BC569" i="1"/>
  <c r="O569" i="1"/>
  <c r="AB569" i="1"/>
  <c r="BC495" i="1"/>
  <c r="A495" i="1"/>
  <c r="P495" i="1" s="1"/>
  <c r="O525" i="1"/>
  <c r="A525" i="1"/>
  <c r="P525" i="1" s="1"/>
  <c r="AB525" i="1"/>
  <c r="BH536" i="1"/>
  <c r="AK536" i="1"/>
  <c r="AH536" i="1"/>
  <c r="BI536" i="1"/>
  <c r="AG536" i="1"/>
  <c r="BK536" i="1"/>
  <c r="A542" i="1"/>
  <c r="P542" i="1" s="1"/>
  <c r="AB542" i="1"/>
  <c r="BC542" i="1"/>
  <c r="O542" i="1"/>
  <c r="BC573" i="1"/>
  <c r="AB573" i="1"/>
  <c r="O573" i="1"/>
  <c r="BC578" i="1"/>
  <c r="A578" i="1"/>
  <c r="P578" i="1" s="1"/>
  <c r="O578" i="1"/>
  <c r="AB578" i="1"/>
  <c r="AB462" i="1"/>
  <c r="A462" i="1"/>
  <c r="P462" i="1" s="1"/>
  <c r="BC462" i="1"/>
  <c r="O468" i="1"/>
  <c r="AB468" i="1"/>
  <c r="O490" i="1"/>
  <c r="AB490" i="1"/>
  <c r="BC490" i="1"/>
  <c r="O495" i="1"/>
  <c r="A518" i="1"/>
  <c r="P518" i="1" s="1"/>
  <c r="O518" i="1"/>
  <c r="BJ538" i="1"/>
  <c r="AI538" i="1"/>
  <c r="BL538" i="1"/>
  <c r="BK538" i="1"/>
  <c r="BI538" i="1"/>
  <c r="AH538" i="1"/>
  <c r="AG538" i="1"/>
  <c r="BH538" i="1"/>
  <c r="BL593" i="1"/>
  <c r="AJ593" i="1"/>
  <c r="AI593" i="1"/>
  <c r="BI593" i="1"/>
  <c r="BH593" i="1"/>
  <c r="BK593" i="1"/>
  <c r="BJ593" i="1"/>
  <c r="AH593" i="1"/>
  <c r="AK593" i="1"/>
  <c r="AI511" i="1"/>
  <c r="AH512" i="1"/>
  <c r="AK512" i="1"/>
  <c r="AJ512" i="1"/>
  <c r="BL512" i="1"/>
  <c r="BK512" i="1"/>
  <c r="BJ512" i="1"/>
  <c r="BH512" i="1"/>
  <c r="AG512" i="1"/>
  <c r="AI512" i="1"/>
  <c r="BI512" i="1"/>
  <c r="A519" i="1"/>
  <c r="P519" i="1" s="1"/>
  <c r="AB519" i="1"/>
  <c r="BI557" i="1"/>
  <c r="BH557" i="1"/>
  <c r="AK557" i="1"/>
  <c r="AH557" i="1"/>
  <c r="AI557" i="1"/>
  <c r="BL557" i="1"/>
  <c r="AG557" i="1"/>
  <c r="BK557" i="1"/>
  <c r="BJ557" i="1"/>
  <c r="AB577" i="1"/>
  <c r="A577" i="1"/>
  <c r="P577" i="1" s="1"/>
  <c r="BC577" i="1"/>
  <c r="O577" i="1"/>
  <c r="BI620" i="1"/>
  <c r="AK620" i="1"/>
  <c r="AH620" i="1"/>
  <c r="AJ620" i="1"/>
  <c r="BL620" i="1"/>
  <c r="BJ620" i="1"/>
  <c r="BK620" i="1"/>
  <c r="BH620" i="1"/>
  <c r="AI620" i="1"/>
  <c r="AG620" i="1"/>
  <c r="AB604" i="1"/>
  <c r="A604" i="1"/>
  <c r="P604" i="1" s="1"/>
  <c r="AB380" i="1"/>
  <c r="BC380" i="1"/>
  <c r="O380" i="1"/>
  <c r="AK409" i="1"/>
  <c r="AJ409" i="1"/>
  <c r="AH409" i="1"/>
  <c r="BI409" i="1"/>
  <c r="O424" i="1"/>
  <c r="A424" i="1"/>
  <c r="P424" i="1" s="1"/>
  <c r="O429" i="1"/>
  <c r="AB429" i="1"/>
  <c r="BC429" i="1"/>
  <c r="O588" i="1"/>
  <c r="AB588" i="1"/>
  <c r="BC510" i="1"/>
  <c r="AB510" i="1"/>
  <c r="A510" i="1"/>
  <c r="P510" i="1" s="1"/>
  <c r="BL541" i="1"/>
  <c r="AK541" i="1"/>
  <c r="BH541" i="1"/>
  <c r="BK541" i="1"/>
  <c r="AJ541" i="1"/>
  <c r="AI541" i="1"/>
  <c r="AG541" i="1"/>
  <c r="BJ541" i="1"/>
  <c r="AJ544" i="1"/>
  <c r="BK544" i="1"/>
  <c r="AK544" i="1"/>
  <c r="BL544" i="1"/>
  <c r="BJ544" i="1"/>
  <c r="AI544" i="1"/>
  <c r="AH544" i="1"/>
  <c r="AG544" i="1"/>
  <c r="BI544" i="1"/>
  <c r="AK381" i="1"/>
  <c r="AG381" i="1"/>
  <c r="AJ381" i="1"/>
  <c r="AH381" i="1"/>
  <c r="BI381" i="1"/>
  <c r="BH422" i="1"/>
  <c r="AB424" i="1"/>
  <c r="BC504" i="1"/>
  <c r="AB504" i="1"/>
  <c r="O504" i="1"/>
  <c r="A504" i="1"/>
  <c r="P504" i="1" s="1"/>
  <c r="AJ572" i="1"/>
  <c r="BI572" i="1"/>
  <c r="BH572" i="1"/>
  <c r="AH572" i="1"/>
  <c r="AK572" i="1"/>
  <c r="AG572" i="1"/>
  <c r="BK572" i="1"/>
  <c r="BJ572" i="1"/>
  <c r="BL572" i="1"/>
  <c r="AB520" i="1"/>
  <c r="BC520" i="1"/>
  <c r="O520" i="1"/>
  <c r="O628" i="1"/>
  <c r="A628" i="1"/>
  <c r="P628" i="1" s="1"/>
  <c r="O408" i="1"/>
  <c r="A408" i="1"/>
  <c r="P408" i="1" s="1"/>
  <c r="BC430" i="1"/>
  <c r="BH439" i="1"/>
  <c r="AG439" i="1"/>
  <c r="BK439" i="1"/>
  <c r="BJ439" i="1"/>
  <c r="AB537" i="1"/>
  <c r="A537" i="1"/>
  <c r="P537" i="1" s="1"/>
  <c r="BJ543" i="1"/>
  <c r="BI543" i="1"/>
  <c r="AI543" i="1"/>
  <c r="BK543" i="1"/>
  <c r="BH543" i="1"/>
  <c r="AJ543" i="1"/>
  <c r="BL543" i="1"/>
  <c r="AH543" i="1"/>
  <c r="O455" i="1"/>
  <c r="BC455" i="1"/>
  <c r="A455" i="1"/>
  <c r="P455" i="1" s="1"/>
  <c r="O458" i="1"/>
  <c r="A458" i="1"/>
  <c r="P458" i="1" s="1"/>
  <c r="BC474" i="1"/>
  <c r="O474" i="1"/>
  <c r="A474" i="1"/>
  <c r="P474" i="1" s="1"/>
  <c r="O479" i="1"/>
  <c r="A479" i="1"/>
  <c r="P479" i="1" s="1"/>
  <c r="AB479" i="1"/>
  <c r="A186" i="1"/>
  <c r="P186" i="1" s="1"/>
  <c r="A206" i="1"/>
  <c r="P206" i="1" s="1"/>
  <c r="A240" i="1"/>
  <c r="P240" i="1" s="1"/>
  <c r="BJ295" i="1"/>
  <c r="BL316" i="1"/>
  <c r="AI360" i="1"/>
  <c r="BH360" i="1"/>
  <c r="A361" i="1"/>
  <c r="P361" i="1" s="1"/>
  <c r="O400" i="1"/>
  <c r="AK414" i="1"/>
  <c r="AG414" i="1"/>
  <c r="BC420" i="1"/>
  <c r="O420" i="1"/>
  <c r="A420" i="1"/>
  <c r="P420" i="1" s="1"/>
  <c r="BL422" i="1"/>
  <c r="AI425" i="1"/>
  <c r="BL425" i="1"/>
  <c r="BC425" i="1"/>
  <c r="A433" i="1"/>
  <c r="P433" i="1" s="1"/>
  <c r="A448" i="1"/>
  <c r="P448" i="1" s="1"/>
  <c r="AJ535" i="1"/>
  <c r="AI535" i="1"/>
  <c r="BK535" i="1"/>
  <c r="BI535" i="1"/>
  <c r="BL535" i="1"/>
  <c r="BH535" i="1"/>
  <c r="AH535" i="1"/>
  <c r="O537" i="1"/>
  <c r="BC604" i="1"/>
  <c r="AG611" i="1"/>
  <c r="AJ611" i="1"/>
  <c r="AI611" i="1"/>
  <c r="AH611" i="1"/>
  <c r="BJ611" i="1"/>
  <c r="AK611" i="1"/>
  <c r="BH611" i="1"/>
  <c r="BL611" i="1"/>
  <c r="BK611" i="1"/>
  <c r="BI611" i="1"/>
  <c r="AH433" i="1"/>
  <c r="AJ433" i="1"/>
  <c r="BI433" i="1"/>
  <c r="BK433" i="1"/>
  <c r="BH433" i="1"/>
  <c r="BK448" i="1"/>
  <c r="AJ448" i="1"/>
  <c r="AH448" i="1"/>
  <c r="BI448" i="1"/>
  <c r="AH464" i="1"/>
  <c r="BJ464" i="1"/>
  <c r="BH464" i="1"/>
  <c r="AJ556" i="1"/>
  <c r="AI556" i="1"/>
  <c r="AH556" i="1"/>
  <c r="AG556" i="1"/>
  <c r="BJ556" i="1"/>
  <c r="BH556" i="1"/>
  <c r="BK556" i="1"/>
  <c r="BI556" i="1"/>
  <c r="A565" i="1"/>
  <c r="P565" i="1" s="1"/>
  <c r="O565" i="1"/>
  <c r="BC600" i="1"/>
  <c r="AB600" i="1"/>
  <c r="BJ599" i="1"/>
  <c r="BI599" i="1"/>
  <c r="AK599" i="1"/>
  <c r="BH599" i="1"/>
  <c r="AJ599" i="1"/>
  <c r="BK599" i="1"/>
  <c r="AI599" i="1"/>
  <c r="AH599" i="1"/>
  <c r="AG599" i="1"/>
  <c r="A630" i="1"/>
  <c r="P630" i="1" s="1"/>
  <c r="O630" i="1"/>
  <c r="BC678" i="1"/>
  <c r="A678" i="1"/>
  <c r="P678" i="1" s="1"/>
  <c r="O678" i="1"/>
  <c r="AB678" i="1"/>
  <c r="BC695" i="1"/>
  <c r="O695" i="1"/>
  <c r="AB695" i="1"/>
  <c r="A695" i="1"/>
  <c r="P695" i="1" s="1"/>
  <c r="BI701" i="1"/>
  <c r="BL701" i="1"/>
  <c r="BK701" i="1"/>
  <c r="BH701" i="1"/>
  <c r="AI701" i="1"/>
  <c r="AG701" i="1"/>
  <c r="BJ701" i="1"/>
  <c r="AK701" i="1"/>
  <c r="AJ701" i="1"/>
  <c r="AH701" i="1"/>
  <c r="AK743" i="1"/>
  <c r="AG743" i="1"/>
  <c r="BI743" i="1"/>
  <c r="BL743" i="1"/>
  <c r="BK743" i="1"/>
  <c r="BH743" i="1"/>
  <c r="BJ743" i="1"/>
  <c r="AJ743" i="1"/>
  <c r="AI743" i="1"/>
  <c r="AH743" i="1"/>
  <c r="O571" i="1"/>
  <c r="A571" i="1"/>
  <c r="P571" i="1" s="1"/>
  <c r="AB571" i="1"/>
  <c r="AG575" i="1"/>
  <c r="AJ575" i="1"/>
  <c r="AI575" i="1"/>
  <c r="BJ575" i="1"/>
  <c r="AK575" i="1"/>
  <c r="BK575" i="1"/>
  <c r="AH575" i="1"/>
  <c r="BH589" i="1"/>
  <c r="AK589" i="1"/>
  <c r="BK589" i="1"/>
  <c r="AH589" i="1"/>
  <c r="AJ589" i="1"/>
  <c r="AI589" i="1"/>
  <c r="AG589" i="1"/>
  <c r="BI589" i="1"/>
  <c r="O623" i="1"/>
  <c r="A623" i="1"/>
  <c r="P623" i="1" s="1"/>
  <c r="AB651" i="1"/>
  <c r="BC651" i="1"/>
  <c r="A651" i="1"/>
  <c r="P651" i="1" s="1"/>
  <c r="O651" i="1"/>
  <c r="BC662" i="1"/>
  <c r="O662" i="1"/>
  <c r="A662" i="1"/>
  <c r="P662" i="1" s="1"/>
  <c r="AB662" i="1"/>
  <c r="BC392" i="1"/>
  <c r="O392" i="1"/>
  <c r="BC426" i="1"/>
  <c r="BI484" i="1"/>
  <c r="BL484" i="1"/>
  <c r="BH484" i="1"/>
  <c r="AG484" i="1"/>
  <c r="AK507" i="1"/>
  <c r="AG507" i="1"/>
  <c r="AJ507" i="1"/>
  <c r="AH507" i="1"/>
  <c r="BI507" i="1"/>
  <c r="BL516" i="1"/>
  <c r="AI516" i="1"/>
  <c r="AK516" i="1"/>
  <c r="AG516" i="1"/>
  <c r="AJ516" i="1"/>
  <c r="BC536" i="1"/>
  <c r="BC540" i="1"/>
  <c r="O540" i="1"/>
  <c r="AB582" i="1"/>
  <c r="BC582" i="1"/>
  <c r="BC594" i="1"/>
  <c r="AB594" i="1"/>
  <c r="A594" i="1"/>
  <c r="P594" i="1" s="1"/>
  <c r="O594" i="1"/>
  <c r="BC649" i="1"/>
  <c r="O649" i="1"/>
  <c r="A649" i="1"/>
  <c r="P649" i="1" s="1"/>
  <c r="AB649" i="1"/>
  <c r="AJ483" i="1"/>
  <c r="AG483" i="1"/>
  <c r="AI483" i="1"/>
  <c r="BJ483" i="1"/>
  <c r="BJ487" i="1"/>
  <c r="AI487" i="1"/>
  <c r="BH487" i="1"/>
  <c r="AG487" i="1"/>
  <c r="BH513" i="1"/>
  <c r="BJ513" i="1"/>
  <c r="BI513" i="1"/>
  <c r="AK513" i="1"/>
  <c r="AI513" i="1"/>
  <c r="AJ513" i="1"/>
  <c r="O582" i="1"/>
  <c r="O541" i="1"/>
  <c r="A541" i="1"/>
  <c r="P541" i="1" s="1"/>
  <c r="BJ545" i="1"/>
  <c r="BK545" i="1"/>
  <c r="BH545" i="1"/>
  <c r="AI545" i="1"/>
  <c r="AG545" i="1"/>
  <c r="AJ545" i="1"/>
  <c r="AK608" i="1"/>
  <c r="AG608" i="1"/>
  <c r="BH608" i="1"/>
  <c r="AJ608" i="1"/>
  <c r="BJ608" i="1"/>
  <c r="BI608" i="1"/>
  <c r="AH608" i="1"/>
  <c r="BI646" i="1"/>
  <c r="AG646" i="1"/>
  <c r="BH646" i="1"/>
  <c r="BL646" i="1"/>
  <c r="BK646" i="1"/>
  <c r="AJ646" i="1"/>
  <c r="AH646" i="1"/>
  <c r="AI646" i="1"/>
  <c r="AK646" i="1"/>
  <c r="AJ641" i="1"/>
  <c r="BL641" i="1"/>
  <c r="BK641" i="1"/>
  <c r="BJ641" i="1"/>
  <c r="BI641" i="1"/>
  <c r="BH641" i="1"/>
  <c r="AK641" i="1"/>
  <c r="AH641" i="1"/>
  <c r="AI641" i="1"/>
  <c r="AG641" i="1"/>
  <c r="O659" i="1"/>
  <c r="AB659" i="1"/>
  <c r="A659" i="1"/>
  <c r="P659" i="1" s="1"/>
  <c r="BC659" i="1"/>
  <c r="A677" i="1"/>
  <c r="P677" i="1" s="1"/>
  <c r="O677" i="1"/>
  <c r="BC679" i="1"/>
  <c r="A679" i="1"/>
  <c r="P679" i="1" s="1"/>
  <c r="AB679" i="1"/>
  <c r="O679" i="1"/>
  <c r="O693" i="1"/>
  <c r="A693" i="1"/>
  <c r="P693" i="1" s="1"/>
  <c r="O257" i="1"/>
  <c r="A257" i="1"/>
  <c r="P257" i="1" s="1"/>
  <c r="A382" i="1"/>
  <c r="P382" i="1" s="1"/>
  <c r="BC382" i="1"/>
  <c r="AG413" i="1"/>
  <c r="BK413" i="1"/>
  <c r="AI460" i="1"/>
  <c r="BK460" i="1"/>
  <c r="AK460" i="1"/>
  <c r="BC471" i="1"/>
  <c r="AB471" i="1"/>
  <c r="O471" i="1"/>
  <c r="O483" i="1"/>
  <c r="BC483" i="1"/>
  <c r="BC517" i="1"/>
  <c r="O517" i="1"/>
  <c r="AB517" i="1"/>
  <c r="O549" i="1"/>
  <c r="BC549" i="1"/>
  <c r="BK579" i="1"/>
  <c r="BJ579" i="1"/>
  <c r="AK579" i="1"/>
  <c r="AJ579" i="1"/>
  <c r="AI579" i="1"/>
  <c r="AH579" i="1"/>
  <c r="AG579" i="1"/>
  <c r="BL579" i="1"/>
  <c r="BH595" i="1"/>
  <c r="AG595" i="1"/>
  <c r="BJ595" i="1"/>
  <c r="BI595" i="1"/>
  <c r="AJ595" i="1"/>
  <c r="AI595" i="1"/>
  <c r="AH595" i="1"/>
  <c r="AK595" i="1"/>
  <c r="AI647" i="1"/>
  <c r="AH647" i="1"/>
  <c r="AK647" i="1"/>
  <c r="AJ647" i="1"/>
  <c r="AG647" i="1"/>
  <c r="BK647" i="1"/>
  <c r="BI647" i="1"/>
  <c r="BJ647" i="1"/>
  <c r="BL647" i="1"/>
  <c r="BH647" i="1"/>
  <c r="AK768" i="1"/>
  <c r="AJ768" i="1"/>
  <c r="AI768" i="1"/>
  <c r="AH768" i="1"/>
  <c r="BI768" i="1"/>
  <c r="AG768" i="1"/>
  <c r="BK768" i="1"/>
  <c r="BJ768" i="1"/>
  <c r="BH768" i="1"/>
  <c r="BL768" i="1"/>
  <c r="AB640" i="1"/>
  <c r="O640" i="1"/>
  <c r="BC640" i="1"/>
  <c r="A640" i="1"/>
  <c r="P640" i="1" s="1"/>
  <c r="BI727" i="1"/>
  <c r="BK727" i="1"/>
  <c r="AK727" i="1"/>
  <c r="AJ727" i="1"/>
  <c r="AG727" i="1"/>
  <c r="BL727" i="1"/>
  <c r="BJ727" i="1"/>
  <c r="BH727" i="1"/>
  <c r="AI727" i="1"/>
  <c r="AH727" i="1"/>
  <c r="O629" i="1"/>
  <c r="A629" i="1"/>
  <c r="P629" i="1" s="1"/>
  <c r="BL683" i="1"/>
  <c r="AH683" i="1"/>
  <c r="AK683" i="1"/>
  <c r="AG683" i="1"/>
  <c r="AJ683" i="1"/>
  <c r="AI683" i="1"/>
  <c r="BK683" i="1"/>
  <c r="BI683" i="1"/>
  <c r="BH683" i="1"/>
  <c r="BJ683" i="1"/>
  <c r="AG610" i="1"/>
  <c r="BL610" i="1"/>
  <c r="BH610" i="1"/>
  <c r="AI610" i="1"/>
  <c r="AK610" i="1"/>
  <c r="BK610" i="1"/>
  <c r="AJ610" i="1"/>
  <c r="AH610" i="1"/>
  <c r="AJ636" i="1"/>
  <c r="AK636" i="1"/>
  <c r="AI636" i="1"/>
  <c r="BK636" i="1"/>
  <c r="BJ636" i="1"/>
  <c r="BL636" i="1"/>
  <c r="BH636" i="1"/>
  <c r="BI636" i="1"/>
  <c r="AG636" i="1"/>
  <c r="AH636" i="1"/>
  <c r="O712" i="1"/>
  <c r="AB712" i="1"/>
  <c r="BC712" i="1"/>
  <c r="A712" i="1"/>
  <c r="P712" i="1" s="1"/>
  <c r="AI726" i="1"/>
  <c r="AG726" i="1"/>
  <c r="AJ726" i="1"/>
  <c r="BK726" i="1"/>
  <c r="BL726" i="1"/>
  <c r="BJ726" i="1"/>
  <c r="BH726" i="1"/>
  <c r="BI726" i="1"/>
  <c r="AK726" i="1"/>
  <c r="AH726" i="1"/>
  <c r="A553" i="1"/>
  <c r="P553" i="1" s="1"/>
  <c r="AB553" i="1"/>
  <c r="BC557" i="1"/>
  <c r="O557" i="1"/>
  <c r="BC614" i="1"/>
  <c r="O614" i="1"/>
  <c r="AB614" i="1"/>
  <c r="A614" i="1"/>
  <c r="P614" i="1" s="1"/>
  <c r="AB680" i="1"/>
  <c r="BC680" i="1"/>
  <c r="AG685" i="1"/>
  <c r="BK685" i="1"/>
  <c r="BJ685" i="1"/>
  <c r="BL685" i="1"/>
  <c r="BI685" i="1"/>
  <c r="BH685" i="1"/>
  <c r="AJ685" i="1"/>
  <c r="AH685" i="1"/>
  <c r="BI305" i="1"/>
  <c r="AG378" i="1"/>
  <c r="BK378" i="1"/>
  <c r="BC378" i="1"/>
  <c r="BI456" i="1"/>
  <c r="BJ456" i="1"/>
  <c r="BL499" i="1"/>
  <c r="A611" i="1"/>
  <c r="P611" i="1" s="1"/>
  <c r="BC611" i="1"/>
  <c r="BC617" i="1"/>
  <c r="O617" i="1"/>
  <c r="A617" i="1"/>
  <c r="P617" i="1" s="1"/>
  <c r="AB617" i="1"/>
  <c r="AK685" i="1"/>
  <c r="A715" i="1"/>
  <c r="P715" i="1" s="1"/>
  <c r="O715" i="1"/>
  <c r="O633" i="1"/>
  <c r="A633" i="1"/>
  <c r="P633" i="1" s="1"/>
  <c r="AJ447" i="1"/>
  <c r="BK447" i="1"/>
  <c r="A469" i="1"/>
  <c r="P469" i="1" s="1"/>
  <c r="BC488" i="1"/>
  <c r="O488" i="1"/>
  <c r="AB488" i="1"/>
  <c r="BI496" i="1"/>
  <c r="BK496" i="1"/>
  <c r="BJ496" i="1"/>
  <c r="AI496" i="1"/>
  <c r="BJ531" i="1"/>
  <c r="BH531" i="1"/>
  <c r="BK531" i="1"/>
  <c r="BI531" i="1"/>
  <c r="AJ539" i="1"/>
  <c r="BL539" i="1"/>
  <c r="AH539" i="1"/>
  <c r="AK539" i="1"/>
  <c r="BI539" i="1"/>
  <c r="A566" i="1"/>
  <c r="P566" i="1" s="1"/>
  <c r="AB566" i="1"/>
  <c r="BC585" i="1"/>
  <c r="O585" i="1"/>
  <c r="AB585" i="1"/>
  <c r="AB532" i="1"/>
  <c r="BC532" i="1"/>
  <c r="A547" i="1"/>
  <c r="P547" i="1" s="1"/>
  <c r="AB547" i="1"/>
  <c r="AB591" i="1"/>
  <c r="A591" i="1"/>
  <c r="P591" i="1" s="1"/>
  <c r="BC591" i="1"/>
  <c r="A576" i="1"/>
  <c r="P576" i="1" s="1"/>
  <c r="BC576" i="1"/>
  <c r="AB576" i="1"/>
  <c r="O591" i="1"/>
  <c r="BJ643" i="1"/>
  <c r="AI643" i="1"/>
  <c r="AH643" i="1"/>
  <c r="AG643" i="1"/>
  <c r="BI643" i="1"/>
  <c r="BH643" i="1"/>
  <c r="AJ643" i="1"/>
  <c r="BL494" i="1"/>
  <c r="BI494" i="1"/>
  <c r="AI494" i="1"/>
  <c r="BI546" i="1"/>
  <c r="AJ546" i="1"/>
  <c r="BK546" i="1"/>
  <c r="AH546" i="1"/>
  <c r="AI546" i="1"/>
  <c r="AJ551" i="1"/>
  <c r="BL551" i="1"/>
  <c r="BH551" i="1"/>
  <c r="AK551" i="1"/>
  <c r="O552" i="1"/>
  <c r="BC552" i="1"/>
  <c r="O576" i="1"/>
  <c r="AJ644" i="1"/>
  <c r="BJ644" i="1"/>
  <c r="AK644" i="1"/>
  <c r="AG644" i="1"/>
  <c r="BK644" i="1"/>
  <c r="BH644" i="1"/>
  <c r="AH644" i="1"/>
  <c r="AI644" i="1"/>
  <c r="AJ645" i="1"/>
  <c r="AI645" i="1"/>
  <c r="AH645" i="1"/>
  <c r="AG645" i="1"/>
  <c r="BK645" i="1"/>
  <c r="BL645" i="1"/>
  <c r="BI645" i="1"/>
  <c r="AK645" i="1"/>
  <c r="BJ645" i="1"/>
  <c r="BI717" i="1"/>
  <c r="AI717" i="1"/>
  <c r="AG717" i="1"/>
  <c r="BL717" i="1"/>
  <c r="BK717" i="1"/>
  <c r="BJ717" i="1"/>
  <c r="AH717" i="1"/>
  <c r="BH717" i="1"/>
  <c r="AK717" i="1"/>
  <c r="O724" i="1"/>
  <c r="BC724" i="1"/>
  <c r="AB724" i="1"/>
  <c r="A724" i="1"/>
  <c r="P724" i="1" s="1"/>
  <c r="AJ624" i="1"/>
  <c r="AG624" i="1"/>
  <c r="BK624" i="1"/>
  <c r="BJ624" i="1"/>
  <c r="BL624" i="1"/>
  <c r="BI624" i="1"/>
  <c r="AI626" i="1"/>
  <c r="BI626" i="1"/>
  <c r="AJ626" i="1"/>
  <c r="AG626" i="1"/>
  <c r="AK626" i="1"/>
  <c r="BK626" i="1"/>
  <c r="AB638" i="1"/>
  <c r="BC638" i="1"/>
  <c r="A638" i="1"/>
  <c r="P638" i="1" s="1"/>
  <c r="O638" i="1"/>
  <c r="AK782" i="1"/>
  <c r="AJ782" i="1"/>
  <c r="AI782" i="1"/>
  <c r="AH782" i="1"/>
  <c r="AG782" i="1"/>
  <c r="BI782" i="1"/>
  <c r="BJ782" i="1"/>
  <c r="BH782" i="1"/>
  <c r="BL782" i="1"/>
  <c r="BC472" i="1"/>
  <c r="BC477" i="1"/>
  <c r="BK529" i="1"/>
  <c r="BJ529" i="1"/>
  <c r="BH529" i="1"/>
  <c r="BC529" i="1"/>
  <c r="AJ580" i="1"/>
  <c r="AI580" i="1"/>
  <c r="BK580" i="1"/>
  <c r="BJ580" i="1"/>
  <c r="AB586" i="1"/>
  <c r="O586" i="1"/>
  <c r="AB670" i="1"/>
  <c r="O670" i="1"/>
  <c r="A670" i="1"/>
  <c r="P670" i="1" s="1"/>
  <c r="AB621" i="1"/>
  <c r="BC621" i="1"/>
  <c r="A621" i="1"/>
  <c r="P621" i="1" s="1"/>
  <c r="AI624" i="1"/>
  <c r="O621" i="1"/>
  <c r="AK624" i="1"/>
  <c r="BJ648" i="1"/>
  <c r="BI648" i="1"/>
  <c r="BH648" i="1"/>
  <c r="AK648" i="1"/>
  <c r="AI648" i="1"/>
  <c r="AH648" i="1"/>
  <c r="AG648" i="1"/>
  <c r="BL648" i="1"/>
  <c r="BK650" i="1"/>
  <c r="AJ650" i="1"/>
  <c r="AH650" i="1"/>
  <c r="BL650" i="1"/>
  <c r="BJ650" i="1"/>
  <c r="BI650" i="1"/>
  <c r="AG650" i="1"/>
  <c r="BJ667" i="1"/>
  <c r="AK667" i="1"/>
  <c r="AJ667" i="1"/>
  <c r="AG667" i="1"/>
  <c r="BL667" i="1"/>
  <c r="BK667" i="1"/>
  <c r="BI667" i="1"/>
  <c r="BH667" i="1"/>
  <c r="BC669" i="1"/>
  <c r="A669" i="1"/>
  <c r="P669" i="1" s="1"/>
  <c r="AB669" i="1"/>
  <c r="O669" i="1"/>
  <c r="A745" i="1"/>
  <c r="P745" i="1" s="1"/>
  <c r="AB745" i="1"/>
  <c r="BC745" i="1"/>
  <c r="O563" i="1"/>
  <c r="AB563" i="1"/>
  <c r="AH601" i="1"/>
  <c r="BH601" i="1"/>
  <c r="BK601" i="1"/>
  <c r="BJ601" i="1"/>
  <c r="AI601" i="1"/>
  <c r="BI601" i="1"/>
  <c r="BL603" i="1"/>
  <c r="BJ603" i="1"/>
  <c r="BI603" i="1"/>
  <c r="AG603" i="1"/>
  <c r="AB613" i="1"/>
  <c r="BC613" i="1"/>
  <c r="A689" i="1"/>
  <c r="P689" i="1" s="1"/>
  <c r="O689" i="1"/>
  <c r="BL493" i="1"/>
  <c r="BH500" i="1"/>
  <c r="BL500" i="1"/>
  <c r="BC538" i="1"/>
  <c r="BJ555" i="1"/>
  <c r="BI555" i="1"/>
  <c r="AI555" i="1"/>
  <c r="AH555" i="1"/>
  <c r="BH583" i="1"/>
  <c r="AJ653" i="1"/>
  <c r="BJ653" i="1"/>
  <c r="AK653" i="1"/>
  <c r="AI653" i="1"/>
  <c r="AH653" i="1"/>
  <c r="AG653" i="1"/>
  <c r="BL653" i="1"/>
  <c r="AB672" i="1"/>
  <c r="A672" i="1"/>
  <c r="P672" i="1" s="1"/>
  <c r="AK738" i="1"/>
  <c r="AI738" i="1"/>
  <c r="AG738" i="1"/>
  <c r="BI738" i="1"/>
  <c r="BH738" i="1"/>
  <c r="BL738" i="1"/>
  <c r="BK738" i="1"/>
  <c r="BJ738" i="1"/>
  <c r="BI739" i="1"/>
  <c r="BH739" i="1"/>
  <c r="BL739" i="1"/>
  <c r="AJ739" i="1"/>
  <c r="AI739" i="1"/>
  <c r="AG739" i="1"/>
  <c r="AK739" i="1"/>
  <c r="BJ739" i="1"/>
  <c r="BK739" i="1"/>
  <c r="AI740" i="1"/>
  <c r="AH740" i="1"/>
  <c r="AG740" i="1"/>
  <c r="BL740" i="1"/>
  <c r="BJ740" i="1"/>
  <c r="BI740" i="1"/>
  <c r="BH740" i="1"/>
  <c r="AK740" i="1"/>
  <c r="AJ740" i="1"/>
  <c r="BK740" i="1"/>
  <c r="AJ603" i="1"/>
  <c r="A634" i="1"/>
  <c r="P634" i="1" s="1"/>
  <c r="AB634" i="1"/>
  <c r="O634" i="1"/>
  <c r="BL655" i="1"/>
  <c r="BK655" i="1"/>
  <c r="AK655" i="1"/>
  <c r="AJ655" i="1"/>
  <c r="AI655" i="1"/>
  <c r="BI655" i="1"/>
  <c r="BI671" i="1"/>
  <c r="AK671" i="1"/>
  <c r="BH671" i="1"/>
  <c r="AJ671" i="1"/>
  <c r="AH671" i="1"/>
  <c r="BJ671" i="1"/>
  <c r="BJ500" i="1"/>
  <c r="BK502" i="1"/>
  <c r="AI524" i="1"/>
  <c r="BL524" i="1"/>
  <c r="BC524" i="1"/>
  <c r="AB533" i="1"/>
  <c r="AG555" i="1"/>
  <c r="BL583" i="1"/>
  <c r="A590" i="1"/>
  <c r="P590" i="1" s="1"/>
  <c r="BC590" i="1"/>
  <c r="BC599" i="1"/>
  <c r="A599" i="1"/>
  <c r="P599" i="1" s="1"/>
  <c r="AK603" i="1"/>
  <c r="O716" i="1"/>
  <c r="A716" i="1"/>
  <c r="P716" i="1" s="1"/>
  <c r="BL502" i="1"/>
  <c r="BI574" i="1"/>
  <c r="BH574" i="1"/>
  <c r="BH590" i="1"/>
  <c r="BL590" i="1"/>
  <c r="AI590" i="1"/>
  <c r="AH590" i="1"/>
  <c r="BJ590" i="1"/>
  <c r="BJ592" i="1"/>
  <c r="BI592" i="1"/>
  <c r="AI592" i="1"/>
  <c r="AH592" i="1"/>
  <c r="BK592" i="1"/>
  <c r="AG592" i="1"/>
  <c r="BI625" i="1"/>
  <c r="BL625" i="1"/>
  <c r="BH625" i="1"/>
  <c r="AK625" i="1"/>
  <c r="AJ625" i="1"/>
  <c r="AH625" i="1"/>
  <c r="BK625" i="1"/>
  <c r="AH738" i="1"/>
  <c r="AH739" i="1"/>
  <c r="BC639" i="1"/>
  <c r="O639" i="1"/>
  <c r="BC687" i="1"/>
  <c r="O687" i="1"/>
  <c r="AB687" i="1"/>
  <c r="O696" i="1"/>
  <c r="AB696" i="1"/>
  <c r="AH735" i="1"/>
  <c r="AG735" i="1"/>
  <c r="BL735" i="1"/>
  <c r="BI735" i="1"/>
  <c r="BH735" i="1"/>
  <c r="BK735" i="1"/>
  <c r="BJ735" i="1"/>
  <c r="AJ735" i="1"/>
  <c r="AI735" i="1"/>
  <c r="AJ766" i="1"/>
  <c r="BH766" i="1"/>
  <c r="AH766" i="1"/>
  <c r="BJ766" i="1"/>
  <c r="BI766" i="1"/>
  <c r="AK766" i="1"/>
  <c r="BL766" i="1"/>
  <c r="BK766" i="1"/>
  <c r="AI766" i="1"/>
  <c r="BH704" i="1"/>
  <c r="AG704" i="1"/>
  <c r="AK704" i="1"/>
  <c r="AJ704" i="1"/>
  <c r="AI704" i="1"/>
  <c r="BL704" i="1"/>
  <c r="BK704" i="1"/>
  <c r="BJ704" i="1"/>
  <c r="BI704" i="1"/>
  <c r="AH704" i="1"/>
  <c r="BL707" i="1"/>
  <c r="BH707" i="1"/>
  <c r="AK707" i="1"/>
  <c r="BK707" i="1"/>
  <c r="BI707" i="1"/>
  <c r="AH707" i="1"/>
  <c r="A780" i="1"/>
  <c r="P780" i="1" s="1"/>
  <c r="BC780" i="1"/>
  <c r="O780" i="1"/>
  <c r="AB780" i="1"/>
  <c r="AH515" i="1"/>
  <c r="BI515" i="1"/>
  <c r="BH609" i="1"/>
  <c r="AJ618" i="1"/>
  <c r="AK618" i="1"/>
  <c r="AI618" i="1"/>
  <c r="AH618" i="1"/>
  <c r="BL618" i="1"/>
  <c r="BK618" i="1"/>
  <c r="BJ618" i="1"/>
  <c r="AB639" i="1"/>
  <c r="AB779" i="1"/>
  <c r="O779" i="1"/>
  <c r="BC779" i="1"/>
  <c r="A683" i="1"/>
  <c r="P683" i="1" s="1"/>
  <c r="BC683" i="1"/>
  <c r="AI707" i="1"/>
  <c r="AH708" i="1"/>
  <c r="BJ708" i="1"/>
  <c r="AK708" i="1"/>
  <c r="AJ708" i="1"/>
  <c r="AI708" i="1"/>
  <c r="AG708" i="1"/>
  <c r="BK708" i="1"/>
  <c r="AI752" i="1"/>
  <c r="AH752" i="1"/>
  <c r="AG752" i="1"/>
  <c r="BL752" i="1"/>
  <c r="AK752" i="1"/>
  <c r="AJ752" i="1"/>
  <c r="BK752" i="1"/>
  <c r="BJ752" i="1"/>
  <c r="BH752" i="1"/>
  <c r="O739" i="1"/>
  <c r="A739" i="1"/>
  <c r="P739" i="1" s="1"/>
  <c r="BC739" i="1"/>
  <c r="A771" i="1"/>
  <c r="P771" i="1" s="1"/>
  <c r="BC771" i="1"/>
  <c r="AB771" i="1"/>
  <c r="O771" i="1"/>
  <c r="BL609" i="1"/>
  <c r="BH682" i="1"/>
  <c r="BK682" i="1"/>
  <c r="BJ682" i="1"/>
  <c r="BI682" i="1"/>
  <c r="AJ682" i="1"/>
  <c r="AK682" i="1"/>
  <c r="O728" i="1"/>
  <c r="A761" i="1"/>
  <c r="P761" i="1" s="1"/>
  <c r="O761" i="1"/>
  <c r="AG615" i="1"/>
  <c r="AJ615" i="1"/>
  <c r="AI615" i="1"/>
  <c r="AB691" i="1"/>
  <c r="O691" i="1"/>
  <c r="AB702" i="1"/>
  <c r="BC702" i="1"/>
  <c r="AB756" i="1"/>
  <c r="BC756" i="1"/>
  <c r="O756" i="1"/>
  <c r="BL596" i="1"/>
  <c r="AH602" i="1"/>
  <c r="AG602" i="1"/>
  <c r="AI652" i="1"/>
  <c r="BI652" i="1"/>
  <c r="BK652" i="1"/>
  <c r="BJ652" i="1"/>
  <c r="BH652" i="1"/>
  <c r="O699" i="1"/>
  <c r="A699" i="1"/>
  <c r="P699" i="1" s="1"/>
  <c r="AB699" i="1"/>
  <c r="BC707" i="1"/>
  <c r="O707" i="1"/>
  <c r="BI722" i="1"/>
  <c r="AG722" i="1"/>
  <c r="BH722" i="1"/>
  <c r="AJ722" i="1"/>
  <c r="AI722" i="1"/>
  <c r="BL722" i="1"/>
  <c r="BK722" i="1"/>
  <c r="BJ722" i="1"/>
  <c r="BI723" i="1"/>
  <c r="AI723" i="1"/>
  <c r="AJ723" i="1"/>
  <c r="BK723" i="1"/>
  <c r="BJ723" i="1"/>
  <c r="BH723" i="1"/>
  <c r="AG723" i="1"/>
  <c r="BC654" i="1"/>
  <c r="AB654" i="1"/>
  <c r="O654" i="1"/>
  <c r="AI700" i="1"/>
  <c r="AK700" i="1"/>
  <c r="AJ700" i="1"/>
  <c r="BL700" i="1"/>
  <c r="BK700" i="1"/>
  <c r="BJ700" i="1"/>
  <c r="BH700" i="1"/>
  <c r="AK763" i="1"/>
  <c r="AJ763" i="1"/>
  <c r="AI763" i="1"/>
  <c r="AH763" i="1"/>
  <c r="BI763" i="1"/>
  <c r="BH763" i="1"/>
  <c r="AG763" i="1"/>
  <c r="BK763" i="1"/>
  <c r="A768" i="1"/>
  <c r="P768" i="1" s="1"/>
  <c r="BC768" i="1"/>
  <c r="AB758" i="1"/>
  <c r="A758" i="1"/>
  <c r="P758" i="1" s="1"/>
  <c r="O770" i="1"/>
  <c r="BC770" i="1"/>
  <c r="A770" i="1"/>
  <c r="P770" i="1" s="1"/>
  <c r="AB770" i="1"/>
  <c r="AK652" i="1"/>
  <c r="AK675" i="1"/>
  <c r="AH675" i="1"/>
  <c r="AJ675" i="1"/>
  <c r="AI675" i="1"/>
  <c r="AG675" i="1"/>
  <c r="BL675" i="1"/>
  <c r="BJ675" i="1"/>
  <c r="AK733" i="1"/>
  <c r="AJ733" i="1"/>
  <c r="AH733" i="1"/>
  <c r="AG733" i="1"/>
  <c r="AI733" i="1"/>
  <c r="BL733" i="1"/>
  <c r="O618" i="1"/>
  <c r="O636" i="1"/>
  <c r="BI676" i="1"/>
  <c r="BJ676" i="1"/>
  <c r="BK676" i="1"/>
  <c r="BH676" i="1"/>
  <c r="BL676" i="1"/>
  <c r="AK676" i="1"/>
  <c r="AI711" i="1"/>
  <c r="BK711" i="1"/>
  <c r="BJ711" i="1"/>
  <c r="BI711" i="1"/>
  <c r="AK711" i="1"/>
  <c r="AJ711" i="1"/>
  <c r="AH711" i="1"/>
  <c r="AG711" i="1"/>
  <c r="BL711" i="1"/>
  <c r="BC720" i="1"/>
  <c r="AB720" i="1"/>
  <c r="AK757" i="1"/>
  <c r="BH757" i="1"/>
  <c r="AJ757" i="1"/>
  <c r="BK757" i="1"/>
  <c r="AI757" i="1"/>
  <c r="AG757" i="1"/>
  <c r="AH757" i="1"/>
  <c r="A703" i="1"/>
  <c r="P703" i="1" s="1"/>
  <c r="AB703" i="1"/>
  <c r="O725" i="1"/>
  <c r="A725" i="1"/>
  <c r="P725" i="1" s="1"/>
  <c r="AB781" i="1"/>
  <c r="BC781" i="1"/>
  <c r="O781" i="1"/>
  <c r="AB612" i="1"/>
  <c r="A612" i="1"/>
  <c r="P612" i="1" s="1"/>
  <c r="BC627" i="1"/>
  <c r="O673" i="1"/>
  <c r="A673" i="1"/>
  <c r="P673" i="1" s="1"/>
  <c r="BC673" i="1"/>
  <c r="BH729" i="1"/>
  <c r="BL729" i="1"/>
  <c r="AG729" i="1"/>
  <c r="BK729" i="1"/>
  <c r="BI729" i="1"/>
  <c r="A742" i="1"/>
  <c r="AB742" i="1"/>
  <c r="BC749" i="1"/>
  <c r="BI627" i="1"/>
  <c r="BI637" i="1"/>
  <c r="A657" i="1"/>
  <c r="P657" i="1" s="1"/>
  <c r="BC664" i="1"/>
  <c r="O664" i="1"/>
  <c r="BH664" i="1"/>
  <c r="A676" i="1"/>
  <c r="P676" i="1" s="1"/>
  <c r="BC697" i="1"/>
  <c r="O697" i="1"/>
  <c r="BC722" i="1"/>
  <c r="BJ741" i="1"/>
  <c r="BL741" i="1"/>
  <c r="AJ741" i="1"/>
  <c r="AI741" i="1"/>
  <c r="AH741" i="1"/>
  <c r="AB762" i="1"/>
  <c r="BC762" i="1"/>
  <c r="A661" i="1"/>
  <c r="P661" i="1" s="1"/>
  <c r="BC661" i="1"/>
  <c r="BI664" i="1"/>
  <c r="AH681" i="1"/>
  <c r="AJ681" i="1"/>
  <c r="AB725" i="1"/>
  <c r="AH729" i="1"/>
  <c r="A644" i="1"/>
  <c r="P644" i="1" s="1"/>
  <c r="O648" i="1"/>
  <c r="BC648" i="1"/>
  <c r="A650" i="1"/>
  <c r="P650" i="1" s="1"/>
  <c r="BH661" i="1"/>
  <c r="AK661" i="1"/>
  <c r="AG661" i="1"/>
  <c r="BL661" i="1"/>
  <c r="BI661" i="1"/>
  <c r="BJ664" i="1"/>
  <c r="AB673" i="1"/>
  <c r="A690" i="1"/>
  <c r="P690" i="1" s="1"/>
  <c r="O694" i="1"/>
  <c r="AB694" i="1"/>
  <c r="O718" i="1"/>
  <c r="A718" i="1"/>
  <c r="P718" i="1" s="1"/>
  <c r="A722" i="1"/>
  <c r="P722" i="1" s="1"/>
  <c r="O749" i="1"/>
  <c r="AB749" i="1"/>
  <c r="BL627" i="1"/>
  <c r="AI721" i="1"/>
  <c r="BH721" i="1"/>
  <c r="AJ721" i="1"/>
  <c r="O727" i="1"/>
  <c r="A727" i="1"/>
  <c r="P727" i="1" s="1"/>
  <c r="AH730" i="1"/>
  <c r="AG730" i="1"/>
  <c r="BL730" i="1"/>
  <c r="AK730" i="1"/>
  <c r="A550" i="1"/>
  <c r="P550" i="1" s="1"/>
  <c r="A622" i="1"/>
  <c r="P622" i="1" s="1"/>
  <c r="A632" i="1"/>
  <c r="P632" i="1" s="1"/>
  <c r="O635" i="1"/>
  <c r="O644" i="1"/>
  <c r="O650" i="1"/>
  <c r="BK661" i="1"/>
  <c r="A674" i="1"/>
  <c r="P674" i="1" s="1"/>
  <c r="A698" i="1"/>
  <c r="P698" i="1" s="1"/>
  <c r="AK729" i="1"/>
  <c r="BC622" i="1"/>
  <c r="AK664" i="1"/>
  <c r="BK664" i="1"/>
  <c r="O671" i="1"/>
  <c r="BC671" i="1"/>
  <c r="BL674" i="1"/>
  <c r="AG674" i="1"/>
  <c r="BK674" i="1"/>
  <c r="BJ674" i="1"/>
  <c r="BC674" i="1"/>
  <c r="AB697" i="1"/>
  <c r="AI698" i="1"/>
  <c r="AK698" i="1"/>
  <c r="AH698" i="1"/>
  <c r="AG698" i="1"/>
  <c r="BK698" i="1"/>
  <c r="BJ698" i="1"/>
  <c r="O735" i="1"/>
  <c r="BC735" i="1"/>
  <c r="A735" i="1"/>
  <c r="P735" i="1" s="1"/>
  <c r="AB744" i="1"/>
  <c r="O744" i="1"/>
  <c r="BC717" i="1"/>
  <c r="BC685" i="1"/>
  <c r="AG714" i="1"/>
  <c r="BK714" i="1"/>
  <c r="BC714" i="1"/>
  <c r="BC723" i="1"/>
  <c r="O723" i="1"/>
  <c r="AK777" i="1"/>
  <c r="AJ777" i="1"/>
  <c r="AI777" i="1"/>
  <c r="AH777" i="1"/>
  <c r="AG777" i="1"/>
  <c r="BI777" i="1"/>
  <c r="BJ777" i="1"/>
  <c r="BL777" i="1"/>
  <c r="O714" i="1"/>
  <c r="BH731" i="1"/>
  <c r="AI731" i="1"/>
  <c r="BJ731" i="1"/>
  <c r="BH734" i="1"/>
  <c r="BL734" i="1"/>
  <c r="BJ734" i="1"/>
  <c r="AG753" i="1"/>
  <c r="BH753" i="1"/>
  <c r="BL753" i="1"/>
  <c r="BK753" i="1"/>
  <c r="BI753" i="1"/>
  <c r="A759" i="1"/>
  <c r="P759" i="1" s="1"/>
  <c r="AB759" i="1"/>
  <c r="AI769" i="1"/>
  <c r="BJ769" i="1"/>
  <c r="AG769" i="1"/>
  <c r="BI769" i="1"/>
  <c r="AK769" i="1"/>
  <c r="AJ769" i="1"/>
  <c r="BH714" i="1"/>
  <c r="AB732" i="1"/>
  <c r="A732" i="1"/>
  <c r="P732" i="1" s="1"/>
  <c r="O743" i="1"/>
  <c r="O759" i="1"/>
  <c r="AI764" i="1"/>
  <c r="BJ764" i="1"/>
  <c r="BI764" i="1"/>
  <c r="BH764" i="1"/>
  <c r="O765" i="1"/>
  <c r="AB765" i="1"/>
  <c r="BJ714" i="1"/>
  <c r="BC721" i="1"/>
  <c r="O721" i="1"/>
  <c r="AB747" i="1"/>
  <c r="O747" i="1"/>
  <c r="O681" i="1"/>
  <c r="AH705" i="1"/>
  <c r="BL705" i="1"/>
  <c r="BH709" i="1"/>
  <c r="AJ709" i="1"/>
  <c r="BL714" i="1"/>
  <c r="AG731" i="1"/>
  <c r="AG734" i="1"/>
  <c r="AH753" i="1"/>
  <c r="AH769" i="1"/>
  <c r="AB754" i="1"/>
  <c r="A754" i="1"/>
  <c r="P754" i="1" s="1"/>
  <c r="BC754" i="1"/>
  <c r="AI778" i="1"/>
  <c r="BJ778" i="1"/>
  <c r="AK778" i="1"/>
  <c r="AI783" i="1"/>
  <c r="BJ783" i="1"/>
  <c r="BC746" i="1"/>
  <c r="O746" i="1"/>
  <c r="A746" i="1"/>
  <c r="P746" i="1" s="1"/>
  <c r="AB746" i="1"/>
  <c r="A766" i="1"/>
  <c r="P766" i="1" s="1"/>
  <c r="BC766" i="1"/>
  <c r="BC701" i="1"/>
  <c r="BC782" i="1"/>
  <c r="AK783" i="1"/>
  <c r="BC760" i="1"/>
  <c r="O760" i="1"/>
  <c r="A760" i="1"/>
  <c r="P760" i="1" s="1"/>
  <c r="AB760" i="1"/>
  <c r="BI778" i="1"/>
  <c r="BL737" i="1"/>
  <c r="BK737" i="1"/>
  <c r="BI737" i="1"/>
  <c r="AI737" i="1"/>
  <c r="BC737" i="1"/>
  <c r="AB767" i="1"/>
  <c r="BC767" i="1"/>
  <c r="BK778" i="1"/>
  <c r="A783" i="1"/>
  <c r="P783" i="1" s="1"/>
  <c r="O764" i="1"/>
  <c r="O769" i="1"/>
  <c r="O778" i="1"/>
  <c r="O783" i="1"/>
  <c r="BJ383" i="1" l="1"/>
  <c r="AG383" i="1"/>
  <c r="BI383" i="1"/>
  <c r="BH383" i="1"/>
  <c r="AK383" i="1"/>
  <c r="AJ383" i="1"/>
  <c r="AH383" i="1"/>
  <c r="AI383" i="1"/>
  <c r="BK383" i="1"/>
  <c r="BL383" i="1"/>
  <c r="AH330" i="1"/>
  <c r="AG330" i="1"/>
  <c r="AJ330" i="1"/>
  <c r="AI330" i="1"/>
  <c r="BH330" i="1"/>
  <c r="AK330" i="1"/>
  <c r="BI330" i="1"/>
  <c r="BL330" i="1"/>
  <c r="BK330" i="1"/>
  <c r="BJ330" i="1"/>
  <c r="BK520" i="1"/>
  <c r="BL520" i="1"/>
  <c r="BI520" i="1"/>
  <c r="AG520" i="1"/>
  <c r="AJ520" i="1"/>
  <c r="AH520" i="1"/>
  <c r="AK520" i="1"/>
  <c r="BH520" i="1"/>
  <c r="AI520" i="1"/>
  <c r="BJ520" i="1"/>
  <c r="AI519" i="1"/>
  <c r="BK519" i="1"/>
  <c r="AJ519" i="1"/>
  <c r="AK519" i="1"/>
  <c r="BH519" i="1"/>
  <c r="AH519" i="1"/>
  <c r="BJ519" i="1"/>
  <c r="BI519" i="1"/>
  <c r="AG519" i="1"/>
  <c r="BL519" i="1"/>
  <c r="AI462" i="1"/>
  <c r="AK462" i="1"/>
  <c r="AG462" i="1"/>
  <c r="BJ462" i="1"/>
  <c r="BH462" i="1"/>
  <c r="AH462" i="1"/>
  <c r="BK462" i="1"/>
  <c r="BI462" i="1"/>
  <c r="BL462" i="1"/>
  <c r="AJ462" i="1"/>
  <c r="BK508" i="1"/>
  <c r="BJ508" i="1"/>
  <c r="AG508" i="1"/>
  <c r="BI508" i="1"/>
  <c r="AK508" i="1"/>
  <c r="AJ508" i="1"/>
  <c r="AI508" i="1"/>
  <c r="AH508" i="1"/>
  <c r="BL508" i="1"/>
  <c r="BH508" i="1"/>
  <c r="AH506" i="1"/>
  <c r="BK506" i="1"/>
  <c r="BJ506" i="1"/>
  <c r="BI506" i="1"/>
  <c r="AK506" i="1"/>
  <c r="AI506" i="1"/>
  <c r="AG506" i="1"/>
  <c r="BL506" i="1"/>
  <c r="BH506" i="1"/>
  <c r="AJ506" i="1"/>
  <c r="BI481" i="1"/>
  <c r="AI481" i="1"/>
  <c r="AH481" i="1"/>
  <c r="AJ481" i="1"/>
  <c r="AG481" i="1"/>
  <c r="BL481" i="1"/>
  <c r="AK481" i="1"/>
  <c r="BK481" i="1"/>
  <c r="BJ481" i="1"/>
  <c r="BH481" i="1"/>
  <c r="BK191" i="1"/>
  <c r="BJ191" i="1"/>
  <c r="BI191" i="1"/>
  <c r="AH191" i="1"/>
  <c r="AK191" i="1"/>
  <c r="AJ191" i="1"/>
  <c r="AG191" i="1"/>
  <c r="AI191" i="1"/>
  <c r="BH191" i="1"/>
  <c r="BL191" i="1"/>
  <c r="BK254" i="1"/>
  <c r="BJ254" i="1"/>
  <c r="BH254" i="1"/>
  <c r="BI254" i="1"/>
  <c r="BL254" i="1"/>
  <c r="AG254" i="1"/>
  <c r="AJ254" i="1"/>
  <c r="AK254" i="1"/>
  <c r="AI254" i="1"/>
  <c r="AH254" i="1"/>
  <c r="BJ146" i="1"/>
  <c r="AK146" i="1"/>
  <c r="AJ146" i="1"/>
  <c r="AH146" i="1"/>
  <c r="BK146" i="1"/>
  <c r="BI146" i="1"/>
  <c r="BL146" i="1"/>
  <c r="BH146" i="1"/>
  <c r="AI146" i="1"/>
  <c r="AG146" i="1"/>
  <c r="BJ475" i="1"/>
  <c r="AK475" i="1"/>
  <c r="AH475" i="1"/>
  <c r="AI475" i="1"/>
  <c r="BL475" i="1"/>
  <c r="BH475" i="1"/>
  <c r="AJ475" i="1"/>
  <c r="AG475" i="1"/>
  <c r="BI475" i="1"/>
  <c r="BK475" i="1"/>
  <c r="BK313" i="1"/>
  <c r="AK313" i="1"/>
  <c r="AJ313" i="1"/>
  <c r="AI313" i="1"/>
  <c r="BL313" i="1"/>
  <c r="BJ313" i="1"/>
  <c r="BI313" i="1"/>
  <c r="BH313" i="1"/>
  <c r="AH313" i="1"/>
  <c r="AG313" i="1"/>
  <c r="BL124" i="1"/>
  <c r="BK124" i="1"/>
  <c r="BI124" i="1"/>
  <c r="BJ124" i="1"/>
  <c r="AH124" i="1"/>
  <c r="AG124" i="1"/>
  <c r="AK124" i="1"/>
  <c r="AI124" i="1"/>
  <c r="AJ124" i="1"/>
  <c r="BH124" i="1"/>
  <c r="AJ396" i="1"/>
  <c r="AK396" i="1"/>
  <c r="AG396" i="1"/>
  <c r="AI396" i="1"/>
  <c r="AH396" i="1"/>
  <c r="BK396" i="1"/>
  <c r="BJ396" i="1"/>
  <c r="BI396" i="1"/>
  <c r="BH396" i="1"/>
  <c r="BL396" i="1"/>
  <c r="BL263" i="1"/>
  <c r="AK263" i="1"/>
  <c r="BH263" i="1"/>
  <c r="AH263" i="1"/>
  <c r="AJ263" i="1"/>
  <c r="AI263" i="1"/>
  <c r="AG263" i="1"/>
  <c r="BJ263" i="1"/>
  <c r="BI263" i="1"/>
  <c r="BK263" i="1"/>
  <c r="BI364" i="1"/>
  <c r="AK364" i="1"/>
  <c r="BL364" i="1"/>
  <c r="BK364" i="1"/>
  <c r="BJ364" i="1"/>
  <c r="BH364" i="1"/>
  <c r="AJ364" i="1"/>
  <c r="AH364" i="1"/>
  <c r="AG364" i="1"/>
  <c r="AI364" i="1"/>
  <c r="AK530" i="1"/>
  <c r="BL530" i="1"/>
  <c r="AJ530" i="1"/>
  <c r="BK530" i="1"/>
  <c r="BJ530" i="1"/>
  <c r="AH530" i="1"/>
  <c r="AI530" i="1"/>
  <c r="AG530" i="1"/>
  <c r="BH530" i="1"/>
  <c r="BI530" i="1"/>
  <c r="BI122" i="1"/>
  <c r="BL122" i="1"/>
  <c r="BH122" i="1"/>
  <c r="AG122" i="1"/>
  <c r="BJ122" i="1"/>
  <c r="BK122" i="1"/>
  <c r="AJ122" i="1"/>
  <c r="AH122" i="1"/>
  <c r="AK122" i="1"/>
  <c r="AI122" i="1"/>
  <c r="BK742" i="1"/>
  <c r="AJ742" i="1"/>
  <c r="AG742" i="1"/>
  <c r="BJ742" i="1"/>
  <c r="BI742" i="1"/>
  <c r="AI742" i="1"/>
  <c r="BH742" i="1"/>
  <c r="BL742" i="1"/>
  <c r="AK742" i="1"/>
  <c r="AH742" i="1"/>
  <c r="AG770" i="1"/>
  <c r="BL770" i="1"/>
  <c r="BJ770" i="1"/>
  <c r="AJ770" i="1"/>
  <c r="BI770" i="1"/>
  <c r="BH770" i="1"/>
  <c r="AK770" i="1"/>
  <c r="AI770" i="1"/>
  <c r="BK770" i="1"/>
  <c r="AH770" i="1"/>
  <c r="BK691" i="1"/>
  <c r="BL691" i="1"/>
  <c r="BJ691" i="1"/>
  <c r="AK691" i="1"/>
  <c r="AH691" i="1"/>
  <c r="AI691" i="1"/>
  <c r="AG691" i="1"/>
  <c r="BH691" i="1"/>
  <c r="AJ691" i="1"/>
  <c r="BI691" i="1"/>
  <c r="BL588" i="1"/>
  <c r="AG588" i="1"/>
  <c r="AJ588" i="1"/>
  <c r="AI588" i="1"/>
  <c r="BJ588" i="1"/>
  <c r="BH588" i="1"/>
  <c r="AK588" i="1"/>
  <c r="AH588" i="1"/>
  <c r="BK588" i="1"/>
  <c r="BI588" i="1"/>
  <c r="BJ578" i="1"/>
  <c r="BI578" i="1"/>
  <c r="AH578" i="1"/>
  <c r="AK578" i="1"/>
  <c r="AG578" i="1"/>
  <c r="BK578" i="1"/>
  <c r="AI578" i="1"/>
  <c r="BH578" i="1"/>
  <c r="AJ578" i="1"/>
  <c r="BL578" i="1"/>
  <c r="AH470" i="1"/>
  <c r="BK470" i="1"/>
  <c r="AK470" i="1"/>
  <c r="AI470" i="1"/>
  <c r="AG470" i="1"/>
  <c r="BJ470" i="1"/>
  <c r="BI470" i="1"/>
  <c r="BH470" i="1"/>
  <c r="BL470" i="1"/>
  <c r="AJ470" i="1"/>
  <c r="AI333" i="1"/>
  <c r="BK333" i="1"/>
  <c r="BI333" i="1"/>
  <c r="BH333" i="1"/>
  <c r="AK333" i="1"/>
  <c r="AJ333" i="1"/>
  <c r="BL333" i="1"/>
  <c r="BJ333" i="1"/>
  <c r="AG333" i="1"/>
  <c r="AH333" i="1"/>
  <c r="AK187" i="1"/>
  <c r="AG187" i="1"/>
  <c r="AH187" i="1"/>
  <c r="AJ187" i="1"/>
  <c r="AI187" i="1"/>
  <c r="BI187" i="1"/>
  <c r="BH187" i="1"/>
  <c r="BK187" i="1"/>
  <c r="BJ187" i="1"/>
  <c r="BL187" i="1"/>
  <c r="BK26" i="1"/>
  <c r="BJ26" i="1"/>
  <c r="BH26" i="1"/>
  <c r="BI26" i="1"/>
  <c r="AK26" i="1"/>
  <c r="BL26" i="1"/>
  <c r="AJ26" i="1"/>
  <c r="AI26" i="1"/>
  <c r="AG26" i="1"/>
  <c r="AH26" i="1"/>
  <c r="AG373" i="1"/>
  <c r="BK373" i="1"/>
  <c r="AJ373" i="1"/>
  <c r="AH373" i="1"/>
  <c r="BJ373" i="1"/>
  <c r="BL373" i="1"/>
  <c r="BI373" i="1"/>
  <c r="BH373" i="1"/>
  <c r="AK373" i="1"/>
  <c r="AI373" i="1"/>
  <c r="BK397" i="1"/>
  <c r="BI397" i="1"/>
  <c r="BH397" i="1"/>
  <c r="BL397" i="1"/>
  <c r="AJ397" i="1"/>
  <c r="AI397" i="1"/>
  <c r="AK397" i="1"/>
  <c r="AH397" i="1"/>
  <c r="AG397" i="1"/>
  <c r="BJ397" i="1"/>
  <c r="BL78" i="1"/>
  <c r="AJ78" i="1"/>
  <c r="AI78" i="1"/>
  <c r="AH78" i="1"/>
  <c r="AG78" i="1"/>
  <c r="AK78" i="1"/>
  <c r="BH78" i="1"/>
  <c r="BK78" i="1"/>
  <c r="BJ78" i="1"/>
  <c r="BI78" i="1"/>
  <c r="AH104" i="1"/>
  <c r="BL104" i="1"/>
  <c r="BK104" i="1"/>
  <c r="BJ104" i="1"/>
  <c r="BI104" i="1"/>
  <c r="BH104" i="1"/>
  <c r="AI104" i="1"/>
  <c r="AK104" i="1"/>
  <c r="AJ104" i="1"/>
  <c r="AG104" i="1"/>
  <c r="BI269" i="1"/>
  <c r="BH269" i="1"/>
  <c r="AG269" i="1"/>
  <c r="AK269" i="1"/>
  <c r="AJ269" i="1"/>
  <c r="AH269" i="1"/>
  <c r="AI269" i="1"/>
  <c r="BJ269" i="1"/>
  <c r="BL269" i="1"/>
  <c r="BK269" i="1"/>
  <c r="AK443" i="1"/>
  <c r="AJ443" i="1"/>
  <c r="AI443" i="1"/>
  <c r="BH443" i="1"/>
  <c r="BI443" i="1"/>
  <c r="BL443" i="1"/>
  <c r="BK443" i="1"/>
  <c r="BJ443" i="1"/>
  <c r="AG443" i="1"/>
  <c r="AH443" i="1"/>
  <c r="AI284" i="1"/>
  <c r="AG284" i="1"/>
  <c r="BL284" i="1"/>
  <c r="BI284" i="1"/>
  <c r="BK284" i="1"/>
  <c r="BJ284" i="1"/>
  <c r="BH284" i="1"/>
  <c r="AJ284" i="1"/>
  <c r="AH284" i="1"/>
  <c r="AK284" i="1"/>
  <c r="BL296" i="1"/>
  <c r="AG296" i="1"/>
  <c r="AK296" i="1"/>
  <c r="BH296" i="1"/>
  <c r="AJ296" i="1"/>
  <c r="AI296" i="1"/>
  <c r="AH296" i="1"/>
  <c r="BJ296" i="1"/>
  <c r="BI296" i="1"/>
  <c r="BK296" i="1"/>
  <c r="AH180" i="1"/>
  <c r="AK180" i="1"/>
  <c r="AJ180" i="1"/>
  <c r="AG180" i="1"/>
  <c r="AI180" i="1"/>
  <c r="BJ180" i="1"/>
  <c r="BI180" i="1"/>
  <c r="BH180" i="1"/>
  <c r="BL180" i="1"/>
  <c r="BK180" i="1"/>
  <c r="AI672" i="1"/>
  <c r="AH672" i="1"/>
  <c r="AG672" i="1"/>
  <c r="BL672" i="1"/>
  <c r="BI672" i="1"/>
  <c r="AK672" i="1"/>
  <c r="AJ672" i="1"/>
  <c r="BJ672" i="1"/>
  <c r="BH672" i="1"/>
  <c r="BK672" i="1"/>
  <c r="BK762" i="1"/>
  <c r="BJ762" i="1"/>
  <c r="BI762" i="1"/>
  <c r="BH762" i="1"/>
  <c r="AJ762" i="1"/>
  <c r="AI762" i="1"/>
  <c r="AG762" i="1"/>
  <c r="AK762" i="1"/>
  <c r="AH762" i="1"/>
  <c r="BL762" i="1"/>
  <c r="BL712" i="1"/>
  <c r="BH712" i="1"/>
  <c r="BI712" i="1"/>
  <c r="AK712" i="1"/>
  <c r="AJ712" i="1"/>
  <c r="AG712" i="1"/>
  <c r="BK712" i="1"/>
  <c r="AH712" i="1"/>
  <c r="AI712" i="1"/>
  <c r="BJ712" i="1"/>
  <c r="AJ573" i="1"/>
  <c r="AI573" i="1"/>
  <c r="AH573" i="1"/>
  <c r="AG573" i="1"/>
  <c r="BK573" i="1"/>
  <c r="AK573" i="1"/>
  <c r="BH573" i="1"/>
  <c r="BL573" i="1"/>
  <c r="BJ573" i="1"/>
  <c r="BI573" i="1"/>
  <c r="AI126" i="1"/>
  <c r="BK126" i="1"/>
  <c r="BL126" i="1"/>
  <c r="AJ126" i="1"/>
  <c r="AH126" i="1"/>
  <c r="AG126" i="1"/>
  <c r="BJ126" i="1"/>
  <c r="BI126" i="1"/>
  <c r="BH126" i="1"/>
  <c r="AK126" i="1"/>
  <c r="AK614" i="1"/>
  <c r="BL614" i="1"/>
  <c r="BI614" i="1"/>
  <c r="AJ614" i="1"/>
  <c r="AH614" i="1"/>
  <c r="BJ614" i="1"/>
  <c r="BK614" i="1"/>
  <c r="AG614" i="1"/>
  <c r="BH614" i="1"/>
  <c r="AI614" i="1"/>
  <c r="BK776" i="1"/>
  <c r="BJ776" i="1"/>
  <c r="BI776" i="1"/>
  <c r="BH776" i="1"/>
  <c r="AJ776" i="1"/>
  <c r="AI776" i="1"/>
  <c r="AG776" i="1"/>
  <c r="BL776" i="1"/>
  <c r="AH776" i="1"/>
  <c r="AK776" i="1"/>
  <c r="BL366" i="1"/>
  <c r="BH366" i="1"/>
  <c r="AI366" i="1"/>
  <c r="AK366" i="1"/>
  <c r="AJ366" i="1"/>
  <c r="BK366" i="1"/>
  <c r="BJ366" i="1"/>
  <c r="BI366" i="1"/>
  <c r="AG366" i="1"/>
  <c r="AH366" i="1"/>
  <c r="BK31" i="1"/>
  <c r="AJ31" i="1"/>
  <c r="AI31" i="1"/>
  <c r="AG31" i="1"/>
  <c r="AH31" i="1"/>
  <c r="BI31" i="1"/>
  <c r="BL31" i="1"/>
  <c r="BJ31" i="1"/>
  <c r="BH31" i="1"/>
  <c r="AK31" i="1"/>
  <c r="AI457" i="1"/>
  <c r="AK457" i="1"/>
  <c r="BL457" i="1"/>
  <c r="AH457" i="1"/>
  <c r="BJ457" i="1"/>
  <c r="BH457" i="1"/>
  <c r="AJ457" i="1"/>
  <c r="AG457" i="1"/>
  <c r="BK457" i="1"/>
  <c r="BI457" i="1"/>
  <c r="AK665" i="1"/>
  <c r="AG665" i="1"/>
  <c r="BL665" i="1"/>
  <c r="AH665" i="1"/>
  <c r="BI665" i="1"/>
  <c r="AJ665" i="1"/>
  <c r="BJ665" i="1"/>
  <c r="BH665" i="1"/>
  <c r="AI665" i="1"/>
  <c r="BK665" i="1"/>
  <c r="BJ53" i="1"/>
  <c r="BK53" i="1"/>
  <c r="BI53" i="1"/>
  <c r="BH53" i="1"/>
  <c r="AJ53" i="1"/>
  <c r="AI53" i="1"/>
  <c r="AH53" i="1"/>
  <c r="AG53" i="1"/>
  <c r="BL53" i="1"/>
  <c r="AK53" i="1"/>
  <c r="AI48" i="1"/>
  <c r="BL48" i="1"/>
  <c r="BK48" i="1"/>
  <c r="BI48" i="1"/>
  <c r="BJ48" i="1"/>
  <c r="BH48" i="1"/>
  <c r="AJ48" i="1"/>
  <c r="AK48" i="1"/>
  <c r="AG48" i="1"/>
  <c r="AH48" i="1"/>
  <c r="AK165" i="1"/>
  <c r="BL165" i="1"/>
  <c r="BK165" i="1"/>
  <c r="BI165" i="1"/>
  <c r="AI165" i="1"/>
  <c r="AG165" i="1"/>
  <c r="AJ165" i="1"/>
  <c r="AH165" i="1"/>
  <c r="BH165" i="1"/>
  <c r="BJ165" i="1"/>
  <c r="AI116" i="1"/>
  <c r="AG116" i="1"/>
  <c r="AK116" i="1"/>
  <c r="AH116" i="1"/>
  <c r="AJ116" i="1"/>
  <c r="BL116" i="1"/>
  <c r="BI116" i="1"/>
  <c r="BK116" i="1"/>
  <c r="BH116" i="1"/>
  <c r="BJ116" i="1"/>
  <c r="BJ720" i="1"/>
  <c r="AG720" i="1"/>
  <c r="BL720" i="1"/>
  <c r="BH720" i="1"/>
  <c r="AK720" i="1"/>
  <c r="AJ720" i="1"/>
  <c r="AI720" i="1"/>
  <c r="AH720" i="1"/>
  <c r="BK720" i="1"/>
  <c r="BI720" i="1"/>
  <c r="AJ649" i="1"/>
  <c r="AI649" i="1"/>
  <c r="AH649" i="1"/>
  <c r="AG649" i="1"/>
  <c r="BJ649" i="1"/>
  <c r="BH649" i="1"/>
  <c r="BL649" i="1"/>
  <c r="BK649" i="1"/>
  <c r="BI649" i="1"/>
  <c r="AK649" i="1"/>
  <c r="AI479" i="1"/>
  <c r="BJ479" i="1"/>
  <c r="BL479" i="1"/>
  <c r="BI479" i="1"/>
  <c r="BH479" i="1"/>
  <c r="BK479" i="1"/>
  <c r="AG479" i="1"/>
  <c r="AJ479" i="1"/>
  <c r="AH479" i="1"/>
  <c r="AK479" i="1"/>
  <c r="BI537" i="1"/>
  <c r="BL537" i="1"/>
  <c r="AJ537" i="1"/>
  <c r="AI537" i="1"/>
  <c r="BK537" i="1"/>
  <c r="AH537" i="1"/>
  <c r="AG537" i="1"/>
  <c r="BJ537" i="1"/>
  <c r="BH537" i="1"/>
  <c r="AK537" i="1"/>
  <c r="AH710" i="1"/>
  <c r="BL710" i="1"/>
  <c r="BK710" i="1"/>
  <c r="BH710" i="1"/>
  <c r="AK710" i="1"/>
  <c r="AJ710" i="1"/>
  <c r="AI710" i="1"/>
  <c r="AG710" i="1"/>
  <c r="BJ710" i="1"/>
  <c r="BI710" i="1"/>
  <c r="BI127" i="1"/>
  <c r="BL127" i="1"/>
  <c r="BJ127" i="1"/>
  <c r="BK127" i="1"/>
  <c r="BH127" i="1"/>
  <c r="AG127" i="1"/>
  <c r="AK127" i="1"/>
  <c r="AH127" i="1"/>
  <c r="AJ127" i="1"/>
  <c r="AI127" i="1"/>
  <c r="AI453" i="1"/>
  <c r="AK453" i="1"/>
  <c r="AJ453" i="1"/>
  <c r="AG453" i="1"/>
  <c r="BK453" i="1"/>
  <c r="BH453" i="1"/>
  <c r="AH453" i="1"/>
  <c r="BJ453" i="1"/>
  <c r="BI453" i="1"/>
  <c r="BL453" i="1"/>
  <c r="BJ171" i="1"/>
  <c r="AI171" i="1"/>
  <c r="BK171" i="1"/>
  <c r="BH171" i="1"/>
  <c r="BI171" i="1"/>
  <c r="AG171" i="1"/>
  <c r="BL171" i="1"/>
  <c r="AK171" i="1"/>
  <c r="AJ171" i="1"/>
  <c r="AH171" i="1"/>
  <c r="BJ245" i="1"/>
  <c r="BL245" i="1"/>
  <c r="BH245" i="1"/>
  <c r="BK245" i="1"/>
  <c r="BI245" i="1"/>
  <c r="AH245" i="1"/>
  <c r="AG245" i="1"/>
  <c r="AK245" i="1"/>
  <c r="AJ245" i="1"/>
  <c r="AI245" i="1"/>
  <c r="BJ639" i="1"/>
  <c r="BK639" i="1"/>
  <c r="BI639" i="1"/>
  <c r="BH639" i="1"/>
  <c r="AH639" i="1"/>
  <c r="AI639" i="1"/>
  <c r="AG639" i="1"/>
  <c r="BL639" i="1"/>
  <c r="AK639" i="1"/>
  <c r="AJ639" i="1"/>
  <c r="BJ385" i="1"/>
  <c r="BL385" i="1"/>
  <c r="BI385" i="1"/>
  <c r="AK385" i="1"/>
  <c r="AJ385" i="1"/>
  <c r="BK385" i="1"/>
  <c r="BH385" i="1"/>
  <c r="AI385" i="1"/>
  <c r="AH385" i="1"/>
  <c r="AG385" i="1"/>
  <c r="BH329" i="1"/>
  <c r="BL329" i="1"/>
  <c r="AK329" i="1"/>
  <c r="BK329" i="1"/>
  <c r="AJ329" i="1"/>
  <c r="AI329" i="1"/>
  <c r="AH329" i="1"/>
  <c r="AG329" i="1"/>
  <c r="BI329" i="1"/>
  <c r="BJ329" i="1"/>
  <c r="BK200" i="1"/>
  <c r="BJ200" i="1"/>
  <c r="BH200" i="1"/>
  <c r="BI200" i="1"/>
  <c r="AK200" i="1"/>
  <c r="AJ200" i="1"/>
  <c r="AI200" i="1"/>
  <c r="AH200" i="1"/>
  <c r="AG200" i="1"/>
  <c r="BL200" i="1"/>
  <c r="BL225" i="1"/>
  <c r="AH225" i="1"/>
  <c r="AG225" i="1"/>
  <c r="AI225" i="1"/>
  <c r="BI225" i="1"/>
  <c r="BK225" i="1"/>
  <c r="BJ225" i="1"/>
  <c r="BH225" i="1"/>
  <c r="AK225" i="1"/>
  <c r="AJ225" i="1"/>
  <c r="BI195" i="1"/>
  <c r="BL195" i="1"/>
  <c r="BK195" i="1"/>
  <c r="BJ195" i="1"/>
  <c r="AJ195" i="1"/>
  <c r="AK195" i="1"/>
  <c r="AI195" i="1"/>
  <c r="AG195" i="1"/>
  <c r="BH195" i="1"/>
  <c r="AH195" i="1"/>
  <c r="AK431" i="1"/>
  <c r="AJ431" i="1"/>
  <c r="AH431" i="1"/>
  <c r="BJ431" i="1"/>
  <c r="BI431" i="1"/>
  <c r="BL431" i="1"/>
  <c r="BK431" i="1"/>
  <c r="BH431" i="1"/>
  <c r="AG431" i="1"/>
  <c r="AI431" i="1"/>
  <c r="AI274" i="1"/>
  <c r="AH274" i="1"/>
  <c r="AJ274" i="1"/>
  <c r="AG274" i="1"/>
  <c r="AK274" i="1"/>
  <c r="BI274" i="1"/>
  <c r="BL274" i="1"/>
  <c r="BJ274" i="1"/>
  <c r="BH274" i="1"/>
  <c r="BK274" i="1"/>
  <c r="BK188" i="1"/>
  <c r="BJ188" i="1"/>
  <c r="BI188" i="1"/>
  <c r="BH188" i="1"/>
  <c r="AK188" i="1"/>
  <c r="AI188" i="1"/>
  <c r="AJ188" i="1"/>
  <c r="AH188" i="1"/>
  <c r="BL188" i="1"/>
  <c r="AG188" i="1"/>
  <c r="AK99" i="1"/>
  <c r="BL99" i="1"/>
  <c r="BK99" i="1"/>
  <c r="BJ99" i="1"/>
  <c r="BI99" i="1"/>
  <c r="AJ99" i="1"/>
  <c r="AH99" i="1"/>
  <c r="AI99" i="1"/>
  <c r="AG99" i="1"/>
  <c r="BH99" i="1"/>
  <c r="AG60" i="1"/>
  <c r="AK60" i="1"/>
  <c r="BL60" i="1"/>
  <c r="BK60" i="1"/>
  <c r="BJ60" i="1"/>
  <c r="AJ60" i="1"/>
  <c r="AH60" i="1"/>
  <c r="AI60" i="1"/>
  <c r="BI60" i="1"/>
  <c r="BH60" i="1"/>
  <c r="AK235" i="1"/>
  <c r="AG235" i="1"/>
  <c r="AI235" i="1"/>
  <c r="BL235" i="1"/>
  <c r="BK235" i="1"/>
  <c r="AJ235" i="1"/>
  <c r="AH235" i="1"/>
  <c r="BH235" i="1"/>
  <c r="BJ235" i="1"/>
  <c r="BI235" i="1"/>
  <c r="BI694" i="1"/>
  <c r="AH694" i="1"/>
  <c r="AG694" i="1"/>
  <c r="BJ694" i="1"/>
  <c r="BL694" i="1"/>
  <c r="BK694" i="1"/>
  <c r="BH694" i="1"/>
  <c r="AJ694" i="1"/>
  <c r="AI694" i="1"/>
  <c r="AK694" i="1"/>
  <c r="BJ444" i="1"/>
  <c r="BH444" i="1"/>
  <c r="BL444" i="1"/>
  <c r="BI444" i="1"/>
  <c r="AH444" i="1"/>
  <c r="BK444" i="1"/>
  <c r="AK444" i="1"/>
  <c r="AI444" i="1"/>
  <c r="AG444" i="1"/>
  <c r="AJ444" i="1"/>
  <c r="BI429" i="1"/>
  <c r="BL429" i="1"/>
  <c r="AH429" i="1"/>
  <c r="AG429" i="1"/>
  <c r="BJ429" i="1"/>
  <c r="AI429" i="1"/>
  <c r="BK429" i="1"/>
  <c r="BH429" i="1"/>
  <c r="AK429" i="1"/>
  <c r="AJ429" i="1"/>
  <c r="AJ399" i="1"/>
  <c r="BI399" i="1"/>
  <c r="AH399" i="1"/>
  <c r="AG399" i="1"/>
  <c r="BJ399" i="1"/>
  <c r="BH399" i="1"/>
  <c r="AK399" i="1"/>
  <c r="AI399" i="1"/>
  <c r="BL399" i="1"/>
  <c r="BK399" i="1"/>
  <c r="AG747" i="1"/>
  <c r="BK747" i="1"/>
  <c r="AK747" i="1"/>
  <c r="BH747" i="1"/>
  <c r="BJ747" i="1"/>
  <c r="BI747" i="1"/>
  <c r="AI747" i="1"/>
  <c r="AH747" i="1"/>
  <c r="AJ747" i="1"/>
  <c r="BL747" i="1"/>
  <c r="BI651" i="1"/>
  <c r="AK651" i="1"/>
  <c r="AG651" i="1"/>
  <c r="BL651" i="1"/>
  <c r="AJ651" i="1"/>
  <c r="AI651" i="1"/>
  <c r="AH651" i="1"/>
  <c r="BJ651" i="1"/>
  <c r="BH651" i="1"/>
  <c r="BK651" i="1"/>
  <c r="BH600" i="1"/>
  <c r="AJ600" i="1"/>
  <c r="AI600" i="1"/>
  <c r="AK600" i="1"/>
  <c r="AH600" i="1"/>
  <c r="BL600" i="1"/>
  <c r="AG600" i="1"/>
  <c r="BK600" i="1"/>
  <c r="BJ600" i="1"/>
  <c r="BI600" i="1"/>
  <c r="BK98" i="1"/>
  <c r="AK98" i="1"/>
  <c r="BJ98" i="1"/>
  <c r="BI98" i="1"/>
  <c r="BH98" i="1"/>
  <c r="BL98" i="1"/>
  <c r="AI98" i="1"/>
  <c r="AJ98" i="1"/>
  <c r="AH98" i="1"/>
  <c r="AG98" i="1"/>
  <c r="AG765" i="1"/>
  <c r="BL765" i="1"/>
  <c r="BJ765" i="1"/>
  <c r="AJ765" i="1"/>
  <c r="AI765" i="1"/>
  <c r="BK765" i="1"/>
  <c r="BI765" i="1"/>
  <c r="BH765" i="1"/>
  <c r="AH765" i="1"/>
  <c r="AK765" i="1"/>
  <c r="AK376" i="1"/>
  <c r="AG376" i="1"/>
  <c r="BI376" i="1"/>
  <c r="BJ376" i="1"/>
  <c r="BH376" i="1"/>
  <c r="AJ376" i="1"/>
  <c r="AI376" i="1"/>
  <c r="AH376" i="1"/>
  <c r="BL376" i="1"/>
  <c r="BK376" i="1"/>
  <c r="AI621" i="1"/>
  <c r="BI621" i="1"/>
  <c r="BK621" i="1"/>
  <c r="AK621" i="1"/>
  <c r="AG621" i="1"/>
  <c r="BJ621" i="1"/>
  <c r="BL621" i="1"/>
  <c r="BH621" i="1"/>
  <c r="AH621" i="1"/>
  <c r="AJ621" i="1"/>
  <c r="AK679" i="1"/>
  <c r="BL679" i="1"/>
  <c r="BK679" i="1"/>
  <c r="BJ679" i="1"/>
  <c r="BI679" i="1"/>
  <c r="BH679" i="1"/>
  <c r="AH679" i="1"/>
  <c r="AJ679" i="1"/>
  <c r="AG679" i="1"/>
  <c r="AI679" i="1"/>
  <c r="AJ640" i="1"/>
  <c r="BJ640" i="1"/>
  <c r="AK640" i="1"/>
  <c r="AI640" i="1"/>
  <c r="AH640" i="1"/>
  <c r="AG640" i="1"/>
  <c r="BL640" i="1"/>
  <c r="BH640" i="1"/>
  <c r="BK640" i="1"/>
  <c r="BI640" i="1"/>
  <c r="BL504" i="1"/>
  <c r="BK504" i="1"/>
  <c r="AK504" i="1"/>
  <c r="AI504" i="1"/>
  <c r="AH504" i="1"/>
  <c r="BJ504" i="1"/>
  <c r="BI504" i="1"/>
  <c r="BH504" i="1"/>
  <c r="AG504" i="1"/>
  <c r="AJ504" i="1"/>
  <c r="AJ442" i="1"/>
  <c r="BK442" i="1"/>
  <c r="BH442" i="1"/>
  <c r="BI442" i="1"/>
  <c r="AI442" i="1"/>
  <c r="AK442" i="1"/>
  <c r="AH442" i="1"/>
  <c r="AG442" i="1"/>
  <c r="BL442" i="1"/>
  <c r="BJ442" i="1"/>
  <c r="BJ166" i="1"/>
  <c r="BK166" i="1"/>
  <c r="BI166" i="1"/>
  <c r="BL166" i="1"/>
  <c r="AK166" i="1"/>
  <c r="AJ166" i="1"/>
  <c r="AG166" i="1"/>
  <c r="AI166" i="1"/>
  <c r="AH166" i="1"/>
  <c r="BH166" i="1"/>
  <c r="BL598" i="1"/>
  <c r="AI598" i="1"/>
  <c r="AH598" i="1"/>
  <c r="BJ598" i="1"/>
  <c r="AG598" i="1"/>
  <c r="BI598" i="1"/>
  <c r="AK598" i="1"/>
  <c r="AJ598" i="1"/>
  <c r="BH598" i="1"/>
  <c r="BK598" i="1"/>
  <c r="BL371" i="1"/>
  <c r="BH371" i="1"/>
  <c r="BJ371" i="1"/>
  <c r="BK371" i="1"/>
  <c r="BI371" i="1"/>
  <c r="AH371" i="1"/>
  <c r="AJ371" i="1"/>
  <c r="AI371" i="1"/>
  <c r="AG371" i="1"/>
  <c r="AK371" i="1"/>
  <c r="AH369" i="1"/>
  <c r="BL369" i="1"/>
  <c r="BH369" i="1"/>
  <c r="AJ369" i="1"/>
  <c r="BK369" i="1"/>
  <c r="BJ369" i="1"/>
  <c r="AI369" i="1"/>
  <c r="AK369" i="1"/>
  <c r="AG369" i="1"/>
  <c r="BI369" i="1"/>
  <c r="AJ326" i="1"/>
  <c r="AI326" i="1"/>
  <c r="BJ326" i="1"/>
  <c r="BI326" i="1"/>
  <c r="AK326" i="1"/>
  <c r="AH326" i="1"/>
  <c r="AG326" i="1"/>
  <c r="BL326" i="1"/>
  <c r="BK326" i="1"/>
  <c r="BH326" i="1"/>
  <c r="AH501" i="1"/>
  <c r="AI501" i="1"/>
  <c r="BH501" i="1"/>
  <c r="AK501" i="1"/>
  <c r="AJ501" i="1"/>
  <c r="BL501" i="1"/>
  <c r="BJ501" i="1"/>
  <c r="BI501" i="1"/>
  <c r="AG501" i="1"/>
  <c r="BK501" i="1"/>
  <c r="BL325" i="1"/>
  <c r="BJ325" i="1"/>
  <c r="AI325" i="1"/>
  <c r="AH325" i="1"/>
  <c r="BI325" i="1"/>
  <c r="BH325" i="1"/>
  <c r="AK325" i="1"/>
  <c r="AJ325" i="1"/>
  <c r="AG325" i="1"/>
  <c r="BK325" i="1"/>
  <c r="AK89" i="1"/>
  <c r="AI89" i="1"/>
  <c r="BK89" i="1"/>
  <c r="BL89" i="1"/>
  <c r="AJ89" i="1"/>
  <c r="AH89" i="1"/>
  <c r="AG89" i="1"/>
  <c r="BJ89" i="1"/>
  <c r="BI89" i="1"/>
  <c r="BH89" i="1"/>
  <c r="BK567" i="1"/>
  <c r="AK567" i="1"/>
  <c r="AJ567" i="1"/>
  <c r="BI567" i="1"/>
  <c r="BH567" i="1"/>
  <c r="AH567" i="1"/>
  <c r="AG567" i="1"/>
  <c r="BL567" i="1"/>
  <c r="BJ567" i="1"/>
  <c r="AI567" i="1"/>
  <c r="AI173" i="1"/>
  <c r="BL173" i="1"/>
  <c r="BK173" i="1"/>
  <c r="BJ173" i="1"/>
  <c r="BI173" i="1"/>
  <c r="BH173" i="1"/>
  <c r="AH173" i="1"/>
  <c r="AK173" i="1"/>
  <c r="AJ173" i="1"/>
  <c r="AG173" i="1"/>
  <c r="BL490" i="1"/>
  <c r="BI490" i="1"/>
  <c r="AJ490" i="1"/>
  <c r="BH490" i="1"/>
  <c r="AK490" i="1"/>
  <c r="AH490" i="1"/>
  <c r="AG490" i="1"/>
  <c r="BJ490" i="1"/>
  <c r="BK490" i="1"/>
  <c r="AI490" i="1"/>
  <c r="BK285" i="1"/>
  <c r="BJ285" i="1"/>
  <c r="AH285" i="1"/>
  <c r="BH285" i="1"/>
  <c r="BL285" i="1"/>
  <c r="BI285" i="1"/>
  <c r="AG285" i="1"/>
  <c r="AK285" i="1"/>
  <c r="AJ285" i="1"/>
  <c r="AI285" i="1"/>
  <c r="AJ249" i="1"/>
  <c r="AK249" i="1"/>
  <c r="AH249" i="1"/>
  <c r="AI249" i="1"/>
  <c r="AG249" i="1"/>
  <c r="BL249" i="1"/>
  <c r="BI249" i="1"/>
  <c r="BJ249" i="1"/>
  <c r="BH249" i="1"/>
  <c r="BK249" i="1"/>
  <c r="BL177" i="1"/>
  <c r="AK177" i="1"/>
  <c r="AJ177" i="1"/>
  <c r="BH177" i="1"/>
  <c r="BI177" i="1"/>
  <c r="BJ177" i="1"/>
  <c r="BK177" i="1"/>
  <c r="AH177" i="1"/>
  <c r="AI177" i="1"/>
  <c r="AG177" i="1"/>
  <c r="BI170" i="1"/>
  <c r="AK170" i="1"/>
  <c r="AJ170" i="1"/>
  <c r="AI170" i="1"/>
  <c r="AH170" i="1"/>
  <c r="AG170" i="1"/>
  <c r="BL170" i="1"/>
  <c r="BK170" i="1"/>
  <c r="BJ170" i="1"/>
  <c r="BH170" i="1"/>
  <c r="AI358" i="1"/>
  <c r="BK358" i="1"/>
  <c r="BJ358" i="1"/>
  <c r="BL358" i="1"/>
  <c r="BI358" i="1"/>
  <c r="AJ358" i="1"/>
  <c r="AK358" i="1"/>
  <c r="AH358" i="1"/>
  <c r="AG358" i="1"/>
  <c r="BH358" i="1"/>
  <c r="AI343" i="1"/>
  <c r="AH343" i="1"/>
  <c r="BL343" i="1"/>
  <c r="BK343" i="1"/>
  <c r="BJ343" i="1"/>
  <c r="AG343" i="1"/>
  <c r="AK343" i="1"/>
  <c r="AJ343" i="1"/>
  <c r="BI343" i="1"/>
  <c r="BH343" i="1"/>
  <c r="BK22" i="1"/>
  <c r="BL22" i="1"/>
  <c r="BJ22" i="1"/>
  <c r="BH22" i="1"/>
  <c r="BI22" i="1"/>
  <c r="AK22" i="1"/>
  <c r="AJ22" i="1"/>
  <c r="AH22" i="1"/>
  <c r="AG22" i="1"/>
  <c r="AI22" i="1"/>
  <c r="BH74" i="1"/>
  <c r="AK74" i="1"/>
  <c r="AI74" i="1"/>
  <c r="AJ74" i="1"/>
  <c r="BL74" i="1"/>
  <c r="AG74" i="1"/>
  <c r="AH74" i="1"/>
  <c r="BJ74" i="1"/>
  <c r="BK74" i="1"/>
  <c r="BI74" i="1"/>
  <c r="BK95" i="1"/>
  <c r="BL95" i="1"/>
  <c r="BJ95" i="1"/>
  <c r="BI95" i="1"/>
  <c r="BH95" i="1"/>
  <c r="AK95" i="1"/>
  <c r="AH95" i="1"/>
  <c r="AJ95" i="1"/>
  <c r="AI95" i="1"/>
  <c r="AG95" i="1"/>
  <c r="AI482" i="1"/>
  <c r="BL482" i="1"/>
  <c r="BH482" i="1"/>
  <c r="BJ482" i="1"/>
  <c r="BI482" i="1"/>
  <c r="AH482" i="1"/>
  <c r="AG482" i="1"/>
  <c r="AK482" i="1"/>
  <c r="AJ482" i="1"/>
  <c r="BK482" i="1"/>
  <c r="AJ445" i="1"/>
  <c r="AG445" i="1"/>
  <c r="AK445" i="1"/>
  <c r="BH445" i="1"/>
  <c r="BI445" i="1"/>
  <c r="AI445" i="1"/>
  <c r="BL445" i="1"/>
  <c r="BK445" i="1"/>
  <c r="AH445" i="1"/>
  <c r="BJ445" i="1"/>
  <c r="AK594" i="1"/>
  <c r="AJ594" i="1"/>
  <c r="BL594" i="1"/>
  <c r="BH594" i="1"/>
  <c r="AG594" i="1"/>
  <c r="AH594" i="1"/>
  <c r="BJ594" i="1"/>
  <c r="AI594" i="1"/>
  <c r="BK594" i="1"/>
  <c r="BI594" i="1"/>
  <c r="BI424" i="1"/>
  <c r="BJ424" i="1"/>
  <c r="AG424" i="1"/>
  <c r="AK424" i="1"/>
  <c r="AH424" i="1"/>
  <c r="BL424" i="1"/>
  <c r="AJ424" i="1"/>
  <c r="AI424" i="1"/>
  <c r="BK424" i="1"/>
  <c r="BH424" i="1"/>
  <c r="BK380" i="1"/>
  <c r="BH380" i="1"/>
  <c r="AI380" i="1"/>
  <c r="AH380" i="1"/>
  <c r="AG380" i="1"/>
  <c r="BI380" i="1"/>
  <c r="BJ380" i="1"/>
  <c r="BL380" i="1"/>
  <c r="AK380" i="1"/>
  <c r="AJ380" i="1"/>
  <c r="BI523" i="1"/>
  <c r="AH523" i="1"/>
  <c r="AG523" i="1"/>
  <c r="BL523" i="1"/>
  <c r="BH523" i="1"/>
  <c r="BJ523" i="1"/>
  <c r="AK523" i="1"/>
  <c r="AI523" i="1"/>
  <c r="BK523" i="1"/>
  <c r="AJ523" i="1"/>
  <c r="BL432" i="1"/>
  <c r="BH432" i="1"/>
  <c r="AH432" i="1"/>
  <c r="AG432" i="1"/>
  <c r="BK432" i="1"/>
  <c r="AK432" i="1"/>
  <c r="AI432" i="1"/>
  <c r="BJ432" i="1"/>
  <c r="BI432" i="1"/>
  <c r="AJ432" i="1"/>
  <c r="AK780" i="1"/>
  <c r="AJ780" i="1"/>
  <c r="AH780" i="1"/>
  <c r="AG780" i="1"/>
  <c r="BL780" i="1"/>
  <c r="BJ780" i="1"/>
  <c r="BH780" i="1"/>
  <c r="AI780" i="1"/>
  <c r="BK780" i="1"/>
  <c r="BI780" i="1"/>
  <c r="AJ687" i="1"/>
  <c r="AH687" i="1"/>
  <c r="AG687" i="1"/>
  <c r="BJ687" i="1"/>
  <c r="AK687" i="1"/>
  <c r="BH687" i="1"/>
  <c r="AI687" i="1"/>
  <c r="BI687" i="1"/>
  <c r="BL687" i="1"/>
  <c r="BK687" i="1"/>
  <c r="AH586" i="1"/>
  <c r="AK586" i="1"/>
  <c r="AJ586" i="1"/>
  <c r="AI586" i="1"/>
  <c r="BL586" i="1"/>
  <c r="BI586" i="1"/>
  <c r="BK586" i="1"/>
  <c r="BJ586" i="1"/>
  <c r="BH586" i="1"/>
  <c r="AG586" i="1"/>
  <c r="BI359" i="1"/>
  <c r="BL359" i="1"/>
  <c r="AG359" i="1"/>
  <c r="AH359" i="1"/>
  <c r="BK359" i="1"/>
  <c r="AJ359" i="1"/>
  <c r="AI359" i="1"/>
  <c r="BH359" i="1"/>
  <c r="BJ359" i="1"/>
  <c r="AK359" i="1"/>
  <c r="AJ266" i="1"/>
  <c r="AH266" i="1"/>
  <c r="BH266" i="1"/>
  <c r="AK266" i="1"/>
  <c r="AI266" i="1"/>
  <c r="AG266" i="1"/>
  <c r="BK266" i="1"/>
  <c r="BL266" i="1"/>
  <c r="BJ266" i="1"/>
  <c r="BI266" i="1"/>
  <c r="BL90" i="1"/>
  <c r="BK90" i="1"/>
  <c r="BH90" i="1"/>
  <c r="BJ90" i="1"/>
  <c r="BI90" i="1"/>
  <c r="AG90" i="1"/>
  <c r="AK90" i="1"/>
  <c r="AJ90" i="1"/>
  <c r="AH90" i="1"/>
  <c r="AI90" i="1"/>
  <c r="BL306" i="1"/>
  <c r="AK306" i="1"/>
  <c r="AI306" i="1"/>
  <c r="AH306" i="1"/>
  <c r="AG306" i="1"/>
  <c r="AJ306" i="1"/>
  <c r="BH306" i="1"/>
  <c r="BJ306" i="1"/>
  <c r="BI306" i="1"/>
  <c r="BK306" i="1"/>
  <c r="BI96" i="1"/>
  <c r="AK96" i="1"/>
  <c r="AI96" i="1"/>
  <c r="AJ96" i="1"/>
  <c r="AH96" i="1"/>
  <c r="AG96" i="1"/>
  <c r="BL96" i="1"/>
  <c r="BK96" i="1"/>
  <c r="BJ96" i="1"/>
  <c r="BH96" i="1"/>
  <c r="BL149" i="1"/>
  <c r="BK149" i="1"/>
  <c r="AK149" i="1"/>
  <c r="AJ149" i="1"/>
  <c r="AI149" i="1"/>
  <c r="AH149" i="1"/>
  <c r="AG149" i="1"/>
  <c r="BJ149" i="1"/>
  <c r="BH149" i="1"/>
  <c r="BI149" i="1"/>
  <c r="AH703" i="1"/>
  <c r="BL703" i="1"/>
  <c r="BJ703" i="1"/>
  <c r="BI703" i="1"/>
  <c r="BH703" i="1"/>
  <c r="AI703" i="1"/>
  <c r="AG703" i="1"/>
  <c r="AJ703" i="1"/>
  <c r="BK703" i="1"/>
  <c r="AK703" i="1"/>
  <c r="BL702" i="1"/>
  <c r="BH702" i="1"/>
  <c r="AH702" i="1"/>
  <c r="AK702" i="1"/>
  <c r="AI702" i="1"/>
  <c r="AG702" i="1"/>
  <c r="AJ702" i="1"/>
  <c r="BK702" i="1"/>
  <c r="BJ702" i="1"/>
  <c r="BI702" i="1"/>
  <c r="BK746" i="1"/>
  <c r="AG746" i="1"/>
  <c r="BH746" i="1"/>
  <c r="BL746" i="1"/>
  <c r="AK746" i="1"/>
  <c r="AJ746" i="1"/>
  <c r="AI746" i="1"/>
  <c r="AH746" i="1"/>
  <c r="BI746" i="1"/>
  <c r="BJ746" i="1"/>
  <c r="AK613" i="1"/>
  <c r="BK613" i="1"/>
  <c r="AJ613" i="1"/>
  <c r="AG613" i="1"/>
  <c r="BJ613" i="1"/>
  <c r="BL613" i="1"/>
  <c r="BI613" i="1"/>
  <c r="BH613" i="1"/>
  <c r="AI613" i="1"/>
  <c r="AH613" i="1"/>
  <c r="BL273" i="1"/>
  <c r="BK273" i="1"/>
  <c r="AG273" i="1"/>
  <c r="AK273" i="1"/>
  <c r="AH273" i="1"/>
  <c r="AJ273" i="1"/>
  <c r="AI273" i="1"/>
  <c r="BJ273" i="1"/>
  <c r="BI273" i="1"/>
  <c r="BH273" i="1"/>
  <c r="BH160" i="1"/>
  <c r="AH160" i="1"/>
  <c r="AJ160" i="1"/>
  <c r="AI160" i="1"/>
  <c r="AK160" i="1"/>
  <c r="AG160" i="1"/>
  <c r="BJ160" i="1"/>
  <c r="BK160" i="1"/>
  <c r="BL160" i="1"/>
  <c r="BI160" i="1"/>
  <c r="BL182" i="1"/>
  <c r="AJ182" i="1"/>
  <c r="AK182" i="1"/>
  <c r="AI182" i="1"/>
  <c r="AH182" i="1"/>
  <c r="AG182" i="1"/>
  <c r="BK182" i="1"/>
  <c r="BI182" i="1"/>
  <c r="BH182" i="1"/>
  <c r="BJ182" i="1"/>
  <c r="BJ571" i="1"/>
  <c r="AK571" i="1"/>
  <c r="AJ571" i="1"/>
  <c r="BH571" i="1"/>
  <c r="BL571" i="1"/>
  <c r="AH571" i="1"/>
  <c r="BI571" i="1"/>
  <c r="AI571" i="1"/>
  <c r="BK571" i="1"/>
  <c r="AG571" i="1"/>
  <c r="BH569" i="1"/>
  <c r="AK569" i="1"/>
  <c r="AJ569" i="1"/>
  <c r="AH569" i="1"/>
  <c r="AI569" i="1"/>
  <c r="AG569" i="1"/>
  <c r="BJ569" i="1"/>
  <c r="BK569" i="1"/>
  <c r="BL569" i="1"/>
  <c r="BI569" i="1"/>
  <c r="AJ209" i="1"/>
  <c r="AI209" i="1"/>
  <c r="BI209" i="1"/>
  <c r="BL209" i="1"/>
  <c r="BJ209" i="1"/>
  <c r="BK209" i="1"/>
  <c r="BH209" i="1"/>
  <c r="AK209" i="1"/>
  <c r="AG209" i="1"/>
  <c r="AH209" i="1"/>
  <c r="AG421" i="1"/>
  <c r="AJ421" i="1"/>
  <c r="BL421" i="1"/>
  <c r="AI421" i="1"/>
  <c r="BK421" i="1"/>
  <c r="AK421" i="1"/>
  <c r="AH421" i="1"/>
  <c r="BJ421" i="1"/>
  <c r="BI421" i="1"/>
  <c r="BH421" i="1"/>
  <c r="BI699" i="1"/>
  <c r="BJ699" i="1"/>
  <c r="BH699" i="1"/>
  <c r="AK699" i="1"/>
  <c r="AJ699" i="1"/>
  <c r="AI699" i="1"/>
  <c r="AH699" i="1"/>
  <c r="BK699" i="1"/>
  <c r="AG699" i="1"/>
  <c r="BL699" i="1"/>
  <c r="BH680" i="1"/>
  <c r="BK680" i="1"/>
  <c r="AG680" i="1"/>
  <c r="BL680" i="1"/>
  <c r="AK680" i="1"/>
  <c r="AJ680" i="1"/>
  <c r="AI680" i="1"/>
  <c r="AH680" i="1"/>
  <c r="BJ680" i="1"/>
  <c r="BI680" i="1"/>
  <c r="BL437" i="1"/>
  <c r="BH437" i="1"/>
  <c r="BJ437" i="1"/>
  <c r="BK437" i="1"/>
  <c r="BI437" i="1"/>
  <c r="AI437" i="1"/>
  <c r="AH437" i="1"/>
  <c r="AG437" i="1"/>
  <c r="AK437" i="1"/>
  <c r="AJ437" i="1"/>
  <c r="AG352" i="1"/>
  <c r="BK352" i="1"/>
  <c r="AI352" i="1"/>
  <c r="AH352" i="1"/>
  <c r="BH352" i="1"/>
  <c r="AK352" i="1"/>
  <c r="AJ352" i="1"/>
  <c r="BJ352" i="1"/>
  <c r="BL352" i="1"/>
  <c r="BI352" i="1"/>
  <c r="BL198" i="1"/>
  <c r="BJ198" i="1"/>
  <c r="AK198" i="1"/>
  <c r="AI198" i="1"/>
  <c r="AJ198" i="1"/>
  <c r="AH198" i="1"/>
  <c r="BK198" i="1"/>
  <c r="BI198" i="1"/>
  <c r="BH198" i="1"/>
  <c r="AG198" i="1"/>
  <c r="BK201" i="1"/>
  <c r="AK201" i="1"/>
  <c r="AH201" i="1"/>
  <c r="AG201" i="1"/>
  <c r="AJ201" i="1"/>
  <c r="AI201" i="1"/>
  <c r="BI201" i="1"/>
  <c r="BL201" i="1"/>
  <c r="BJ201" i="1"/>
  <c r="BH201" i="1"/>
  <c r="AK759" i="1"/>
  <c r="AJ759" i="1"/>
  <c r="AI759" i="1"/>
  <c r="AG759" i="1"/>
  <c r="BJ759" i="1"/>
  <c r="BK759" i="1"/>
  <c r="BI759" i="1"/>
  <c r="BH759" i="1"/>
  <c r="AH759" i="1"/>
  <c r="BL759" i="1"/>
  <c r="BI697" i="1"/>
  <c r="BJ697" i="1"/>
  <c r="AJ697" i="1"/>
  <c r="BL697" i="1"/>
  <c r="BK697" i="1"/>
  <c r="AK697" i="1"/>
  <c r="AI697" i="1"/>
  <c r="AG697" i="1"/>
  <c r="AH697" i="1"/>
  <c r="BH697" i="1"/>
  <c r="BL758" i="1"/>
  <c r="BK758" i="1"/>
  <c r="BJ758" i="1"/>
  <c r="BI758" i="1"/>
  <c r="AG758" i="1"/>
  <c r="AJ758" i="1"/>
  <c r="AI758" i="1"/>
  <c r="AK758" i="1"/>
  <c r="AH758" i="1"/>
  <c r="BH758" i="1"/>
  <c r="BK231" i="1"/>
  <c r="BJ231" i="1"/>
  <c r="AK231" i="1"/>
  <c r="AJ231" i="1"/>
  <c r="AI231" i="1"/>
  <c r="AH231" i="1"/>
  <c r="AG231" i="1"/>
  <c r="BL231" i="1"/>
  <c r="BI231" i="1"/>
  <c r="BH231" i="1"/>
  <c r="AI478" i="1"/>
  <c r="BK478" i="1"/>
  <c r="BH478" i="1"/>
  <c r="AH478" i="1"/>
  <c r="AK478" i="1"/>
  <c r="AJ478" i="1"/>
  <c r="BI478" i="1"/>
  <c r="AG478" i="1"/>
  <c r="BL478" i="1"/>
  <c r="BJ478" i="1"/>
  <c r="BI480" i="1"/>
  <c r="AK480" i="1"/>
  <c r="BK480" i="1"/>
  <c r="BJ480" i="1"/>
  <c r="BH480" i="1"/>
  <c r="AG480" i="1"/>
  <c r="AJ480" i="1"/>
  <c r="AH480" i="1"/>
  <c r="BL480" i="1"/>
  <c r="AI480" i="1"/>
  <c r="AI695" i="1"/>
  <c r="BK695" i="1"/>
  <c r="AK695" i="1"/>
  <c r="AH695" i="1"/>
  <c r="BI695" i="1"/>
  <c r="BH695" i="1"/>
  <c r="AJ695" i="1"/>
  <c r="BJ695" i="1"/>
  <c r="BL695" i="1"/>
  <c r="AG695" i="1"/>
  <c r="AH591" i="1"/>
  <c r="BI591" i="1"/>
  <c r="BH591" i="1"/>
  <c r="AK591" i="1"/>
  <c r="AJ591" i="1"/>
  <c r="BK591" i="1"/>
  <c r="BL591" i="1"/>
  <c r="BJ591" i="1"/>
  <c r="AG591" i="1"/>
  <c r="AI591" i="1"/>
  <c r="BL387" i="1"/>
  <c r="BK387" i="1"/>
  <c r="BI387" i="1"/>
  <c r="AG387" i="1"/>
  <c r="BJ387" i="1"/>
  <c r="BH387" i="1"/>
  <c r="AJ387" i="1"/>
  <c r="AK387" i="1"/>
  <c r="AI387" i="1"/>
  <c r="AH387" i="1"/>
  <c r="AI336" i="1"/>
  <c r="BJ336" i="1"/>
  <c r="BH336" i="1"/>
  <c r="BK336" i="1"/>
  <c r="AG336" i="1"/>
  <c r="AJ336" i="1"/>
  <c r="BL336" i="1"/>
  <c r="AK336" i="1"/>
  <c r="BI336" i="1"/>
  <c r="AH336" i="1"/>
  <c r="BL678" i="1"/>
  <c r="AJ678" i="1"/>
  <c r="AI678" i="1"/>
  <c r="BJ678" i="1"/>
  <c r="AK678" i="1"/>
  <c r="AH678" i="1"/>
  <c r="AG678" i="1"/>
  <c r="BI678" i="1"/>
  <c r="BK678" i="1"/>
  <c r="BH678" i="1"/>
  <c r="AJ577" i="1"/>
  <c r="BL577" i="1"/>
  <c r="AI577" i="1"/>
  <c r="AH577" i="1"/>
  <c r="BJ577" i="1"/>
  <c r="BK577" i="1"/>
  <c r="AK577" i="1"/>
  <c r="AG577" i="1"/>
  <c r="BH577" i="1"/>
  <c r="BI577" i="1"/>
  <c r="AK473" i="1"/>
  <c r="AI473" i="1"/>
  <c r="AJ473" i="1"/>
  <c r="AG473" i="1"/>
  <c r="BK473" i="1"/>
  <c r="BJ473" i="1"/>
  <c r="BI473" i="1"/>
  <c r="BH473" i="1"/>
  <c r="AH473" i="1"/>
  <c r="BL473" i="1"/>
  <c r="BL190" i="1"/>
  <c r="BK190" i="1"/>
  <c r="BJ190" i="1"/>
  <c r="BI190" i="1"/>
  <c r="BH190" i="1"/>
  <c r="AK190" i="1"/>
  <c r="AJ190" i="1"/>
  <c r="AI190" i="1"/>
  <c r="AH190" i="1"/>
  <c r="AG190" i="1"/>
  <c r="BL754" i="1"/>
  <c r="BK754" i="1"/>
  <c r="BJ754" i="1"/>
  <c r="BH754" i="1"/>
  <c r="AH754" i="1"/>
  <c r="BI754" i="1"/>
  <c r="AK754" i="1"/>
  <c r="AI754" i="1"/>
  <c r="AG754" i="1"/>
  <c r="AJ754" i="1"/>
  <c r="BK612" i="1"/>
  <c r="BH612" i="1"/>
  <c r="BI612" i="1"/>
  <c r="BJ612" i="1"/>
  <c r="AK612" i="1"/>
  <c r="AJ612" i="1"/>
  <c r="AG612" i="1"/>
  <c r="BL612" i="1"/>
  <c r="AI612" i="1"/>
  <c r="AH612" i="1"/>
  <c r="AH670" i="1"/>
  <c r="AI670" i="1"/>
  <c r="AG670" i="1"/>
  <c r="BJ670" i="1"/>
  <c r="BL670" i="1"/>
  <c r="BK670" i="1"/>
  <c r="BH670" i="1"/>
  <c r="AK670" i="1"/>
  <c r="BI670" i="1"/>
  <c r="AJ670" i="1"/>
  <c r="AG532" i="1"/>
  <c r="AK532" i="1"/>
  <c r="AJ532" i="1"/>
  <c r="BK532" i="1"/>
  <c r="BJ532" i="1"/>
  <c r="BI532" i="1"/>
  <c r="AH532" i="1"/>
  <c r="AI532" i="1"/>
  <c r="BL532" i="1"/>
  <c r="BH532" i="1"/>
  <c r="BK744" i="1"/>
  <c r="BJ744" i="1"/>
  <c r="BI744" i="1"/>
  <c r="AG744" i="1"/>
  <c r="AK744" i="1"/>
  <c r="AJ744" i="1"/>
  <c r="BL744" i="1"/>
  <c r="BH744" i="1"/>
  <c r="AI744" i="1"/>
  <c r="AH744" i="1"/>
  <c r="BK781" i="1"/>
  <c r="BJ781" i="1"/>
  <c r="BI781" i="1"/>
  <c r="BH781" i="1"/>
  <c r="AK781" i="1"/>
  <c r="AJ781" i="1"/>
  <c r="AI781" i="1"/>
  <c r="AH781" i="1"/>
  <c r="AG781" i="1"/>
  <c r="BL781" i="1"/>
  <c r="AJ771" i="1"/>
  <c r="AK771" i="1"/>
  <c r="BL771" i="1"/>
  <c r="BI771" i="1"/>
  <c r="AI771" i="1"/>
  <c r="AH771" i="1"/>
  <c r="BK771" i="1"/>
  <c r="BJ771" i="1"/>
  <c r="BH771" i="1"/>
  <c r="AG771" i="1"/>
  <c r="AI510" i="1"/>
  <c r="AJ510" i="1"/>
  <c r="AK510" i="1"/>
  <c r="AG510" i="1"/>
  <c r="BJ510" i="1"/>
  <c r="BI510" i="1"/>
  <c r="BH510" i="1"/>
  <c r="AH510" i="1"/>
  <c r="BL510" i="1"/>
  <c r="BK510" i="1"/>
  <c r="BH131" i="1"/>
  <c r="BI131" i="1"/>
  <c r="AJ131" i="1"/>
  <c r="BL131" i="1"/>
  <c r="BK131" i="1"/>
  <c r="BJ131" i="1"/>
  <c r="AK131" i="1"/>
  <c r="AH131" i="1"/>
  <c r="AI131" i="1"/>
  <c r="AG131" i="1"/>
  <c r="AJ617" i="1"/>
  <c r="BJ617" i="1"/>
  <c r="BH617" i="1"/>
  <c r="AI617" i="1"/>
  <c r="AH617" i="1"/>
  <c r="AG617" i="1"/>
  <c r="AK617" i="1"/>
  <c r="BL617" i="1"/>
  <c r="BK617" i="1"/>
  <c r="BI617" i="1"/>
  <c r="BI476" i="1"/>
  <c r="AJ476" i="1"/>
  <c r="BK476" i="1"/>
  <c r="BL476" i="1"/>
  <c r="AK476" i="1"/>
  <c r="AH476" i="1"/>
  <c r="AI476" i="1"/>
  <c r="AG476" i="1"/>
  <c r="BJ476" i="1"/>
  <c r="BH476" i="1"/>
  <c r="AJ215" i="1"/>
  <c r="AH215" i="1"/>
  <c r="AG215" i="1"/>
  <c r="AI215" i="1"/>
  <c r="BK215" i="1"/>
  <c r="BJ215" i="1"/>
  <c r="BI215" i="1"/>
  <c r="BH215" i="1"/>
  <c r="AK215" i="1"/>
  <c r="BL215" i="1"/>
  <c r="BJ576" i="1"/>
  <c r="AK576" i="1"/>
  <c r="AI576" i="1"/>
  <c r="AH576" i="1"/>
  <c r="BL576" i="1"/>
  <c r="BK576" i="1"/>
  <c r="BI576" i="1"/>
  <c r="BH576" i="1"/>
  <c r="AJ576" i="1"/>
  <c r="AG576" i="1"/>
  <c r="BL498" i="1"/>
  <c r="BJ498" i="1"/>
  <c r="AK498" i="1"/>
  <c r="AG498" i="1"/>
  <c r="BH498" i="1"/>
  <c r="BK498" i="1"/>
  <c r="AJ498" i="1"/>
  <c r="AI498" i="1"/>
  <c r="AH498" i="1"/>
  <c r="BI498" i="1"/>
  <c r="BL246" i="1"/>
  <c r="AK246" i="1"/>
  <c r="AJ246" i="1"/>
  <c r="BK246" i="1"/>
  <c r="BJ246" i="1"/>
  <c r="BH246" i="1"/>
  <c r="AH246" i="1"/>
  <c r="AG246" i="1"/>
  <c r="BI246" i="1"/>
  <c r="AI246" i="1"/>
  <c r="BL59" i="1"/>
  <c r="BJ59" i="1"/>
  <c r="BK59" i="1"/>
  <c r="AK59" i="1"/>
  <c r="AJ59" i="1"/>
  <c r="AI59" i="1"/>
  <c r="AH59" i="1"/>
  <c r="BI59" i="1"/>
  <c r="BH59" i="1"/>
  <c r="AG59" i="1"/>
  <c r="BJ446" i="1"/>
  <c r="BK446" i="1"/>
  <c r="AH446" i="1"/>
  <c r="AG446" i="1"/>
  <c r="AK446" i="1"/>
  <c r="AI446" i="1"/>
  <c r="AJ446" i="1"/>
  <c r="BI446" i="1"/>
  <c r="BH446" i="1"/>
  <c r="BL446" i="1"/>
  <c r="BK767" i="1"/>
  <c r="BJ767" i="1"/>
  <c r="BI767" i="1"/>
  <c r="BH767" i="1"/>
  <c r="BL767" i="1"/>
  <c r="AJ767" i="1"/>
  <c r="AK767" i="1"/>
  <c r="AI767" i="1"/>
  <c r="AH767" i="1"/>
  <c r="AG767" i="1"/>
  <c r="BL454" i="1"/>
  <c r="BH454" i="1"/>
  <c r="AG454" i="1"/>
  <c r="BK454" i="1"/>
  <c r="AK454" i="1"/>
  <c r="AJ454" i="1"/>
  <c r="AI454" i="1"/>
  <c r="AH454" i="1"/>
  <c r="BJ454" i="1"/>
  <c r="BI454" i="1"/>
  <c r="AG299" i="1"/>
  <c r="AK299" i="1"/>
  <c r="AI299" i="1"/>
  <c r="BJ299" i="1"/>
  <c r="BI299" i="1"/>
  <c r="BL299" i="1"/>
  <c r="BK299" i="1"/>
  <c r="BH299" i="1"/>
  <c r="AJ299" i="1"/>
  <c r="AH299" i="1"/>
  <c r="BH222" i="1"/>
  <c r="BK222" i="1"/>
  <c r="BJ222" i="1"/>
  <c r="AG222" i="1"/>
  <c r="AK222" i="1"/>
  <c r="AI222" i="1"/>
  <c r="AJ222" i="1"/>
  <c r="BL222" i="1"/>
  <c r="AH222" i="1"/>
  <c r="BI222" i="1"/>
  <c r="BJ517" i="1"/>
  <c r="BK517" i="1"/>
  <c r="BH517" i="1"/>
  <c r="BL517" i="1"/>
  <c r="AK517" i="1"/>
  <c r="AJ517" i="1"/>
  <c r="AI517" i="1"/>
  <c r="AG517" i="1"/>
  <c r="BI517" i="1"/>
  <c r="AH517" i="1"/>
  <c r="BL542" i="1"/>
  <c r="BH542" i="1"/>
  <c r="AI542" i="1"/>
  <c r="AH542" i="1"/>
  <c r="BJ542" i="1"/>
  <c r="AK542" i="1"/>
  <c r="AJ542" i="1"/>
  <c r="AG542" i="1"/>
  <c r="BK542" i="1"/>
  <c r="BI542" i="1"/>
  <c r="BH533" i="1"/>
  <c r="BI533" i="1"/>
  <c r="AI533" i="1"/>
  <c r="AK533" i="1"/>
  <c r="AG533" i="1"/>
  <c r="BL533" i="1"/>
  <c r="AJ533" i="1"/>
  <c r="AH533" i="1"/>
  <c r="BJ533" i="1"/>
  <c r="BK533" i="1"/>
  <c r="AJ488" i="1"/>
  <c r="BK488" i="1"/>
  <c r="AG488" i="1"/>
  <c r="BJ488" i="1"/>
  <c r="BL488" i="1"/>
  <c r="BI488" i="1"/>
  <c r="BH488" i="1"/>
  <c r="AK488" i="1"/>
  <c r="AI488" i="1"/>
  <c r="AH488" i="1"/>
  <c r="BJ553" i="1"/>
  <c r="BK553" i="1"/>
  <c r="BI553" i="1"/>
  <c r="AG553" i="1"/>
  <c r="BL553" i="1"/>
  <c r="AJ553" i="1"/>
  <c r="AK553" i="1"/>
  <c r="AI553" i="1"/>
  <c r="AH553" i="1"/>
  <c r="BH553" i="1"/>
  <c r="BH760" i="1"/>
  <c r="AJ760" i="1"/>
  <c r="BK760" i="1"/>
  <c r="BL760" i="1"/>
  <c r="BJ760" i="1"/>
  <c r="BI760" i="1"/>
  <c r="AK760" i="1"/>
  <c r="AH760" i="1"/>
  <c r="AG760" i="1"/>
  <c r="AI760" i="1"/>
  <c r="AI696" i="1"/>
  <c r="AH696" i="1"/>
  <c r="BJ696" i="1"/>
  <c r="AK696" i="1"/>
  <c r="AJ696" i="1"/>
  <c r="AG696" i="1"/>
  <c r="BK696" i="1"/>
  <c r="BL696" i="1"/>
  <c r="BI696" i="1"/>
  <c r="BH696" i="1"/>
  <c r="AK248" i="1"/>
  <c r="AI248" i="1"/>
  <c r="AH248" i="1"/>
  <c r="AG248" i="1"/>
  <c r="BH248" i="1"/>
  <c r="BL248" i="1"/>
  <c r="BJ248" i="1"/>
  <c r="BI248" i="1"/>
  <c r="BK248" i="1"/>
  <c r="AJ248" i="1"/>
  <c r="BK143" i="1"/>
  <c r="BL143" i="1"/>
  <c r="BJ143" i="1"/>
  <c r="AK143" i="1"/>
  <c r="AI143" i="1"/>
  <c r="BI143" i="1"/>
  <c r="BH143" i="1"/>
  <c r="AJ143" i="1"/>
  <c r="AH143" i="1"/>
  <c r="AG143" i="1"/>
  <c r="BH669" i="1"/>
  <c r="AK669" i="1"/>
  <c r="AJ669" i="1"/>
  <c r="AI669" i="1"/>
  <c r="AH669" i="1"/>
  <c r="AG669" i="1"/>
  <c r="BL669" i="1"/>
  <c r="BK669" i="1"/>
  <c r="BJ669" i="1"/>
  <c r="BI669" i="1"/>
  <c r="AG779" i="1"/>
  <c r="BL779" i="1"/>
  <c r="BK779" i="1"/>
  <c r="BJ779" i="1"/>
  <c r="AJ779" i="1"/>
  <c r="BH779" i="1"/>
  <c r="AI779" i="1"/>
  <c r="AK779" i="1"/>
  <c r="AH779" i="1"/>
  <c r="BI779" i="1"/>
  <c r="AK673" i="1"/>
  <c r="BL673" i="1"/>
  <c r="BK673" i="1"/>
  <c r="BH673" i="1"/>
  <c r="AJ673" i="1"/>
  <c r="AG673" i="1"/>
  <c r="AH673" i="1"/>
  <c r="BI673" i="1"/>
  <c r="BJ673" i="1"/>
  <c r="AI673" i="1"/>
  <c r="AJ654" i="1"/>
  <c r="BL654" i="1"/>
  <c r="BK654" i="1"/>
  <c r="BJ654" i="1"/>
  <c r="BI654" i="1"/>
  <c r="BH654" i="1"/>
  <c r="AI654" i="1"/>
  <c r="AH654" i="1"/>
  <c r="AG654" i="1"/>
  <c r="AK654" i="1"/>
  <c r="BK570" i="1"/>
  <c r="BJ570" i="1"/>
  <c r="AG570" i="1"/>
  <c r="AJ570" i="1"/>
  <c r="AI570" i="1"/>
  <c r="BL570" i="1"/>
  <c r="BI570" i="1"/>
  <c r="AK570" i="1"/>
  <c r="BH570" i="1"/>
  <c r="AH570" i="1"/>
  <c r="BI345" i="1"/>
  <c r="AG345" i="1"/>
  <c r="AI345" i="1"/>
  <c r="AH345" i="1"/>
  <c r="AJ345" i="1"/>
  <c r="BL345" i="1"/>
  <c r="BK345" i="1"/>
  <c r="BJ345" i="1"/>
  <c r="BH345" i="1"/>
  <c r="AK345" i="1"/>
  <c r="AK353" i="1"/>
  <c r="AI353" i="1"/>
  <c r="AG353" i="1"/>
  <c r="AJ353" i="1"/>
  <c r="BK353" i="1"/>
  <c r="BJ353" i="1"/>
  <c r="AH353" i="1"/>
  <c r="BL353" i="1"/>
  <c r="BI353" i="1"/>
  <c r="BH353" i="1"/>
  <c r="AI547" i="1"/>
  <c r="BH547" i="1"/>
  <c r="AH547" i="1"/>
  <c r="AG547" i="1"/>
  <c r="BJ547" i="1"/>
  <c r="BL547" i="1"/>
  <c r="BI547" i="1"/>
  <c r="BK547" i="1"/>
  <c r="AK547" i="1"/>
  <c r="AJ547" i="1"/>
  <c r="BI466" i="1"/>
  <c r="BK466" i="1"/>
  <c r="AI466" i="1"/>
  <c r="BL466" i="1"/>
  <c r="BJ466" i="1"/>
  <c r="AJ466" i="1"/>
  <c r="AK466" i="1"/>
  <c r="AH466" i="1"/>
  <c r="AG466" i="1"/>
  <c r="BH466" i="1"/>
  <c r="AG634" i="1"/>
  <c r="AI634" i="1"/>
  <c r="AH634" i="1"/>
  <c r="BL634" i="1"/>
  <c r="BI634" i="1"/>
  <c r="BJ634" i="1"/>
  <c r="AK634" i="1"/>
  <c r="BK634" i="1"/>
  <c r="BH634" i="1"/>
  <c r="AJ634" i="1"/>
  <c r="BK247" i="1"/>
  <c r="BI247" i="1"/>
  <c r="AK247" i="1"/>
  <c r="BJ247" i="1"/>
  <c r="BH247" i="1"/>
  <c r="BL247" i="1"/>
  <c r="AH247" i="1"/>
  <c r="AG247" i="1"/>
  <c r="AI247" i="1"/>
  <c r="AJ247" i="1"/>
  <c r="AI724" i="1"/>
  <c r="AH724" i="1"/>
  <c r="BJ724" i="1"/>
  <c r="AG724" i="1"/>
  <c r="AK724" i="1"/>
  <c r="AJ724" i="1"/>
  <c r="BI724" i="1"/>
  <c r="BL724" i="1"/>
  <c r="BK724" i="1"/>
  <c r="BH724" i="1"/>
  <c r="BK563" i="1"/>
  <c r="BJ563" i="1"/>
  <c r="AG563" i="1"/>
  <c r="AH563" i="1"/>
  <c r="BH563" i="1"/>
  <c r="AK563" i="1"/>
  <c r="AJ563" i="1"/>
  <c r="BL563" i="1"/>
  <c r="BI563" i="1"/>
  <c r="AI563" i="1"/>
  <c r="BJ417" i="1"/>
  <c r="AJ417" i="1"/>
  <c r="AH417" i="1"/>
  <c r="BL417" i="1"/>
  <c r="BI417" i="1"/>
  <c r="BK417" i="1"/>
  <c r="AG417" i="1"/>
  <c r="AK417" i="1"/>
  <c r="AI417" i="1"/>
  <c r="BH417" i="1"/>
  <c r="BH278" i="1"/>
  <c r="BK278" i="1"/>
  <c r="BI278" i="1"/>
  <c r="AJ278" i="1"/>
  <c r="AI278" i="1"/>
  <c r="AH278" i="1"/>
  <c r="AG278" i="1"/>
  <c r="BJ278" i="1"/>
  <c r="BL278" i="1"/>
  <c r="AK278" i="1"/>
  <c r="BH585" i="1"/>
  <c r="BJ585" i="1"/>
  <c r="BI585" i="1"/>
  <c r="AJ585" i="1"/>
  <c r="BL585" i="1"/>
  <c r="AK585" i="1"/>
  <c r="AI585" i="1"/>
  <c r="BK585" i="1"/>
  <c r="AH585" i="1"/>
  <c r="AG585" i="1"/>
  <c r="AK745" i="1"/>
  <c r="AJ745" i="1"/>
  <c r="AI745" i="1"/>
  <c r="AG745" i="1"/>
  <c r="BH745" i="1"/>
  <c r="AH745" i="1"/>
  <c r="BJ745" i="1"/>
  <c r="BI745" i="1"/>
  <c r="BL745" i="1"/>
  <c r="BK745" i="1"/>
  <c r="BI471" i="1"/>
  <c r="AK471" i="1"/>
  <c r="BL471" i="1"/>
  <c r="BK471" i="1"/>
  <c r="BH471" i="1"/>
  <c r="AJ471" i="1"/>
  <c r="BJ471" i="1"/>
  <c r="AI471" i="1"/>
  <c r="AH471" i="1"/>
  <c r="AG471" i="1"/>
  <c r="BL604" i="1"/>
  <c r="AK604" i="1"/>
  <c r="AJ604" i="1"/>
  <c r="BK604" i="1"/>
  <c r="BI604" i="1"/>
  <c r="AH604" i="1"/>
  <c r="AG604" i="1"/>
  <c r="BH604" i="1"/>
  <c r="BJ604" i="1"/>
  <c r="AI604" i="1"/>
  <c r="BI468" i="1"/>
  <c r="AI468" i="1"/>
  <c r="BK468" i="1"/>
  <c r="AJ468" i="1"/>
  <c r="BH468" i="1"/>
  <c r="BL468" i="1"/>
  <c r="AH468" i="1"/>
  <c r="AG468" i="1"/>
  <c r="AK468" i="1"/>
  <c r="BJ468" i="1"/>
  <c r="AH435" i="1"/>
  <c r="BL435" i="1"/>
  <c r="AG435" i="1"/>
  <c r="BJ435" i="1"/>
  <c r="BK435" i="1"/>
  <c r="BH435" i="1"/>
  <c r="BI435" i="1"/>
  <c r="AJ435" i="1"/>
  <c r="AI435" i="1"/>
  <c r="AK435" i="1"/>
  <c r="BL344" i="1"/>
  <c r="AK344" i="1"/>
  <c r="AJ344" i="1"/>
  <c r="AI344" i="1"/>
  <c r="BK344" i="1"/>
  <c r="AH344" i="1"/>
  <c r="BH344" i="1"/>
  <c r="AG344" i="1"/>
  <c r="BJ344" i="1"/>
  <c r="BI344" i="1"/>
  <c r="AJ394" i="1"/>
  <c r="AK394" i="1"/>
  <c r="BJ394" i="1"/>
  <c r="BL394" i="1"/>
  <c r="BK394" i="1"/>
  <c r="BH394" i="1"/>
  <c r="AI394" i="1"/>
  <c r="AH394" i="1"/>
  <c r="AG394" i="1"/>
  <c r="BI394" i="1"/>
  <c r="AH348" i="1"/>
  <c r="BL348" i="1"/>
  <c r="BI348" i="1"/>
  <c r="BK348" i="1"/>
  <c r="BJ348" i="1"/>
  <c r="AJ348" i="1"/>
  <c r="AG348" i="1"/>
  <c r="BH348" i="1"/>
  <c r="AK348" i="1"/>
  <c r="AI348" i="1"/>
  <c r="AG244" i="1"/>
  <c r="AJ244" i="1"/>
  <c r="AI244" i="1"/>
  <c r="AK244" i="1"/>
  <c r="AH244" i="1"/>
  <c r="BI244" i="1"/>
  <c r="BJ244" i="1"/>
  <c r="BH244" i="1"/>
  <c r="BL244" i="1"/>
  <c r="BK244" i="1"/>
  <c r="BH66" i="1"/>
  <c r="AK66" i="1"/>
  <c r="AJ66" i="1"/>
  <c r="AI66" i="1"/>
  <c r="AG66" i="1"/>
  <c r="AH66" i="1"/>
  <c r="BI66" i="1"/>
  <c r="BK66" i="1"/>
  <c r="BJ66" i="1"/>
  <c r="BL66" i="1"/>
  <c r="AJ749" i="1"/>
  <c r="AI749" i="1"/>
  <c r="AH749" i="1"/>
  <c r="BH749" i="1"/>
  <c r="AK749" i="1"/>
  <c r="AG749" i="1"/>
  <c r="BL749" i="1"/>
  <c r="BK749" i="1"/>
  <c r="BJ749" i="1"/>
  <c r="BI749" i="1"/>
  <c r="BI725" i="1"/>
  <c r="AK725" i="1"/>
  <c r="AI725" i="1"/>
  <c r="AH725" i="1"/>
  <c r="BK725" i="1"/>
  <c r="AG725" i="1"/>
  <c r="BL725" i="1"/>
  <c r="BH725" i="1"/>
  <c r="AJ725" i="1"/>
  <c r="BJ725" i="1"/>
  <c r="AH756" i="1"/>
  <c r="AG756" i="1"/>
  <c r="BK756" i="1"/>
  <c r="AK756" i="1"/>
  <c r="BH756" i="1"/>
  <c r="AI756" i="1"/>
  <c r="BI756" i="1"/>
  <c r="AJ756" i="1"/>
  <c r="BL756" i="1"/>
  <c r="BJ756" i="1"/>
  <c r="BJ566" i="1"/>
  <c r="BI566" i="1"/>
  <c r="AH566" i="1"/>
  <c r="AG566" i="1"/>
  <c r="BH566" i="1"/>
  <c r="AK566" i="1"/>
  <c r="BL566" i="1"/>
  <c r="BK566" i="1"/>
  <c r="AI566" i="1"/>
  <c r="AJ566" i="1"/>
  <c r="AH659" i="1"/>
  <c r="BL659" i="1"/>
  <c r="BH659" i="1"/>
  <c r="AK659" i="1"/>
  <c r="AJ659" i="1"/>
  <c r="AI659" i="1"/>
  <c r="BK659" i="1"/>
  <c r="AG659" i="1"/>
  <c r="BJ659" i="1"/>
  <c r="BI659" i="1"/>
  <c r="AI582" i="1"/>
  <c r="AH582" i="1"/>
  <c r="AG582" i="1"/>
  <c r="BL582" i="1"/>
  <c r="BI582" i="1"/>
  <c r="AK582" i="1"/>
  <c r="AJ582" i="1"/>
  <c r="BH582" i="1"/>
  <c r="BK582" i="1"/>
  <c r="BJ582" i="1"/>
  <c r="AJ391" i="1"/>
  <c r="BK391" i="1"/>
  <c r="AG391" i="1"/>
  <c r="BL391" i="1"/>
  <c r="BI391" i="1"/>
  <c r="BH391" i="1"/>
  <c r="BJ391" i="1"/>
  <c r="AK391" i="1"/>
  <c r="AI391" i="1"/>
  <c r="AH391" i="1"/>
  <c r="BH136" i="1"/>
  <c r="BL136" i="1"/>
  <c r="BI136" i="1"/>
  <c r="AK136" i="1"/>
  <c r="AH136" i="1"/>
  <c r="AJ136" i="1"/>
  <c r="AI136" i="1"/>
  <c r="AG136" i="1"/>
  <c r="BK136" i="1"/>
  <c r="BJ136" i="1"/>
  <c r="AH486" i="1"/>
  <c r="AG486" i="1"/>
  <c r="BL486" i="1"/>
  <c r="BI486" i="1"/>
  <c r="AK486" i="1"/>
  <c r="AJ486" i="1"/>
  <c r="AI486" i="1"/>
  <c r="BK486" i="1"/>
  <c r="BJ486" i="1"/>
  <c r="BH486" i="1"/>
  <c r="BK301" i="1"/>
  <c r="AI301" i="1"/>
  <c r="AG301" i="1"/>
  <c r="BH301" i="1"/>
  <c r="BL301" i="1"/>
  <c r="BJ301" i="1"/>
  <c r="BI301" i="1"/>
  <c r="AJ301" i="1"/>
  <c r="AH301" i="1"/>
  <c r="AK301" i="1"/>
  <c r="AK113" i="1"/>
  <c r="AJ113" i="1"/>
  <c r="AI113" i="1"/>
  <c r="AH113" i="1"/>
  <c r="BL113" i="1"/>
  <c r="BI113" i="1"/>
  <c r="BJ113" i="1"/>
  <c r="BH113" i="1"/>
  <c r="BK113" i="1"/>
  <c r="AG113" i="1"/>
  <c r="BL732" i="1"/>
  <c r="BK732" i="1"/>
  <c r="BJ732" i="1"/>
  <c r="BH732" i="1"/>
  <c r="AH732" i="1"/>
  <c r="BI732" i="1"/>
  <c r="AK732" i="1"/>
  <c r="AG732" i="1"/>
  <c r="AJ732" i="1"/>
  <c r="AI732" i="1"/>
  <c r="AJ638" i="1"/>
  <c r="AI638" i="1"/>
  <c r="AK638" i="1"/>
  <c r="BK638" i="1"/>
  <c r="BL638" i="1"/>
  <c r="AG638" i="1"/>
  <c r="AH638" i="1"/>
  <c r="BI638" i="1"/>
  <c r="BJ638" i="1"/>
  <c r="BH638" i="1"/>
  <c r="AH662" i="1"/>
  <c r="BI662" i="1"/>
  <c r="AJ662" i="1"/>
  <c r="AK662" i="1"/>
  <c r="BK662" i="1"/>
  <c r="BH662" i="1"/>
  <c r="BJ662" i="1"/>
  <c r="BL662" i="1"/>
  <c r="AI662" i="1"/>
  <c r="AG662" i="1"/>
  <c r="AJ525" i="1"/>
  <c r="AI525" i="1"/>
  <c r="BJ525" i="1"/>
  <c r="BL525" i="1"/>
  <c r="BI525" i="1"/>
  <c r="AK525" i="1"/>
  <c r="AH525" i="1"/>
  <c r="BH525" i="1"/>
  <c r="BK525" i="1"/>
  <c r="AG525" i="1"/>
  <c r="BL503" i="1"/>
  <c r="AI503" i="1"/>
  <c r="AG503" i="1"/>
  <c r="BK503" i="1"/>
  <c r="BJ503" i="1"/>
  <c r="BI503" i="1"/>
  <c r="BH503" i="1"/>
  <c r="AK503" i="1"/>
  <c r="AJ503" i="1"/>
  <c r="AH503" i="1"/>
  <c r="AJ554" i="1"/>
  <c r="AK554" i="1"/>
  <c r="BH554" i="1"/>
  <c r="AG554" i="1"/>
  <c r="AH554" i="1"/>
  <c r="AI554" i="1"/>
  <c r="BJ554" i="1"/>
  <c r="BI554" i="1"/>
  <c r="BL554" i="1"/>
  <c r="BK554" i="1"/>
  <c r="AJ339" i="1"/>
  <c r="AH339" i="1"/>
  <c r="AI339" i="1"/>
  <c r="BH339" i="1"/>
  <c r="BL339" i="1"/>
  <c r="BK339" i="1"/>
  <c r="BI339" i="1"/>
  <c r="BJ339" i="1"/>
  <c r="AK339" i="1"/>
  <c r="AG339" i="1"/>
  <c r="AK379" i="1"/>
  <c r="AJ379" i="1"/>
  <c r="AH379" i="1"/>
  <c r="BJ379" i="1"/>
  <c r="AI379" i="1"/>
  <c r="AG379" i="1"/>
  <c r="BK379" i="1"/>
  <c r="BL379" i="1"/>
  <c r="BI379" i="1"/>
  <c r="BH379" i="1"/>
  <c r="AH76" i="1"/>
  <c r="AJ76" i="1"/>
  <c r="AK76" i="1"/>
  <c r="AI76" i="1"/>
  <c r="AG76" i="1"/>
  <c r="BK76" i="1"/>
  <c r="BL76" i="1"/>
  <c r="BJ76" i="1"/>
  <c r="BI76" i="1"/>
  <c r="BH76" i="1"/>
  <c r="BK102" i="1"/>
  <c r="AJ102" i="1"/>
  <c r="BL102" i="1"/>
  <c r="BI102" i="1"/>
  <c r="BJ102" i="1"/>
  <c r="BH102" i="1"/>
  <c r="AK102" i="1"/>
  <c r="AI102" i="1"/>
  <c r="AG102" i="1"/>
  <c r="AH102" i="1"/>
  <c r="BJ393" i="1"/>
  <c r="BL393" i="1"/>
  <c r="BI393" i="1"/>
  <c r="AH393" i="1"/>
  <c r="AI393" i="1"/>
  <c r="AJ393" i="1"/>
  <c r="AG393" i="1"/>
  <c r="BH393" i="1"/>
  <c r="AK393" i="1"/>
  <c r="BK393" i="1"/>
  <c r="BJ130" i="1"/>
  <c r="AI130" i="1"/>
  <c r="AK130" i="1"/>
  <c r="AJ130" i="1"/>
  <c r="BK130" i="1"/>
  <c r="BL130" i="1"/>
  <c r="AH130" i="1"/>
  <c r="AG130" i="1"/>
  <c r="BI130" i="1"/>
  <c r="BH130" i="1"/>
  <c r="BL164" i="1"/>
  <c r="BK164" i="1"/>
  <c r="AJ164" i="1"/>
  <c r="AK164" i="1"/>
  <c r="AI164" i="1"/>
  <c r="AG164" i="1"/>
  <c r="BH164" i="1"/>
  <c r="BJ164" i="1"/>
  <c r="AH164" i="1"/>
  <c r="BI164" i="1"/>
  <c r="BJ398" i="1"/>
  <c r="AK398" i="1"/>
  <c r="AI398" i="1"/>
  <c r="AJ398" i="1"/>
  <c r="AH398" i="1"/>
  <c r="AG398" i="1"/>
  <c r="BH398" i="1"/>
  <c r="BK398" i="1"/>
  <c r="BI398" i="1"/>
  <c r="BL398" i="1"/>
</calcChain>
</file>

<file path=xl/sharedStrings.xml><?xml version="1.0" encoding="utf-8"?>
<sst xmlns="http://schemas.openxmlformats.org/spreadsheetml/2006/main" count="5493" uniqueCount="3612">
  <si>
    <t>Lisa 1 juhatuse 14.05.2026 a.  otsuse nr. 136 juurde
Kinnitatud nimistuga töötavate perearstide 2025a. tegevuste hindamise tulemused, lisatasu maksmise koefitsiendid ja lisatasu summad</t>
  </si>
  <si>
    <t>00000000000000</t>
  </si>
  <si>
    <t>Tunnus</t>
  </si>
  <si>
    <t>Registrikood</t>
  </si>
  <si>
    <t>Vendor</t>
  </si>
  <si>
    <t>Lepingupartner</t>
  </si>
  <si>
    <t>Arsti
kood</t>
  </si>
  <si>
    <t>Seisuga 31.12.2025 nimistut teenindav arst</t>
  </si>
  <si>
    <t>rakenduv
lisatasu 
kood</t>
  </si>
  <si>
    <t>Nimistu</t>
  </si>
  <si>
    <t>Kood 
3061/3069 
saavutatud 
lisatasu 
koefitsient</t>
  </si>
  <si>
    <t>Kood 
3061/3069 
summa 
2025a eest</t>
  </si>
  <si>
    <t>Kood 
3062 
saavutatud 
lisatasu 
koefitsient</t>
  </si>
  <si>
    <t>Kood 
3062 
summa 
2025a eest</t>
  </si>
  <si>
    <t>Perearsti 
saavutatud 
lisatasu 
summa 
2025a eest 
kokku</t>
  </si>
  <si>
    <t>Lepingu 
lõpetamise 
kuupäev/
nimistu 
likvideeritud</t>
  </si>
  <si>
    <t>Kas asutus on olemas</t>
  </si>
  <si>
    <t>Tunnus vendor nimistu arst</t>
  </si>
  <si>
    <t>Kus arst mai kuus töötab</t>
  </si>
  <si>
    <t>kus asutuses nimistu mai kuus on</t>
  </si>
  <si>
    <t>lisa tunnuseks</t>
  </si>
  <si>
    <t>nimistu</t>
  </si>
  <si>
    <t>arst</t>
  </si>
  <si>
    <t>Arst nimi</t>
  </si>
  <si>
    <t>raviasutus</t>
  </si>
  <si>
    <t>Asutus</t>
  </si>
  <si>
    <t>konto</t>
  </si>
  <si>
    <t>Konto</t>
  </si>
  <si>
    <t>teenus (TTL kood)</t>
  </si>
  <si>
    <t>lepingu aasta tunnus</t>
  </si>
  <si>
    <t>lepingu nr</t>
  </si>
  <si>
    <t>ETTK tunnus</t>
  </si>
  <si>
    <t>ETTK kood</t>
  </si>
  <si>
    <t>väike nimistu</t>
  </si>
  <si>
    <t>Lepingu koef kokku (QF0)</t>
  </si>
  <si>
    <t>Kogus</t>
  </si>
  <si>
    <t>Piirhind (AF0)</t>
  </si>
  <si>
    <t>Summa</t>
  </si>
  <si>
    <t>kuude arv (summaga)</t>
  </si>
  <si>
    <t>Nimistute arvu koef (QF4)</t>
  </si>
  <si>
    <t>Ruum1 koef (QF1)</t>
  </si>
  <si>
    <t>Ruum2 koef (QF2)</t>
  </si>
  <si>
    <t>Ruum3 koef (QF3)</t>
  </si>
  <si>
    <t>Filiaal koef (AV0)</t>
  </si>
  <si>
    <t>Väikese nimistu koef (QV1)</t>
  </si>
  <si>
    <t>2. teeninduspunkti koef (QV2)</t>
  </si>
  <si>
    <t>Õeta nimistu koef (QV3)</t>
  </si>
  <si>
    <t>Aisu Perearstikeskus OÜ</t>
  </si>
  <si>
    <t>D07571</t>
  </si>
  <si>
    <t>DŽAMILJA RUSTAMOVA</t>
  </si>
  <si>
    <t>N0304</t>
  </si>
  <si>
    <t>Al Mare Perearstikeskus OÜ</t>
  </si>
  <si>
    <t>D09146</t>
  </si>
  <si>
    <t>JEVGENI KREMM</t>
  </si>
  <si>
    <t>N0034</t>
  </si>
  <si>
    <t>50863N0034D09146</t>
  </si>
  <si>
    <t>D04853</t>
  </si>
  <si>
    <t>KAIA KIIROJA</t>
  </si>
  <si>
    <t>N0066</t>
  </si>
  <si>
    <t>50863N0066D04853</t>
  </si>
  <si>
    <t>D06538</t>
  </si>
  <si>
    <t>MARGIT VENESAAR</t>
  </si>
  <si>
    <t>N0820</t>
  </si>
  <si>
    <t>50863N0820D06538</t>
  </si>
  <si>
    <t>Angela Reimal</t>
  </si>
  <si>
    <t>D06172</t>
  </si>
  <si>
    <t>ANGELA REIMAL</t>
  </si>
  <si>
    <t>N0454</t>
  </si>
  <si>
    <t>FIE Angela Reimal</t>
  </si>
  <si>
    <t>60174N0454D06172</t>
  </si>
  <si>
    <t>N0480</t>
  </si>
  <si>
    <t>60174N0480D06172</t>
  </si>
  <si>
    <t>Anu Mõtsar</t>
  </si>
  <si>
    <t>D05546</t>
  </si>
  <si>
    <t>ANU MÕTSAR</t>
  </si>
  <si>
    <t>N0589</t>
  </si>
  <si>
    <t>Mõtsar Anu</t>
  </si>
  <si>
    <t>50233N0589D05546</t>
  </si>
  <si>
    <t>Arija Rimbeniece</t>
  </si>
  <si>
    <t>D03134</t>
  </si>
  <si>
    <t>ARIJA RIMBENIECE</t>
  </si>
  <si>
    <t>N0785</t>
  </si>
  <si>
    <t>Rimbeniece Arija</t>
  </si>
  <si>
    <t>50229N0785D03134</t>
  </si>
  <si>
    <t>ASKLEPION OÜ</t>
  </si>
  <si>
    <t>D07636</t>
  </si>
  <si>
    <t>JELENA KOVAL</t>
  </si>
  <si>
    <t>N0210</t>
  </si>
  <si>
    <t>Asklepion OÜ</t>
  </si>
  <si>
    <t>50858N0210D07636</t>
  </si>
  <si>
    <t>Berta Toikka OÜ</t>
  </si>
  <si>
    <t>D04056</t>
  </si>
  <si>
    <t>BERTA TOIKKA</t>
  </si>
  <si>
    <t>N0771</t>
  </si>
  <si>
    <t>50586N0771D04056</t>
  </si>
  <si>
    <t>BonMedica OÜ</t>
  </si>
  <si>
    <t>D05005</t>
  </si>
  <si>
    <t>HELEN LASN</t>
  </si>
  <si>
    <t>N0826</t>
  </si>
  <si>
    <t>50740N0826D05005</t>
  </si>
  <si>
    <t>Dagö Perearstid OÜ</t>
  </si>
  <si>
    <t>D08588</t>
  </si>
  <si>
    <t>PRIIT MARMOR</t>
  </si>
  <si>
    <t>N0326</t>
  </si>
  <si>
    <t>51010N0326D08588</t>
  </si>
  <si>
    <t>N0327</t>
  </si>
  <si>
    <t>51010N0327D08588</t>
  </si>
  <si>
    <t>Dr Jakovlev OÜ</t>
  </si>
  <si>
    <t>D08526</t>
  </si>
  <si>
    <t>IVAN JAKOVLEV</t>
  </si>
  <si>
    <t>N0082</t>
  </si>
  <si>
    <t>50940N0082D08526</t>
  </si>
  <si>
    <t>Dr Liis Mägi Perearstikeskus OÜ</t>
  </si>
  <si>
    <t>D07053</t>
  </si>
  <si>
    <t>LIIS MÄGI</t>
  </si>
  <si>
    <t>N0013</t>
  </si>
  <si>
    <t>Dr MARET TAMME OSAÜHING</t>
  </si>
  <si>
    <t>50860N0599D01063</t>
  </si>
  <si>
    <t>D01063</t>
  </si>
  <si>
    <t>MARET TAMME</t>
  </si>
  <si>
    <t>N0599</t>
  </si>
  <si>
    <t>50860N0604D01063</t>
  </si>
  <si>
    <t>N0604</t>
  </si>
  <si>
    <t>Dr. Diana Kirss OÜ</t>
  </si>
  <si>
    <t>50656N0583D04649</t>
  </si>
  <si>
    <t>D04649</t>
  </si>
  <si>
    <t>DIANA KIRSS</t>
  </si>
  <si>
    <t>N0583</t>
  </si>
  <si>
    <t>Dr. Elvira Murde OÜ</t>
  </si>
  <si>
    <t>50881N0653D06820</t>
  </si>
  <si>
    <t>D06820</t>
  </si>
  <si>
    <t>ELVIRA MURDE</t>
  </si>
  <si>
    <t>N0653</t>
  </si>
  <si>
    <t>Dr. Heli Tähepõld Ülikooli Perearstikeskus</t>
  </si>
  <si>
    <t>50885N0715D01968</t>
  </si>
  <si>
    <t>Dr. Heli Tähepõld Ülikooli Perearstikeskus OÜ</t>
  </si>
  <si>
    <t>D01968</t>
  </si>
  <si>
    <t>HELI TÄHEPÕLD</t>
  </si>
  <si>
    <t>N0715</t>
  </si>
  <si>
    <t>Dr. Jelena Petrova OÜ</t>
  </si>
  <si>
    <t>50892N0819D06859</t>
  </si>
  <si>
    <t>D06859</t>
  </si>
  <si>
    <t>JELENA PETROVA</t>
  </si>
  <si>
    <t>N0819</t>
  </si>
  <si>
    <t>Dr. Karpenko OÜ</t>
  </si>
  <si>
    <t>50821N0661D07521</t>
  </si>
  <si>
    <t>D07521</t>
  </si>
  <si>
    <t>VITALI KARPENKO</t>
  </si>
  <si>
    <t>N0661</t>
  </si>
  <si>
    <t>Dr. Pilv OÜ</t>
  </si>
  <si>
    <t>50790N0703D03759</t>
  </si>
  <si>
    <t>D03759</t>
  </si>
  <si>
    <t>LIINA PILV-TOOM</t>
  </si>
  <si>
    <t>N0703</t>
  </si>
  <si>
    <t>Dr.Signe Alliksoo Perearstiprak. OÜ</t>
  </si>
  <si>
    <t>50553N0010D00853</t>
  </si>
  <si>
    <t>Dr.Signe Alliksoo Perearstipraksis OÜ</t>
  </si>
  <si>
    <t>D00853</t>
  </si>
  <si>
    <t>SIGNE ALLIKSOO</t>
  </si>
  <si>
    <t>N0010</t>
  </si>
  <si>
    <t>Evi Luts</t>
  </si>
  <si>
    <t>60135N0780D01193</t>
  </si>
  <si>
    <t>EVI LUTS</t>
  </si>
  <si>
    <t>D01193</t>
  </si>
  <si>
    <t>N0780</t>
  </si>
  <si>
    <t>FIE Hiie Seepter</t>
  </si>
  <si>
    <t>50419N0650D01932</t>
  </si>
  <si>
    <t>D01932</t>
  </si>
  <si>
    <t>HIIE SEEPTER</t>
  </si>
  <si>
    <t>N0650</t>
  </si>
  <si>
    <t>Fons Perearstid OÜ</t>
  </si>
  <si>
    <t>50199N0394D05774</t>
  </si>
  <si>
    <t>D05774</t>
  </si>
  <si>
    <t>VELLO ROOSMAA</t>
  </si>
  <si>
    <t>N0394</t>
  </si>
  <si>
    <t>50199N0395D05773</t>
  </si>
  <si>
    <t>D05773</t>
  </si>
  <si>
    <t>ANU NIISUKE</t>
  </si>
  <si>
    <t>N0395</t>
  </si>
  <si>
    <t>Kuznetsova Galina</t>
  </si>
  <si>
    <t>50088N0546D03370</t>
  </si>
  <si>
    <t>GALINA KUZNETSOVA</t>
  </si>
  <si>
    <t>D03370</t>
  </si>
  <si>
    <t>N0546</t>
  </si>
  <si>
    <t>Galina Šeremeta</t>
  </si>
  <si>
    <t>Mägidoktor OÜ</t>
  </si>
  <si>
    <t>D02390</t>
  </si>
  <si>
    <t>GALINA ŠEREMETA</t>
  </si>
  <si>
    <t>N0629</t>
  </si>
  <si>
    <t>liidan summa šeremeta teisele nimistule otsa</t>
  </si>
  <si>
    <t>50445N0671D02390</t>
  </si>
  <si>
    <t>N0671</t>
  </si>
  <si>
    <t>Haabersti Perearstikeskus OÜ</t>
  </si>
  <si>
    <t>50046N0157D06034</t>
  </si>
  <si>
    <t>D06034</t>
  </si>
  <si>
    <t>KATRIN RAA</t>
  </si>
  <si>
    <t>N0157</t>
  </si>
  <si>
    <t>50046N0160D06031</t>
  </si>
  <si>
    <t>D06031</t>
  </si>
  <si>
    <t>REET JÄRVE</t>
  </si>
  <si>
    <t>N0160</t>
  </si>
  <si>
    <t>50046N0161D06030</t>
  </si>
  <si>
    <t>D06030</t>
  </si>
  <si>
    <t>VIKTORIA SOLOVJOVA</t>
  </si>
  <si>
    <t>N0161</t>
  </si>
  <si>
    <t>Harku Perearst OÜ</t>
  </si>
  <si>
    <t>50883N0252D08583</t>
  </si>
  <si>
    <t>D08583</t>
  </si>
  <si>
    <t>NATALJA NEDAŠKOVSKAJA</t>
  </si>
  <si>
    <t>N0252</t>
  </si>
  <si>
    <t>Helve Kansi OÜ</t>
  </si>
  <si>
    <t>50589N0324D02222</t>
  </si>
  <si>
    <t>D02222</t>
  </si>
  <si>
    <t>HELVE KANSI</t>
  </si>
  <si>
    <t>N0324</t>
  </si>
  <si>
    <t>50589N0764D08570</t>
  </si>
  <si>
    <t>D08570</t>
  </si>
  <si>
    <t>MARIA LIISA TÕNISSOO</t>
  </si>
  <si>
    <t>N0764</t>
  </si>
  <si>
    <t>50589N0776D09756</t>
  </si>
  <si>
    <t>D09756</t>
  </si>
  <si>
    <t>ROBERT TAAR</t>
  </si>
  <si>
    <t>N0776</t>
  </si>
  <si>
    <t>50589N0777D07148</t>
  </si>
  <si>
    <t>D07148</t>
  </si>
  <si>
    <t>KRISTA LÄÄNE</t>
  </si>
  <si>
    <t>N0777</t>
  </si>
  <si>
    <t>HIIUVIIDE OÜ</t>
  </si>
  <si>
    <t>50943N0325D01778</t>
  </si>
  <si>
    <t>D01778</t>
  </si>
  <si>
    <t>JÜRI VIIDEBAUM</t>
  </si>
  <si>
    <t>N0325</t>
  </si>
  <si>
    <t>Ilme Last</t>
  </si>
  <si>
    <t>50269N0427D02444</t>
  </si>
  <si>
    <t>D02444</t>
  </si>
  <si>
    <t>ILME LAST</t>
  </si>
  <si>
    <t>N0427</t>
  </si>
  <si>
    <t>50269N0433D02444</t>
  </si>
  <si>
    <t>N0433</t>
  </si>
  <si>
    <t>Inna Kovrigina Perearstikeskus OÜ</t>
  </si>
  <si>
    <t>50817N0009D00561</t>
  </si>
  <si>
    <t>D00561</t>
  </si>
  <si>
    <t>INNA KOVRIGINA</t>
  </si>
  <si>
    <t>N0009</t>
  </si>
  <si>
    <t>Irina Kallaste</t>
  </si>
  <si>
    <t>50275N0472D05429</t>
  </si>
  <si>
    <t>D05429</t>
  </si>
  <si>
    <t>IRINA KALLASTE</t>
  </si>
  <si>
    <t>N0472</t>
  </si>
  <si>
    <t>Piirsoo Irina</t>
  </si>
  <si>
    <t>50296N0542D03141</t>
  </si>
  <si>
    <t>IRINA PIIRSOO</t>
  </si>
  <si>
    <t>D03141</t>
  </si>
  <si>
    <t>N0542</t>
  </si>
  <si>
    <t>Aleksandrova Jelena</t>
  </si>
  <si>
    <t>50280N0536D03095</t>
  </si>
  <si>
    <t>JELENA ALEKSANDROVA</t>
  </si>
  <si>
    <t>D03095</t>
  </si>
  <si>
    <t>N0536</t>
  </si>
  <si>
    <t>Lukitsova Jelena</t>
  </si>
  <si>
    <t>50290N0547D03375</t>
  </si>
  <si>
    <t>JELENA LUKITŠJOVA</t>
  </si>
  <si>
    <t>D03375</t>
  </si>
  <si>
    <t>N0547</t>
  </si>
  <si>
    <t>JÜRI TERVISEKESKUSE OSAÜHING</t>
  </si>
  <si>
    <t>50070N0284D07680</t>
  </si>
  <si>
    <t>Jüri Tervisekeskuse OÜ</t>
  </si>
  <si>
    <t>D07680</t>
  </si>
  <si>
    <t>AGNE VÄSTRA</t>
  </si>
  <si>
    <t>N0284</t>
  </si>
  <si>
    <t>50070N0285D07585</t>
  </si>
  <si>
    <t>D07585</t>
  </si>
  <si>
    <t>ALINA TEREP</t>
  </si>
  <si>
    <t>N0285</t>
  </si>
  <si>
    <t>50070N0286D03269</t>
  </si>
  <si>
    <t>D03269</t>
  </si>
  <si>
    <t>URMA PETERSON</t>
  </si>
  <si>
    <t>N0286</t>
  </si>
  <si>
    <t>50070N0310D07159</t>
  </si>
  <si>
    <t>D07159</t>
  </si>
  <si>
    <t>AIVI AURIK</t>
  </si>
  <si>
    <t>N0310</t>
  </si>
  <si>
    <t>50070N0848D08972</t>
  </si>
  <si>
    <t>D08972</t>
  </si>
  <si>
    <t>LAURA LAST</t>
  </si>
  <si>
    <t>N0848</t>
  </si>
  <si>
    <t>KABO Perearstikeskus OÜ</t>
  </si>
  <si>
    <t>50772N0835D07492</t>
  </si>
  <si>
    <t>D07492</t>
  </si>
  <si>
    <t>KRISTINA GRIGORJAN</t>
  </si>
  <si>
    <t>N0835</t>
  </si>
  <si>
    <t>Kadrioru Perearstikeskus OÜ</t>
  </si>
  <si>
    <t>61476N0227D03172</t>
  </si>
  <si>
    <t>KADRIORU PEREARSTIKESKUS OÜ</t>
  </si>
  <si>
    <t>D03172</t>
  </si>
  <si>
    <t>VALENTINA GITŠAK</t>
  </si>
  <si>
    <t>N0227</t>
  </si>
  <si>
    <t>Kaja Kasak</t>
  </si>
  <si>
    <t>50235N0784D03132</t>
  </si>
  <si>
    <t>D03132</t>
  </si>
  <si>
    <t>KAJA KASAK</t>
  </si>
  <si>
    <t>N0784</t>
  </si>
  <si>
    <t>Kalamaja Perearstid OÜ</t>
  </si>
  <si>
    <t>50164N0040D02406</t>
  </si>
  <si>
    <t>KALAMAJA PEREARSTID Osaühing</t>
  </si>
  <si>
    <t>D02406</t>
  </si>
  <si>
    <t>ANNA POTAŠENKOVA</t>
  </si>
  <si>
    <t>N0040</t>
  </si>
  <si>
    <t>50164N0073D05703</t>
  </si>
  <si>
    <t>D05703</t>
  </si>
  <si>
    <t>ENE LOITME</t>
  </si>
  <si>
    <t>N0073</t>
  </si>
  <si>
    <t>50164N0074D05702</t>
  </si>
  <si>
    <t>D05702</t>
  </si>
  <si>
    <t>OLGA ANUFRIENKO</t>
  </si>
  <si>
    <t>N0074</t>
  </si>
  <si>
    <t>Kalle Poroson</t>
  </si>
  <si>
    <t>50207N0610D05914</t>
  </si>
  <si>
    <t>D05914</t>
  </si>
  <si>
    <t>KALLE POROSON</t>
  </si>
  <si>
    <t>N0610</t>
  </si>
  <si>
    <t>Karulaugu Tervisekeskus OÜ</t>
  </si>
  <si>
    <t>50880N0143D05012</t>
  </si>
  <si>
    <t>D05012</t>
  </si>
  <si>
    <t>VANDA KRISTJAN</t>
  </si>
  <si>
    <t>N0143</t>
  </si>
  <si>
    <t>50880N0809D04207</t>
  </si>
  <si>
    <t>D04207</t>
  </si>
  <si>
    <t>KATI PAAL</t>
  </si>
  <si>
    <t>N0809</t>
  </si>
  <si>
    <t>50880N0827D07151</t>
  </si>
  <si>
    <t>D07151</t>
  </si>
  <si>
    <t>ARVED KRISTJAN</t>
  </si>
  <si>
    <t>N0827</t>
  </si>
  <si>
    <t>50880N0840D06721</t>
  </si>
  <si>
    <t>D06721</t>
  </si>
  <si>
    <t>LIINA TOPP</t>
  </si>
  <si>
    <t>N0840</t>
  </si>
  <si>
    <t>50880N0850D08725</t>
  </si>
  <si>
    <t>D08725</t>
  </si>
  <si>
    <t>ARIANE VILEM</t>
  </si>
  <si>
    <t>N0850</t>
  </si>
  <si>
    <t>Katrin Palover OÜ</t>
  </si>
  <si>
    <t>50595N0736D05991</t>
  </si>
  <si>
    <t>D05991</t>
  </si>
  <si>
    <t>KATRIN PALOVER</t>
  </si>
  <si>
    <t>N0736</t>
  </si>
  <si>
    <t>Kehra Tervisekeskus OÜ</t>
  </si>
  <si>
    <t>50057N0315D05039</t>
  </si>
  <si>
    <t>D05039</t>
  </si>
  <si>
    <t>MARJE OTT</t>
  </si>
  <si>
    <t>N0315</t>
  </si>
  <si>
    <t>50057N0316D03096</t>
  </si>
  <si>
    <t>D03096</t>
  </si>
  <si>
    <t>MAIRE POST</t>
  </si>
  <si>
    <t>N0316</t>
  </si>
  <si>
    <t>50057N0317D05041</t>
  </si>
  <si>
    <t>D05041</t>
  </si>
  <si>
    <t>NATALIJA JAKOVENKO</t>
  </si>
  <si>
    <t>N0317</t>
  </si>
  <si>
    <t>Keila Perearstikeskuse OÜ</t>
  </si>
  <si>
    <t>50072N0305D08639</t>
  </si>
  <si>
    <t>KEILA PEREARSTIKESKUSE OÜ</t>
  </si>
  <si>
    <t>D08639</t>
  </si>
  <si>
    <t>VASSILI VISTJAK</t>
  </si>
  <si>
    <t>N0305</t>
  </si>
  <si>
    <t>50072N0306D04110</t>
  </si>
  <si>
    <t>D04110</t>
  </si>
  <si>
    <t>JUTA VIRKEPUU</t>
  </si>
  <si>
    <t>N0306</t>
  </si>
  <si>
    <t>50072N0307D01343</t>
  </si>
  <si>
    <t>D01343</t>
  </si>
  <si>
    <t>ALAR KUKK</t>
  </si>
  <si>
    <t>N0307</t>
  </si>
  <si>
    <t>50072N0308D09242</t>
  </si>
  <si>
    <t>D09242</t>
  </si>
  <si>
    <t>ARTJOM KOLOTÕGIN</t>
  </si>
  <si>
    <t>N0308</t>
  </si>
  <si>
    <t>Kersti Pelisaar</t>
  </si>
  <si>
    <t>50232N0590D05547</t>
  </si>
  <si>
    <t xml:space="preserve">KEILA PEREARSTIKESKUSE OÜ </t>
  </si>
  <si>
    <t>D06556</t>
  </si>
  <si>
    <t>ALEKSANDRA GARKUŠA</t>
  </si>
  <si>
    <t>N0287</t>
  </si>
  <si>
    <t>Kivimäe Perearstikeskus OÜ</t>
  </si>
  <si>
    <t>50577N0001D00384</t>
  </si>
  <si>
    <t>D05547</t>
  </si>
  <si>
    <t>KERSTI PELISAAR</t>
  </si>
  <si>
    <t>N0590</t>
  </si>
  <si>
    <t>50577N0150D08372</t>
  </si>
  <si>
    <t>D00384</t>
  </si>
  <si>
    <t>LEMBI PÕLDER</t>
  </si>
  <si>
    <t>N0001</t>
  </si>
  <si>
    <t>50577N0802D01182</t>
  </si>
  <si>
    <t>D08372</t>
  </si>
  <si>
    <t>KATRIN SIIRAK</t>
  </si>
  <si>
    <t>N0150</t>
  </si>
  <si>
    <t>50577N0854D09197</t>
  </si>
  <si>
    <t>D01182</t>
  </si>
  <si>
    <t>KARMEN JOLLER</t>
  </si>
  <si>
    <t>N0802</t>
  </si>
  <si>
    <t>Kose Perearstikabinet OÜ</t>
  </si>
  <si>
    <t>50670N0259D03890</t>
  </si>
  <si>
    <t>D09197</t>
  </si>
  <si>
    <t>KRISTI SÄRGAVA</t>
  </si>
  <si>
    <t>N0854</t>
  </si>
  <si>
    <t>Kõue Perearstikeskus OÜ</t>
  </si>
  <si>
    <t>50686N0262D06195</t>
  </si>
  <si>
    <t>D03890</t>
  </si>
  <si>
    <t>KAIA VIIUL</t>
  </si>
  <si>
    <t>N0259</t>
  </si>
  <si>
    <t>Laagri Perearstikeskus OÜ</t>
  </si>
  <si>
    <t>50190N0311D06733</t>
  </si>
  <si>
    <t>D06195</t>
  </si>
  <si>
    <t>ANNE ERMEL</t>
  </si>
  <si>
    <t>N0262</t>
  </si>
  <si>
    <t>50190N0318D03101</t>
  </si>
  <si>
    <t>D06733</t>
  </si>
  <si>
    <t>MARIA PIHLAKAS</t>
  </si>
  <si>
    <t>N0311</t>
  </si>
  <si>
    <t>50190N0319D07391</t>
  </si>
  <si>
    <t>D03101</t>
  </si>
  <si>
    <t>TRIINU-MARI OTS</t>
  </si>
  <si>
    <t>N0318</t>
  </si>
  <si>
    <t>50190N0817D06677</t>
  </si>
  <si>
    <t>D07391</t>
  </si>
  <si>
    <t>JELENA SCHWARZ</t>
  </si>
  <si>
    <t>N0319</t>
  </si>
  <si>
    <t>50190N0838D07889</t>
  </si>
  <si>
    <t>D06677</t>
  </si>
  <si>
    <t>KAIT MIIDLA</t>
  </si>
  <si>
    <t>N0817</t>
  </si>
  <si>
    <t>OÜ Merelahe Perearstikeskus</t>
  </si>
  <si>
    <t>D07889</t>
  </si>
  <si>
    <t>ELLE-MALL SADRAK</t>
  </si>
  <si>
    <t>N0838</t>
  </si>
  <si>
    <t>Larissa Golt OÜ</t>
  </si>
  <si>
    <t>50576N0560D04762</t>
  </si>
  <si>
    <t>D08713</t>
  </si>
  <si>
    <t>ALEKSANDR KOMAROV</t>
  </si>
  <si>
    <t>N0853</t>
  </si>
  <si>
    <t>Ljudmila Jazepova Perearst OÜ</t>
  </si>
  <si>
    <t>50541N0080D05545</t>
  </si>
  <si>
    <t>LARISSA GOLT Osaühing</t>
  </si>
  <si>
    <t>D04762</t>
  </si>
  <si>
    <t>LARISSA DALO</t>
  </si>
  <si>
    <t>N0560</t>
  </si>
  <si>
    <t>Loo Perearst OÜ</t>
  </si>
  <si>
    <t>50953N0264D07051</t>
  </si>
  <si>
    <t>LJUDMILA JAZEPOVA PEREARST OÜ</t>
  </si>
  <si>
    <t>D05545</t>
  </si>
  <si>
    <t>LJUDMILA JAZEPOVA</t>
  </si>
  <si>
    <t>N0080</t>
  </si>
  <si>
    <t>Lääne-Nigula Perearstikeskus OÜ</t>
  </si>
  <si>
    <t>50950N0408D07571</t>
  </si>
  <si>
    <t>D07051</t>
  </si>
  <si>
    <t>MAILI AAREND</t>
  </si>
  <si>
    <t>N0264</t>
  </si>
  <si>
    <t>MaaArst OÜ</t>
  </si>
  <si>
    <t>50875N0774D05441</t>
  </si>
  <si>
    <t>N0408</t>
  </si>
  <si>
    <t>Magdaleena Perearstid OÜ</t>
  </si>
  <si>
    <t>50156N0093D05493</t>
  </si>
  <si>
    <t>D05441</t>
  </si>
  <si>
    <t>OLGA NOTBERG</t>
  </si>
  <si>
    <t>N0774</t>
  </si>
  <si>
    <t>50156N0094D05492</t>
  </si>
  <si>
    <t>D05493</t>
  </si>
  <si>
    <t>KAIE ARPO</t>
  </si>
  <si>
    <t>N0093</t>
  </si>
  <si>
    <t>50156N0095D05491</t>
  </si>
  <si>
    <t>D05492</t>
  </si>
  <si>
    <t>HELVE SALUMETS</t>
  </si>
  <si>
    <t>N0094</t>
  </si>
  <si>
    <t>Mahtra Perearstikeskus OÜ</t>
  </si>
  <si>
    <t>61311N0084D05540</t>
  </si>
  <si>
    <t>D05491</t>
  </si>
  <si>
    <t>HANNELA MEIKUP</t>
  </si>
  <si>
    <t>N0095</t>
  </si>
  <si>
    <t>61311N0088D05536</t>
  </si>
  <si>
    <t>MAHTRA PEREARSTIKESKUS OÜ</t>
  </si>
  <si>
    <t>D05540</t>
  </si>
  <si>
    <t>NATALIA VARSHUKOVA</t>
  </si>
  <si>
    <t>N0084</t>
  </si>
  <si>
    <t>61311N0103D05408</t>
  </si>
  <si>
    <t>D05536</t>
  </si>
  <si>
    <t>INNA PASSENKO</t>
  </si>
  <si>
    <t>N0088</t>
  </si>
  <si>
    <t>Sova Mare</t>
  </si>
  <si>
    <t>50155N0211D04113</t>
  </si>
  <si>
    <t>D05408</t>
  </si>
  <si>
    <t>JEVGENIA KIRILOVA</t>
  </si>
  <si>
    <t>N0103</t>
  </si>
  <si>
    <t>Marget Moppel</t>
  </si>
  <si>
    <t>50087N0782D02897</t>
  </si>
  <si>
    <t>Mare Sova</t>
  </si>
  <si>
    <t>D04113</t>
  </si>
  <si>
    <t>MARE SOVA</t>
  </si>
  <si>
    <t>N0211</t>
  </si>
  <si>
    <t>Marje Metsur-Benzel OÜ</t>
  </si>
  <si>
    <t>50587N0779D00153</t>
  </si>
  <si>
    <t>D02897</t>
  </si>
  <si>
    <t>MARGET MOPPEL</t>
  </si>
  <si>
    <t>N0782</t>
  </si>
  <si>
    <t>Med4U Perearstikeskus OÜ</t>
  </si>
  <si>
    <t>50990N0081D05543</t>
  </si>
  <si>
    <t>D00153</t>
  </si>
  <si>
    <t>MARJE METSUR-BENZEL</t>
  </si>
  <si>
    <t>N0779</t>
  </si>
  <si>
    <t>50990N0188D07453</t>
  </si>
  <si>
    <t>D05543</t>
  </si>
  <si>
    <t>MARIKA RÄHMI</t>
  </si>
  <si>
    <t>N0081</t>
  </si>
  <si>
    <t>Medicenter Eesti OÜ</t>
  </si>
  <si>
    <t>50835N0006D00367</t>
  </si>
  <si>
    <t>D07453</t>
  </si>
  <si>
    <t>OLGA BASULINA</t>
  </si>
  <si>
    <t>N0188</t>
  </si>
  <si>
    <t>Perearst Ulvi Usgam OÜ</t>
  </si>
  <si>
    <t>50582N0041D05857</t>
  </si>
  <si>
    <t>D00367</t>
  </si>
  <si>
    <t>LJUBOV STELMAHH</t>
  </si>
  <si>
    <t>N0006</t>
  </si>
  <si>
    <t>50582N0814D03477</t>
  </si>
  <si>
    <t>MEDICOLM OÜ</t>
  </si>
  <si>
    <t>D05857</t>
  </si>
  <si>
    <t>ILONA MARKUS</t>
  </si>
  <si>
    <t>N0041</t>
  </si>
  <si>
    <t>Medicum Perearstikeskus AS</t>
  </si>
  <si>
    <t>50114N0091D05533</t>
  </si>
  <si>
    <t>D03477</t>
  </si>
  <si>
    <t>ULVI USGAM</t>
  </si>
  <si>
    <t>N0814</t>
  </si>
  <si>
    <t>50114N0092D05532</t>
  </si>
  <si>
    <t>D05533</t>
  </si>
  <si>
    <t>MERIKE RIIT</t>
  </si>
  <si>
    <t>N0091</t>
  </si>
  <si>
    <t>50114N0100D05411</t>
  </si>
  <si>
    <t>D05532</t>
  </si>
  <si>
    <t>NIINA ŽUIKOVA</t>
  </si>
  <si>
    <t>N0092</t>
  </si>
  <si>
    <t>50114N0101D05410</t>
  </si>
  <si>
    <t>D05411</t>
  </si>
  <si>
    <t>REET RÕUK</t>
  </si>
  <si>
    <t>N0100</t>
  </si>
  <si>
    <t>50114N0115D05299</t>
  </si>
  <si>
    <t>D05410</t>
  </si>
  <si>
    <t>MEELI PÄRNPUU</t>
  </si>
  <si>
    <t>N0101</t>
  </si>
  <si>
    <t>50114N0116D05297</t>
  </si>
  <si>
    <t>D05299</t>
  </si>
  <si>
    <t>GALINA GLEBOVA</t>
  </si>
  <si>
    <t>N0115</t>
  </si>
  <si>
    <t>Oma tervis OÜ</t>
  </si>
  <si>
    <t>D05297</t>
  </si>
  <si>
    <t>IRINA DMITRIJEVA</t>
  </si>
  <si>
    <t>N0116</t>
  </si>
  <si>
    <t>50114N0159D09295</t>
  </si>
  <si>
    <t>D09295</t>
  </si>
  <si>
    <t>GERHARD GRENTS</t>
  </si>
  <si>
    <t>N0159</t>
  </si>
  <si>
    <t>50114N0172D07749</t>
  </si>
  <si>
    <t>D07749</t>
  </si>
  <si>
    <t>TATJANA DOMAŠKINA</t>
  </si>
  <si>
    <t>N0172</t>
  </si>
  <si>
    <t>50114N0184D08907</t>
  </si>
  <si>
    <t>D08907</t>
  </si>
  <si>
    <t>JAANUS VOOL</t>
  </si>
  <si>
    <t>N0184</t>
  </si>
  <si>
    <t>50114N0197D08841</t>
  </si>
  <si>
    <t>D08841</t>
  </si>
  <si>
    <t>TOMMI RÜNDAL</t>
  </si>
  <si>
    <t>N0197</t>
  </si>
  <si>
    <t>50114N0228D03151</t>
  </si>
  <si>
    <t>D03151</t>
  </si>
  <si>
    <t>JELENA KRASNOPEJEVA</t>
  </si>
  <si>
    <t>N0228</t>
  </si>
  <si>
    <t>50114N0245D01628</t>
  </si>
  <si>
    <t>D01628</t>
  </si>
  <si>
    <t>IRINA ZAHHAROVA</t>
  </si>
  <si>
    <t>N0245</t>
  </si>
  <si>
    <t>50114N0290D08447</t>
  </si>
  <si>
    <t>D08447</t>
  </si>
  <si>
    <t>JEVGENI AKSENENKA</t>
  </si>
  <si>
    <t>N0290</t>
  </si>
  <si>
    <t>50114N0810D03143</t>
  </si>
  <si>
    <t>D03143</t>
  </si>
  <si>
    <t>ANTONINA KALANIK</t>
  </si>
  <si>
    <t>N0810</t>
  </si>
  <si>
    <t>50114N0815D08447</t>
  </si>
  <si>
    <t>N0815</t>
  </si>
  <si>
    <t>50114N0847D08906</t>
  </si>
  <si>
    <t>D08906</t>
  </si>
  <si>
    <t>LIIS ROOVÄLI</t>
  </si>
  <si>
    <t>N0847</t>
  </si>
  <si>
    <t>50114N0860D09050</t>
  </si>
  <si>
    <t>D09050</t>
  </si>
  <si>
    <t>ELINOR ÕUNAP</t>
  </si>
  <si>
    <t>N0860</t>
  </si>
  <si>
    <t>Medira OÜ</t>
  </si>
  <si>
    <t>50941N0443D08765</t>
  </si>
  <si>
    <t>D08765</t>
  </si>
  <si>
    <t>KADI OJALA</t>
  </si>
  <si>
    <t>N0443</t>
  </si>
  <si>
    <t>Medistar OÜ</t>
  </si>
  <si>
    <t>61798N0537D00321</t>
  </si>
  <si>
    <t>MEDISTAR OSAÜHING</t>
  </si>
  <si>
    <t>D00321</t>
  </si>
  <si>
    <t>TATJANA PLAVINSKAJA</t>
  </si>
  <si>
    <t>N0537</t>
  </si>
  <si>
    <t>MEDPA OÜ</t>
  </si>
  <si>
    <t>50985N0544D00748</t>
  </si>
  <si>
    <t>D00748</t>
  </si>
  <si>
    <t>IGOR PANENKO</t>
  </si>
  <si>
    <t>N0544</t>
  </si>
  <si>
    <t>Mere Perearstikeskus OÜ</t>
  </si>
  <si>
    <t>50049N0225D03174</t>
  </si>
  <si>
    <t>MERE PEREARSTIKESKUS OÜ</t>
  </si>
  <si>
    <t>D03174</t>
  </si>
  <si>
    <t>ALEKSANDRA ŽURAVLJOVA</t>
  </si>
  <si>
    <t>N0225</t>
  </si>
  <si>
    <t>50027N0003D06568</t>
  </si>
  <si>
    <t>Merelahe Perearstikeskus OÜ</t>
  </si>
  <si>
    <t>Merelahe TK OÜ</t>
  </si>
  <si>
    <t>D06568</t>
  </si>
  <si>
    <t>VIKTORIA DOMOSKANOVA</t>
  </si>
  <si>
    <t>N0003</t>
  </si>
  <si>
    <t>50027N0042D00512</t>
  </si>
  <si>
    <t>D00512</t>
  </si>
  <si>
    <t>TATJANA SOLOMATINA</t>
  </si>
  <si>
    <t>N0042</t>
  </si>
  <si>
    <t>50027N0055D04650</t>
  </si>
  <si>
    <t>D04650</t>
  </si>
  <si>
    <t>MARE VILBERG</t>
  </si>
  <si>
    <t>N0055</t>
  </si>
  <si>
    <t>50027N0057D04646</t>
  </si>
  <si>
    <t>D04646</t>
  </si>
  <si>
    <t>RIIN LANNO</t>
  </si>
  <si>
    <t>N0057</t>
  </si>
  <si>
    <t>50027N0135D05114</t>
  </si>
  <si>
    <t>D05114</t>
  </si>
  <si>
    <t>ALAR TAAL</t>
  </si>
  <si>
    <t>N0135</t>
  </si>
  <si>
    <t>50027N0146D06096</t>
  </si>
  <si>
    <t>D06096</t>
  </si>
  <si>
    <t>MAI-LIIS LAUMETS</t>
  </si>
  <si>
    <t>N0146</t>
  </si>
  <si>
    <t>50027N0181D02972</t>
  </si>
  <si>
    <t>D02972</t>
  </si>
  <si>
    <t>IRINA KARDAKOVA</t>
  </si>
  <si>
    <t>N0181</t>
  </si>
  <si>
    <t>50027N0204D04651</t>
  </si>
  <si>
    <t>D04651</t>
  </si>
  <si>
    <t>ELINA ŠELPAKOVA</t>
  </si>
  <si>
    <t>N0204</t>
  </si>
  <si>
    <t>50027N0232D03828</t>
  </si>
  <si>
    <t>D03828</t>
  </si>
  <si>
    <t>LINDA JÕGISMAN</t>
  </si>
  <si>
    <t>N0232</t>
  </si>
  <si>
    <t>50027N0279D10111</t>
  </si>
  <si>
    <t>D10111</t>
  </si>
  <si>
    <t>HANNA CHESNOKOVA</t>
  </si>
  <si>
    <t>N0279</t>
  </si>
  <si>
    <t>OÜ Merimed</t>
  </si>
  <si>
    <t>50771N0473D00552</t>
  </si>
  <si>
    <t>Merimed OÜ</t>
  </si>
  <si>
    <t>D00552</t>
  </si>
  <si>
    <t>JUTA KOGAN</t>
  </si>
  <si>
    <t>N0473</t>
  </si>
  <si>
    <t>50771N0556D00552</t>
  </si>
  <si>
    <t>N0556</t>
  </si>
  <si>
    <t>50771N0576D00552</t>
  </si>
  <si>
    <t>N0576</t>
  </si>
  <si>
    <t>Minu Arst OÜ</t>
  </si>
  <si>
    <t>50951N0553D09023</t>
  </si>
  <si>
    <t>D09023</t>
  </si>
  <si>
    <t>JEKATERINA SOITU</t>
  </si>
  <si>
    <t>N0553</t>
  </si>
  <si>
    <t>Mustamäe ja Nõmme Perearstik. OÜ</t>
  </si>
  <si>
    <t>OÜ Tallinna Perearstikeskus</t>
  </si>
  <si>
    <t>Mustamäe ja Nõmme Perearstikeskus OÜ</t>
  </si>
  <si>
    <t>D01307</t>
  </si>
  <si>
    <t>INESSA JEVGLEVSKAJA</t>
  </si>
  <si>
    <t>N0012</t>
  </si>
  <si>
    <t>RP käsitsi</t>
  </si>
  <si>
    <t>50162N0014D01309</t>
  </si>
  <si>
    <t>D01309</t>
  </si>
  <si>
    <t>LIIDIA KALJU</t>
  </si>
  <si>
    <t>N0014</t>
  </si>
  <si>
    <t>50162N0016D01311</t>
  </si>
  <si>
    <t>D01311</t>
  </si>
  <si>
    <t>MARIT UUSMA</t>
  </si>
  <si>
    <t>N0016</t>
  </si>
  <si>
    <t>50162N0026D02419</t>
  </si>
  <si>
    <t>D02419</t>
  </si>
  <si>
    <t>JELENA ŠMUKEROVA</t>
  </si>
  <si>
    <t>N0026</t>
  </si>
  <si>
    <t>50162N0131D02983</t>
  </si>
  <si>
    <t>D02983</t>
  </si>
  <si>
    <t>MARGE LEETMA</t>
  </si>
  <si>
    <t>N0131</t>
  </si>
  <si>
    <t>50162N0199D04786</t>
  </si>
  <si>
    <t>D04786</t>
  </si>
  <si>
    <t>MARIANN LEINER</t>
  </si>
  <si>
    <t>N0199</t>
  </si>
  <si>
    <t>D02415</t>
  </si>
  <si>
    <t>TIINA ORUAAS</t>
  </si>
  <si>
    <t>N0237</t>
  </si>
  <si>
    <t>50162N0238D02413</t>
  </si>
  <si>
    <t>D02413</t>
  </si>
  <si>
    <t>MARIA DOROŠ</t>
  </si>
  <si>
    <t>N0238</t>
  </si>
  <si>
    <t>50162N0240D02411</t>
  </si>
  <si>
    <t>D02411</t>
  </si>
  <si>
    <t>EVA GUSTAVSON</t>
  </si>
  <si>
    <t>N0240</t>
  </si>
  <si>
    <t>50162N0247D01315</t>
  </si>
  <si>
    <t>D01315</t>
  </si>
  <si>
    <t>OLGA DUDAREVA</t>
  </si>
  <si>
    <t>N0247</t>
  </si>
  <si>
    <t>50162N0249D07828</t>
  </si>
  <si>
    <t>D07828</t>
  </si>
  <si>
    <t>MARIJA JEINES</t>
  </si>
  <si>
    <t>N0249</t>
  </si>
  <si>
    <t>51005N0624D06997</t>
  </si>
  <si>
    <t>D06997</t>
  </si>
  <si>
    <t>TRIINU-KREETE MÄGI</t>
  </si>
  <si>
    <t>N0624</t>
  </si>
  <si>
    <t>51005N0628D06997</t>
  </si>
  <si>
    <t>N0628</t>
  </si>
  <si>
    <t>Märjamaa Arstid OÜ</t>
  </si>
  <si>
    <t>50433N0600D02644</t>
  </si>
  <si>
    <t>D02644</t>
  </si>
  <si>
    <t>ANNE PARNABAS</t>
  </si>
  <si>
    <t>N0600</t>
  </si>
  <si>
    <t>50433N0602D03412</t>
  </si>
  <si>
    <t>D03412</t>
  </si>
  <si>
    <t>KATRIN SAARMA</t>
  </si>
  <si>
    <t>N0602</t>
  </si>
  <si>
    <t>Mymed Perearstid OÜ</t>
  </si>
  <si>
    <t>50862N0037D08184</t>
  </si>
  <si>
    <t>D08184</t>
  </si>
  <si>
    <t>TATJANA SOKOLOVA</t>
  </si>
  <si>
    <t>N0037</t>
  </si>
  <si>
    <t>50862N0048D07700</t>
  </si>
  <si>
    <t>D07700</t>
  </si>
  <si>
    <t>AALE KALLUS</t>
  </si>
  <si>
    <t>N0048</t>
  </si>
  <si>
    <t>50862N0234D07826</t>
  </si>
  <si>
    <t>D07826</t>
  </si>
  <si>
    <t>KARIN PÄRNPUU</t>
  </si>
  <si>
    <t>N0234</t>
  </si>
  <si>
    <t>50862N0857D08343</t>
  </si>
  <si>
    <t>D08343</t>
  </si>
  <si>
    <t>TATJANA JANIS</t>
  </si>
  <si>
    <t>N0857</t>
  </si>
  <si>
    <t>Natalia Mettus</t>
  </si>
  <si>
    <t>50426N0489D01569</t>
  </si>
  <si>
    <t>D01569</t>
  </si>
  <si>
    <t>NATALIA METTUS</t>
  </si>
  <si>
    <t>N0489</t>
  </si>
  <si>
    <t>Nissi Perearstikeskus OÜ</t>
  </si>
  <si>
    <t>50975N0298D08341</t>
  </si>
  <si>
    <t>D08341</t>
  </si>
  <si>
    <t>KADRI KLAOS</t>
  </si>
  <si>
    <t>N0298</t>
  </si>
  <si>
    <t>OLIMED OÜ</t>
  </si>
  <si>
    <t>51035N0474D09425</t>
  </si>
  <si>
    <t>D09425</t>
  </si>
  <si>
    <t>OLEKSIY IZHOVSKYY</t>
  </si>
  <si>
    <t>N0474</t>
  </si>
  <si>
    <t>50970N0170D08531</t>
  </si>
  <si>
    <t>D09051</t>
  </si>
  <si>
    <t>ANŽELIKA AARE</t>
  </si>
  <si>
    <t>N0126</t>
  </si>
  <si>
    <t>OÜ Ahtme Perearstikeskus</t>
  </si>
  <si>
    <t>50427N0487D01567</t>
  </si>
  <si>
    <t>D08531</t>
  </si>
  <si>
    <t>JELIZAVETA KALEDINA</t>
  </si>
  <si>
    <t>N0170</t>
  </si>
  <si>
    <t>50427N0488D07306</t>
  </si>
  <si>
    <t>OSAÜHING AHTME PEREARSTIKESKUS</t>
  </si>
  <si>
    <t>D01567</t>
  </si>
  <si>
    <t>REET TOOMING</t>
  </si>
  <si>
    <t>N0487</t>
  </si>
  <si>
    <t>50427N0490D01570</t>
  </si>
  <si>
    <t>D07306</t>
  </si>
  <si>
    <t>JEKATERINA TROFIMOVA</t>
  </si>
  <si>
    <t>N0488</t>
  </si>
  <si>
    <t>OÜ Aira Perearstikeskus</t>
  </si>
  <si>
    <t>50612N0018D06748</t>
  </si>
  <si>
    <t>Osaühing Aira Perearstikeskus</t>
  </si>
  <si>
    <t>D01570</t>
  </si>
  <si>
    <t>LJUDMILA KALNINA</t>
  </si>
  <si>
    <t>N0490</t>
  </si>
  <si>
    <t>50612N0078D08212</t>
  </si>
  <si>
    <t>D06748</t>
  </si>
  <si>
    <t>INNA KOBIN</t>
  </si>
  <si>
    <t>N0018</t>
  </si>
  <si>
    <t>50612N0085D05539</t>
  </si>
  <si>
    <t>D08212</t>
  </si>
  <si>
    <t>ELVIRA KUPERŠTEIN</t>
  </si>
  <si>
    <t>N0078</t>
  </si>
  <si>
    <t>50612N0133D04076</t>
  </si>
  <si>
    <t>D05539</t>
  </si>
  <si>
    <t>VALENTINA AARNA</t>
  </si>
  <si>
    <t>N0085</t>
  </si>
  <si>
    <t>50612N0235D04077</t>
  </si>
  <si>
    <t>D04076</t>
  </si>
  <si>
    <t>IRINA TŠERN</t>
  </si>
  <si>
    <t>N0133</t>
  </si>
  <si>
    <t>OÜ Alivio</t>
  </si>
  <si>
    <t>61504N0763D02179</t>
  </si>
  <si>
    <t>D04077</t>
  </si>
  <si>
    <t>ANDREI TŠERN</t>
  </si>
  <si>
    <t>N0235</t>
  </si>
  <si>
    <t>ASL Perearst OÜ</t>
  </si>
  <si>
    <t>50385N0493D01897</t>
  </si>
  <si>
    <t>Osaühing Alivio</t>
  </si>
  <si>
    <t>D02179</t>
  </si>
  <si>
    <t>AIRE KLASMAN</t>
  </si>
  <si>
    <t>N0763</t>
  </si>
  <si>
    <t>OÜ Astermed</t>
  </si>
  <si>
    <t>50281N0570D04943</t>
  </si>
  <si>
    <t>Osaühing ASL PEREARST</t>
  </si>
  <si>
    <t>D01897</t>
  </si>
  <si>
    <t>ANDREI ŽOGA</t>
  </si>
  <si>
    <t>N0493</t>
  </si>
  <si>
    <t>Doktor Kraft-Jaaksoo OÜ</t>
  </si>
  <si>
    <t>50393N0216D03973</t>
  </si>
  <si>
    <t>Osaühing ASTERMED</t>
  </si>
  <si>
    <t>D04943</t>
  </si>
  <si>
    <t>MARIA ALEKSANDROVA</t>
  </si>
  <si>
    <t>N0570</t>
  </si>
  <si>
    <t>OÜ Elva Kesklinna Perearstikeskus</t>
  </si>
  <si>
    <t>50383N0645D00250</t>
  </si>
  <si>
    <t>Osaühing DOKTOR KRAFT-JAAKSOO</t>
  </si>
  <si>
    <t>D03973</t>
  </si>
  <si>
    <t>MARIN KRAFT-JAAKSOO</t>
  </si>
  <si>
    <t>N0216</t>
  </si>
  <si>
    <t>50383N0689D02330</t>
  </si>
  <si>
    <t>Osaühing Elva Kesklinna Perearstikeskus</t>
  </si>
  <si>
    <t>D00250</t>
  </si>
  <si>
    <t>MAARIKA KUKK</t>
  </si>
  <si>
    <t>N0645</t>
  </si>
  <si>
    <t>OÜ Eraarst Kersti Veidrik</t>
  </si>
  <si>
    <t>50276N0445D01382</t>
  </si>
  <si>
    <t>Osaühing Eraarst Kersti Veidrik</t>
  </si>
  <si>
    <t>D02330</t>
  </si>
  <si>
    <t>KAJA LIIK</t>
  </si>
  <si>
    <t>N0689</t>
  </si>
  <si>
    <t>50276N0453D01382</t>
  </si>
  <si>
    <t>D01382</t>
  </si>
  <si>
    <t>KERSTI VEIDRIK</t>
  </si>
  <si>
    <t>N0445</t>
  </si>
  <si>
    <t>OÜ Erm</t>
  </si>
  <si>
    <t>50361N0758D01655</t>
  </si>
  <si>
    <t>N0453</t>
  </si>
  <si>
    <t>OÜ Eva Loskit</t>
  </si>
  <si>
    <t>50314N0685D06268</t>
  </si>
  <si>
    <t>Osaühing Erm</t>
  </si>
  <si>
    <t>D01655</t>
  </si>
  <si>
    <t>AURELI ERM</t>
  </si>
  <si>
    <t>N0758</t>
  </si>
  <si>
    <t>OÜ Eve Mõistuse Perearstikeskus</t>
  </si>
  <si>
    <t>50066N0721D00414</t>
  </si>
  <si>
    <t>Osaühing EVA LOSKIT</t>
  </si>
  <si>
    <t>D06268</t>
  </si>
  <si>
    <t>EVA LOSKIT</t>
  </si>
  <si>
    <t>N0685</t>
  </si>
  <si>
    <t>Favorek Perearstikeskus OÜ</t>
  </si>
  <si>
    <t>50163N0015D07903</t>
  </si>
  <si>
    <t>Osaühing Eve Mõistuse Perearstikeskus</t>
  </si>
  <si>
    <t>D00414</t>
  </si>
  <si>
    <t>EVE MÕISTUS</t>
  </si>
  <si>
    <t>N0721</t>
  </si>
  <si>
    <t>50163N0144D04952</t>
  </si>
  <si>
    <t>osaühing FAVOREK PEREARSTIKESKUS</t>
  </si>
  <si>
    <t>D07903</t>
  </si>
  <si>
    <t>ALLA RUŠAI</t>
  </si>
  <si>
    <t>N0015</t>
  </si>
  <si>
    <t>50163N0145D07702</t>
  </si>
  <si>
    <t>D04952</t>
  </si>
  <si>
    <t>ANNE REIMAN</t>
  </si>
  <si>
    <t>N0144</t>
  </si>
  <si>
    <t>50163N0250D07862</t>
  </si>
  <si>
    <t>D07702</t>
  </si>
  <si>
    <t>HELENA GRAUBERG</t>
  </si>
  <si>
    <t>N0145</t>
  </si>
  <si>
    <t>FloMed OÜ</t>
  </si>
  <si>
    <t>50630N0549D03520</t>
  </si>
  <si>
    <t>D07862</t>
  </si>
  <si>
    <t>ANASTASIA KUDRYASHOVA</t>
  </si>
  <si>
    <t>N0250</t>
  </si>
  <si>
    <t>Jeržanova OÜ</t>
  </si>
  <si>
    <t>61868N0548D03419</t>
  </si>
  <si>
    <t>Osaühing FloMed</t>
  </si>
  <si>
    <t>D03520</t>
  </si>
  <si>
    <t>FLARIDA KATEJEVA</t>
  </si>
  <si>
    <t>N0549</t>
  </si>
  <si>
    <t>Järve Tervisekeskus OÜ</t>
  </si>
  <si>
    <t>60106N0527D03081</t>
  </si>
  <si>
    <t>Osaühing Jeržanova</t>
  </si>
  <si>
    <t>D03419</t>
  </si>
  <si>
    <t>LJUDMILLA JERŽANOVA</t>
  </si>
  <si>
    <t>N0548</t>
  </si>
  <si>
    <t>60106N0528D04261</t>
  </si>
  <si>
    <t>OSAÜHING JÄRVE TERVISEKESKUS</t>
  </si>
  <si>
    <t>D03081</t>
  </si>
  <si>
    <t>VERA BULOKHOVA</t>
  </si>
  <si>
    <t>N0527</t>
  </si>
  <si>
    <t>60106N0529D03083</t>
  </si>
  <si>
    <t>D04261</t>
  </si>
  <si>
    <t>ANNA MIHHAILOVA</t>
  </si>
  <si>
    <t>N0528</t>
  </si>
  <si>
    <t>60106N0530D03084</t>
  </si>
  <si>
    <t>D03083</t>
  </si>
  <si>
    <t>JELENA KISSELJOVA</t>
  </si>
  <si>
    <t>N0529</t>
  </si>
  <si>
    <t>60106N0532D03086</t>
  </si>
  <si>
    <t>D03084</t>
  </si>
  <si>
    <t>NATALIA LOGINOVA</t>
  </si>
  <si>
    <t>N0530</t>
  </si>
  <si>
    <t>60106N0533D03087</t>
  </si>
  <si>
    <t>D03086</t>
  </si>
  <si>
    <t>NATALJA PETROVA</t>
  </si>
  <si>
    <t>N0532</t>
  </si>
  <si>
    <t>60106N0534D03088</t>
  </si>
  <si>
    <t>D03087</t>
  </si>
  <si>
    <t>RIMMA PRUTJAN</t>
  </si>
  <si>
    <t>N0533</t>
  </si>
  <si>
    <t>60106N0535D03089</t>
  </si>
  <si>
    <t>D03088</t>
  </si>
  <si>
    <t>JELENA TRUTS</t>
  </si>
  <si>
    <t>N0534</t>
  </si>
  <si>
    <t>Järveotsa Perearstikeskus OÜ</t>
  </si>
  <si>
    <t>50166N0052D04036</t>
  </si>
  <si>
    <t>D03089</t>
  </si>
  <si>
    <t>TATJANA KURBATOVA</t>
  </si>
  <si>
    <t>N0535</t>
  </si>
  <si>
    <t>50166N0053D04034</t>
  </si>
  <si>
    <t>Osaühing JÄRVEOTSA PEREARSTIKESKUS</t>
  </si>
  <si>
    <t>D04036</t>
  </si>
  <si>
    <t>TIIA EENSALU</t>
  </si>
  <si>
    <t>N0052</t>
  </si>
  <si>
    <t>50166N0054D04033</t>
  </si>
  <si>
    <t>D04034</t>
  </si>
  <si>
    <t>IRINA LIPP</t>
  </si>
  <si>
    <t>N0053</t>
  </si>
  <si>
    <t>50166N0065D06048</t>
  </si>
  <si>
    <t>D04033</t>
  </si>
  <si>
    <t>DIANA INGERAINEN</t>
  </si>
  <si>
    <t>N0054</t>
  </si>
  <si>
    <t>Kadrina  Tervisekeskus OÜ</t>
  </si>
  <si>
    <t>60546N0458D02825</t>
  </si>
  <si>
    <t>D06048</t>
  </si>
  <si>
    <t>PIRET SIMRAL</t>
  </si>
  <si>
    <t>N0065</t>
  </si>
  <si>
    <t>60546N0459D02826</t>
  </si>
  <si>
    <t>Osaühing Kadrina Tervisekeskus</t>
  </si>
  <si>
    <t>D02825</t>
  </si>
  <si>
    <t>LAILI KONIST</t>
  </si>
  <si>
    <t>N0458</t>
  </si>
  <si>
    <t>60546N0460D02827</t>
  </si>
  <si>
    <t>D02826</t>
  </si>
  <si>
    <t>ASTRID INNO</t>
  </si>
  <si>
    <t>N0459</t>
  </si>
  <si>
    <t>Kai Soop OÜ</t>
  </si>
  <si>
    <t>50597N0168D05950</t>
  </si>
  <si>
    <t>D02827</t>
  </si>
  <si>
    <t>HELI TRUUVER</t>
  </si>
  <si>
    <t>N0460</t>
  </si>
  <si>
    <t>OÜ Kallaste Perearst</t>
  </si>
  <si>
    <t>50480N0670D06233</t>
  </si>
  <si>
    <t>Osaühing Kai Soop</t>
  </si>
  <si>
    <t>D05950</t>
  </si>
  <si>
    <t>KAI SOOP</t>
  </si>
  <si>
    <t>N0168</t>
  </si>
  <si>
    <t>Osaühing Katrin Kallasmaa</t>
  </si>
  <si>
    <t>60580N0328D02466</t>
  </si>
  <si>
    <t>osaühing Kallaste Perearst</t>
  </si>
  <si>
    <t>D06233</t>
  </si>
  <si>
    <t>REET SUUR</t>
  </si>
  <si>
    <t>N0670</t>
  </si>
  <si>
    <t>Osaühing Kersti Tuuling</t>
  </si>
  <si>
    <t>50952N0333D03984</t>
  </si>
  <si>
    <t>D02466</t>
  </si>
  <si>
    <t>KATRIN KALLASMAA</t>
  </si>
  <si>
    <t>N0328</t>
  </si>
  <si>
    <t>Kivilinna Perearstikeskus OÜ</t>
  </si>
  <si>
    <t>50086N0193D04898</t>
  </si>
  <si>
    <t>D03984</t>
  </si>
  <si>
    <t>KERSTI TUULING</t>
  </si>
  <si>
    <t>N0333</t>
  </si>
  <si>
    <t>50086N0194D04897</t>
  </si>
  <si>
    <t>OSAÜHING KIVILINNA PEREARSTIKESKUS</t>
  </si>
  <si>
    <t>D04898</t>
  </si>
  <si>
    <t>AILI PÄRENSON</t>
  </si>
  <si>
    <t>N0193</t>
  </si>
  <si>
    <t>50086N0195D04896</t>
  </si>
  <si>
    <t>D04897</t>
  </si>
  <si>
    <t>PILLE MÄLLO</t>
  </si>
  <si>
    <t>N0194</t>
  </si>
  <si>
    <t>50086N0196D04895</t>
  </si>
  <si>
    <t>D04896</t>
  </si>
  <si>
    <t>MARINA KUKK</t>
  </si>
  <si>
    <t>N0195</t>
  </si>
  <si>
    <t>Koosa  Perearstikabinet  OÜ</t>
  </si>
  <si>
    <t>50176N0688D06216</t>
  </si>
  <si>
    <t>D04895</t>
  </si>
  <si>
    <t>TIINA REINERS-TÜRN</t>
  </si>
  <si>
    <t>N0196</t>
  </si>
  <si>
    <t>Kose-Lasnamäe Perearstikeskus OÜ</t>
  </si>
  <si>
    <t>50157N0108D05378</t>
  </si>
  <si>
    <t>osaühing Koosa Perearstikabinet</t>
  </si>
  <si>
    <t>D06216</t>
  </si>
  <si>
    <t>ÜLLE LAINURM</t>
  </si>
  <si>
    <t>N0688</t>
  </si>
  <si>
    <t>50157N0109D05377</t>
  </si>
  <si>
    <t>Osaühing Kose-Lasnamäe Perearstikeskus</t>
  </si>
  <si>
    <t>D05378</t>
  </si>
  <si>
    <t>TIINA VENDIK</t>
  </si>
  <si>
    <t>N0108</t>
  </si>
  <si>
    <t>50157N0130D05163</t>
  </si>
  <si>
    <t>D05377</t>
  </si>
  <si>
    <t>ENE TUNDER</t>
  </si>
  <si>
    <t>N0109</t>
  </si>
  <si>
    <t>Kristiine Perearstid OÜ</t>
  </si>
  <si>
    <t>50120N0029D03037</t>
  </si>
  <si>
    <t>D05163</t>
  </si>
  <si>
    <t>RUTH PUUSEPP</t>
  </si>
  <si>
    <t>N0130</t>
  </si>
  <si>
    <t>50120N0030D03036</t>
  </si>
  <si>
    <t>osaühing KRISTIINE PEREARSTID</t>
  </si>
  <si>
    <t>D03037</t>
  </si>
  <si>
    <t>SIRJE REINMETS</t>
  </si>
  <si>
    <t>N0029</t>
  </si>
  <si>
    <t>Osaühing Kuressaare Perearstikeskus</t>
  </si>
  <si>
    <t>50510N0335D08791</t>
  </si>
  <si>
    <t>D03036</t>
  </si>
  <si>
    <t>HELDI ADER</t>
  </si>
  <si>
    <t>N0030</t>
  </si>
  <si>
    <t>50510N0337D07684</t>
  </si>
  <si>
    <t>D08791</t>
  </si>
  <si>
    <t>KRISTI KALVET</t>
  </si>
  <si>
    <t>N0335</t>
  </si>
  <si>
    <t>50510N0341D04983</t>
  </si>
  <si>
    <t>D07684</t>
  </si>
  <si>
    <t>KRISTEN REINMANN</t>
  </si>
  <si>
    <t>N0337</t>
  </si>
  <si>
    <t>50510N0342D05455</t>
  </si>
  <si>
    <t>D04983</t>
  </si>
  <si>
    <t>EHA TALI</t>
  </si>
  <si>
    <t>N0341</t>
  </si>
  <si>
    <t>50510N0343D07683</t>
  </si>
  <si>
    <t>D05455</t>
  </si>
  <si>
    <t>MARI SOOTS</t>
  </si>
  <si>
    <t>N0342</t>
  </si>
  <si>
    <t>50510N0344D05469</t>
  </si>
  <si>
    <t>D07683</t>
  </si>
  <si>
    <t>ENEL REINMANN</t>
  </si>
  <si>
    <t>N0343</t>
  </si>
  <si>
    <t>OÜ Laadi &amp; Kõrgesaar</t>
  </si>
  <si>
    <t>50561N0734D05279</t>
  </si>
  <si>
    <t>D05469</t>
  </si>
  <si>
    <t>EVE NURMEKIVI</t>
  </si>
  <si>
    <t>N0344</t>
  </si>
  <si>
    <t>Maardu Perearsti Keskus OÜ</t>
  </si>
  <si>
    <t>50152N0294D05934</t>
  </si>
  <si>
    <t>Osaühing Laadi&amp;Kõrgesaar</t>
  </si>
  <si>
    <t>D05279</t>
  </si>
  <si>
    <t>TATJANA LAADI</t>
  </si>
  <si>
    <t>N0734</t>
  </si>
  <si>
    <t>50152N0295D05933</t>
  </si>
  <si>
    <t>Osaühing Maardu Perearsti Keskus</t>
  </si>
  <si>
    <t>D05934</t>
  </si>
  <si>
    <t>SVETLANA KAASIK</t>
  </si>
  <si>
    <t>N0294</t>
  </si>
  <si>
    <t>Mai Perearstid OÜ</t>
  </si>
  <si>
    <t>61011N0366D04679</t>
  </si>
  <si>
    <t>D05933</t>
  </si>
  <si>
    <t>MAGDALINA TŠUPRINA</t>
  </si>
  <si>
    <t>N0295</t>
  </si>
  <si>
    <t>61011N0373D02369</t>
  </si>
  <si>
    <t>Osaühing Mai Perearstid</t>
  </si>
  <si>
    <t>D04679</t>
  </si>
  <si>
    <t>ANNELI SOOMETS</t>
  </si>
  <si>
    <t>N0366</t>
  </si>
  <si>
    <t>OÜ Medical PAK</t>
  </si>
  <si>
    <t>50428N0491D07427</t>
  </si>
  <si>
    <t>D02369</t>
  </si>
  <si>
    <t>EVE NIKLUS</t>
  </si>
  <si>
    <t>N0373</t>
  </si>
  <si>
    <t>50428N0492D07427</t>
  </si>
  <si>
    <t>Osaühing Medical PAK</t>
  </si>
  <si>
    <t>D07427</t>
  </si>
  <si>
    <t>JELENA PITEL</t>
  </si>
  <si>
    <t>N0491</t>
  </si>
  <si>
    <t>Medikraft OÜ</t>
  </si>
  <si>
    <t>61425N0555D03970</t>
  </si>
  <si>
    <t>N0492</t>
  </si>
  <si>
    <t>OÜ Medisvet NPS</t>
  </si>
  <si>
    <t>50465N0501D06995</t>
  </si>
  <si>
    <t>Osaühing Medikraft</t>
  </si>
  <si>
    <t>D03970</t>
  </si>
  <si>
    <t>IGOR KRAFT</t>
  </si>
  <si>
    <t>N0555</t>
  </si>
  <si>
    <t>Mediteri Perearstid OÜ</t>
  </si>
  <si>
    <t>50026N0136D05100</t>
  </si>
  <si>
    <t>Osaühing Medisvet NPS</t>
  </si>
  <si>
    <t>D06995</t>
  </si>
  <si>
    <t>OLGA KRASNOVA</t>
  </si>
  <si>
    <t>N0501</t>
  </si>
  <si>
    <t>50026N0139D07634</t>
  </si>
  <si>
    <t>Osaühing Mediteri Perearstid</t>
  </si>
  <si>
    <t>D05100</t>
  </si>
  <si>
    <t>VIIVE METSALLIK</t>
  </si>
  <si>
    <t>N0136</t>
  </si>
  <si>
    <t>Medkai Perearst OÜ</t>
  </si>
  <si>
    <t>50631N0565D04854</t>
  </si>
  <si>
    <t>D07634</t>
  </si>
  <si>
    <t>KRISTEL ESKO</t>
  </si>
  <si>
    <t>N0139</t>
  </si>
  <si>
    <t>Osaühing MEREKIVI PEREARSTID</t>
  </si>
  <si>
    <t>50021N0064D04880</t>
  </si>
  <si>
    <t>Osaühing MEDKAI PEREARST</t>
  </si>
  <si>
    <t>D04854</t>
  </si>
  <si>
    <t>KAJA SUI</t>
  </si>
  <si>
    <t>N0565</t>
  </si>
  <si>
    <t>50021N0067D04852</t>
  </si>
  <si>
    <t>D04880</t>
  </si>
  <si>
    <t>IRIS KOORT</t>
  </si>
  <si>
    <t>N0064</t>
  </si>
  <si>
    <t>Osaühing Muhu Perearstikeskus</t>
  </si>
  <si>
    <t>50371N0334D03131</t>
  </si>
  <si>
    <t>D04852</t>
  </si>
  <si>
    <t>HELENA HANSEN</t>
  </si>
  <si>
    <t>N0067</t>
  </si>
  <si>
    <t>D03131</t>
  </si>
  <si>
    <t>LEA UUTSALU</t>
  </si>
  <si>
    <t>N0334</t>
  </si>
  <si>
    <t>Perekliinik OÜ</t>
  </si>
  <si>
    <t>osaühing Mustamäe Perearstikeskus</t>
  </si>
  <si>
    <t>D04923</t>
  </si>
  <si>
    <t>HEIDI TAGO</t>
  </si>
  <si>
    <t>N0191</t>
  </si>
  <si>
    <t>Mustamäe Polik. Perearstikeskus OÜ</t>
  </si>
  <si>
    <t>50112N0069D04792</t>
  </si>
  <si>
    <t>D04922</t>
  </si>
  <si>
    <t>PIRET KANTS</t>
  </si>
  <si>
    <t>N0192</t>
  </si>
  <si>
    <t>50112N0070D04791</t>
  </si>
  <si>
    <t>Osaühing Mustamäe Polikliiniku Perearstikeskus</t>
  </si>
  <si>
    <t>D04792</t>
  </si>
  <si>
    <t>KARIN VALKENKLAU</t>
  </si>
  <si>
    <t>N0069</t>
  </si>
  <si>
    <t>50112N0071D04790</t>
  </si>
  <si>
    <t>D04791</t>
  </si>
  <si>
    <t>SINILGA LÄNS</t>
  </si>
  <si>
    <t>N0070</t>
  </si>
  <si>
    <t>50112N0072D04789</t>
  </si>
  <si>
    <t>D04790</t>
  </si>
  <si>
    <t>MARIS MÄEMETS</t>
  </si>
  <si>
    <t>N0071</t>
  </si>
  <si>
    <t>50112N0198D04787</t>
  </si>
  <si>
    <t>D04789</t>
  </si>
  <si>
    <t>GALINA PALATU</t>
  </si>
  <si>
    <t>N0072</t>
  </si>
  <si>
    <t>50112N0202D04783</t>
  </si>
  <si>
    <t>D04787</t>
  </si>
  <si>
    <t>TIIU KIVIMÄE</t>
  </si>
  <si>
    <t>N0198</t>
  </si>
  <si>
    <t>OÜ Mustla Perearstikeskus</t>
  </si>
  <si>
    <t>50355N0749D00412</t>
  </si>
  <si>
    <t>D04783</t>
  </si>
  <si>
    <t>ANNA KREIS</t>
  </si>
  <si>
    <t>N0202</t>
  </si>
  <si>
    <t>50355N0750D00413</t>
  </si>
  <si>
    <t>osaühing Mustla Perearstikeskus</t>
  </si>
  <si>
    <t>D00412</t>
  </si>
  <si>
    <t>ELVE LILLEMÄGI</t>
  </si>
  <si>
    <t>N0749</t>
  </si>
  <si>
    <t>OÜ Märjamaa Tervisekeskus</t>
  </si>
  <si>
    <t>D00413</t>
  </si>
  <si>
    <t>MAIU LÕHMUS</t>
  </si>
  <si>
    <t>N0750</t>
  </si>
  <si>
    <t>OSAÜHING MÄRJAMAA PEREARSTIKESKUS</t>
  </si>
  <si>
    <t>N0409</t>
  </si>
  <si>
    <t>N0608</t>
  </si>
  <si>
    <t>OÜ Narva Joala Perearstikeskus</t>
  </si>
  <si>
    <t>50464N0538D03137</t>
  </si>
  <si>
    <t>D06076</t>
  </si>
  <si>
    <t>MARIKA HIIEMAA</t>
  </si>
  <si>
    <t>N0609</t>
  </si>
  <si>
    <t>50464N0539D03138</t>
  </si>
  <si>
    <t>Osaühing NARVA JOALA PEREARSTIKESKUS</t>
  </si>
  <si>
    <t>D03137</t>
  </si>
  <si>
    <t>GALINA STAŠKEVITŠ</t>
  </si>
  <si>
    <t>N0538</t>
  </si>
  <si>
    <t>50464N0540D03139</t>
  </si>
  <si>
    <t>D03138</t>
  </si>
  <si>
    <t>TATIANA VOLOBUEVA</t>
  </si>
  <si>
    <t>N0539</t>
  </si>
  <si>
    <t>50464N0541D03140</t>
  </si>
  <si>
    <t>D03139</t>
  </si>
  <si>
    <t>SERGEY VOLOBUEV</t>
  </si>
  <si>
    <t>N0540</t>
  </si>
  <si>
    <t>Narva Perearstikeskus OÜ</t>
  </si>
  <si>
    <t>50080N0503D02421</t>
  </si>
  <si>
    <t>D03140</t>
  </si>
  <si>
    <t>LARISA CHERNENOK</t>
  </si>
  <si>
    <t>N0541</t>
  </si>
  <si>
    <t>50080N0505D02423</t>
  </si>
  <si>
    <t>Osaühing NARVA PEREARSTIKESKUS</t>
  </si>
  <si>
    <t>D02421</t>
  </si>
  <si>
    <t>VIKTORIA BUKINA</t>
  </si>
  <si>
    <t>N0503</t>
  </si>
  <si>
    <t>50080N0506D06438</t>
  </si>
  <si>
    <t>D02423</t>
  </si>
  <si>
    <t>SOFJA DMITRIJEVA</t>
  </si>
  <si>
    <t>N0505</t>
  </si>
  <si>
    <t>50080N0507D02426</t>
  </si>
  <si>
    <t>D06438</t>
  </si>
  <si>
    <t>ANASTASSIA ŠUTOVA</t>
  </si>
  <si>
    <t>N0506</t>
  </si>
  <si>
    <t>50080N0509D02428</t>
  </si>
  <si>
    <t>D02426</t>
  </si>
  <si>
    <t>JELENA LJUBIMOVA</t>
  </si>
  <si>
    <t>N0507</t>
  </si>
  <si>
    <t>50080N0511D00589</t>
  </si>
  <si>
    <t>D02428</t>
  </si>
  <si>
    <t>SERGEI KOROLJOV</t>
  </si>
  <si>
    <t>N0509</t>
  </si>
  <si>
    <t>50080N0513D02432</t>
  </si>
  <si>
    <t>D00589</t>
  </si>
  <si>
    <t>OLGA SERDJUKOVA</t>
  </si>
  <si>
    <t>N0511</t>
  </si>
  <si>
    <t>50080N0514D02433</t>
  </si>
  <si>
    <t>D02432</t>
  </si>
  <si>
    <t>VALENTINA MIŠENKOVA</t>
  </si>
  <si>
    <t>N0513</t>
  </si>
  <si>
    <t>50080N0515D02434</t>
  </si>
  <si>
    <t>D02433</t>
  </si>
  <si>
    <t>TATIANA NIKITINA</t>
  </si>
  <si>
    <t>N0514</t>
  </si>
  <si>
    <t>50080N0518D02438</t>
  </si>
  <si>
    <t>D02434</t>
  </si>
  <si>
    <t>GALINA OSMOKESKU</t>
  </si>
  <si>
    <t>N0515</t>
  </si>
  <si>
    <t>50080N0519D02420</t>
  </si>
  <si>
    <t>D02438</t>
  </si>
  <si>
    <t>TATJANA STEPANOVA</t>
  </si>
  <si>
    <t>N0518</t>
  </si>
  <si>
    <t>50080N0520D02440</t>
  </si>
  <si>
    <t>D02420</t>
  </si>
  <si>
    <t>VALERY BALANDIN</t>
  </si>
  <si>
    <t>N0519</t>
  </si>
  <si>
    <t>50080N0557D01952</t>
  </si>
  <si>
    <t>D02440</t>
  </si>
  <si>
    <t>MARINA VASSILJEVA</t>
  </si>
  <si>
    <t>N0520</t>
  </si>
  <si>
    <t>Niina Mamai OÜ</t>
  </si>
  <si>
    <t>50641N0566D04881</t>
  </si>
  <si>
    <t>D01952</t>
  </si>
  <si>
    <t>LIUBOV SPIVAK</t>
  </si>
  <si>
    <t>N0557</t>
  </si>
  <si>
    <t>Nõmme Perearstid OÜ</t>
  </si>
  <si>
    <t>50023N0121D05278</t>
  </si>
  <si>
    <t>Osaühing NIINA MAMAI</t>
  </si>
  <si>
    <t>D04881</t>
  </si>
  <si>
    <t>NIINA MAMAI</t>
  </si>
  <si>
    <t>N0566</t>
  </si>
  <si>
    <t>50023N0124D00347</t>
  </si>
  <si>
    <t>Osaühing NÕMME PEREARSTID</t>
  </si>
  <si>
    <t>D05278</t>
  </si>
  <si>
    <t>JÜRI MILLER</t>
  </si>
  <si>
    <t>N0121</t>
  </si>
  <si>
    <t>OSAÜHING PA LEGA</t>
  </si>
  <si>
    <t>50082N0614D04256</t>
  </si>
  <si>
    <t>D00347</t>
  </si>
  <si>
    <t>URSEL KEDARS</t>
  </si>
  <si>
    <t>N0124</t>
  </si>
  <si>
    <t>Paldiski Perearstid OÜ</t>
  </si>
  <si>
    <t>D04256</t>
  </si>
  <si>
    <t>KARIN LEGA</t>
  </si>
  <si>
    <t>N0614</t>
  </si>
  <si>
    <t>60927N0270D02267</t>
  </si>
  <si>
    <t>Osaühing Paldiski Perearstid</t>
  </si>
  <si>
    <t>D05249</t>
  </si>
  <si>
    <t>IRINA BRIZMER</t>
  </si>
  <si>
    <t>N0269</t>
  </si>
  <si>
    <t>OÜ Perearst Anne Kaldoja</t>
  </si>
  <si>
    <t>50238N0591D05764</t>
  </si>
  <si>
    <t>D02267</t>
  </si>
  <si>
    <t>GALINA KOMAROVA</t>
  </si>
  <si>
    <t>N0270</t>
  </si>
  <si>
    <t>OÜ Perearst Hiie Karelson</t>
  </si>
  <si>
    <t>50404N0667D02552</t>
  </si>
  <si>
    <t>Osaühing Perearst Anne Kaldoja</t>
  </si>
  <si>
    <t>D05764</t>
  </si>
  <si>
    <t>ANNE KALDOJA</t>
  </si>
  <si>
    <t>N0591</t>
  </si>
  <si>
    <t>OÜ Perearst Jelena Orehhova</t>
  </si>
  <si>
    <t>50293N0571D05091</t>
  </si>
  <si>
    <t>Osaühing Perearst Hiie Karelson</t>
  </si>
  <si>
    <t>D02552</t>
  </si>
  <si>
    <t>HIIE KARELSON</t>
  </si>
  <si>
    <t>N0667</t>
  </si>
  <si>
    <t>OÜ Perearst Kaalep Koppel</t>
  </si>
  <si>
    <t>50073N0339D06018</t>
  </si>
  <si>
    <t>Osaühing PEREARST JELENA OREHHOVA</t>
  </si>
  <si>
    <t>D05091</t>
  </si>
  <si>
    <t>JELENA FLIER</t>
  </si>
  <si>
    <t>N0571</t>
  </si>
  <si>
    <t>50073N0348D06018</t>
  </si>
  <si>
    <t>Osaühing Perearst Kaalep Koppel</t>
  </si>
  <si>
    <t>D06018</t>
  </si>
  <si>
    <t>KAALEP KOPPEL</t>
  </si>
  <si>
    <t>N0339</t>
  </si>
  <si>
    <t>Perearst Karin Jäger OÜ</t>
  </si>
  <si>
    <t>50491N0045D03186</t>
  </si>
  <si>
    <t>N0348</t>
  </si>
  <si>
    <t>Perearst Katrin Akkel OÜ</t>
  </si>
  <si>
    <t>50620N0813D05002</t>
  </si>
  <si>
    <t>Osaühing Perearst Karin Jäger</t>
  </si>
  <si>
    <t>D03186</t>
  </si>
  <si>
    <t>KARIN JÄGER</t>
  </si>
  <si>
    <t>N0045</t>
  </si>
  <si>
    <t>Osaühing perearst Kersti Metsa</t>
  </si>
  <si>
    <t>50370N0379D06243</t>
  </si>
  <si>
    <t>Osaühing Perearst Katrin Akkel</t>
  </si>
  <si>
    <t>D05002</t>
  </si>
  <si>
    <t>KATRIN AKKEL</t>
  </si>
  <si>
    <t>N0813</t>
  </si>
  <si>
    <t>Osaühing perearst Kertu Rünkorg</t>
  </si>
  <si>
    <t>50850N0647D07340</t>
  </si>
  <si>
    <t>D06243</t>
  </si>
  <si>
    <t>KERSTI METSA</t>
  </si>
  <si>
    <t>N0379</t>
  </si>
  <si>
    <t>50850N0684D08017</t>
  </si>
  <si>
    <t>D07340</t>
  </si>
  <si>
    <t>MARTIINA ANNI</t>
  </si>
  <si>
    <t>N0647</t>
  </si>
  <si>
    <t>OÜ Ennetuskliinik</t>
  </si>
  <si>
    <t>D08017</t>
  </si>
  <si>
    <t>KERTU RÜNKORG</t>
  </si>
  <si>
    <t>N0684</t>
  </si>
  <si>
    <t>OÜ Perearst Külli Paal</t>
  </si>
  <si>
    <t>50329N0632D05572</t>
  </si>
  <si>
    <t>Osaühing Perearst Kärdi Kalda</t>
  </si>
  <si>
    <t>D05863</t>
  </si>
  <si>
    <t>KÄRDI KALDA</t>
  </si>
  <si>
    <t>N0605</t>
  </si>
  <si>
    <t>Osaühing Perearst Külli Raudsik</t>
  </si>
  <si>
    <t>50662N0402D03063</t>
  </si>
  <si>
    <t>Osaühing Perearst Külli Paal</t>
  </si>
  <si>
    <t>D05572</t>
  </si>
  <si>
    <t>KÜLLI PAAL</t>
  </si>
  <si>
    <t>N0632</t>
  </si>
  <si>
    <t>OÜ Perearst Maire Nirk</t>
  </si>
  <si>
    <t>50083N0680D05797</t>
  </si>
  <si>
    <t>D03063</t>
  </si>
  <si>
    <t>KÜLLI RAUDSIK</t>
  </si>
  <si>
    <t>N0402</t>
  </si>
  <si>
    <t>OÜ Perearst Marika Teder</t>
  </si>
  <si>
    <t>50351N0747D00146</t>
  </si>
  <si>
    <t>osaühing Perearst Maire Nirk</t>
  </si>
  <si>
    <t>D05797</t>
  </si>
  <si>
    <t>MAIRE NIRK</t>
  </si>
  <si>
    <t>N0680</t>
  </si>
  <si>
    <t>50351N0756D00146</t>
  </si>
  <si>
    <t>Osaühing Perearst Marika Teder</t>
  </si>
  <si>
    <t>D00146</t>
  </si>
  <si>
    <t>MARIKA TEDER</t>
  </si>
  <si>
    <t>N0747</t>
  </si>
  <si>
    <t>Osaühing Perearst Merike Roseniit</t>
  </si>
  <si>
    <t>50206N0362D05322</t>
  </si>
  <si>
    <t>N0756</t>
  </si>
  <si>
    <t>OÜ Perearst  Natalia Gvozdeva</t>
  </si>
  <si>
    <t>50461N0523D03031</t>
  </si>
  <si>
    <t>D05322</t>
  </si>
  <si>
    <t>MERIKE ROSENIIT</t>
  </si>
  <si>
    <t>N0362</t>
  </si>
  <si>
    <t>Perearst Piret Tammist OÜ</t>
  </si>
  <si>
    <t>50158N0180D05760</t>
  </si>
  <si>
    <t>OSAÜHING PEREARST NATALIA GVOZDEVA</t>
  </si>
  <si>
    <t>D03031</t>
  </si>
  <si>
    <t>NATALIYA GVOZDEVA</t>
  </si>
  <si>
    <t>N0523</t>
  </si>
  <si>
    <t>Sirje Saarniit Perearst OÜ</t>
  </si>
  <si>
    <t>50116N0677D06002</t>
  </si>
  <si>
    <t>Osaühing Perearst Piret Tammist</t>
  </si>
  <si>
    <t>D05760</t>
  </si>
  <si>
    <t>PIRET TAMMIST</t>
  </si>
  <si>
    <t>N0180</t>
  </si>
  <si>
    <t>Perearst Svetlana Ehiloo OÜ</t>
  </si>
  <si>
    <t>50697N0090D05534</t>
  </si>
  <si>
    <t>Osaühing Perearst Sirje Saarniit</t>
  </si>
  <si>
    <t>D06002</t>
  </si>
  <si>
    <t>SIRJE SAARNIIT</t>
  </si>
  <si>
    <t>N0677</t>
  </si>
  <si>
    <t>OÜ Perearst Svetlana Sinkina</t>
  </si>
  <si>
    <t>50550N0512D01021</t>
  </si>
  <si>
    <t>Osaühing Perearst Svetlana Ehiloo</t>
  </si>
  <si>
    <t>D05534</t>
  </si>
  <si>
    <t>SVETLANA EHILOO</t>
  </si>
  <si>
    <t>N0090</t>
  </si>
  <si>
    <t>50550N0526D03064</t>
  </si>
  <si>
    <t>Osaühing PEREARST SVETLANA SINKINA</t>
  </si>
  <si>
    <t>D01021</t>
  </si>
  <si>
    <t>SERGEI SINKIN</t>
  </si>
  <si>
    <t>N0512</t>
  </si>
  <si>
    <t>OÜ Perearst Tamara Vahtra-Aasmets</t>
  </si>
  <si>
    <t>50257N0457D02353</t>
  </si>
  <si>
    <t>D03064</t>
  </si>
  <si>
    <t>SVETLANA SINKINA</t>
  </si>
  <si>
    <t>N0526</t>
  </si>
  <si>
    <t>Osaühing Perearst Tiina Proosväli</t>
  </si>
  <si>
    <t>51025N0415D06044</t>
  </si>
  <si>
    <t>Osaühing PEREARST TAMARA VAHTRA-AASMETS</t>
  </si>
  <si>
    <t>D02353</t>
  </si>
  <si>
    <t>TAMARA VAHTRA-AASMETS</t>
  </si>
  <si>
    <t>N0457</t>
  </si>
  <si>
    <t>Perearst Toomas Erik OÜ</t>
  </si>
  <si>
    <t>50535N0112D05330</t>
  </si>
  <si>
    <t>D06044</t>
  </si>
  <si>
    <t>TIINA PROOSVÄLI</t>
  </si>
  <si>
    <t>N0415</t>
  </si>
  <si>
    <t>osaühing Perearst Ülle Runnel</t>
  </si>
  <si>
    <t>50203N0357D01977</t>
  </si>
  <si>
    <t>Osaühing Perearst Toomas Erik</t>
  </si>
  <si>
    <t>D05330</t>
  </si>
  <si>
    <t>TOOMAS ERIK</t>
  </si>
  <si>
    <t>N0112</t>
  </si>
  <si>
    <t>OÜ Perearstid Takker ja Sarapuu</t>
  </si>
  <si>
    <t>50441N0717D01960</t>
  </si>
  <si>
    <t>D01977</t>
  </si>
  <si>
    <t>ÜLLE RUNNEL</t>
  </si>
  <si>
    <t>N0357</t>
  </si>
  <si>
    <t>50441N0718D01958</t>
  </si>
  <si>
    <t>osaühing PEREARSTID TAKKER JA SARAPUU</t>
  </si>
  <si>
    <t>D01960</t>
  </si>
  <si>
    <t>HEILI SARAPUU</t>
  </si>
  <si>
    <t>N0717</t>
  </si>
  <si>
    <t>Perearstide Keskus Neeme OÜ</t>
  </si>
  <si>
    <t>50050N0485D01406</t>
  </si>
  <si>
    <t>D01958</t>
  </si>
  <si>
    <t>URMAS TAKKER</t>
  </si>
  <si>
    <t>N0718</t>
  </si>
  <si>
    <t>50050N0498D01656</t>
  </si>
  <si>
    <t>Osaühing Perearstide Keskus Neeme</t>
  </si>
  <si>
    <t>D01406</t>
  </si>
  <si>
    <t>KARINE TSATURJAN</t>
  </si>
  <si>
    <t>N0485</t>
  </si>
  <si>
    <t>50050N0499D02132</t>
  </si>
  <si>
    <t>D01656</t>
  </si>
  <si>
    <t>IRINA OGLOBLINA</t>
  </si>
  <si>
    <t>N0498</t>
  </si>
  <si>
    <t>50050N0525D04639</t>
  </si>
  <si>
    <t>D02132</t>
  </si>
  <si>
    <t>TATJANA LEBEDEVA</t>
  </si>
  <si>
    <t>N0499</t>
  </si>
  <si>
    <t>50050N0558D04638</t>
  </si>
  <si>
    <t>D04639</t>
  </si>
  <si>
    <t>NATALJA BOGATŠJOVA</t>
  </si>
  <si>
    <t>N0525</t>
  </si>
  <si>
    <t>50050N0559D04639</t>
  </si>
  <si>
    <t>D04638</t>
  </si>
  <si>
    <t>TATIANA ARISOVA</t>
  </si>
  <si>
    <t>N0558</t>
  </si>
  <si>
    <t>50050N0562D04816</t>
  </si>
  <si>
    <t>N0559</t>
  </si>
  <si>
    <t>50050N0563D04818</t>
  </si>
  <si>
    <t>D04816</t>
  </si>
  <si>
    <t>IRINA DETOTŠENKO</t>
  </si>
  <si>
    <t>N0562</t>
  </si>
  <si>
    <t>OÜ Perearstikeskus Remedium</t>
  </si>
  <si>
    <t>50723N0005D00154</t>
  </si>
  <si>
    <t>D04818</t>
  </si>
  <si>
    <t>VJATŠESLAV TIHHONOV</t>
  </si>
  <si>
    <t>N0563</t>
  </si>
  <si>
    <t>50723N0007D00369</t>
  </si>
  <si>
    <t>Osaühing Perearstikeskus Remedium</t>
  </si>
  <si>
    <t>D00154</t>
  </si>
  <si>
    <t>JANIKA PALKSAAR</t>
  </si>
  <si>
    <t>N0005</t>
  </si>
  <si>
    <t>50723N0047D06085</t>
  </si>
  <si>
    <t>D00369</t>
  </si>
  <si>
    <t>NATALJA TRATŠ</t>
  </si>
  <si>
    <t>N0007</t>
  </si>
  <si>
    <t>Perekeskus OÜ</t>
  </si>
  <si>
    <t>60421N0761D01961</t>
  </si>
  <si>
    <t>D06085</t>
  </si>
  <si>
    <t>ANNIKA TAMM</t>
  </si>
  <si>
    <t>N0047</t>
  </si>
  <si>
    <t>60421N0762D01962</t>
  </si>
  <si>
    <t>Osaühing Perekeskus</t>
  </si>
  <si>
    <t>D01961</t>
  </si>
  <si>
    <t>TIINA TORP</t>
  </si>
  <si>
    <t>N0761</t>
  </si>
  <si>
    <t>Peremed OÜ</t>
  </si>
  <si>
    <t>61417N0552D03857</t>
  </si>
  <si>
    <t>D01962</t>
  </si>
  <si>
    <t>MEELI SOVA</t>
  </si>
  <si>
    <t>N0762</t>
  </si>
  <si>
    <t>OÜ Peremeditsiini ja Tervisek. RAHU</t>
  </si>
  <si>
    <t>50295N0574D05502</t>
  </si>
  <si>
    <t>Osaühing Peremed</t>
  </si>
  <si>
    <t>D03857</t>
  </si>
  <si>
    <t>TATJANA RUŽE</t>
  </si>
  <si>
    <t>N0552</t>
  </si>
  <si>
    <t>50295N0575D05503</t>
  </si>
  <si>
    <t>Osaühing Peremeditsiini ja Tervisekeskus RAHU</t>
  </si>
  <si>
    <t>D05502</t>
  </si>
  <si>
    <t>NATALJA SÕTŠINSKAJA</t>
  </si>
  <si>
    <t>N0574</t>
  </si>
  <si>
    <t>Osaühing Peretervis</t>
  </si>
  <si>
    <t>50795N0738D05846</t>
  </si>
  <si>
    <t>D05503</t>
  </si>
  <si>
    <t>STANISLAV FETISOV</t>
  </si>
  <si>
    <t>N0575</t>
  </si>
  <si>
    <t>osaühing PERETOHTER</t>
  </si>
  <si>
    <t>50121N0412D04955</t>
  </si>
  <si>
    <t>D05846</t>
  </si>
  <si>
    <t>INGA TUMANOVA-PRUUS</t>
  </si>
  <si>
    <t>N0738</t>
  </si>
  <si>
    <t>OSAÜHING PIRITA PEREARSTIKESKUS</t>
  </si>
  <si>
    <t>50052N0063D04541</t>
  </si>
  <si>
    <t>Pirita Perearstikeskus OÜ</t>
  </si>
  <si>
    <t>D04955</t>
  </si>
  <si>
    <t>KRISTA RAAG</t>
  </si>
  <si>
    <t>N0412</t>
  </si>
  <si>
    <t>50052N0106D06718</t>
  </si>
  <si>
    <t>D04541</t>
  </si>
  <si>
    <t>MIRJAM TÜRKSON</t>
  </si>
  <si>
    <t>N0063</t>
  </si>
  <si>
    <t>50052N0147D06423</t>
  </si>
  <si>
    <t>D06718</t>
  </si>
  <si>
    <t>KRISTI TALVIK</t>
  </si>
  <si>
    <t>N0106</t>
  </si>
  <si>
    <t>50052N0205D04540</t>
  </si>
  <si>
    <t>D06423</t>
  </si>
  <si>
    <t>TIIA RUUVAL</t>
  </si>
  <si>
    <t>N0147</t>
  </si>
  <si>
    <t>50052N0207D04538</t>
  </si>
  <si>
    <t>D04540</t>
  </si>
  <si>
    <t>AILI TABRI</t>
  </si>
  <si>
    <t>N0205</t>
  </si>
  <si>
    <t>50052N0831D00157</t>
  </si>
  <si>
    <t>D04538</t>
  </si>
  <si>
    <t>KAJA ARBEITER</t>
  </si>
  <si>
    <t>N0207</t>
  </si>
  <si>
    <t>50052N0845D07588</t>
  </si>
  <si>
    <t>D00157</t>
  </si>
  <si>
    <t>VEERA BUŠINA</t>
  </si>
  <si>
    <t>N0831</t>
  </si>
  <si>
    <t>50052N0849D08090</t>
  </si>
  <si>
    <t>D07588</t>
  </si>
  <si>
    <t>KAILI TOOMPUU</t>
  </si>
  <si>
    <t>N0845</t>
  </si>
  <si>
    <t>Pirita-Kose Perearstikeskus OÜ</t>
  </si>
  <si>
    <t>50542N0105D07357</t>
  </si>
  <si>
    <t>D08090</t>
  </si>
  <si>
    <t>KARIN KALLASTE</t>
  </si>
  <si>
    <t>N0849</t>
  </si>
  <si>
    <t>50542N0206D04539</t>
  </si>
  <si>
    <t>Osaühing Pirita-Kose perearstikeskus</t>
  </si>
  <si>
    <t>D07357</t>
  </si>
  <si>
    <t>MARINA TIMOFEJEVA</t>
  </si>
  <si>
    <t>N0105</t>
  </si>
  <si>
    <t>50542N0804D05193</t>
  </si>
  <si>
    <t>D04539</t>
  </si>
  <si>
    <t>IRIS TIIK</t>
  </si>
  <si>
    <t>N0206</t>
  </si>
  <si>
    <t>osaühing Pärnu Perearstid</t>
  </si>
  <si>
    <t>50032N0355D05201</t>
  </si>
  <si>
    <t>D05193</t>
  </si>
  <si>
    <t>KAIA VARBLANE</t>
  </si>
  <si>
    <t>N0804</t>
  </si>
  <si>
    <t>50032N0356D07939</t>
  </si>
  <si>
    <t>D05201</t>
  </si>
  <si>
    <t>ENE KUUSIK</t>
  </si>
  <si>
    <t>N0355</t>
  </si>
  <si>
    <t>50032N0361D07936</t>
  </si>
  <si>
    <t>D07939</t>
  </si>
  <si>
    <t>LIIS NÄÄR</t>
  </si>
  <si>
    <t>N0356</t>
  </si>
  <si>
    <t>50032N0363D01672</t>
  </si>
  <si>
    <t>D07936</t>
  </si>
  <si>
    <t>MARI-LY KNAPS</t>
  </si>
  <si>
    <t>N0361</t>
  </si>
  <si>
    <t>50032N0365D02372</t>
  </si>
  <si>
    <t>D01672</t>
  </si>
  <si>
    <t>LEELO KAINTS</t>
  </si>
  <si>
    <t>N0363</t>
  </si>
  <si>
    <t>50032N0367D02361</t>
  </si>
  <si>
    <t>D02372</t>
  </si>
  <si>
    <t>LIIVI ROOSSAAR</t>
  </si>
  <si>
    <t>N0365</t>
  </si>
  <si>
    <t>50032N0368D04379</t>
  </si>
  <si>
    <t>D02361</t>
  </si>
  <si>
    <t>MARE KERNER</t>
  </si>
  <si>
    <t>N0367</t>
  </si>
  <si>
    <t>50032N0369D02365</t>
  </si>
  <si>
    <t>D04379</t>
  </si>
  <si>
    <t>PIRET MÄGI</t>
  </si>
  <si>
    <t>N0368</t>
  </si>
  <si>
    <t>50032N0370D02366</t>
  </si>
  <si>
    <t>D02365</t>
  </si>
  <si>
    <t>SIRJE LEVANDI</t>
  </si>
  <si>
    <t>N0369</t>
  </si>
  <si>
    <t>50032N0371D02367</t>
  </si>
  <si>
    <t>D02366</t>
  </si>
  <si>
    <t>EHA LIPMANN</t>
  </si>
  <si>
    <t>N0370</t>
  </si>
  <si>
    <t>D02367</t>
  </si>
  <si>
    <t>MAIE LUIGEMAA</t>
  </si>
  <si>
    <t>N0371</t>
  </si>
  <si>
    <t>50032N0376D02373</t>
  </si>
  <si>
    <t>D02370</t>
  </si>
  <si>
    <t>SIRJE RETSJA</t>
  </si>
  <si>
    <t>N0374</t>
  </si>
  <si>
    <t>50032N0378D02375</t>
  </si>
  <si>
    <t>D02373</t>
  </si>
  <si>
    <t>ANNE TEEÄÄR</t>
  </si>
  <si>
    <t>N0376</t>
  </si>
  <si>
    <t>Raasiku Ambulatoorium OÜ</t>
  </si>
  <si>
    <t>50001N0288D01388</t>
  </si>
  <si>
    <t>D02375</t>
  </si>
  <si>
    <t>SIRJE UUEKÜLA</t>
  </si>
  <si>
    <t>N0378</t>
  </si>
  <si>
    <t>OÜ Roiu Tohter</t>
  </si>
  <si>
    <t>50322N0683D06308</t>
  </si>
  <si>
    <t>Osaühing Raasiku Ambulatoorium</t>
  </si>
  <si>
    <t>D01388</t>
  </si>
  <si>
    <t>ANNA PRISTROMSKAJA</t>
  </si>
  <si>
    <t>N0288</t>
  </si>
  <si>
    <t>Rägavere Perearstikeskus OÜ</t>
  </si>
  <si>
    <t>61467N0479D06131</t>
  </si>
  <si>
    <t>osaühing ROIU TOHTER</t>
  </si>
  <si>
    <t>D06308</t>
  </si>
  <si>
    <t>VIRVE RAIDMA</t>
  </si>
  <si>
    <t>N0683</t>
  </si>
  <si>
    <t>Osaühing Saku Tervisekeskus</t>
  </si>
  <si>
    <t>50475N0274D02652</t>
  </si>
  <si>
    <t>Saku Tervisekeskus OÜ</t>
  </si>
  <si>
    <t>Osaühing Rägavere Perearstikeskus</t>
  </si>
  <si>
    <t>D06131</t>
  </si>
  <si>
    <t>RUTH PULK</t>
  </si>
  <si>
    <t>N0479</t>
  </si>
  <si>
    <t>50475N0275D07029</t>
  </si>
  <si>
    <t>D02652</t>
  </si>
  <si>
    <t>MALL PETERSEN</t>
  </si>
  <si>
    <t>N0274</t>
  </si>
  <si>
    <t>D07029</t>
  </si>
  <si>
    <t>MADLI LILLEPRUUN</t>
  </si>
  <si>
    <t>N0275</t>
  </si>
  <si>
    <t>50475N0277D02655</t>
  </si>
  <si>
    <t>N0276</t>
  </si>
  <si>
    <t>D02655</t>
  </si>
  <si>
    <t>MAI STERN</t>
  </si>
  <si>
    <t>N0277</t>
  </si>
  <si>
    <t>50475N0839D07906</t>
  </si>
  <si>
    <t>N0812</t>
  </si>
  <si>
    <t>50475N0855D08155</t>
  </si>
  <si>
    <t>D07906</t>
  </si>
  <si>
    <t>MAILI JORRO</t>
  </si>
  <si>
    <t>N0839</t>
  </si>
  <si>
    <t>OÜ SHM Medicor</t>
  </si>
  <si>
    <t>50299N0484D01490</t>
  </si>
  <si>
    <t>D08155</t>
  </si>
  <si>
    <t>MARI ANNUS</t>
  </si>
  <si>
    <t>N0855</t>
  </si>
  <si>
    <t>50299N0564D04831</t>
  </si>
  <si>
    <t>OSAÜHING SHM MEDICOR</t>
  </si>
  <si>
    <t>D01490</t>
  </si>
  <si>
    <t>SERGII SVERENIAK</t>
  </si>
  <si>
    <t>N0484</t>
  </si>
  <si>
    <t>Osaühing Sindi Tervisekeskus</t>
  </si>
  <si>
    <t>60467N0350D00936</t>
  </si>
  <si>
    <t>D04831</t>
  </si>
  <si>
    <t>MARINA ŠALKAUSKENE</t>
  </si>
  <si>
    <t>N0564</t>
  </si>
  <si>
    <t>60467N0351D00937</t>
  </si>
  <si>
    <t>D00936</t>
  </si>
  <si>
    <t>SERGEI KAMINSKI</t>
  </si>
  <si>
    <t>N0350</t>
  </si>
  <si>
    <t>60467N0352D06777</t>
  </si>
  <si>
    <t>D00937</t>
  </si>
  <si>
    <t>TIIU PROOS</t>
  </si>
  <si>
    <t>N0351</t>
  </si>
  <si>
    <t>60467N0353D00939</t>
  </si>
  <si>
    <t>D06777</t>
  </si>
  <si>
    <t>VALENTINA PABOR</t>
  </si>
  <si>
    <t>N0352</t>
  </si>
  <si>
    <t>D00939</t>
  </si>
  <si>
    <t>ANNE JÄRVSAAR</t>
  </si>
  <si>
    <t>N0353</t>
  </si>
  <si>
    <t>Osaühing  Surju Tervisekeskus</t>
  </si>
  <si>
    <t>60583N0386D03159</t>
  </si>
  <si>
    <t>OSAÜHING SINU ARST</t>
  </si>
  <si>
    <t>D06256</t>
  </si>
  <si>
    <t>PIRET HERZMANN</t>
  </si>
  <si>
    <t>N0579</t>
  </si>
  <si>
    <t>Osaühing Tallinna Perearstikeskus</t>
  </si>
  <si>
    <t>50700N0075D00550</t>
  </si>
  <si>
    <t>Osaühing Surju Tervisekeskus</t>
  </si>
  <si>
    <t>D03159</t>
  </si>
  <si>
    <t>ÜLLE ALANURM</t>
  </si>
  <si>
    <t>N0386</t>
  </si>
  <si>
    <t>50700N0076D08908</t>
  </si>
  <si>
    <t>D00550</t>
  </si>
  <si>
    <t>VIKTORIA PRONEVITŠ</t>
  </si>
  <si>
    <t>N0075</t>
  </si>
  <si>
    <t>50700N0132D05149</t>
  </si>
  <si>
    <t>D08908</t>
  </si>
  <si>
    <t>VIRGE TIISMA</t>
  </si>
  <si>
    <t>N0076</t>
  </si>
  <si>
    <t>50700N0155D06036</t>
  </si>
  <si>
    <t>D05149</t>
  </si>
  <si>
    <t>MIKK MIRME</t>
  </si>
  <si>
    <t>N0132</t>
  </si>
  <si>
    <t>50700N0156D06035</t>
  </si>
  <si>
    <t>D06036</t>
  </si>
  <si>
    <t>HELLE VEHLMANN</t>
  </si>
  <si>
    <t>N0155</t>
  </si>
  <si>
    <t>50700N0162D06029</t>
  </si>
  <si>
    <t>D06035</t>
  </si>
  <si>
    <t>MIRALDA SIIRMANN</t>
  </si>
  <si>
    <t>N0156</t>
  </si>
  <si>
    <t>50700N0164D06442</t>
  </si>
  <si>
    <t>D06029</t>
  </si>
  <si>
    <t>MAI KALJA</t>
  </si>
  <si>
    <t>N0162</t>
  </si>
  <si>
    <t>50700N0186D05747</t>
  </si>
  <si>
    <t>D06442</t>
  </si>
  <si>
    <t>IRINA OGOLTSOVA</t>
  </si>
  <si>
    <t>N0164</t>
  </si>
  <si>
    <t>50700N0201D04784</t>
  </si>
  <si>
    <t>D05747</t>
  </si>
  <si>
    <t>INGRID KROONI</t>
  </si>
  <si>
    <t>N0186</t>
  </si>
  <si>
    <t>50700N0208D04303</t>
  </si>
  <si>
    <t>D04784</t>
  </si>
  <si>
    <t>LJUDMILLA SAVOSKINA</t>
  </si>
  <si>
    <t>N0201</t>
  </si>
  <si>
    <t>50700N0246D01619</t>
  </si>
  <si>
    <t>D04303</t>
  </si>
  <si>
    <t>ELEONORA PUŽULE</t>
  </si>
  <si>
    <t>N0208</t>
  </si>
  <si>
    <t>OÜ Tapa Perearstikeskus</t>
  </si>
  <si>
    <t>50119N0441D00187</t>
  </si>
  <si>
    <t>D01619</t>
  </si>
  <si>
    <t>TALVI SULE</t>
  </si>
  <si>
    <t>N0246</t>
  </si>
  <si>
    <t>50119N0446D00324</t>
  </si>
  <si>
    <t>OSAÜHING TAPA PEREARSTIKESKUS</t>
  </si>
  <si>
    <t>D00187</t>
  </si>
  <si>
    <t>RIINA NIIBO</t>
  </si>
  <si>
    <t>N0441</t>
  </si>
  <si>
    <t>50119N0449D00325</t>
  </si>
  <si>
    <t>D00324</t>
  </si>
  <si>
    <t>KATRIN KUUSIK</t>
  </si>
  <si>
    <t>N0446</t>
  </si>
  <si>
    <t>50119N0463D03944</t>
  </si>
  <si>
    <t>D00325</t>
  </si>
  <si>
    <t>AIVAR KUUSIK</t>
  </si>
  <si>
    <t>N0449</t>
  </si>
  <si>
    <t>Osaühing Triin Nirgi</t>
  </si>
  <si>
    <t>50138N0340D04767</t>
  </si>
  <si>
    <t>D03944</t>
  </si>
  <si>
    <t>KATRIN KALLAS</t>
  </si>
  <si>
    <t>N0463</t>
  </si>
  <si>
    <t>osaühing Türi Tervisekeskus</t>
  </si>
  <si>
    <t>D04767</t>
  </si>
  <si>
    <t>TRIIN NIRGI</t>
  </si>
  <si>
    <t>N0340</t>
  </si>
  <si>
    <t>50038N0424D06877</t>
  </si>
  <si>
    <t>Türi Tervisekeskus OÜ</t>
  </si>
  <si>
    <t>N0423</t>
  </si>
  <si>
    <t>50038N0425D02246</t>
  </si>
  <si>
    <t>D06877</t>
  </si>
  <si>
    <t>LIIVI ROOSILEHT</t>
  </si>
  <si>
    <t>N0424</t>
  </si>
  <si>
    <t>50038N0428D02594</t>
  </si>
  <si>
    <t>D02246</t>
  </si>
  <si>
    <t>TOOMAS TAMM</t>
  </si>
  <si>
    <t>N0425</t>
  </si>
  <si>
    <t>50038N0603D06727</t>
  </si>
  <si>
    <t>D02594</t>
  </si>
  <si>
    <t>PIIA TAMM</t>
  </si>
  <si>
    <t>N0428</t>
  </si>
  <si>
    <t>osaühing UKU-MÄRT MÄTAS</t>
  </si>
  <si>
    <t>50981N0679D08988</t>
  </si>
  <si>
    <t>D06727</t>
  </si>
  <si>
    <t>MAARJA BRAUSE</t>
  </si>
  <si>
    <t>N0603</t>
  </si>
  <si>
    <t>Vardja ja Sarapuu OÜ</t>
  </si>
  <si>
    <t>50133N0772D04522</t>
  </si>
  <si>
    <t>D08988</t>
  </si>
  <si>
    <t>UKU-MÄRT MÄTAS</t>
  </si>
  <si>
    <t>N0679</t>
  </si>
  <si>
    <t>50133N0773D04197</t>
  </si>
  <si>
    <t>osaühing Vardja &amp; Sarapuu</t>
  </si>
  <si>
    <t>D04522</t>
  </si>
  <si>
    <t>ÜLLE VARDJA</t>
  </si>
  <si>
    <t>N0772</t>
  </si>
  <si>
    <t>Vitacon Perearstikeskus OÜ</t>
  </si>
  <si>
    <t>50165N0097D05428</t>
  </si>
  <si>
    <t>D04197</t>
  </si>
  <si>
    <t>LILLI SUIGUSAAR</t>
  </si>
  <si>
    <t>N0773</t>
  </si>
  <si>
    <t>50165N0098D05427</t>
  </si>
  <si>
    <t>Osaühing Vitacon perearstikeskus</t>
  </si>
  <si>
    <t>D05428</t>
  </si>
  <si>
    <t>TIINA KALLE</t>
  </si>
  <si>
    <t>N0097</t>
  </si>
  <si>
    <t>Võru Arst OÜ</t>
  </si>
  <si>
    <t>50041N0797D06162</t>
  </si>
  <si>
    <t>D05427</t>
  </si>
  <si>
    <t>NATALIA ZOLOTAREVA</t>
  </si>
  <si>
    <t>N0098</t>
  </si>
  <si>
    <t>50041N0798D09223</t>
  </si>
  <si>
    <t>osaühing Võru Arst</t>
  </si>
  <si>
    <t>D06162</t>
  </si>
  <si>
    <t>TIIA KÕIV</t>
  </si>
  <si>
    <t>N0797</t>
  </si>
  <si>
    <t>AKuddo perearst OÜ</t>
  </si>
  <si>
    <t>50722N0551D00548</t>
  </si>
  <si>
    <t>D09223</t>
  </si>
  <si>
    <t>INDREK VIIL</t>
  </si>
  <si>
    <t>N0798</t>
  </si>
  <si>
    <t>OÜ Alatskivi Perearst</t>
  </si>
  <si>
    <t>50091N0687D06232</t>
  </si>
  <si>
    <t>OÜ AKuddo perearst</t>
  </si>
  <si>
    <t>D00548</t>
  </si>
  <si>
    <t>ALEKSANDR KISSELJOV</t>
  </si>
  <si>
    <t>N0551</t>
  </si>
  <si>
    <t>OÜ Andri Meriloo Arstikabinet</t>
  </si>
  <si>
    <t>50078N0407D03518</t>
  </si>
  <si>
    <t>D06232</t>
  </si>
  <si>
    <t>LIIA KORJUS</t>
  </si>
  <si>
    <t>N0687</t>
  </si>
  <si>
    <t>OÜ Diana Perearst</t>
  </si>
  <si>
    <t>50825N0674D06773</t>
  </si>
  <si>
    <t>D03518</t>
  </si>
  <si>
    <t>ANDRI MERILOO</t>
  </si>
  <si>
    <t>N0407</t>
  </si>
  <si>
    <t>OÜ Dr. Aune</t>
  </si>
  <si>
    <t>61008N0783D02947</t>
  </si>
  <si>
    <t>D06773</t>
  </si>
  <si>
    <t>DIANA TREŠTŠINA</t>
  </si>
  <si>
    <t>N0674</t>
  </si>
  <si>
    <t>OÜ Dr. Meister</t>
  </si>
  <si>
    <t>50912N0651D07129</t>
  </si>
  <si>
    <t>OÜ Dr Aune</t>
  </si>
  <si>
    <t>D02947</t>
  </si>
  <si>
    <t>AUNE REHEMA</t>
  </si>
  <si>
    <t>N0783</t>
  </si>
  <si>
    <t>OÜ Dr. Merike Tubli</t>
  </si>
  <si>
    <t>50402N0695D06167</t>
  </si>
  <si>
    <t>D07129</t>
  </si>
  <si>
    <t>TATJANA MEISTER</t>
  </si>
  <si>
    <t>N0651</t>
  </si>
  <si>
    <t>OÜ Dr. Monika Vask</t>
  </si>
  <si>
    <t>50403N0678D05966</t>
  </si>
  <si>
    <t>D06167</t>
  </si>
  <si>
    <t>MERIKE TUBLI</t>
  </si>
  <si>
    <t>N0695</t>
  </si>
  <si>
    <t>OÜ Elolem</t>
  </si>
  <si>
    <t>50750N0345D05520</t>
  </si>
  <si>
    <t>D05966</t>
  </si>
  <si>
    <t>MONIKA VASK</t>
  </si>
  <si>
    <t>N0678</t>
  </si>
  <si>
    <t>50961N0129D05864</t>
  </si>
  <si>
    <t>D05520</t>
  </si>
  <si>
    <t>ELO LEMBER</t>
  </si>
  <si>
    <t>N0345</t>
  </si>
  <si>
    <t>50961N0219D07606</t>
  </si>
  <si>
    <t>D05864</t>
  </si>
  <si>
    <t>OLEV PIKK</t>
  </si>
  <si>
    <t>N0129</t>
  </si>
  <si>
    <t>50961N0248D07633</t>
  </si>
  <si>
    <t>D07606</t>
  </si>
  <si>
    <t>SERGEY SAADI</t>
  </si>
  <si>
    <t>N0219</t>
  </si>
  <si>
    <t>D07633</t>
  </si>
  <si>
    <t>MARKO ÖLLUK</t>
  </si>
  <si>
    <t>N0248</t>
  </si>
  <si>
    <t>50961N0607D09331</t>
  </si>
  <si>
    <t>N0404</t>
  </si>
  <si>
    <t>D09331</t>
  </si>
  <si>
    <t>KARITA KOŠELEVA</t>
  </si>
  <si>
    <t>N0607</t>
  </si>
  <si>
    <t>N0617</t>
  </si>
  <si>
    <t>50961N0752D07736</t>
  </si>
  <si>
    <t>N0618</t>
  </si>
  <si>
    <t>50961N0765D00998</t>
  </si>
  <si>
    <t>D07736</t>
  </si>
  <si>
    <t>MADLI PINTSON</t>
  </si>
  <si>
    <t>N0752</t>
  </si>
  <si>
    <t>D00998</t>
  </si>
  <si>
    <t>KUIDO NÕMM</t>
  </si>
  <si>
    <t>N0765</t>
  </si>
  <si>
    <t>50961N0837D07635</t>
  </si>
  <si>
    <t>D09769</t>
  </si>
  <si>
    <t>ANDO VAAN</t>
  </si>
  <si>
    <t>N0796</t>
  </si>
  <si>
    <t>D07635</t>
  </si>
  <si>
    <t>TIINA SAKS</t>
  </si>
  <si>
    <t>N0837</t>
  </si>
  <si>
    <t>OÜ Häädemeeste Perearstikeskus</t>
  </si>
  <si>
    <t>50214N0400D05124</t>
  </si>
  <si>
    <t>N0843</t>
  </si>
  <si>
    <t>Jelena Mayorova OÜ</t>
  </si>
  <si>
    <t>50701N0242D02083</t>
  </si>
  <si>
    <t>D05124</t>
  </si>
  <si>
    <t>KAIA METSAORU</t>
  </si>
  <si>
    <t>N0400</t>
  </si>
  <si>
    <t>Järva-Jaani Perearstikeskus OÜ</t>
  </si>
  <si>
    <t>50180N0418D00667</t>
  </si>
  <si>
    <t>OÜ Jelena Mayorova</t>
  </si>
  <si>
    <t>D02083</t>
  </si>
  <si>
    <t>JELENA MAYOROVA</t>
  </si>
  <si>
    <t>N0242</t>
  </si>
  <si>
    <t>Jürgenson Perearstikeskus OÜ</t>
  </si>
  <si>
    <t>OÜ Järva-Jaani Perearstikeskus</t>
  </si>
  <si>
    <t>D00667</t>
  </si>
  <si>
    <t>SILVIA NILBE</t>
  </si>
  <si>
    <t>N0418</t>
  </si>
  <si>
    <t>50394N0217D06014</t>
  </si>
  <si>
    <t>OÜ JÜRGENSON PAK</t>
  </si>
  <si>
    <t>N0152</t>
  </si>
  <si>
    <t>50394N0833D06445</t>
  </si>
  <si>
    <t>D06014</t>
  </si>
  <si>
    <t>KAJA MÄRTSIN</t>
  </si>
  <si>
    <t>N0217</t>
  </si>
  <si>
    <t>D06445</t>
  </si>
  <si>
    <t>ANNELI VIRKS</t>
  </si>
  <si>
    <t>N0833</t>
  </si>
  <si>
    <t>Klein ja Ollikainen OÜ</t>
  </si>
  <si>
    <t>50108N0165D06019</t>
  </si>
  <si>
    <t>OÜ KLEIN ja OLLIKAINEN</t>
  </si>
  <si>
    <t>D06019</t>
  </si>
  <si>
    <t>KATRIN OLLIKAINEN</t>
  </si>
  <si>
    <t>N0165</t>
  </si>
  <si>
    <t>50108N0167D06006</t>
  </si>
  <si>
    <t>D06006</t>
  </si>
  <si>
    <t>KRISTA KLEIN</t>
  </si>
  <si>
    <t>N0167</t>
  </si>
  <si>
    <t>50108N0266D06057</t>
  </si>
  <si>
    <t>D06057</t>
  </si>
  <si>
    <t>JANNE HIIEMÄE</t>
  </si>
  <si>
    <t>N0266</t>
  </si>
  <si>
    <t xml:space="preserve">OÜ Kodudoktori PAK Sinu Arst </t>
  </si>
  <si>
    <t>50007N0023D08397</t>
  </si>
  <si>
    <t>OÜ Kodudoktori PAK Sinu Arst</t>
  </si>
  <si>
    <t>D08397</t>
  </si>
  <si>
    <t>MARIA ROGATŠOVA</t>
  </si>
  <si>
    <t>N0023</t>
  </si>
  <si>
    <t>50007N0149D07747</t>
  </si>
  <si>
    <t>Kodudoktori PAK Sinu Arst OÜ</t>
  </si>
  <si>
    <t>D07747</t>
  </si>
  <si>
    <t>OLGA HORENIUK</t>
  </si>
  <si>
    <t>N0149</t>
  </si>
  <si>
    <t>50007N0214D03986</t>
  </si>
  <si>
    <t>D03986</t>
  </si>
  <si>
    <t>ANNELI TALVIK</t>
  </si>
  <si>
    <t>N0214</t>
  </si>
  <si>
    <t>50007N0215D03985</t>
  </si>
  <si>
    <t>D03985</t>
  </si>
  <si>
    <t>KRISTI OTSMAA</t>
  </si>
  <si>
    <t>N0215</t>
  </si>
  <si>
    <t>50007N0289D10352</t>
  </si>
  <si>
    <t>D10352</t>
  </si>
  <si>
    <t>JOHANNES ROOSO</t>
  </si>
  <si>
    <t>N0289</t>
  </si>
  <si>
    <t>Kose Perearstikeskus OÜ</t>
  </si>
  <si>
    <t>50487N0303D04003</t>
  </si>
  <si>
    <t>OÜ Kose Perearstikeskus</t>
  </si>
  <si>
    <t>D04003</t>
  </si>
  <si>
    <t>AKSA VEINPALU</t>
  </si>
  <si>
    <t>N0303</t>
  </si>
  <si>
    <t>Kuusalu Tervisekeskus OÜ</t>
  </si>
  <si>
    <t>50058N0008D00560</t>
  </si>
  <si>
    <t>OÜ KUUSALU TERVISEKESKUS</t>
  </si>
  <si>
    <t>D00560</t>
  </si>
  <si>
    <t>SUSANNA KARI</t>
  </si>
  <si>
    <t>N0008</t>
  </si>
  <si>
    <t>N0260</t>
  </si>
  <si>
    <t>Lasnamäe Perearstid-Kaks OÜ</t>
  </si>
  <si>
    <t>50552N0035D02638</t>
  </si>
  <si>
    <t>OÜ LASNAMÄE PEREARSTID-KAKS</t>
  </si>
  <si>
    <t>D02638</t>
  </si>
  <si>
    <t>KARIN HANIKAT</t>
  </si>
  <si>
    <t>N0035</t>
  </si>
  <si>
    <t>50552N0229D02636</t>
  </si>
  <si>
    <t>D02636</t>
  </si>
  <si>
    <t>SVETLANA KOTLJAROVA</t>
  </si>
  <si>
    <t>N0229</t>
  </si>
  <si>
    <t>50552N0230D02635</t>
  </si>
  <si>
    <t>D02635</t>
  </si>
  <si>
    <t>TATJANA NOVOPOLTSEVA</t>
  </si>
  <si>
    <t>N0230</t>
  </si>
  <si>
    <t>OÜ Lastearst/Perearst Signe Ustav</t>
  </si>
  <si>
    <t>50549N0672D02338</t>
  </si>
  <si>
    <t>D02338</t>
  </si>
  <si>
    <t>SIGNE USTAV</t>
  </si>
  <si>
    <t>N0672</t>
  </si>
  <si>
    <t>Leht ja Margus OÜ</t>
  </si>
  <si>
    <t>50147N0175D05877</t>
  </si>
  <si>
    <t>OÜ Leht ja Margus</t>
  </si>
  <si>
    <t>D05877</t>
  </si>
  <si>
    <t>AGE MARGUS</t>
  </si>
  <si>
    <t>N0175</t>
  </si>
  <si>
    <t>50147N0176D05876</t>
  </si>
  <si>
    <t>D05876</t>
  </si>
  <si>
    <t>PIRET LEHT</t>
  </si>
  <si>
    <t>N0176</t>
  </si>
  <si>
    <t>Liivalaia Perearst OÜ</t>
  </si>
  <si>
    <t>50142N0178D05824</t>
  </si>
  <si>
    <t>OÜ Liivalaia Perearst</t>
  </si>
  <si>
    <t>D05824</t>
  </si>
  <si>
    <t>LIIS TÕNISSON</t>
  </si>
  <si>
    <t>N0178</t>
  </si>
  <si>
    <t>50142N0179D05809</t>
  </si>
  <si>
    <t>D05809</t>
  </si>
  <si>
    <t>TIIVI ALLMANN</t>
  </si>
  <si>
    <t>N0179</t>
  </si>
  <si>
    <t>Linna Tervisekeskus OÜ</t>
  </si>
  <si>
    <t>50607N0011D01064</t>
  </si>
  <si>
    <t>OÜ Linna Tervisekeskus</t>
  </si>
  <si>
    <t>D01064</t>
  </si>
  <si>
    <t>ANDREI BORISSOV</t>
  </si>
  <si>
    <t>N0011</t>
  </si>
  <si>
    <t>D04055</t>
  </si>
  <si>
    <t>KONSTANTIN IVANOV</t>
  </si>
  <si>
    <t>N0212</t>
  </si>
  <si>
    <t>50607N0243D06494</t>
  </si>
  <si>
    <t>D06494</t>
  </si>
  <si>
    <t>JELENA RIESENKAMPF</t>
  </si>
  <si>
    <t>N0243</t>
  </si>
  <si>
    <t>50607N0811D04394</t>
  </si>
  <si>
    <t>D04394</t>
  </si>
  <si>
    <t>OLGA BARANOV</t>
  </si>
  <si>
    <t>N0811</t>
  </si>
  <si>
    <t>Linnamõisa Perearstikeskus OÜ</t>
  </si>
  <si>
    <t>50115N0021D02495</t>
  </si>
  <si>
    <t>OÜ Linnamõisa Perearstikeskus</t>
  </si>
  <si>
    <t>D02495</t>
  </si>
  <si>
    <t>KATRIN MARTINSON</t>
  </si>
  <si>
    <t>N0021</t>
  </si>
  <si>
    <t>50115N0022D02494</t>
  </si>
  <si>
    <t>D02494</t>
  </si>
  <si>
    <t>ERET JAANSON</t>
  </si>
  <si>
    <t>N0022</t>
  </si>
  <si>
    <t>50115N0060D04582</t>
  </si>
  <si>
    <t>D04582</t>
  </si>
  <si>
    <t>REET LAIDOJA</t>
  </si>
  <si>
    <t>N0060</t>
  </si>
  <si>
    <t>50115N0061D04581</t>
  </si>
  <si>
    <t>D04581</t>
  </si>
  <si>
    <t>EVE KIVISTIK</t>
  </si>
  <si>
    <t>N0061</t>
  </si>
  <si>
    <t>50115N0185D07559</t>
  </si>
  <si>
    <t>D07559</t>
  </si>
  <si>
    <t>LAURA PRETT</t>
  </si>
  <si>
    <t>N0185</t>
  </si>
  <si>
    <t>Loo Tervisekeskus OÜ</t>
  </si>
  <si>
    <t>50010N0293D06037</t>
  </si>
  <si>
    <t>OÜ LOO TERVISEKESKUS</t>
  </si>
  <si>
    <t>D06037</t>
  </si>
  <si>
    <t>ESTER SASSI</t>
  </si>
  <si>
    <t>N0293</t>
  </si>
  <si>
    <t>OÜ Loo TK</t>
  </si>
  <si>
    <t>50805N0265D07103</t>
  </si>
  <si>
    <t>D07103</t>
  </si>
  <si>
    <t>OLEG NOVIKOV</t>
  </si>
  <si>
    <t>N0265</t>
  </si>
  <si>
    <t>OÜ LPKG</t>
  </si>
  <si>
    <t>50730N0203D00568</t>
  </si>
  <si>
    <t>D00568</t>
  </si>
  <si>
    <t>KAREN GRIGORYAN</t>
  </si>
  <si>
    <t>N0203</t>
  </si>
  <si>
    <t>OÜ Maarjavälja Perearstid</t>
  </si>
  <si>
    <t>50444N0641D00215</t>
  </si>
  <si>
    <t>OÜ MAARJAVÄLJA PEREARSTID</t>
  </si>
  <si>
    <t>D00215</t>
  </si>
  <si>
    <t>MAIRE TREIAL</t>
  </si>
  <si>
    <t>N0641</t>
  </si>
  <si>
    <t>50444N0642D00216</t>
  </si>
  <si>
    <t>D00216</t>
  </si>
  <si>
    <t>ÜLLE ROOSTALU</t>
  </si>
  <si>
    <t>N0642</t>
  </si>
  <si>
    <t>50444N0644D00245</t>
  </si>
  <si>
    <t>D00245</t>
  </si>
  <si>
    <t>LIIDIA KOPPEL</t>
  </si>
  <si>
    <t>N0644</t>
  </si>
  <si>
    <t>Magdaleena Tervisekeskus OÜ</t>
  </si>
  <si>
    <t>50161N0096D05490</t>
  </si>
  <si>
    <t>OÜ Magdaleena Tervisekeskus</t>
  </si>
  <si>
    <t>D05490</t>
  </si>
  <si>
    <t>KAJA POHLA</t>
  </si>
  <si>
    <t>N0096</t>
  </si>
  <si>
    <t>50161N0119D05293</t>
  </si>
  <si>
    <t>D05293</t>
  </si>
  <si>
    <t>MAIVI TULL</t>
  </si>
  <si>
    <t>N0119</t>
  </si>
  <si>
    <t>50161N0120D05291</t>
  </si>
  <si>
    <t>D05291</t>
  </si>
  <si>
    <t>MARINA KIVI</t>
  </si>
  <si>
    <t>N0120</t>
  </si>
  <si>
    <t>50161N0153D06194</t>
  </si>
  <si>
    <t>D06194</t>
  </si>
  <si>
    <t>PILLE SIIM</t>
  </si>
  <si>
    <t>N0153</t>
  </si>
  <si>
    <t>Majaka Perearstikeskus OÜ</t>
  </si>
  <si>
    <t>50159N0039D03745</t>
  </si>
  <si>
    <t>OÜ Majaka Perearstikeskus</t>
  </si>
  <si>
    <t>D03745</t>
  </si>
  <si>
    <t>JULIA SEROVA</t>
  </si>
  <si>
    <t>N0039</t>
  </si>
  <si>
    <t>50159N0220D03748</t>
  </si>
  <si>
    <t>D03748</t>
  </si>
  <si>
    <t>ALLA LUST</t>
  </si>
  <si>
    <t>N0220</t>
  </si>
  <si>
    <t>OÜ Maritta Loog</t>
  </si>
  <si>
    <t>50251N0595D06245</t>
  </si>
  <si>
    <t>OÜ MARITTA LOOG</t>
  </si>
  <si>
    <t>D06245</t>
  </si>
  <si>
    <t>MARITTA LOOG</t>
  </si>
  <si>
    <t>N0595</t>
  </si>
  <si>
    <t>Marju Jallai OÜ</t>
  </si>
  <si>
    <t>61459N0663D02253</t>
  </si>
  <si>
    <t>OÜ Marju Jallai</t>
  </si>
  <si>
    <t>D02253</t>
  </si>
  <si>
    <t>MARJU JALLAI</t>
  </si>
  <si>
    <t>N0663</t>
  </si>
  <si>
    <t>OÜ Meditiim</t>
  </si>
  <si>
    <t>50107N0068D04823</t>
  </si>
  <si>
    <t>D04823</t>
  </si>
  <si>
    <t>PILLE HEINAMETS</t>
  </si>
  <si>
    <t>N0068</t>
  </si>
  <si>
    <t>50107N0190D09052</t>
  </si>
  <si>
    <t>D09052</t>
  </si>
  <si>
    <t>IVI NORMET</t>
  </si>
  <si>
    <t>N0190</t>
  </si>
  <si>
    <t>50107N0221D03185</t>
  </si>
  <si>
    <t>Meditiim OÜ</t>
  </si>
  <si>
    <t>D03185</t>
  </si>
  <si>
    <t>REET RAAMAT</t>
  </si>
  <si>
    <t>N0221</t>
  </si>
  <si>
    <t>50107N0222D03177</t>
  </si>
  <si>
    <t>D03177</t>
  </si>
  <si>
    <t>KRISTEL MERILIND</t>
  </si>
  <si>
    <t>N0222</t>
  </si>
  <si>
    <t>50107N0223D03176</t>
  </si>
  <si>
    <t>D03176</t>
  </si>
  <si>
    <t>EERO MERILIND</t>
  </si>
  <si>
    <t>N0223</t>
  </si>
  <si>
    <t>50107N0241D06846</t>
  </si>
  <si>
    <t>D06846</t>
  </si>
  <si>
    <t>ALJONA TKATŠUK</t>
  </si>
  <si>
    <t>N0241</t>
  </si>
  <si>
    <t>50107N0852D09119</t>
  </si>
  <si>
    <t>D09119</t>
  </si>
  <si>
    <t>VILJAR ANDREJEV</t>
  </si>
  <si>
    <t>N0852</t>
  </si>
  <si>
    <t>Mere-Med Perearstikeskus OÜ</t>
  </si>
  <si>
    <t>50047N0125D05244</t>
  </si>
  <si>
    <t>OÜ MERE-MED Perearstikeskus</t>
  </si>
  <si>
    <t>D05244</t>
  </si>
  <si>
    <t>TATJANA ŠAPOŠNIKOVA</t>
  </si>
  <si>
    <t>N0125</t>
  </si>
  <si>
    <t>50047N0127D05213</t>
  </si>
  <si>
    <t>D05213</t>
  </si>
  <si>
    <t>ZINAIDA GAIDUK</t>
  </si>
  <si>
    <t>N0127</t>
  </si>
  <si>
    <t>Muuga Perearstikeskus OÜ</t>
  </si>
  <si>
    <t>61288N0255D00819</t>
  </si>
  <si>
    <t>OÜ Muuga Perearstikeskus</t>
  </si>
  <si>
    <t>D00819</t>
  </si>
  <si>
    <t>NATALIA KURŽEVA</t>
  </si>
  <si>
    <t>N0255</t>
  </si>
  <si>
    <t>61288N0258D00886</t>
  </si>
  <si>
    <t>D00886</t>
  </si>
  <si>
    <t>ANDREI KOVALJOV</t>
  </si>
  <si>
    <t>N0258</t>
  </si>
  <si>
    <t>61288N0807D00833</t>
  </si>
  <si>
    <t>D00833</t>
  </si>
  <si>
    <t>JULIA ŠUGAILO</t>
  </si>
  <si>
    <t>N0807</t>
  </si>
  <si>
    <t>OÜ Mõisavahe Perearstid</t>
  </si>
  <si>
    <t>50456N0675D08546</t>
  </si>
  <si>
    <t>D08546</t>
  </si>
  <si>
    <t>KATRINA RAKVER</t>
  </si>
  <si>
    <t>N0675</t>
  </si>
  <si>
    <t>50456N0690D06178</t>
  </si>
  <si>
    <t>D06178</t>
  </si>
  <si>
    <t>VELVE VESKI</t>
  </si>
  <si>
    <t>N0690</t>
  </si>
  <si>
    <t>50456N0691D06177</t>
  </si>
  <si>
    <t>D06177</t>
  </si>
  <si>
    <t>REMO KURRUK</t>
  </si>
  <si>
    <t>N0691</t>
  </si>
  <si>
    <t>50456N0692D06176</t>
  </si>
  <si>
    <t>D06176</t>
  </si>
  <si>
    <t>TATJANA KATJUK</t>
  </si>
  <si>
    <t>N0692</t>
  </si>
  <si>
    <t>OÜ Oja ja Pedaja</t>
  </si>
  <si>
    <t>50710N0676D06053</t>
  </si>
  <si>
    <t>D06053</t>
  </si>
  <si>
    <t>IVIKA OJA</t>
  </si>
  <si>
    <t>N0676</t>
  </si>
  <si>
    <t>50710N0700D06248</t>
  </si>
  <si>
    <t>D06248</t>
  </si>
  <si>
    <t>AVE PEDAJA</t>
  </si>
  <si>
    <t>N0700</t>
  </si>
  <si>
    <t>Osula Perearstikeskus OÜ</t>
  </si>
  <si>
    <t>50000N0791D04840</t>
  </si>
  <si>
    <t>OÜ Osula Perearstikeskus</t>
  </si>
  <si>
    <t>D04840</t>
  </si>
  <si>
    <t>ANNE OJAKÄÄR</t>
  </si>
  <si>
    <t>N0791</t>
  </si>
  <si>
    <t>Pae Perearstikeskus OÜ</t>
  </si>
  <si>
    <t>50113N0050D04050</t>
  </si>
  <si>
    <t>OÜ PAE PEREARSTIKESKUS</t>
  </si>
  <si>
    <t>D04050</t>
  </si>
  <si>
    <t>MARGARITA KLIMOVA</t>
  </si>
  <si>
    <t>N0050</t>
  </si>
  <si>
    <t>50113N0051D04049</t>
  </si>
  <si>
    <t>D04049</t>
  </si>
  <si>
    <t>NATALJA KOPÕLOVA</t>
  </si>
  <si>
    <t>N0051</t>
  </si>
  <si>
    <t>Panenko OÜ</t>
  </si>
  <si>
    <t>61861N0486D01566</t>
  </si>
  <si>
    <t>OÜ Panenko</t>
  </si>
  <si>
    <t>D01566</t>
  </si>
  <si>
    <t>LJUDMILA PANENKO</t>
  </si>
  <si>
    <t>N0486</t>
  </si>
  <si>
    <t>OÜ PEREARST AET VALGEPEA</t>
  </si>
  <si>
    <t>50762N0658D06318</t>
  </si>
  <si>
    <t>D06318</t>
  </si>
  <si>
    <t>AET VALGEPEA</t>
  </si>
  <si>
    <t>N0658</t>
  </si>
  <si>
    <t>OÜ Perearst Airi Kasemägi</t>
  </si>
  <si>
    <t>50946N0364D06571</t>
  </si>
  <si>
    <t>D06571</t>
  </si>
  <si>
    <t>AIRI KASEMÄGI</t>
  </si>
  <si>
    <t>N0364</t>
  </si>
  <si>
    <t>OÜ PEREARST AIVAZJAN</t>
  </si>
  <si>
    <t>50151N0025D02452</t>
  </si>
  <si>
    <t>D02452</t>
  </si>
  <si>
    <t>RITA AIVAZJAN</t>
  </si>
  <si>
    <t>N0025</t>
  </si>
  <si>
    <t>OÜ Perearst Alla Kostina</t>
  </si>
  <si>
    <t>50098N0728D00946</t>
  </si>
  <si>
    <t>D00946</t>
  </si>
  <si>
    <t>ALLA KOSTINA</t>
  </si>
  <si>
    <t>N0728</t>
  </si>
  <si>
    <t>OÜ Perearst Anu Starkopf</t>
  </si>
  <si>
    <t>50401N0694D06169</t>
  </si>
  <si>
    <t>D06169</t>
  </si>
  <si>
    <t>ANU STARKOPF</t>
  </si>
  <si>
    <t>N0694</t>
  </si>
  <si>
    <t>Perearst Boriss Slepikovski OÜ</t>
  </si>
  <si>
    <t>50668N0268D01904</t>
  </si>
  <si>
    <t>OÜ Perearst Boriss Slepikovski</t>
  </si>
  <si>
    <t>D01904</t>
  </si>
  <si>
    <t>BORISS SLEPIKOVSKI</t>
  </si>
  <si>
    <t>N0268</t>
  </si>
  <si>
    <t>OÜ Perearst  Eike Elmet</t>
  </si>
  <si>
    <t>50432N0699D06182</t>
  </si>
  <si>
    <t>OÜ PEREARST EIKE ELMET</t>
  </si>
  <si>
    <t>D06182</t>
  </si>
  <si>
    <t>EIKE ELMET</t>
  </si>
  <si>
    <t>N0699</t>
  </si>
  <si>
    <t>OÜ Perearst Igor Junkin</t>
  </si>
  <si>
    <t>50882N0664D08755</t>
  </si>
  <si>
    <t>D08755</t>
  </si>
  <si>
    <t>IGOR JUNKIN</t>
  </si>
  <si>
    <t>N0664</t>
  </si>
  <si>
    <t>OÜ Perearst Iisi Kriipsalu</t>
  </si>
  <si>
    <t>50855N0712D07602</t>
  </si>
  <si>
    <t>D07602</t>
  </si>
  <si>
    <t>IISI KRIIPSALU</t>
  </si>
  <si>
    <t>N0712</t>
  </si>
  <si>
    <t>OÜ Perearst Kongo</t>
  </si>
  <si>
    <t>63493N0138D03548</t>
  </si>
  <si>
    <t>D03548</t>
  </si>
  <si>
    <t>ULVI-KAIRE KONGO</t>
  </si>
  <si>
    <t>N0138</t>
  </si>
  <si>
    <t>Perearst Külvi Peterson OÜ</t>
  </si>
  <si>
    <t>50454N0020D02499</t>
  </si>
  <si>
    <t>OÜ PEREARST KÜLVI PETERSON</t>
  </si>
  <si>
    <t>D02499</t>
  </si>
  <si>
    <t>KÜLVI PETERSON</t>
  </si>
  <si>
    <t>N0020</t>
  </si>
  <si>
    <t>OÜ Perearst Lea Urb</t>
  </si>
  <si>
    <t>50861N0435D05285</t>
  </si>
  <si>
    <t>D05285</t>
  </si>
  <si>
    <t>LEA URB</t>
  </si>
  <si>
    <t>N0435</t>
  </si>
  <si>
    <t>OÜ Perearst Maire Nõmm</t>
  </si>
  <si>
    <t>50866N0466D03982</t>
  </si>
  <si>
    <t>D03982</t>
  </si>
  <si>
    <t>MAIRE NÕMM</t>
  </si>
  <si>
    <t>N0466</t>
  </si>
  <si>
    <t>OÜ Perearst Maksym Umantsev</t>
  </si>
  <si>
    <t>50865N0481D07597</t>
  </si>
  <si>
    <t>D07597</t>
  </si>
  <si>
    <t>MAKSYM UMANTSEV</t>
  </si>
  <si>
    <t>N0481</t>
  </si>
  <si>
    <t>Perearst Maret Missamou OÜ</t>
  </si>
  <si>
    <t>50613N0111D05348</t>
  </si>
  <si>
    <t>OÜ PEREARST MARET MISSAMOU</t>
  </si>
  <si>
    <t>D05348</t>
  </si>
  <si>
    <t>MARET MIIL</t>
  </si>
  <si>
    <t>N0111</t>
  </si>
  <si>
    <t>OÜ Perearst Margarita Hapunova</t>
  </si>
  <si>
    <t>50718N0643D00214</t>
  </si>
  <si>
    <t>D00214</t>
  </si>
  <si>
    <t>MARGARITA HAPUNOVA</t>
  </si>
  <si>
    <t>N0643</t>
  </si>
  <si>
    <t>OÜ Perearst Margit Kivaste</t>
  </si>
  <si>
    <t>50594N0748D06042</t>
  </si>
  <si>
    <t>OÜ PEREARST MARGIT KIVASTE</t>
  </si>
  <si>
    <t>D06042</t>
  </si>
  <si>
    <t>MARGIT KIVASTE</t>
  </si>
  <si>
    <t>N0748</t>
  </si>
  <si>
    <t>OÜ Perearst Marika Plaks</t>
  </si>
  <si>
    <t>50122N0665D03758</t>
  </si>
  <si>
    <t>D03758</t>
  </si>
  <si>
    <t>MARIKA PLAKS</t>
  </si>
  <si>
    <t>N0665</t>
  </si>
  <si>
    <t>OÜ Perearst Monika Hõim</t>
  </si>
  <si>
    <t>50579N0587D05993</t>
  </si>
  <si>
    <t>D05993</t>
  </si>
  <si>
    <t>MONIKA WESSELS</t>
  </si>
  <si>
    <t>N0587</t>
  </si>
  <si>
    <t>OÜ Perearst Nadežda Hovanskaja</t>
  </si>
  <si>
    <t>61400N0593D00124</t>
  </si>
  <si>
    <t>D00124</t>
  </si>
  <si>
    <t>NADEŽDA HOVANSKAJA</t>
  </si>
  <si>
    <t>N0593</t>
  </si>
  <si>
    <t>Perearst Nadežda Matõzenko OÜ</t>
  </si>
  <si>
    <t>61310N0256D00820</t>
  </si>
  <si>
    <t>OÜ Perearst Nadežda Matõženko</t>
  </si>
  <si>
    <t>D00820</t>
  </si>
  <si>
    <t>NADEZDA MATYZHENKO</t>
  </si>
  <si>
    <t>N0256</t>
  </si>
  <si>
    <t>OÜ perearst Naima Toht</t>
  </si>
  <si>
    <t>D02725</t>
  </si>
  <si>
    <t>NAIMA TOHT</t>
  </si>
  <si>
    <t>N0382</t>
  </si>
  <si>
    <t>nimistu likvideeritud 31.01.2026</t>
  </si>
  <si>
    <t>Perearst Niina Kondratjeva OÜ</t>
  </si>
  <si>
    <t>50827N0502D01133</t>
  </si>
  <si>
    <t>OÜ Perearst Niina Kondratjeva</t>
  </si>
  <si>
    <t>D01133</t>
  </si>
  <si>
    <t>NIINA KONDRATJEVA</t>
  </si>
  <si>
    <t>N0502</t>
  </si>
  <si>
    <t>OÜ Perearst Peeter Bakhoff</t>
  </si>
  <si>
    <t>50650N0354D05762</t>
  </si>
  <si>
    <t>D05762</t>
  </si>
  <si>
    <t>PEETER BAKHOFF</t>
  </si>
  <si>
    <t>N0354</t>
  </si>
  <si>
    <t>OÜ Perearst Piret Innos</t>
  </si>
  <si>
    <t>50846N0123D08042</t>
  </si>
  <si>
    <t>D08042</t>
  </si>
  <si>
    <t>PIRET INNOS</t>
  </si>
  <si>
    <t>N0123</t>
  </si>
  <si>
    <t>OÜ PEREARST PIRET JÕGI</t>
  </si>
  <si>
    <t>50830N0585D04957</t>
  </si>
  <si>
    <t>D04957</t>
  </si>
  <si>
    <t>PIRET JÕGI</t>
  </si>
  <si>
    <t>N0585</t>
  </si>
  <si>
    <t>OÜ Perearst Rauno Kurg</t>
  </si>
  <si>
    <t>50721N0828D06267</t>
  </si>
  <si>
    <t>D06267</t>
  </si>
  <si>
    <t>RAUNO KURG</t>
  </si>
  <si>
    <t>N0828</t>
  </si>
  <si>
    <t>OÜ Perearst Ruth Ladva</t>
  </si>
  <si>
    <t>50745N0710D06276</t>
  </si>
  <si>
    <t>D06276</t>
  </si>
  <si>
    <t>RUTH LADVA</t>
  </si>
  <si>
    <t>N0710</t>
  </si>
  <si>
    <t>OÜ perearst T.Girinskaja</t>
  </si>
  <si>
    <t>50840N0019D02534</t>
  </si>
  <si>
    <t>D02534</t>
  </si>
  <si>
    <t>TATJANA GIRINSKAJA</t>
  </si>
  <si>
    <t>N0019</t>
  </si>
  <si>
    <t>OÜ Perearst Tarvo Kiudma</t>
  </si>
  <si>
    <t>50447N0725D00727</t>
  </si>
  <si>
    <t>OÜ PEREARST TARVO KIUDMA</t>
  </si>
  <si>
    <t>D00727</t>
  </si>
  <si>
    <t>TARVO KIUDMA</t>
  </si>
  <si>
    <t>N0725</t>
  </si>
  <si>
    <t>Perearst Tatjana Štšaslivaja OÜ</t>
  </si>
  <si>
    <t>61382N0621D01901</t>
  </si>
  <si>
    <t>OÜ Perearst Tatjana Štšaslivaja</t>
  </si>
  <si>
    <t>D01901</t>
  </si>
  <si>
    <t>TATJANA ŠTŠASLIVAJA</t>
  </si>
  <si>
    <t>N0621</t>
  </si>
  <si>
    <t>Perearst Tiiu Kaju OÜ</t>
  </si>
  <si>
    <t>50146N0174D05895</t>
  </si>
  <si>
    <t>OÜ Perearst Tiiu Kaju</t>
  </si>
  <si>
    <t>D05895</t>
  </si>
  <si>
    <t>TIIU KAJU</t>
  </si>
  <si>
    <t>N0174</t>
  </si>
  <si>
    <t>OÜ Perearst Valentina Kesper</t>
  </si>
  <si>
    <t>50575N0792D04861</t>
  </si>
  <si>
    <t>D04861</t>
  </si>
  <si>
    <t>VALENTINA KESPER</t>
  </si>
  <si>
    <t>N0792</t>
  </si>
  <si>
    <t>OÜ Perearst Viida Kordmaa</t>
  </si>
  <si>
    <t>50678N0638D06249</t>
  </si>
  <si>
    <t>D06249</t>
  </si>
  <si>
    <t>VIIDA KORDMAA</t>
  </si>
  <si>
    <t>N0638</t>
  </si>
  <si>
    <t>OÜ Perearst Viivika Allas</t>
  </si>
  <si>
    <t>50530N0800D05603</t>
  </si>
  <si>
    <t>D05603</t>
  </si>
  <si>
    <t>VIIVIKA ALLAS</t>
  </si>
  <si>
    <t>N0800</t>
  </si>
  <si>
    <t>Perearst Viktoria Leleka OÜ</t>
  </si>
  <si>
    <t>61287N0257D00832</t>
  </si>
  <si>
    <t>OÜ Perearst Viktoria Leleka</t>
  </si>
  <si>
    <t>D00832</t>
  </si>
  <si>
    <t>VIKTORIIA LELEKA</t>
  </si>
  <si>
    <t>N0257</t>
  </si>
  <si>
    <t>OÜ Perearst Ülle Stern</t>
  </si>
  <si>
    <t>D05880</t>
  </si>
  <si>
    <t>ÜLLE STERN</t>
  </si>
  <si>
    <t>N0611</t>
  </si>
  <si>
    <t>Perearstikeskus Laagna OÜ</t>
  </si>
  <si>
    <t>60926N0173D05907</t>
  </si>
  <si>
    <t>OÜ PEREARSTIKESKUS LAAGNA</t>
  </si>
  <si>
    <t>D05907</t>
  </si>
  <si>
    <t>LJUDMILA LADÕTŠUK</t>
  </si>
  <si>
    <t>N0173</t>
  </si>
  <si>
    <t>OÜ Peremeedik</t>
  </si>
  <si>
    <t>50250N0760D01959</t>
  </si>
  <si>
    <t>D01959</t>
  </si>
  <si>
    <t>ANNELI POOLA</t>
  </si>
  <si>
    <t>N0760</t>
  </si>
  <si>
    <t>OÜ PRIIT GINTER PAK</t>
  </si>
  <si>
    <t>50780N0775D07507</t>
  </si>
  <si>
    <t>D07507</t>
  </si>
  <si>
    <t>PRIIT GINTER</t>
  </si>
  <si>
    <t>N0775</t>
  </si>
  <si>
    <t>OÜ Puhja Perearst</t>
  </si>
  <si>
    <t>50451N0654D04439</t>
  </si>
  <si>
    <t>OÜ PUHJA PEREARST</t>
  </si>
  <si>
    <t>D04439</t>
  </si>
  <si>
    <t>JANNE KASK</t>
  </si>
  <si>
    <t>N0654</t>
  </si>
  <si>
    <t>OÜ Raatuse perearst</t>
  </si>
  <si>
    <t>50890N0829D04273</t>
  </si>
  <si>
    <t>D04273</t>
  </si>
  <si>
    <t>LIINA REIMA</t>
  </si>
  <si>
    <t>N0829</t>
  </si>
  <si>
    <t>OÜ Rannu Perearstikeskus</t>
  </si>
  <si>
    <t>50699N0669D06279</t>
  </si>
  <si>
    <t>D06279</t>
  </si>
  <si>
    <t>EVELIN VATSA</t>
  </si>
  <si>
    <t>N0669</t>
  </si>
  <si>
    <t>OÜ Ropka Perearstikeskus</t>
  </si>
  <si>
    <t>50455N0646D00408</t>
  </si>
  <si>
    <t>D00408</t>
  </si>
  <si>
    <t>TIINA KÜLA</t>
  </si>
  <si>
    <t>N0646</t>
  </si>
  <si>
    <t>50455N0720D00409</t>
  </si>
  <si>
    <t>D00409</t>
  </si>
  <si>
    <t>SIRLE MANGUS</t>
  </si>
  <si>
    <t>N0720</t>
  </si>
  <si>
    <t>50455N0722D00515</t>
  </si>
  <si>
    <t>D00515</t>
  </si>
  <si>
    <t>LEMME TALVIS</t>
  </si>
  <si>
    <t>N0722</t>
  </si>
  <si>
    <t>Saue Perearstikeskus OÜ</t>
  </si>
  <si>
    <t>50129N0312D04680</t>
  </si>
  <si>
    <t>OÜ Saue Perearstikeskus</t>
  </si>
  <si>
    <t>D04680</t>
  </si>
  <si>
    <t>ANU MÄEORG</t>
  </si>
  <si>
    <t>N0312</t>
  </si>
  <si>
    <t>50129N0314D05692</t>
  </si>
  <si>
    <t>D05692</t>
  </si>
  <si>
    <t>LAINE KERT</t>
  </si>
  <si>
    <t>N0314</t>
  </si>
  <si>
    <t>OÜ Sillamäe Kajaka Arstiabikeskus</t>
  </si>
  <si>
    <t>50474N0495D01972</t>
  </si>
  <si>
    <t>OÜ SILLAMÄE KAJAKA ARSTIABIKESKUS</t>
  </si>
  <si>
    <t>D01972</t>
  </si>
  <si>
    <t>NADEŽDA OSSETROVA</t>
  </si>
  <si>
    <t>N0495</t>
  </si>
  <si>
    <t>Stroomi Perearstid OÜ</t>
  </si>
  <si>
    <t>50415N0004D00149</t>
  </si>
  <si>
    <t>OÜ STROOMI PEREARSTID</t>
  </si>
  <si>
    <t>D00149</t>
  </si>
  <si>
    <t>ANNE TOOMPUU</t>
  </si>
  <si>
    <t>N0004</t>
  </si>
  <si>
    <t>OÜ TABASALU PEREARSTIKESKUS</t>
  </si>
  <si>
    <t>50034N0297D06876</t>
  </si>
  <si>
    <t>Tabasalu Perearstikeskus OÜ</t>
  </si>
  <si>
    <t>D06876</t>
  </si>
  <si>
    <t>PIRET ROSPU</t>
  </si>
  <si>
    <t>N0297</t>
  </si>
  <si>
    <t>50034N0299D05726</t>
  </si>
  <si>
    <t>D05726</t>
  </si>
  <si>
    <t>VIKA TOOM</t>
  </si>
  <si>
    <t>N0299</t>
  </si>
  <si>
    <t>50034N0841D06981</t>
  </si>
  <si>
    <t>D06981</t>
  </si>
  <si>
    <t>ANN POOLA</t>
  </si>
  <si>
    <t>N0841</t>
  </si>
  <si>
    <t>50034N0846D04400</t>
  </si>
  <si>
    <t>D04400</t>
  </si>
  <si>
    <t>HEILI ARUVÄLI</t>
  </si>
  <si>
    <t>N0846</t>
  </si>
  <si>
    <t>Tamm ja Sula OÜ</t>
  </si>
  <si>
    <t>50692N0062D04382</t>
  </si>
  <si>
    <t>OÜ Tamm ja Sula</t>
  </si>
  <si>
    <t>D04382</t>
  </si>
  <si>
    <t>MERIKE TAMM</t>
  </si>
  <si>
    <t>N0062</t>
  </si>
  <si>
    <t>50692N0200D06513</t>
  </si>
  <si>
    <t>D06513</t>
  </si>
  <si>
    <t>KATRIN SULA</t>
  </si>
  <si>
    <t>N0200</t>
  </si>
  <si>
    <t>OÜ Tartu Raatuse PAK</t>
  </si>
  <si>
    <t>50920N0649D06199</t>
  </si>
  <si>
    <t>D06199</t>
  </si>
  <si>
    <t>LIIVIKA BORN</t>
  </si>
  <si>
    <t>N0649</t>
  </si>
  <si>
    <t>50920N0656D08404</t>
  </si>
  <si>
    <t>D08404</t>
  </si>
  <si>
    <t>JANNE SAAG</t>
  </si>
  <si>
    <t>N0656</t>
  </si>
  <si>
    <t>50920N0659D02282</t>
  </si>
  <si>
    <t>D02282</t>
  </si>
  <si>
    <t>ELLEN JALLAJAS</t>
  </si>
  <si>
    <t>N0659</t>
  </si>
  <si>
    <t>50920N0660D02281</t>
  </si>
  <si>
    <t>D02281</t>
  </si>
  <si>
    <t>LEENA LÄTTEMÄGI</t>
  </si>
  <si>
    <t>N0660</t>
  </si>
  <si>
    <t>50920N0662D08262</t>
  </si>
  <si>
    <t>D08262</t>
  </si>
  <si>
    <t>MARIKA TALUMÄE</t>
  </si>
  <si>
    <t>N0662</t>
  </si>
  <si>
    <t>50920N0701D09056</t>
  </si>
  <si>
    <t>D09056</t>
  </si>
  <si>
    <t>ANTS TAMMEPUU</t>
  </si>
  <si>
    <t>N0701</t>
  </si>
  <si>
    <t>50920N0704D02299</t>
  </si>
  <si>
    <t>D02299</t>
  </si>
  <si>
    <t>MAIRE FRORIP</t>
  </si>
  <si>
    <t>N0704</t>
  </si>
  <si>
    <t>50920N0705D02297</t>
  </si>
  <si>
    <t>D02297</t>
  </si>
  <si>
    <t>AIJA LANDÕR</t>
  </si>
  <si>
    <t>N0705</t>
  </si>
  <si>
    <t>50920N0707D01170</t>
  </si>
  <si>
    <t>D01170</t>
  </si>
  <si>
    <t>ANNELI ALEKÕRS</t>
  </si>
  <si>
    <t>N0707</t>
  </si>
  <si>
    <t>50920N0708D07014</t>
  </si>
  <si>
    <t>D07014</t>
  </si>
  <si>
    <t>OLGA MEDVEDEVA</t>
  </si>
  <si>
    <t>N0708</t>
  </si>
  <si>
    <t>50920N0709D05896</t>
  </si>
  <si>
    <t>D05896</t>
  </si>
  <si>
    <t>KATRE ALTMETS</t>
  </si>
  <si>
    <t>N0709</t>
  </si>
  <si>
    <t>Teie Tervis OÜ</t>
  </si>
  <si>
    <t>61426N0524D03046</t>
  </si>
  <si>
    <t>OÜ TEIE TERVIS</t>
  </si>
  <si>
    <t>D03046</t>
  </si>
  <si>
    <t>TAMARA TROŠKOVA</t>
  </si>
  <si>
    <t>N0524</t>
  </si>
  <si>
    <t>Terve Laps OÜ</t>
  </si>
  <si>
    <t>50614N0110D05349</t>
  </si>
  <si>
    <t>OÜ TERVE LAPS</t>
  </si>
  <si>
    <t>D05349</t>
  </si>
  <si>
    <t>TATJANA TAMM</t>
  </si>
  <si>
    <t>N0110</t>
  </si>
  <si>
    <t>OÜ Terve Pere Arst</t>
  </si>
  <si>
    <t>50942N0673D07343</t>
  </si>
  <si>
    <t>D07343</t>
  </si>
  <si>
    <t>HELIN KALMUS</t>
  </si>
  <si>
    <t>N0673</t>
  </si>
  <si>
    <t>OÜ Tervem Tartu</t>
  </si>
  <si>
    <t>50891N0657D06772</t>
  </si>
  <si>
    <t>D06772</t>
  </si>
  <si>
    <t>MARE PIILBERG</t>
  </si>
  <si>
    <t>N0657</t>
  </si>
  <si>
    <t>Toome PAK OÜ</t>
  </si>
  <si>
    <t>50752N0545D03278</t>
  </si>
  <si>
    <t>OÜ Toome PAK</t>
  </si>
  <si>
    <t>D03278</t>
  </si>
  <si>
    <t>LJUDMILA POSTOLOVA</t>
  </si>
  <si>
    <t>N0545</t>
  </si>
  <si>
    <t>Tõnismäe Peremedit. Kolleegium OÜ</t>
  </si>
  <si>
    <t>50160N0231D02546</t>
  </si>
  <si>
    <t>OÜ Tõnismäe Peremeditsiini Kolleegium</t>
  </si>
  <si>
    <t>D02546</t>
  </si>
  <si>
    <t>EHA TAMLEHT</t>
  </si>
  <si>
    <t>N0231</t>
  </si>
  <si>
    <t>50160N0233D02543</t>
  </si>
  <si>
    <t>D02543</t>
  </si>
  <si>
    <t>JULIA PIKALOVA</t>
  </si>
  <si>
    <t>N0233</t>
  </si>
  <si>
    <t>50160N0236D02536</t>
  </si>
  <si>
    <t>D02536</t>
  </si>
  <si>
    <t>TIIU KLIIMAND</t>
  </si>
  <si>
    <t>N0236</t>
  </si>
  <si>
    <t>50160N0273D02539</t>
  </si>
  <si>
    <t>D02539</t>
  </si>
  <si>
    <t>JELENA LEVTŠENKO</t>
  </si>
  <si>
    <t>N0273</t>
  </si>
  <si>
    <t>OÜ Tõstamaa Tervisekeskus</t>
  </si>
  <si>
    <t>50209N0359D06074</t>
  </si>
  <si>
    <t>D06074</t>
  </si>
  <si>
    <t>MADIS VESKIMÄGI</t>
  </si>
  <si>
    <t>N0359</t>
  </si>
  <si>
    <t>50209N0372D02364</t>
  </si>
  <si>
    <t>D02364</t>
  </si>
  <si>
    <t>JANA LEPIK</t>
  </si>
  <si>
    <t>N0372</t>
  </si>
  <si>
    <t>50209N0375D06074</t>
  </si>
  <si>
    <t>N0375</t>
  </si>
  <si>
    <t>50209N0393D06074</t>
  </si>
  <si>
    <t>N0393</t>
  </si>
  <si>
    <t>OÜ Venorest</t>
  </si>
  <si>
    <t>50725N0384D02878</t>
  </si>
  <si>
    <t>D02878</t>
  </si>
  <si>
    <t>KATRIN SIHVER</t>
  </si>
  <si>
    <t>N0384</t>
  </si>
  <si>
    <t>50725N0390D02878</t>
  </si>
  <si>
    <t>N0390</t>
  </si>
  <si>
    <t>OÜ Vinni Tervisemaja</t>
  </si>
  <si>
    <t>51030N0468D04317</t>
  </si>
  <si>
    <t>D04317</t>
  </si>
  <si>
    <t>SIRJE KORSTEN</t>
  </si>
  <si>
    <t>N0468</t>
  </si>
  <si>
    <t>Ädala Perearstikeskus OÜ</t>
  </si>
  <si>
    <t>OÜ ÄDALA PEREARSTIKESKUS</t>
  </si>
  <si>
    <t>D05115</t>
  </si>
  <si>
    <t>PILLE ÖÖPIK</t>
  </si>
  <si>
    <t>N0134</t>
  </si>
  <si>
    <t>50024N0134D05115</t>
  </si>
  <si>
    <t>D05066</t>
  </si>
  <si>
    <t>ANNELY KASE</t>
  </si>
  <si>
    <t>N0140</t>
  </si>
  <si>
    <t>50024N0140D05066</t>
  </si>
  <si>
    <t>OÜ Ülejõe Perearst</t>
  </si>
  <si>
    <t>D06855</t>
  </si>
  <si>
    <t>MADLI ALANURM</t>
  </si>
  <si>
    <t>N0387</t>
  </si>
  <si>
    <t>50380N0387D06855</t>
  </si>
  <si>
    <t>D04080</t>
  </si>
  <si>
    <t>AIMA OLVIK</t>
  </si>
  <si>
    <t>N0388</t>
  </si>
  <si>
    <t>50380N0388D04080</t>
  </si>
  <si>
    <t>D04216</t>
  </si>
  <si>
    <t>LILIT ALAKÜLA</t>
  </si>
  <si>
    <t>N0389</t>
  </si>
  <si>
    <t>50380N0389D04216</t>
  </si>
  <si>
    <t>D04082</t>
  </si>
  <si>
    <t>TATJANA TŠUHNENKOVA</t>
  </si>
  <si>
    <t>N0397</t>
  </si>
  <si>
    <t>50380N0397D04082</t>
  </si>
  <si>
    <t>OÜ Ülle Hansen</t>
  </si>
  <si>
    <t>D03768</t>
  </si>
  <si>
    <t>ÜLLE HANSEN</t>
  </si>
  <si>
    <t>N0702</t>
  </si>
  <si>
    <t>60099N0702D03768</t>
  </si>
  <si>
    <t>PA Alusalu OÜ</t>
  </si>
  <si>
    <t>D02946</t>
  </si>
  <si>
    <t>SIRJE ALUSALU</t>
  </si>
  <si>
    <t>N0625</t>
  </si>
  <si>
    <t>61380N0625D02946</t>
  </si>
  <si>
    <t>PA Kopliranna OÜ</t>
  </si>
  <si>
    <t>D03766</t>
  </si>
  <si>
    <t>TATJANA PUŠKARJOVA</t>
  </si>
  <si>
    <t>N0049</t>
  </si>
  <si>
    <t>50598N0049D03766</t>
  </si>
  <si>
    <t>D03767</t>
  </si>
  <si>
    <t>ALEKSANDR PUŠKARJOV</t>
  </si>
  <si>
    <t>N0218</t>
  </si>
  <si>
    <t>50598N0218D03767</t>
  </si>
  <si>
    <t>PA Merle Kallas OÜ</t>
  </si>
  <si>
    <t>D05103</t>
  </si>
  <si>
    <t>MERLE KALLAS</t>
  </si>
  <si>
    <t>N0744</t>
  </si>
  <si>
    <t>50824N0744D05103</t>
  </si>
  <si>
    <t>Paide Arst OÜ</t>
  </si>
  <si>
    <t>N0421</t>
  </si>
  <si>
    <t>OÜ Paide Arst</t>
  </si>
  <si>
    <t>D07411</t>
  </si>
  <si>
    <t>KÜLLI ULST</t>
  </si>
  <si>
    <t>N0431</t>
  </si>
  <si>
    <t>61810N0431D07411</t>
  </si>
  <si>
    <t>D08301</t>
  </si>
  <si>
    <t>SANDER HEIDMETS</t>
  </si>
  <si>
    <t>N0438</t>
  </si>
  <si>
    <t>61810N0438D08301</t>
  </si>
  <si>
    <t>D06364</t>
  </si>
  <si>
    <t>INGRID ALT</t>
  </si>
  <si>
    <t>N0439</t>
  </si>
  <si>
    <t>61810N0439D06364</t>
  </si>
  <si>
    <t>Pargi Perearstikeskus OÜ</t>
  </si>
  <si>
    <t>D07302</t>
  </si>
  <si>
    <t>GRISTEL VÕSA</t>
  </si>
  <si>
    <t>N0292</t>
  </si>
  <si>
    <t>50872N0292D07302</t>
  </si>
  <si>
    <t>Pealinna Perearstid OÜ</t>
  </si>
  <si>
    <t>D03357</t>
  </si>
  <si>
    <t>LJUDMILA FAHRETDINOVA</t>
  </si>
  <si>
    <t>N0017</t>
  </si>
  <si>
    <t>50857N0017D03357</t>
  </si>
  <si>
    <t>D07356</t>
  </si>
  <si>
    <t>ANNA POLJANTŠIKOVA</t>
  </si>
  <si>
    <t>N0027</t>
  </si>
  <si>
    <t>50857N0027D07356</t>
  </si>
  <si>
    <t>D07605</t>
  </si>
  <si>
    <t>REET KADAKMAA</t>
  </si>
  <si>
    <t>N0038</t>
  </si>
  <si>
    <t>50857N0038D07605</t>
  </si>
  <si>
    <t>D03443</t>
  </si>
  <si>
    <t>MARE KOOKMAA</t>
  </si>
  <si>
    <t>N0043</t>
  </si>
  <si>
    <t>50857N0043D03443</t>
  </si>
  <si>
    <t>D09240</t>
  </si>
  <si>
    <t>SVITLANA BYVALKEVYCH</t>
  </si>
  <si>
    <t>N0086</t>
  </si>
  <si>
    <t>50857N0086D09240</t>
  </si>
  <si>
    <t>D05535</t>
  </si>
  <si>
    <t>NATALJA JEROHHOVA</t>
  </si>
  <si>
    <t>N0089</t>
  </si>
  <si>
    <t>50857N0089D05535</t>
  </si>
  <si>
    <t>D05412</t>
  </si>
  <si>
    <t>TATJANA RATMAN</t>
  </si>
  <si>
    <t>N0099</t>
  </si>
  <si>
    <t>50857N0099D05412</t>
  </si>
  <si>
    <t>D05409</t>
  </si>
  <si>
    <t>JELENA KOKORKO</t>
  </si>
  <si>
    <t>N0102</t>
  </si>
  <si>
    <t>50857N0102D05409</t>
  </si>
  <si>
    <t>D05407</t>
  </si>
  <si>
    <t>AGE MURAKAS</t>
  </si>
  <si>
    <t>N0104</t>
  </si>
  <si>
    <t>50857N0104D05407</t>
  </si>
  <si>
    <t>D05301</t>
  </si>
  <si>
    <t>KÜLLIKE EIVAK</t>
  </si>
  <si>
    <t>N0113</t>
  </si>
  <si>
    <t>50857N0113D05301</t>
  </si>
  <si>
    <t>D05300</t>
  </si>
  <si>
    <t>ILONA POLLUS</t>
  </si>
  <si>
    <t>N0114</t>
  </si>
  <si>
    <t>50857N0114D05300</t>
  </si>
  <si>
    <t>D07686</t>
  </si>
  <si>
    <t>VIKTORIA SUJETINA</t>
  </si>
  <si>
    <t>N0122</t>
  </si>
  <si>
    <t>50857N0122D07686</t>
  </si>
  <si>
    <t>D06394</t>
  </si>
  <si>
    <t>MERJE LAHE</t>
  </si>
  <si>
    <t>N0154</t>
  </si>
  <si>
    <t>50857N0154D06394</t>
  </si>
  <si>
    <t>D04373</t>
  </si>
  <si>
    <t>LIIS AUNIN</t>
  </si>
  <si>
    <t>N0166</t>
  </si>
  <si>
    <t>50857N0166D04373</t>
  </si>
  <si>
    <t>D07355</t>
  </si>
  <si>
    <t>JEKATERINA MJASSUMOVA</t>
  </si>
  <si>
    <t>N0177</t>
  </si>
  <si>
    <t>50857N0177D07355</t>
  </si>
  <si>
    <t>D06787</t>
  </si>
  <si>
    <t>ZARIFA AHMADZADA</t>
  </si>
  <si>
    <t>N0267</t>
  </si>
  <si>
    <t>50857N0267D06787</t>
  </si>
  <si>
    <t>D03149</t>
  </si>
  <si>
    <t>URVE STAAK</t>
  </si>
  <si>
    <t>N0282</t>
  </si>
  <si>
    <t>50857N0282D03149</t>
  </si>
  <si>
    <t>D05046</t>
  </si>
  <si>
    <t>JANIKA VIILUP</t>
  </si>
  <si>
    <t>N0824</t>
  </si>
  <si>
    <t>50857N0824D05046</t>
  </si>
  <si>
    <t>D06330</t>
  </si>
  <si>
    <t>NORBERT LIIVAK</t>
  </si>
  <si>
    <t>N0832</t>
  </si>
  <si>
    <t>50857N0832D06330</t>
  </si>
  <si>
    <t>D06726</t>
  </si>
  <si>
    <t>MAREK VAHAR</t>
  </si>
  <si>
    <t>N0842</t>
  </si>
  <si>
    <t>50857N0842D06726</t>
  </si>
  <si>
    <t>D02981</t>
  </si>
  <si>
    <t>ANNE MINKA</t>
  </si>
  <si>
    <t>N0031</t>
  </si>
  <si>
    <t>Pelguranna PAK OÜ</t>
  </si>
  <si>
    <t>50870N0032D02802</t>
  </si>
  <si>
    <t>D02802</t>
  </si>
  <si>
    <t>MARINA MASTEROV</t>
  </si>
  <si>
    <t>N0032</t>
  </si>
  <si>
    <t>Perearst Agi Märdin OÜ</t>
  </si>
  <si>
    <t>50418N0781D01484</t>
  </si>
  <si>
    <t>D01484</t>
  </si>
  <si>
    <t>AGI MÄRDIN</t>
  </si>
  <si>
    <t>N0781</t>
  </si>
  <si>
    <t>Perearst Alla Kissel OÜ</t>
  </si>
  <si>
    <t>50028N0543D03162</t>
  </si>
  <si>
    <t>D03162</t>
  </si>
  <si>
    <t>ALLA KISSEL</t>
  </si>
  <si>
    <t>N0543</t>
  </si>
  <si>
    <t>Perearst Anne Oras OÜ</t>
  </si>
  <si>
    <t>D03672</t>
  </si>
  <si>
    <t>ANNE ORAS</t>
  </si>
  <si>
    <t>N0626</t>
  </si>
  <si>
    <t>50645N0626D03672</t>
  </si>
  <si>
    <t>Perearst Anu Jõemägi OÜ</t>
  </si>
  <si>
    <t>D00253</t>
  </si>
  <si>
    <t>ANU JÕEMÄGI</t>
  </si>
  <si>
    <t>N0444</t>
  </si>
  <si>
    <t>50955N0444D00253</t>
  </si>
  <si>
    <t>Perearst Anu Vasar OÜ</t>
  </si>
  <si>
    <t>D02548</t>
  </si>
  <si>
    <t>ANU VASAR</t>
  </si>
  <si>
    <t>N0668</t>
  </si>
  <si>
    <t>50785N0668D02548</t>
  </si>
  <si>
    <t>Perearst Ellen Lembra OÜ</t>
  </si>
  <si>
    <t>D04722</t>
  </si>
  <si>
    <t>ELLEN LEMBRA</t>
  </si>
  <si>
    <t>N0799</t>
  </si>
  <si>
    <t>50879N0799D04722</t>
  </si>
  <si>
    <t>Perearst Enn Sults</t>
  </si>
  <si>
    <t>D03772</t>
  </si>
  <si>
    <t>ENN SULTS</t>
  </si>
  <si>
    <t>N0430</t>
  </si>
  <si>
    <t>Enn Sults</t>
  </si>
  <si>
    <t>60192N0430D03772</t>
  </si>
  <si>
    <t>Perearst Eveli Parveots OÜ</t>
  </si>
  <si>
    <t>D06652</t>
  </si>
  <si>
    <t>EVELI PARVEOTS</t>
  </si>
  <si>
    <t>N0723</t>
  </si>
  <si>
    <t>50996N0723D06652</t>
  </si>
  <si>
    <t>Perearst Gerta Sontak OÜ</t>
  </si>
  <si>
    <t>D05831</t>
  </si>
  <si>
    <t>GERTA SONTAK</t>
  </si>
  <si>
    <t>N0745</t>
  </si>
  <si>
    <t>50705N0745D05831</t>
  </si>
  <si>
    <t>PEREARST GULJAJEVA OÜ</t>
  </si>
  <si>
    <t>D03045</t>
  </si>
  <si>
    <t>SVETLANA GULJAJEVA</t>
  </si>
  <si>
    <t>N0028</t>
  </si>
  <si>
    <t>Perearst Guljajeva OÜ</t>
  </si>
  <si>
    <t>50616N0028D03045</t>
  </si>
  <si>
    <t>Perearst Heiki Annuk OÜ</t>
  </si>
  <si>
    <t>D00627</t>
  </si>
  <si>
    <t>HEIKI ANNUK</t>
  </si>
  <si>
    <t>N0737</t>
  </si>
  <si>
    <t>50815N0737D00627</t>
  </si>
  <si>
    <t>Perearst Helgi Luik OÜ</t>
  </si>
  <si>
    <t>D06097</t>
  </si>
  <si>
    <t>HELGI LUIK</t>
  </si>
  <si>
    <t>N0795</t>
  </si>
  <si>
    <t>50540N0795D06097</t>
  </si>
  <si>
    <t>N0801</t>
  </si>
  <si>
    <t>50540N0801D06097</t>
  </si>
  <si>
    <t>Perearst Helle Vambola OÜ</t>
  </si>
  <si>
    <t>D03121</t>
  </si>
  <si>
    <t>HELLE VAMBOLA</t>
  </si>
  <si>
    <t>N0385</t>
  </si>
  <si>
    <t>50741N0385D03121</t>
  </si>
  <si>
    <t>N0401</t>
  </si>
  <si>
    <t>50741N0401D03121</t>
  </si>
  <si>
    <t>Perearst HEPP NIGOL OÜ</t>
  </si>
  <si>
    <t>D00612</t>
  </si>
  <si>
    <t>HEPP NIGOL</t>
  </si>
  <si>
    <t>N0582</t>
  </si>
  <si>
    <t>Perearst Hepp Nigol OÜ</t>
  </si>
  <si>
    <t>50492N0582D00612</t>
  </si>
  <si>
    <t>Perearst HIRVE OÜ</t>
  </si>
  <si>
    <t>D04626</t>
  </si>
  <si>
    <t>LILIA HIRVE</t>
  </si>
  <si>
    <t>N0059</t>
  </si>
  <si>
    <t>Perearst Hirve OÜ</t>
  </si>
  <si>
    <t>50596N0059D04626</t>
  </si>
  <si>
    <t>Perearst ILLA PÕLDMA osaühing</t>
  </si>
  <si>
    <t>D05022</t>
  </si>
  <si>
    <t>ILLA PÕLDMA</t>
  </si>
  <si>
    <t>N0142</t>
  </si>
  <si>
    <t>Perearst Illa Põldma OÜ</t>
  </si>
  <si>
    <t>61387N0142D05022</t>
  </si>
  <si>
    <t>Perearst Irina Fomkina OÜ</t>
  </si>
  <si>
    <t>D01765</t>
  </si>
  <si>
    <t>IRINA FOMKINA</t>
  </si>
  <si>
    <t>N0244</t>
  </si>
  <si>
    <t>50667N0244D01765</t>
  </si>
  <si>
    <t>Perearst Ištvan Koso OÜ</t>
  </si>
  <si>
    <t>D03215</t>
  </si>
  <si>
    <t>IŠTVAN KOSO</t>
  </si>
  <si>
    <t>N0044</t>
  </si>
  <si>
    <t>Perearst Iðtvan Koso OÜ</t>
  </si>
  <si>
    <t>50170N0044D03215</t>
  </si>
  <si>
    <t>Perearst Ivi Sonn OÜ</t>
  </si>
  <si>
    <t>D08905</t>
  </si>
  <si>
    <t>IVI SONN</t>
  </si>
  <si>
    <t>N0859</t>
  </si>
  <si>
    <t>51015N0859D08905</t>
  </si>
  <si>
    <t>Perearst Jane Ott OÜ</t>
  </si>
  <si>
    <t>D02915</t>
  </si>
  <si>
    <t>JANE OTT</t>
  </si>
  <si>
    <t>N0584</t>
  </si>
  <si>
    <t>50818N0584D02915</t>
  </si>
  <si>
    <t>Perearst Julia Järveküla OÜ</t>
  </si>
  <si>
    <t>D08364</t>
  </si>
  <si>
    <t>JULIA JÄRVEKÜLA</t>
  </si>
  <si>
    <t>N0757</t>
  </si>
  <si>
    <t>51000N0757D08364</t>
  </si>
  <si>
    <t>N0770</t>
  </si>
  <si>
    <t>51000N0770D08364</t>
  </si>
  <si>
    <t>Perearst Juri Kadatski OÜ</t>
  </si>
  <si>
    <t>D07640</t>
  </si>
  <si>
    <t>JURI KADATSKI</t>
  </si>
  <si>
    <t>N0623</t>
  </si>
  <si>
    <t>50868N0623D07640</t>
  </si>
  <si>
    <t>Perearst Kairi Rohtla OÜ</t>
  </si>
  <si>
    <t>D01595</t>
  </si>
  <si>
    <t>RUTH TÄNAV</t>
  </si>
  <si>
    <t>N0331</t>
  </si>
  <si>
    <t>50845N0331D01595</t>
  </si>
  <si>
    <t>D07854</t>
  </si>
  <si>
    <t>KAIRI ROHTLA</t>
  </si>
  <si>
    <t>N0347</t>
  </si>
  <si>
    <t>50845N0347D07854</t>
  </si>
  <si>
    <t>Perearst Kaja Torm OÜ</t>
  </si>
  <si>
    <t>D06391</t>
  </si>
  <si>
    <t>KAJA TORM</t>
  </si>
  <si>
    <t>N0640</t>
  </si>
  <si>
    <t>50717N0640D06391</t>
  </si>
  <si>
    <t>Perearst Kaja Õunapuu OÜ</t>
  </si>
  <si>
    <t>D07192</t>
  </si>
  <si>
    <t>KAJA LAAR</t>
  </si>
  <si>
    <t>N0470</t>
  </si>
  <si>
    <t>50801N0470D07192</t>
  </si>
  <si>
    <t>Perearst Kristel Uustamm OÜ</t>
  </si>
  <si>
    <t>D07065</t>
  </si>
  <si>
    <t>KRISTEL UUSTAMM</t>
  </si>
  <si>
    <t>N0360</t>
  </si>
  <si>
    <t>50915N0360D07065</t>
  </si>
  <si>
    <t>Perearst Kristina Kesküla OÜ</t>
  </si>
  <si>
    <t>D01733</t>
  </si>
  <si>
    <t>KRISTINA KESKÜLA</t>
  </si>
  <si>
    <t>N0724</t>
  </si>
  <si>
    <t>50905N0724D01733</t>
  </si>
  <si>
    <t>Perearst Liidia Bodnar OÜ</t>
  </si>
  <si>
    <t>D02805</t>
  </si>
  <si>
    <t>LIIDIA BODNAR</t>
  </si>
  <si>
    <t>N0278</t>
  </si>
  <si>
    <t>50097N0278D02805</t>
  </si>
  <si>
    <t>Perearst Ljudmila Jakobson OÜ</t>
  </si>
  <si>
    <t>D05537</t>
  </si>
  <si>
    <t>LJUDMILA JAKOBSON</t>
  </si>
  <si>
    <t>N0087</t>
  </si>
  <si>
    <t>50691N0087D05537</t>
  </si>
  <si>
    <t>Perearst Maimu Pintson OÜ</t>
  </si>
  <si>
    <t>D06312</t>
  </si>
  <si>
    <t>MAIMU PINTSON</t>
  </si>
  <si>
    <t>N0148</t>
  </si>
  <si>
    <t>50593N0148D06312</t>
  </si>
  <si>
    <t>Perearst Mall Lepiksoo Osaühing</t>
  </si>
  <si>
    <t>D05861</t>
  </si>
  <si>
    <t>MALL LEPIKSOO</t>
  </si>
  <si>
    <t>N0478</t>
  </si>
  <si>
    <t>Perearst Mall Lepiksoo OÜ</t>
  </si>
  <si>
    <t>61454N0478D05861</t>
  </si>
  <si>
    <t>Perearst Mare Lõunat OÜ</t>
  </si>
  <si>
    <t>D05243</t>
  </si>
  <si>
    <t>MARE LÕUNAT</t>
  </si>
  <si>
    <t>N0414</t>
  </si>
  <si>
    <t>50671N0414D05243</t>
  </si>
  <si>
    <t>Perearst Margit Kõivomägi</t>
  </si>
  <si>
    <t>D04641</t>
  </si>
  <si>
    <t>MARGIT KÕIVOMÄGI</t>
  </si>
  <si>
    <t>N0790</t>
  </si>
  <si>
    <t>50227N0790D04641</t>
  </si>
  <si>
    <t>Perearst Margot Tamm OÜ</t>
  </si>
  <si>
    <t>D06719</t>
  </si>
  <si>
    <t>MARGOT TAMM</t>
  </si>
  <si>
    <t>N0648</t>
  </si>
  <si>
    <t>50856N0648D06719</t>
  </si>
  <si>
    <t>Perearst Mari Virula OÜ</t>
  </si>
  <si>
    <t>D04866</t>
  </si>
  <si>
    <t>MARI VIRULA</t>
  </si>
  <si>
    <t>N0851</t>
  </si>
  <si>
    <t>50947N0851D04866</t>
  </si>
  <si>
    <t>Perearst Marika Laar</t>
  </si>
  <si>
    <t>D04532</t>
  </si>
  <si>
    <t>MARIKA LAAR</t>
  </si>
  <si>
    <t>N0410</t>
  </si>
  <si>
    <t>60405N0410D04532</t>
  </si>
  <si>
    <t>Perearst Marina Simm</t>
  </si>
  <si>
    <t>D06226</t>
  </si>
  <si>
    <t>MARINA SIMM</t>
  </si>
  <si>
    <t>N0391</t>
  </si>
  <si>
    <t>60189N0391D06226</t>
  </si>
  <si>
    <t>Perearst Marjam Larionova OÜ</t>
  </si>
  <si>
    <t>D05949</t>
  </si>
  <si>
    <t>MARJAM LARIONOVA</t>
  </si>
  <si>
    <t>N0169</t>
  </si>
  <si>
    <t>50567N0169D05949</t>
  </si>
  <si>
    <t>Perearst Meeli Maripuu OÜ</t>
  </si>
  <si>
    <t>D06679</t>
  </si>
  <si>
    <t>MEELI MARIPUU</t>
  </si>
  <si>
    <t>N0280</t>
  </si>
  <si>
    <t>50960N0280D06679</t>
  </si>
  <si>
    <t>Perearst Meelis Kaup OÜ</t>
  </si>
  <si>
    <t>D04990</t>
  </si>
  <si>
    <t>MEELIS KAUP</t>
  </si>
  <si>
    <t>N0586</t>
  </si>
  <si>
    <t>50831N0586D04990</t>
  </si>
  <si>
    <t>Perearst Meriana Maidla OÜ</t>
  </si>
  <si>
    <t>D00080</t>
  </si>
  <si>
    <t>MERIANA MAIDLA</t>
  </si>
  <si>
    <t>N0596</t>
  </si>
  <si>
    <t>50877N0596D00080</t>
  </si>
  <si>
    <t>Perearst Merilin Kütt OÜ</t>
  </si>
  <si>
    <t>D08970</t>
  </si>
  <si>
    <t>MERILIN KÜTT</t>
  </si>
  <si>
    <t>N0448</t>
  </si>
  <si>
    <t>50900N0448D08970</t>
  </si>
  <si>
    <t>Perearst Merle Jakobson OÜ</t>
  </si>
  <si>
    <t>D07574</t>
  </si>
  <si>
    <t>MERLE JAKOBSON</t>
  </si>
  <si>
    <t>N0377</t>
  </si>
  <si>
    <t>50995N0377D07574</t>
  </si>
  <si>
    <t>Perearst Nadežda Grigorjeva Osaühing</t>
  </si>
  <si>
    <t>D02839</t>
  </si>
  <si>
    <t>NADEŽDA GRIGORJEVA</t>
  </si>
  <si>
    <t>N0522</t>
  </si>
  <si>
    <t>OÜ Perearst Nadežda Grigorjeva</t>
  </si>
  <si>
    <t>50283N0522D02839</t>
  </si>
  <si>
    <t>Perearst Olga Gvozdeva OÜ</t>
  </si>
  <si>
    <t>D02728</t>
  </si>
  <si>
    <t>OLGA GVOZDEVA</t>
  </si>
  <si>
    <t>N0033</t>
  </si>
  <si>
    <t>50675N0033D02728</t>
  </si>
  <si>
    <t>Perearst OÜ</t>
  </si>
  <si>
    <t>D00046</t>
  </si>
  <si>
    <t>EDA ARUSOO</t>
  </si>
  <si>
    <t>N0254</t>
  </si>
  <si>
    <t>50763N0254D00046</t>
  </si>
  <si>
    <t>Perearst Piret Mets OÜ</t>
  </si>
  <si>
    <t>D07823</t>
  </si>
  <si>
    <t>PIRET METS</t>
  </si>
  <si>
    <t>N0413</t>
  </si>
  <si>
    <t>50945N0413D07823</t>
  </si>
  <si>
    <t>Perearst Pirje Hütt OÜ</t>
  </si>
  <si>
    <t>D05531</t>
  </si>
  <si>
    <t>PIRJE HÜTT</t>
  </si>
  <si>
    <t>N0652</t>
  </si>
  <si>
    <t>50876N0652D05531</t>
  </si>
  <si>
    <t>Perearst Pääslane OÜ</t>
  </si>
  <si>
    <t>D00008</t>
  </si>
  <si>
    <t>MINIJA PÄÄSLANE</t>
  </si>
  <si>
    <t>N0619</t>
  </si>
  <si>
    <t>50820N0619D00008</t>
  </si>
  <si>
    <t>Perearst Reet Polli OÜ</t>
  </si>
  <si>
    <t>D03117</t>
  </si>
  <si>
    <t>REET POLLI</t>
  </si>
  <si>
    <t>N0281</t>
  </si>
  <si>
    <t>50758N0281D03117</t>
  </si>
  <si>
    <t>Perearst Riho Pettai</t>
  </si>
  <si>
    <t>D05935</t>
  </si>
  <si>
    <t>RIHO PETTAI</t>
  </si>
  <si>
    <t>N0635</t>
  </si>
  <si>
    <t>50328N0635D05935</t>
  </si>
  <si>
    <t>Perearst Rutt Luha</t>
  </si>
  <si>
    <t>D05172</t>
  </si>
  <si>
    <t>RUTT LUHA</t>
  </si>
  <si>
    <t>N0434</t>
  </si>
  <si>
    <t>60133N0434D05172</t>
  </si>
  <si>
    <t>Perearst Sergei Fjodorov OÜ</t>
  </si>
  <si>
    <t>D06985</t>
  </si>
  <si>
    <t>SERGEI FJODOROV</t>
  </si>
  <si>
    <t>N0182</t>
  </si>
  <si>
    <t>50911N0182D06985</t>
  </si>
  <si>
    <t>Perearst Sille Väli osaühing</t>
  </si>
  <si>
    <t>D03983</t>
  </si>
  <si>
    <t>SILLE VÄLI</t>
  </si>
  <si>
    <t>N0336</t>
  </si>
  <si>
    <t>60508N0336D03983</t>
  </si>
  <si>
    <t>Perearst Silvia Korberg OÜ</t>
  </si>
  <si>
    <t>D05650</t>
  </si>
  <si>
    <t>SILVIA KORBERG</t>
  </si>
  <si>
    <t>N0077</t>
  </si>
  <si>
    <t>50525N0077D05650</t>
  </si>
  <si>
    <t>Perearst Sirje Reinlo</t>
  </si>
  <si>
    <t>D04829</t>
  </si>
  <si>
    <t>SIRJE REINLO</t>
  </si>
  <si>
    <t>N0432</t>
  </si>
  <si>
    <t>Sirje Reinlo</t>
  </si>
  <si>
    <t>50265N0432D04829</t>
  </si>
  <si>
    <t>Perearst Sirje Saar OÜ</t>
  </si>
  <si>
    <t>D03671</t>
  </si>
  <si>
    <t>SIRJE SAAR</t>
  </si>
  <si>
    <t>N0808</t>
  </si>
  <si>
    <t>50677N0808D03671</t>
  </si>
  <si>
    <t>Perearst Susi OÜ</t>
  </si>
  <si>
    <t>D08782</t>
  </si>
  <si>
    <t>KAILY SUSI</t>
  </si>
  <si>
    <t>N0320</t>
  </si>
  <si>
    <t>51020N0320D08782</t>
  </si>
  <si>
    <t>perearst Tarmo Loogus OÜ</t>
  </si>
  <si>
    <t>D04860</t>
  </si>
  <si>
    <t>TARMO LOOGUS</t>
  </si>
  <si>
    <t>N0706</t>
  </si>
  <si>
    <t>50823N0706D04860</t>
  </si>
  <si>
    <t>Perearst Tarmo Peda OÜ</t>
  </si>
  <si>
    <t>D01377</t>
  </si>
  <si>
    <t>PIRET PEDA</t>
  </si>
  <si>
    <t>N0693</t>
  </si>
  <si>
    <t>50720N0693D01377</t>
  </si>
  <si>
    <t>D04307</t>
  </si>
  <si>
    <t>TARMO PEDA</t>
  </si>
  <si>
    <t>N0698</t>
  </si>
  <si>
    <t>50720N0698D04307</t>
  </si>
  <si>
    <t>Perearst Tiia Pariis OÜ</t>
  </si>
  <si>
    <t>D03039</t>
  </si>
  <si>
    <t>TIIA PARIIS</t>
  </si>
  <si>
    <t>N0634</t>
  </si>
  <si>
    <t>50851N0634D03039</t>
  </si>
  <si>
    <t>Perearst Tiina Saar OÜ</t>
  </si>
  <si>
    <t>D06489</t>
  </si>
  <si>
    <t>TIINA SAAR</t>
  </si>
  <si>
    <t>N0118</t>
  </si>
  <si>
    <t>68398N0118D06489</t>
  </si>
  <si>
    <t>Perearst Tiiu Tootsi osaühing</t>
  </si>
  <si>
    <t>D00731</t>
  </si>
  <si>
    <t>TIIU TOOTSI</t>
  </si>
  <si>
    <t>N0726</t>
  </si>
  <si>
    <t>Perearst Tiiu Tootsi OÜ</t>
  </si>
  <si>
    <t>50019N0726D00731</t>
  </si>
  <si>
    <t>Perearst Triin Jaanimägi OÜ</t>
  </si>
  <si>
    <t>D07058</t>
  </si>
  <si>
    <t>TRIIN JAANIMÄGI</t>
  </si>
  <si>
    <t>N0594</t>
  </si>
  <si>
    <t>50906N0594D07058</t>
  </si>
  <si>
    <t>Perearst Valentina Zevakina OÜ</t>
  </si>
  <si>
    <t>D02229</t>
  </si>
  <si>
    <t>VALENTINA ZEVAKINA</t>
  </si>
  <si>
    <t>N0622</t>
  </si>
  <si>
    <t>50590N0622D02229</t>
  </si>
  <si>
    <t>Perearst Valentina Tšivkin</t>
  </si>
  <si>
    <t>D00622</t>
  </si>
  <si>
    <t>VALENTINA TŠIVKIN</t>
  </si>
  <si>
    <t>N0753</t>
  </si>
  <si>
    <t>60484N0753D00622</t>
  </si>
  <si>
    <t>Perearst Vitik OÜ</t>
  </si>
  <si>
    <t>D08880</t>
  </si>
  <si>
    <t>ANTHONY VITÍK</t>
  </si>
  <si>
    <t>N0666</t>
  </si>
  <si>
    <t>68425N0666D08880</t>
  </si>
  <si>
    <t>Perearst Vivian Alles OÜ</t>
  </si>
  <si>
    <t>D05651</t>
  </si>
  <si>
    <t>VIVIAN ALLES</t>
  </si>
  <si>
    <t>N0682</t>
  </si>
  <si>
    <t>50910N0682D05651</t>
  </si>
  <si>
    <t>Perearst Ülle Lomp OÜ</t>
  </si>
  <si>
    <t>D04686</t>
  </si>
  <si>
    <t>ÜLLE LOMP</t>
  </si>
  <si>
    <t>N0630</t>
  </si>
  <si>
    <t>50681N0630D04686</t>
  </si>
  <si>
    <t>Perearst Ülle Perend OÜ</t>
  </si>
  <si>
    <t>D01936</t>
  </si>
  <si>
    <t>ÜLLE PEREND</t>
  </si>
  <si>
    <t>N0719</t>
  </si>
  <si>
    <t>50495N0719D01936</t>
  </si>
  <si>
    <t>D06676</t>
  </si>
  <si>
    <t>KATRIN BURMAN</t>
  </si>
  <si>
    <t>N0823</t>
  </si>
  <si>
    <t>50495N0823D06676</t>
  </si>
  <si>
    <t>Perearstikeskus Medica OÜ</t>
  </si>
  <si>
    <t>D06181</t>
  </si>
  <si>
    <t>ANNELI OTS</t>
  </si>
  <si>
    <t>N0778</t>
  </si>
  <si>
    <t>50878N0778D06181</t>
  </si>
  <si>
    <t>D02461</t>
  </si>
  <si>
    <t>TIINA KÕRESSAAR</t>
  </si>
  <si>
    <t>N0024</t>
  </si>
  <si>
    <t>50826N0024D02461</t>
  </si>
  <si>
    <t>D08093</t>
  </si>
  <si>
    <t>SERGEI ABRAMOV</t>
  </si>
  <si>
    <t>N0056</t>
  </si>
  <si>
    <t>50826N0056D08093</t>
  </si>
  <si>
    <t>D08296</t>
  </si>
  <si>
    <t>JAAN PRANSTIBEL</t>
  </si>
  <si>
    <t>N0058</t>
  </si>
  <si>
    <t>50826N0058D08296</t>
  </si>
  <si>
    <t>D07214</t>
  </si>
  <si>
    <t>ANNA MELAN</t>
  </si>
  <si>
    <t>N0079</t>
  </si>
  <si>
    <t>50826N0079D07214</t>
  </si>
  <si>
    <t>D05806</t>
  </si>
  <si>
    <t>EPP VESSEL</t>
  </si>
  <si>
    <t>N0117</t>
  </si>
  <si>
    <t>50826N0117D05806</t>
  </si>
  <si>
    <t>D08807</t>
  </si>
  <si>
    <t>MARI EINBERG</t>
  </si>
  <si>
    <t>N0163</t>
  </si>
  <si>
    <t>50826N0163D08807</t>
  </si>
  <si>
    <t>D07367</t>
  </si>
  <si>
    <t>VEERA GUSKOVA</t>
  </si>
  <si>
    <t>N0171</t>
  </si>
  <si>
    <t>50826N0171D07367</t>
  </si>
  <si>
    <t>D05756</t>
  </si>
  <si>
    <t>VESTA MARIPUU</t>
  </si>
  <si>
    <t>N0183</t>
  </si>
  <si>
    <t>50826N0183D05756</t>
  </si>
  <si>
    <t>D02540</t>
  </si>
  <si>
    <t>TATJANA LILL</t>
  </si>
  <si>
    <t>N0187</t>
  </si>
  <si>
    <t>D08647</t>
  </si>
  <si>
    <t>MARIA MÄNNIK</t>
  </si>
  <si>
    <t>N0224</t>
  </si>
  <si>
    <t>50826N0224D08647</t>
  </si>
  <si>
    <t>D06696</t>
  </si>
  <si>
    <t>ANNA GRETŠENKO</t>
  </si>
  <si>
    <t>N0239</t>
  </si>
  <si>
    <t>50826N0239D06696</t>
  </si>
  <si>
    <t>D07522</t>
  </si>
  <si>
    <t>MARIA PINTSAAR</t>
  </si>
  <si>
    <t>N0309</t>
  </si>
  <si>
    <t>50826N0309D07522</t>
  </si>
  <si>
    <t>D01614</t>
  </si>
  <si>
    <t>INGMAR LINDSTRÖM</t>
  </si>
  <si>
    <t>N0805</t>
  </si>
  <si>
    <t>50826N0805D01614</t>
  </si>
  <si>
    <t>D01464</t>
  </si>
  <si>
    <t>MEELIKA LUTTER</t>
  </si>
  <si>
    <t>N0822</t>
  </si>
  <si>
    <t>50826N0822D01464</t>
  </si>
  <si>
    <t>D09141</t>
  </si>
  <si>
    <t>KRISTIN KOLTS</t>
  </si>
  <si>
    <t>N0858</t>
  </si>
  <si>
    <t>50826N0858D09141</t>
  </si>
  <si>
    <t>Permer OÜ</t>
  </si>
  <si>
    <t>D01458</t>
  </si>
  <si>
    <t>MERIKE RÜÜTEL</t>
  </si>
  <si>
    <t>N0329</t>
  </si>
  <si>
    <t>50181N0329D01458</t>
  </si>
  <si>
    <t>RAPLA PEREARSTIKESKUS OÜ</t>
  </si>
  <si>
    <t>D03479</t>
  </si>
  <si>
    <t>TIINA PAEORG</t>
  </si>
  <si>
    <t>N0601</t>
  </si>
  <si>
    <t>Rapla Perearstikeskus OÜ</t>
  </si>
  <si>
    <t>50045N0601D03479</t>
  </si>
  <si>
    <t>D04326</t>
  </si>
  <si>
    <t>KADRI LUGA</t>
  </si>
  <si>
    <t>N0615</t>
  </si>
  <si>
    <t>50045N0615D04326</t>
  </si>
  <si>
    <t>N0616</t>
  </si>
  <si>
    <t>N0816</t>
  </si>
  <si>
    <t>50045N0816D03479</t>
  </si>
  <si>
    <t>Rauam &amp; Gavronski Perearstikekus OÜ</t>
  </si>
  <si>
    <t>D04824</t>
  </si>
  <si>
    <t>LIIVIA RAUAM</t>
  </si>
  <si>
    <t>N0697</t>
  </si>
  <si>
    <t>Rauam &amp; Gavronski Perearstikeskus O</t>
  </si>
  <si>
    <t>50123N0697D04824</t>
  </si>
  <si>
    <t>D04984</t>
  </si>
  <si>
    <t>MAIA GAVRONSKI</t>
  </si>
  <si>
    <t>N0821</t>
  </si>
  <si>
    <t>50123N0821D04984</t>
  </si>
  <si>
    <t>Ravitoode OÜ</t>
  </si>
  <si>
    <t>D05439</t>
  </si>
  <si>
    <t>INES OSIK</t>
  </si>
  <si>
    <t>N0588</t>
  </si>
  <si>
    <t>50832N0588D05439</t>
  </si>
  <si>
    <t>Rosenthali Tervisekeskus OÜ</t>
  </si>
  <si>
    <t>D07926</t>
  </si>
  <si>
    <t>ANTON TÄRN</t>
  </si>
  <si>
    <t>N0036</t>
  </si>
  <si>
    <t>Rosenthali Perearstikeskus OÜ</t>
  </si>
  <si>
    <t>50127N0036D07926</t>
  </si>
  <si>
    <t>D04934</t>
  </si>
  <si>
    <t>KAIRIT VEERING</t>
  </si>
  <si>
    <t>N0189</t>
  </si>
  <si>
    <t>50127N0189D04934</t>
  </si>
  <si>
    <t>D09332</t>
  </si>
  <si>
    <t>VEIKO LILLIPUU</t>
  </si>
  <si>
    <t>N0251</t>
  </si>
  <si>
    <t>50127N0251D09332</t>
  </si>
  <si>
    <t>D04372</t>
  </si>
  <si>
    <t>TANEL LAURBERG</t>
  </si>
  <si>
    <t>N0818</t>
  </si>
  <si>
    <t>50127N0818D04372</t>
  </si>
  <si>
    <t>Ränilinna perearstikeskus OÜ</t>
  </si>
  <si>
    <t>D07827</t>
  </si>
  <si>
    <t>SVETLANA POPAZOVA</t>
  </si>
  <si>
    <t>N0681</t>
  </si>
  <si>
    <t>50884N0681D07827</t>
  </si>
  <si>
    <t>D01970</t>
  </si>
  <si>
    <t>ANNELI RÄTSEP</t>
  </si>
  <si>
    <t>N0713</t>
  </si>
  <si>
    <t>50884N0713D01970</t>
  </si>
  <si>
    <t>Salme Perearstikeskus OÜ</t>
  </si>
  <si>
    <t>D02242</t>
  </si>
  <si>
    <t>TIINA TARKIN</t>
  </si>
  <si>
    <t>N0330</t>
  </si>
  <si>
    <t>50735N0330D02242</t>
  </si>
  <si>
    <t>Sansento OÜ</t>
  </si>
  <si>
    <t>D05264</t>
  </si>
  <si>
    <t>KATRIN KIVISTO</t>
  </si>
  <si>
    <t>N0471</t>
  </si>
  <si>
    <t>Perearst Katrin Kivisto OÜ</t>
  </si>
  <si>
    <t>50770N0471D05264</t>
  </si>
  <si>
    <t>Santevia OÜ</t>
  </si>
  <si>
    <t>D04138</t>
  </si>
  <si>
    <t>ÜLLE REINHOLD</t>
  </si>
  <si>
    <t>N0107</t>
  </si>
  <si>
    <t>51045N0107D04138</t>
  </si>
  <si>
    <t>D08016</t>
  </si>
  <si>
    <t>KATRIN LÄTT</t>
  </si>
  <si>
    <t>N0213</t>
  </si>
  <si>
    <t>51045N0213D08016</t>
  </si>
  <si>
    <t>Sinu Tervis Perearstikeskus OÜ</t>
  </si>
  <si>
    <t>D04054</t>
  </si>
  <si>
    <t>SVETLANA MUIŽIS</t>
  </si>
  <si>
    <t>N0046</t>
  </si>
  <si>
    <t>50679N0046D04054</t>
  </si>
  <si>
    <t>Sirje Järvesaar</t>
  </si>
  <si>
    <t>D04430</t>
  </si>
  <si>
    <t>SIRJE JÄRVESAAR</t>
  </si>
  <si>
    <t>N0396</t>
  </si>
  <si>
    <t>50334N0396D04430</t>
  </si>
  <si>
    <t>Taebla Perearst OÜ</t>
  </si>
  <si>
    <t>D04940</t>
  </si>
  <si>
    <t>MARET TENG</t>
  </si>
  <si>
    <t>N0411</t>
  </si>
  <si>
    <t>50635N0411D04940</t>
  </si>
  <si>
    <t>Tamsalu Perearstid Osaühing</t>
  </si>
  <si>
    <t>D08747</t>
  </si>
  <si>
    <t>VIACHESLAV PETRENKO</t>
  </si>
  <si>
    <t>N0450</t>
  </si>
  <si>
    <t>Tamsalu Perearstid OÜ</t>
  </si>
  <si>
    <t>N0452</t>
  </si>
  <si>
    <t>Tartu Tervise Heaks OÜ</t>
  </si>
  <si>
    <t>D02336</t>
  </si>
  <si>
    <t>KRISTA SOOBIK</t>
  </si>
  <si>
    <t>N0711</t>
  </si>
  <si>
    <t>50980N0711D02336</t>
  </si>
  <si>
    <t>Tatjana Naumova</t>
  </si>
  <si>
    <t>D04901</t>
  </si>
  <si>
    <t>TATJANA NAUMOVA</t>
  </si>
  <si>
    <t>N0569</t>
  </si>
  <si>
    <t>Naumova Tatjana</t>
  </si>
  <si>
    <t>50292N0569D04901</t>
  </si>
  <si>
    <t>Telliskivi Perearstikeskus OÜ</t>
  </si>
  <si>
    <t>D06252</t>
  </si>
  <si>
    <t>URVE PRITS</t>
  </si>
  <si>
    <t>N0151</t>
  </si>
  <si>
    <t>50580N0151D06252</t>
  </si>
  <si>
    <t>Tereza Maskina</t>
  </si>
  <si>
    <t>D00060</t>
  </si>
  <si>
    <t>TEREZA MASKINA</t>
  </si>
  <si>
    <t>N0416</t>
  </si>
  <si>
    <t>50556N0416D00060</t>
  </si>
  <si>
    <t>Terje Pruus</t>
  </si>
  <si>
    <t>D05983</t>
  </si>
  <si>
    <t>TERJE PRUUS</t>
  </si>
  <si>
    <t>N0636</t>
  </si>
  <si>
    <t>50344N0636D05983</t>
  </si>
  <si>
    <t>Terje Talvi</t>
  </si>
  <si>
    <t>D05006</t>
  </si>
  <si>
    <t>TERJE TALVI</t>
  </si>
  <si>
    <t>N0733</t>
  </si>
  <si>
    <t>Talvi Terje</t>
  </si>
  <si>
    <t>50223N0733D05006</t>
  </si>
  <si>
    <t>Tervis.E.Ke OÜ</t>
  </si>
  <si>
    <t>D04813</t>
  </si>
  <si>
    <t>EERIKA KESKÜLA</t>
  </si>
  <si>
    <t>N0313</t>
  </si>
  <si>
    <t>60280N0313D04813</t>
  </si>
  <si>
    <t>Terviseagentuur OÜ</t>
  </si>
  <si>
    <t>D05416</t>
  </si>
  <si>
    <t>MALL IDAVAIN</t>
  </si>
  <si>
    <t>N0271</t>
  </si>
  <si>
    <t>OÜ Terviseagentuur</t>
  </si>
  <si>
    <t>50568N0271D05416</t>
  </si>
  <si>
    <t>D02274</t>
  </si>
  <si>
    <t>TATJANA PROSKURINA</t>
  </si>
  <si>
    <t>N0272</t>
  </si>
  <si>
    <t>50568N0272D02274</t>
  </si>
  <si>
    <t>N0283</t>
  </si>
  <si>
    <t>50568N0283D05416</t>
  </si>
  <si>
    <t>D05518</t>
  </si>
  <si>
    <t>RIINA LÄÄNE</t>
  </si>
  <si>
    <t>N0436</t>
  </si>
  <si>
    <t>50568N0436D05518</t>
  </si>
  <si>
    <t xml:space="preserve">Terviseagentuur OÜ </t>
  </si>
  <si>
    <t>N0437</t>
  </si>
  <si>
    <t>50568N0437D05518</t>
  </si>
  <si>
    <t>N0580</t>
  </si>
  <si>
    <t>50568N0580D00124</t>
  </si>
  <si>
    <t>D05723</t>
  </si>
  <si>
    <t>MILVI SILD</t>
  </si>
  <si>
    <t>N0633</t>
  </si>
  <si>
    <t>50568N0633D05723</t>
  </si>
  <si>
    <t>N0731</t>
  </si>
  <si>
    <t>D05675</t>
  </si>
  <si>
    <t>JANA MERISALU</t>
  </si>
  <si>
    <t>N0735</t>
  </si>
  <si>
    <t>50568N0735D05675</t>
  </si>
  <si>
    <t>D00719</t>
  </si>
  <si>
    <t>LUULE TAMPERE</t>
  </si>
  <si>
    <t>N0739</t>
  </si>
  <si>
    <t>50568N0739D00719</t>
  </si>
  <si>
    <t>D05456</t>
  </si>
  <si>
    <t>HILJA PRIUHKA</t>
  </si>
  <si>
    <t>N0740</t>
  </si>
  <si>
    <t>50568N0740D05456</t>
  </si>
  <si>
    <t>N0742</t>
  </si>
  <si>
    <t>50568N0742D00719</t>
  </si>
  <si>
    <t>N0743</t>
  </si>
  <si>
    <t>N0746</t>
  </si>
  <si>
    <t>D09705</t>
  </si>
  <si>
    <t>KARL-SANDER NOOL</t>
  </si>
  <si>
    <t>N0786</t>
  </si>
  <si>
    <t>50568N0786D09705</t>
  </si>
  <si>
    <t>N0787</t>
  </si>
  <si>
    <t>50568N0787D09705</t>
  </si>
  <si>
    <t>D08968</t>
  </si>
  <si>
    <t>SILVER MARKUS KÄPPA</t>
  </si>
  <si>
    <t>N0788</t>
  </si>
  <si>
    <t>50568N0788D08968</t>
  </si>
  <si>
    <t>N0793</t>
  </si>
  <si>
    <t>50568N0793D05675</t>
  </si>
  <si>
    <t>D04933</t>
  </si>
  <si>
    <t>MADIS TIIK</t>
  </si>
  <si>
    <t>N0825</t>
  </si>
  <si>
    <t>50568N0825D04933</t>
  </si>
  <si>
    <t>Tervisekeskus OÜ</t>
  </si>
  <si>
    <t>D07170</t>
  </si>
  <si>
    <t>ARSEN MAISURJAN</t>
  </si>
  <si>
    <t>N0440</t>
  </si>
  <si>
    <t>61802N0440D07170</t>
  </si>
  <si>
    <t>N0483</t>
  </si>
  <si>
    <t>61802N0483D07170</t>
  </si>
  <si>
    <t>D04938</t>
  </si>
  <si>
    <t>VLADIMIR DEMENTJEV</t>
  </si>
  <si>
    <t>N0517</t>
  </si>
  <si>
    <t>61802N0517D04938</t>
  </si>
  <si>
    <t>N0568</t>
  </si>
  <si>
    <t>61802N0568D07170</t>
  </si>
  <si>
    <t>Tomson Tervisekeskus OÜ</t>
  </si>
  <si>
    <t>D08190</t>
  </si>
  <si>
    <t>MERILIN MITT</t>
  </si>
  <si>
    <t>N0083</t>
  </si>
  <si>
    <t>50698N0083D08190</t>
  </si>
  <si>
    <t>D05025</t>
  </si>
  <si>
    <t>RIINA TOMSON</t>
  </si>
  <si>
    <t>N0141</t>
  </si>
  <si>
    <t>50698N0141D05025</t>
  </si>
  <si>
    <t>D08170</t>
  </si>
  <si>
    <t>KADI TOMSON</t>
  </si>
  <si>
    <t>N0856</t>
  </si>
  <si>
    <t>50698N0856D08170</t>
  </si>
  <si>
    <t>Torma Ambulatoorium OÜ</t>
  </si>
  <si>
    <t>D06054</t>
  </si>
  <si>
    <t>JULIA SAKS-MAASALU</t>
  </si>
  <si>
    <t>N0637</t>
  </si>
  <si>
    <t>50610N0637D06054</t>
  </si>
  <si>
    <t>Tuulemaa Perearstikeskus OÜ</t>
  </si>
  <si>
    <t>D05704</t>
  </si>
  <si>
    <t>GERLI HALLING-KUMARI</t>
  </si>
  <si>
    <t>N0803</t>
  </si>
  <si>
    <t>51040N0803D05704</t>
  </si>
  <si>
    <t>D07160</t>
  </si>
  <si>
    <t>EVELIN RAIE</t>
  </si>
  <si>
    <t>N0834</t>
  </si>
  <si>
    <t>51040N0834D07160</t>
  </si>
  <si>
    <t>D07716</t>
  </si>
  <si>
    <t>HELEN ALTER</t>
  </si>
  <si>
    <t>N0844</t>
  </si>
  <si>
    <t>51040N0844D07716</t>
  </si>
  <si>
    <t>Täisühing HAAPSALU PEREARST</t>
  </si>
  <si>
    <t>D03417</t>
  </si>
  <si>
    <t>SIRJE JUPITS</t>
  </si>
  <si>
    <t>N0405</t>
  </si>
  <si>
    <t>50067N0405D03417</t>
  </si>
  <si>
    <t>D03418</t>
  </si>
  <si>
    <t>HELLE SAARSOO</t>
  </si>
  <si>
    <t>N0406</t>
  </si>
  <si>
    <t>50067N0406D03418</t>
  </si>
  <si>
    <t>V. Abramovitši Perearstikeskus Osaühing</t>
  </si>
  <si>
    <t>D05312</t>
  </si>
  <si>
    <t>VALERI ABRAMOVITŠ</t>
  </si>
  <si>
    <t>N0573</t>
  </si>
  <si>
    <t>V. Abramovitši Perearstikeskus OÜ</t>
  </si>
  <si>
    <t>50029N0573D05312</t>
  </si>
  <si>
    <t>Vaike Meesak</t>
  </si>
  <si>
    <t>D05942</t>
  </si>
  <si>
    <t>VAIKE MEESAK</t>
  </si>
  <si>
    <t>N0592</t>
  </si>
  <si>
    <t>60418N0592D05942</t>
  </si>
  <si>
    <t>Valgamaa Arstikeskus OÜ</t>
  </si>
  <si>
    <t>D06393</t>
  </si>
  <si>
    <t>ANŽELIKA KOVEŠNIKOVA</t>
  </si>
  <si>
    <t>N0741</t>
  </si>
  <si>
    <t>50736N0741D06393</t>
  </si>
  <si>
    <t>Viimsi Perearstikeskus OÜ</t>
  </si>
  <si>
    <t>D03813</t>
  </si>
  <si>
    <t>TIINA TALIJÄRV</t>
  </si>
  <si>
    <t>N0291</t>
  </si>
  <si>
    <t>Viimsi Perearstikeskuse OÜ</t>
  </si>
  <si>
    <t>50143N0291D03813</t>
  </si>
  <si>
    <t>D08266</t>
  </si>
  <si>
    <t>PILLE PENJAM</t>
  </si>
  <si>
    <t>N0301</t>
  </si>
  <si>
    <t>50143N0301D08266</t>
  </si>
  <si>
    <t>D07404</t>
  </si>
  <si>
    <t>MERILIN POST</t>
  </si>
  <si>
    <t>N0302</t>
  </si>
  <si>
    <t>50143N0302D07404</t>
  </si>
  <si>
    <t>Vinni Arst OÜ</t>
  </si>
  <si>
    <t>D04316</t>
  </si>
  <si>
    <t>KÜLLI TAMM</t>
  </si>
  <si>
    <t>N0467</t>
  </si>
  <si>
    <t>51006N0467D04316</t>
  </si>
  <si>
    <t>Virge Tulmin</t>
  </si>
  <si>
    <t>D05169</t>
  </si>
  <si>
    <t>VIRGE TULMIN</t>
  </si>
  <si>
    <t>N0128</t>
  </si>
  <si>
    <t>50429N0128D05169</t>
  </si>
  <si>
    <t>Viru Perearstid OÜ</t>
  </si>
  <si>
    <t>D08842</t>
  </si>
  <si>
    <t>TOOMAS KIIS</t>
  </si>
  <si>
    <t>N0442</t>
  </si>
  <si>
    <t>50930N0442D08842</t>
  </si>
  <si>
    <t>D07565</t>
  </si>
  <si>
    <t>REGLE ADAMSON</t>
  </si>
  <si>
    <t>N0455</t>
  </si>
  <si>
    <t>50930N0455D07565</t>
  </si>
  <si>
    <t>D00329</t>
  </si>
  <si>
    <t>MAIRE SUURKIVI</t>
  </si>
  <si>
    <t>N0830</t>
  </si>
  <si>
    <t>50930N0830D00329</t>
  </si>
  <si>
    <t>VIRUMED OÜ</t>
  </si>
  <si>
    <t>D07157</t>
  </si>
  <si>
    <t>NATALIA DMITRIEVA</t>
  </si>
  <si>
    <t>N0497</t>
  </si>
  <si>
    <t>Virumed OÜ</t>
  </si>
  <si>
    <t>50895N0497D07157</t>
  </si>
  <si>
    <t>N0554</t>
  </si>
  <si>
    <t>50895N0554D07157</t>
  </si>
  <si>
    <t>N0572</t>
  </si>
  <si>
    <t>50895N0572D07157</t>
  </si>
  <si>
    <t>VITALONG PEREARSTIKESKUS OÜ</t>
  </si>
  <si>
    <t>D04195</t>
  </si>
  <si>
    <t>MAIA KÜTT</t>
  </si>
  <si>
    <t>N0209</t>
  </si>
  <si>
    <t>Vitalong Perearstikeskus OÜ</t>
  </si>
  <si>
    <t>50554N0209D04195</t>
  </si>
  <si>
    <t>Väike-Maarja Tervisekeskus OÜ</t>
  </si>
  <si>
    <t>D05666</t>
  </si>
  <si>
    <t>TIINA VILIMAA</t>
  </si>
  <si>
    <t>N0475</t>
  </si>
  <si>
    <t>N0476</t>
  </si>
  <si>
    <t>50810N0476D05666</t>
  </si>
  <si>
    <t>Vändra Arst OÜ</t>
  </si>
  <si>
    <t>D02464</t>
  </si>
  <si>
    <t>MART MÕTTUS</t>
  </si>
  <si>
    <t>N0380</t>
  </si>
  <si>
    <t>50655N0380D02464</t>
  </si>
  <si>
    <t>D02490</t>
  </si>
  <si>
    <t>SIRJE KULLAMAA</t>
  </si>
  <si>
    <t>N0381</t>
  </si>
  <si>
    <t>50655N0381D02490</t>
  </si>
  <si>
    <t>D02936</t>
  </si>
  <si>
    <t>NIIDA-ANITA MORGEN</t>
  </si>
  <si>
    <t>N0383</t>
  </si>
  <si>
    <t>50655N0383D02936</t>
  </si>
  <si>
    <t>Õismed OÜ</t>
  </si>
  <si>
    <t>D06033</t>
  </si>
  <si>
    <t>LJUBOV GEBENOVA</t>
  </si>
  <si>
    <t>N0158</t>
  </si>
  <si>
    <t>OÜ Õismed</t>
  </si>
  <si>
    <t>50712N0158D06033</t>
  </si>
  <si>
    <t>Ülemiste Perearstid OÜ</t>
  </si>
  <si>
    <t>D06235</t>
  </si>
  <si>
    <t>PILLE SOONE</t>
  </si>
  <si>
    <t>N0261</t>
  </si>
  <si>
    <t>50859N0261D06235</t>
  </si>
  <si>
    <t>D05351</t>
  </si>
  <si>
    <t>MARIANNA ŠIKOVA</t>
  </si>
  <si>
    <t>N0836</t>
  </si>
  <si>
    <t>50859N0836D05351</t>
  </si>
  <si>
    <t>Ülle Gurjev</t>
  </si>
  <si>
    <t>D02532</t>
  </si>
  <si>
    <t>ÜLLE GURJEV</t>
  </si>
  <si>
    <t>3069</t>
  </si>
  <si>
    <t>N0767</t>
  </si>
  <si>
    <t>50348N0767D02532</t>
  </si>
  <si>
    <t>Ürjo Mälksoo</t>
  </si>
  <si>
    <t>D03676</t>
  </si>
  <si>
    <t>ÜRJO MÄLKSOO</t>
  </si>
  <si>
    <t>N0769</t>
  </si>
  <si>
    <t>50347N0769D03676</t>
  </si>
  <si>
    <t>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</si>
</sst>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quotePrefix="1" applyFont="1"/>
    <xf numFmtId="0" fontId="1" fillId="2" borderId="0" xfId="0" applyFont="1" applyFill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3" borderId="0" xfId="0" applyFill="1" applyAlignment="1">
      <alignment wrapText="1"/>
    </xf>
    <xf numFmtId="2" fontId="1" fillId="0" borderId="0" xfId="0" applyNumberFormat="1" applyFont="1"/>
    <xf numFmtId="4" fontId="1" fillId="0" borderId="0" xfId="0" applyNumberFormat="1" applyFont="1"/>
    <xf numFmtId="1" fontId="1" fillId="0" borderId="0" xfId="0" applyNumberFormat="1" applyFont="1"/>
    <xf numFmtId="0" fontId="4" fillId="3" borderId="0" xfId="0" applyFont="1" applyFill="1"/>
    <xf numFmtId="0" fontId="5" fillId="0" borderId="0" xfId="0" applyFont="1"/>
    <xf numFmtId="0" fontId="6" fillId="0" borderId="0" xfId="0" applyFont="1"/>
    <xf numFmtId="1" fontId="6" fillId="0" borderId="0" xfId="0" applyNumberFormat="1" applyFont="1"/>
    <xf numFmtId="0" fontId="1" fillId="3" borderId="0" xfId="0" applyFont="1" applyFill="1"/>
    <xf numFmtId="14" fontId="1" fillId="0" borderId="0" xfId="0" applyNumberFormat="1" applyFont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4" fontId="6" fillId="0" borderId="4" xfId="0" applyNumberFormat="1" applyFont="1" applyBorder="1"/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trin.mae\Documents\!Tooasjad\Lepingute%20planeerimine\Perearstiabi\!2026\Kvaliteet\PKS_KOOND_2025_majasisene.xlsx" TargetMode="External"/><Relationship Id="rId1" Type="http://schemas.openxmlformats.org/officeDocument/2006/relationships/externalLinkPath" Target="file:///C:\Users\katrin.mae\Documents\!Tooasjad\Lepingute%20planeerimine\Perearstiabi\!2026\Kvaliteet\PKS_KOOND_2025_majasise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trin.mae\Documents\!Tooasjad\Lepingute%20planeerimine\Perearstiabi\!2026\Kvaliteet\otsus_nr_136_Lisa_1%20(1).xlsx" TargetMode="External"/><Relationship Id="rId1" Type="http://schemas.openxmlformats.org/officeDocument/2006/relationships/externalLinkPath" Target="file:///C:\Users\katrin.mae\Documents\!Tooasjad\Lepingute%20planeerimine\Perearstiabi\!2026\Kvaliteet\otsus_nr_136_Lisa_1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trin.mae\Documents\!Tooasjad\Lepingute%20planeerimine\Perearstiabi\!2026\Perearstid_SEM_5_mai.xlsx" TargetMode="External"/><Relationship Id="rId1" Type="http://schemas.openxmlformats.org/officeDocument/2006/relationships/externalLinkPath" Target="file:///C:\Users\katrin.mae\Documents\!Tooasjad\Lepingute%20planeerimine\Perearstiabi\!2026\Perearstid_SEM_5_m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sa_I"/>
      <sheetName val="osa_II"/>
      <sheetName val="JVS"/>
      <sheetName val="I ja II koond"/>
      <sheetName val="III koond"/>
      <sheetName val="minu seosed mai"/>
      <sheetName val="otsusesse"/>
      <sheetName val="otsusesse JVS"/>
      <sheetName val="asutuste muutused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50007N0861D02649</v>
          </cell>
          <cell r="E3">
            <v>50007</v>
          </cell>
          <cell r="F3" t="str">
            <v xml:space="preserve">OÜ Kodudoktori PAK Sinu Arst </v>
          </cell>
        </row>
        <row r="4">
          <cell r="A4" t="str">
            <v>50114N0860D09050</v>
          </cell>
          <cell r="E4">
            <v>50114</v>
          </cell>
          <cell r="F4" t="str">
            <v>Medicum Perearstikeskus AS</v>
          </cell>
        </row>
        <row r="5">
          <cell r="A5" t="str">
            <v>51015N0859D08905</v>
          </cell>
          <cell r="E5">
            <v>51015</v>
          </cell>
          <cell r="F5" t="str">
            <v>Perearst Ivi Sonn OÜ</v>
          </cell>
        </row>
        <row r="6">
          <cell r="A6" t="str">
            <v>50826N0858D09141</v>
          </cell>
          <cell r="E6">
            <v>50826</v>
          </cell>
          <cell r="F6" t="str">
            <v>Perekliinik OÜ</v>
          </cell>
        </row>
        <row r="7">
          <cell r="A7" t="str">
            <v>50862N0857D08343</v>
          </cell>
          <cell r="E7">
            <v>50862</v>
          </cell>
          <cell r="F7" t="str">
            <v>Mymed Perearstid OÜ</v>
          </cell>
        </row>
        <row r="8">
          <cell r="A8" t="str">
            <v>50698N0856D08170</v>
          </cell>
          <cell r="E8">
            <v>50698</v>
          </cell>
          <cell r="F8" t="str">
            <v>Tomson Tervisekeskus OÜ</v>
          </cell>
        </row>
        <row r="9">
          <cell r="A9" t="str">
            <v>50475N0855D08155</v>
          </cell>
          <cell r="E9">
            <v>50475</v>
          </cell>
          <cell r="F9" t="str">
            <v>Osaühing Saku Tervisekeskus</v>
          </cell>
        </row>
        <row r="10">
          <cell r="A10" t="str">
            <v>50577N0854D09197</v>
          </cell>
          <cell r="E10">
            <v>50577</v>
          </cell>
          <cell r="F10" t="str">
            <v>Kivimäe Perearstikeskus OÜ</v>
          </cell>
        </row>
        <row r="11">
          <cell r="A11" t="str">
            <v>50107N0852D09119</v>
          </cell>
          <cell r="E11">
            <v>50107</v>
          </cell>
          <cell r="F11" t="str">
            <v>OÜ Meditiim</v>
          </cell>
        </row>
        <row r="12">
          <cell r="A12" t="str">
            <v>50190N0853D09371</v>
          </cell>
          <cell r="E12">
            <v>50190</v>
          </cell>
          <cell r="F12" t="str">
            <v>Laagri Perearstikeskus OÜ</v>
          </cell>
        </row>
        <row r="13">
          <cell r="A13" t="str">
            <v>50947N0851D04866</v>
          </cell>
          <cell r="E13">
            <v>50947</v>
          </cell>
          <cell r="F13" t="str">
            <v>Perearst Mari Virula OÜ</v>
          </cell>
        </row>
        <row r="14">
          <cell r="A14" t="str">
            <v>50880N0850D08725</v>
          </cell>
          <cell r="E14">
            <v>50880</v>
          </cell>
          <cell r="F14" t="str">
            <v>Karulaugu Tervisekeskus OÜ</v>
          </cell>
        </row>
        <row r="15">
          <cell r="A15" t="str">
            <v>50052N0849D08090</v>
          </cell>
          <cell r="E15">
            <v>50052</v>
          </cell>
          <cell r="F15" t="str">
            <v>OSAÜHING PIRITA PEREARSTIKESKUS</v>
          </cell>
        </row>
        <row r="16">
          <cell r="A16" t="str">
            <v>50070N0848D08972</v>
          </cell>
          <cell r="E16">
            <v>50070</v>
          </cell>
          <cell r="F16" t="str">
            <v>JÜRI TERVISEKESKUSE OSAÜHING</v>
          </cell>
        </row>
        <row r="17">
          <cell r="A17" t="str">
            <v>50114N0847D08906</v>
          </cell>
          <cell r="E17">
            <v>50114</v>
          </cell>
          <cell r="F17" t="str">
            <v>Medicum Perearstikeskus AS</v>
          </cell>
        </row>
        <row r="18">
          <cell r="A18" t="str">
            <v>50034N0846D04400</v>
          </cell>
          <cell r="E18">
            <v>50034</v>
          </cell>
          <cell r="F18" t="str">
            <v>OÜ TABASALU PEREARSTIKESKUS</v>
          </cell>
        </row>
        <row r="19">
          <cell r="A19" t="str">
            <v>50961N0843D08319</v>
          </cell>
          <cell r="E19">
            <v>50961</v>
          </cell>
          <cell r="F19" t="str">
            <v>OÜ Ennetuskliinik</v>
          </cell>
        </row>
        <row r="20">
          <cell r="A20" t="str">
            <v>50857N0842D06726</v>
          </cell>
          <cell r="E20">
            <v>50857</v>
          </cell>
          <cell r="F20" t="str">
            <v>Pealinna Perearstid OÜ</v>
          </cell>
        </row>
        <row r="21">
          <cell r="A21" t="str">
            <v>50034N0841D06981</v>
          </cell>
          <cell r="E21">
            <v>50034</v>
          </cell>
          <cell r="F21" t="str">
            <v>Tabasalu Perearstikeskus OÜ</v>
          </cell>
        </row>
        <row r="22">
          <cell r="A22" t="str">
            <v>50880N0840D06721</v>
          </cell>
          <cell r="E22">
            <v>50880</v>
          </cell>
          <cell r="F22" t="str">
            <v>Karulaugu Tervisekeskus OÜ</v>
          </cell>
        </row>
        <row r="23">
          <cell r="A23" t="str">
            <v>50475N0839D07906</v>
          </cell>
          <cell r="E23">
            <v>50475</v>
          </cell>
          <cell r="F23" t="str">
            <v>Saku Tervisekeskus OÜ</v>
          </cell>
        </row>
        <row r="24">
          <cell r="A24" t="str">
            <v>50190N0838D07889</v>
          </cell>
          <cell r="E24">
            <v>50190</v>
          </cell>
          <cell r="F24" t="str">
            <v>Laagri Perearstikeskus OÜ</v>
          </cell>
        </row>
        <row r="25">
          <cell r="A25" t="str">
            <v>50961N0837D07635</v>
          </cell>
          <cell r="E25">
            <v>50961</v>
          </cell>
          <cell r="F25" t="str">
            <v>OÜ Ennetuskliinik</v>
          </cell>
        </row>
        <row r="26">
          <cell r="A26" t="str">
            <v>50859N0836D05351</v>
          </cell>
          <cell r="E26">
            <v>50859</v>
          </cell>
          <cell r="F26" t="str">
            <v>Ülemiste Perearstid OÜ</v>
          </cell>
        </row>
        <row r="27">
          <cell r="A27" t="str">
            <v>50772N0835D07492</v>
          </cell>
          <cell r="E27">
            <v>50772</v>
          </cell>
          <cell r="F27" t="str">
            <v>KABO Perearstikeskus OÜ</v>
          </cell>
        </row>
        <row r="28">
          <cell r="A28" t="str">
            <v>51040N0834D07160</v>
          </cell>
          <cell r="E28">
            <v>51040</v>
          </cell>
          <cell r="F28" t="str">
            <v>Tuulemaa Perearstikeskus OÜ</v>
          </cell>
        </row>
        <row r="29">
          <cell r="A29" t="str">
            <v>50394N0833D06445</v>
          </cell>
          <cell r="E29">
            <v>50394</v>
          </cell>
          <cell r="F29" t="str">
            <v>Jürgenson Perearstikeskus OÜ</v>
          </cell>
        </row>
        <row r="30">
          <cell r="A30" t="str">
            <v>50857N0832D06330</v>
          </cell>
          <cell r="E30">
            <v>50857</v>
          </cell>
          <cell r="F30" t="str">
            <v>Pealinna Perearstid OÜ</v>
          </cell>
        </row>
        <row r="31">
          <cell r="A31" t="str">
            <v>50052N0831D00157</v>
          </cell>
          <cell r="E31">
            <v>50052</v>
          </cell>
          <cell r="F31" t="str">
            <v>Pirita Perearstikeskus OÜ</v>
          </cell>
        </row>
        <row r="32">
          <cell r="A32" t="str">
            <v>50930N0830D00329</v>
          </cell>
          <cell r="E32">
            <v>50930</v>
          </cell>
          <cell r="F32" t="str">
            <v>Viru Perearstid OÜ</v>
          </cell>
        </row>
        <row r="33">
          <cell r="A33" t="str">
            <v>50890N0829D04273</v>
          </cell>
          <cell r="E33">
            <v>50890</v>
          </cell>
          <cell r="F33" t="str">
            <v>OÜ Raatuse perearst</v>
          </cell>
        </row>
        <row r="34">
          <cell r="A34" t="str">
            <v>50721N0828D06267</v>
          </cell>
          <cell r="E34">
            <v>50721</v>
          </cell>
          <cell r="F34" t="str">
            <v>OÜ Perearst Rauno Kurg</v>
          </cell>
        </row>
        <row r="35">
          <cell r="A35" t="str">
            <v>50880N0827D07151</v>
          </cell>
          <cell r="E35">
            <v>50880</v>
          </cell>
          <cell r="F35" t="str">
            <v>Karulaugu Tervisekeskus OÜ</v>
          </cell>
        </row>
        <row r="36">
          <cell r="A36" t="str">
            <v>50740N0826D05005</v>
          </cell>
          <cell r="E36">
            <v>50740</v>
          </cell>
          <cell r="F36" t="str">
            <v>BonMedica OÜ</v>
          </cell>
        </row>
        <row r="37">
          <cell r="A37" t="str">
            <v>50568N0825D04933</v>
          </cell>
          <cell r="E37">
            <v>50568</v>
          </cell>
          <cell r="F37" t="str">
            <v>OÜ Terviseagentuur</v>
          </cell>
        </row>
        <row r="38">
          <cell r="A38" t="str">
            <v>50857N0824D05046</v>
          </cell>
          <cell r="E38">
            <v>50857</v>
          </cell>
          <cell r="F38" t="str">
            <v>Pealinna Perearstid OÜ</v>
          </cell>
        </row>
        <row r="39">
          <cell r="A39" t="str">
            <v>50495N0823D06676</v>
          </cell>
          <cell r="E39">
            <v>50495</v>
          </cell>
          <cell r="F39" t="str">
            <v>Perearst Ülle Perend OÜ</v>
          </cell>
        </row>
        <row r="40">
          <cell r="A40" t="str">
            <v>50826N0822D01464</v>
          </cell>
          <cell r="E40">
            <v>50826</v>
          </cell>
          <cell r="F40" t="str">
            <v>Perekliinik OÜ</v>
          </cell>
        </row>
        <row r="41">
          <cell r="A41" t="str">
            <v>50123N0821D04984</v>
          </cell>
          <cell r="E41">
            <v>50123</v>
          </cell>
          <cell r="F41" t="str">
            <v>Rauam &amp; Gavronski Perearstikeskus O</v>
          </cell>
        </row>
        <row r="42">
          <cell r="A42" t="str">
            <v>50863N0820D06538</v>
          </cell>
          <cell r="E42">
            <v>50863</v>
          </cell>
          <cell r="F42" t="str">
            <v>Al Mare Perearstikeskus OÜ</v>
          </cell>
        </row>
        <row r="43">
          <cell r="A43" t="str">
            <v>50892N0819D06859</v>
          </cell>
          <cell r="E43">
            <v>50892</v>
          </cell>
          <cell r="F43" t="str">
            <v>Dr. Jelena Petrova OÜ</v>
          </cell>
        </row>
        <row r="44">
          <cell r="A44" t="str">
            <v>50127N0818D04372</v>
          </cell>
          <cell r="E44">
            <v>50127</v>
          </cell>
          <cell r="F44" t="str">
            <v>Rosenthali Perearstikeskus OÜ</v>
          </cell>
        </row>
        <row r="45">
          <cell r="A45" t="str">
            <v>50190N0817D06677</v>
          </cell>
          <cell r="E45">
            <v>50190</v>
          </cell>
          <cell r="F45" t="str">
            <v>Laagri Perearstikeskus OÜ</v>
          </cell>
        </row>
        <row r="46">
          <cell r="A46" t="str">
            <v>50045N0816D03479</v>
          </cell>
          <cell r="E46">
            <v>50045</v>
          </cell>
          <cell r="F46" t="str">
            <v>Rapla Perearstikeskus OÜ</v>
          </cell>
        </row>
        <row r="47">
          <cell r="A47" t="str">
            <v>50114N0815D08447</v>
          </cell>
          <cell r="E47">
            <v>50114</v>
          </cell>
          <cell r="F47" t="str">
            <v>Medicum Perearstikeskus AS</v>
          </cell>
        </row>
        <row r="48">
          <cell r="A48" t="str">
            <v>50582N0814D03477</v>
          </cell>
          <cell r="E48">
            <v>50582</v>
          </cell>
          <cell r="F48" t="str">
            <v>Perearst Ulvi Usgam OÜ</v>
          </cell>
        </row>
        <row r="49">
          <cell r="A49" t="str">
            <v>50620N0813D05002</v>
          </cell>
          <cell r="E49">
            <v>50620</v>
          </cell>
          <cell r="F49" t="str">
            <v>Perearst Katrin Akkel OÜ</v>
          </cell>
        </row>
        <row r="50">
          <cell r="A50" t="str">
            <v>50475N0812#</v>
          </cell>
          <cell r="E50">
            <v>50475</v>
          </cell>
          <cell r="F50" t="str">
            <v>Saku Tervisekeskus OÜ</v>
          </cell>
        </row>
        <row r="51">
          <cell r="A51" t="str">
            <v>50607N0811D04394</v>
          </cell>
          <cell r="E51">
            <v>50607</v>
          </cell>
          <cell r="F51" t="str">
            <v>Linna Tervisekeskus OÜ</v>
          </cell>
        </row>
        <row r="52">
          <cell r="A52" t="str">
            <v>50114N0810D03143</v>
          </cell>
          <cell r="E52">
            <v>50114</v>
          </cell>
          <cell r="F52" t="str">
            <v>Medicum Perearstikeskus AS</v>
          </cell>
        </row>
        <row r="53">
          <cell r="A53" t="str">
            <v>50880N0809D04207</v>
          </cell>
          <cell r="E53">
            <v>50880</v>
          </cell>
          <cell r="F53" t="str">
            <v>Karulaugu Tervisekeskus OÜ</v>
          </cell>
        </row>
        <row r="54">
          <cell r="A54" t="str">
            <v>50677N0808D03671</v>
          </cell>
          <cell r="E54">
            <v>50677</v>
          </cell>
          <cell r="F54" t="str">
            <v>Perearst Sirje Saar OÜ</v>
          </cell>
        </row>
        <row r="55">
          <cell r="A55" t="str">
            <v>61288N0807D00833</v>
          </cell>
          <cell r="E55">
            <v>61288</v>
          </cell>
          <cell r="F55" t="str">
            <v>Muuga Perearstikeskus OÜ</v>
          </cell>
        </row>
        <row r="56">
          <cell r="A56" t="str">
            <v>50826N0805D01614</v>
          </cell>
          <cell r="E56">
            <v>50826</v>
          </cell>
          <cell r="F56" t="str">
            <v>Perekliinik OÜ</v>
          </cell>
        </row>
        <row r="57">
          <cell r="A57" t="str">
            <v>50542N0804D05193</v>
          </cell>
          <cell r="E57">
            <v>50542</v>
          </cell>
          <cell r="F57" t="str">
            <v>Pirita-Kose Perearstikeskus OÜ</v>
          </cell>
        </row>
        <row r="58">
          <cell r="A58" t="str">
            <v>51040N0803D05704</v>
          </cell>
          <cell r="E58">
            <v>51040</v>
          </cell>
          <cell r="F58" t="str">
            <v>Tuulemaa Perearstikeskus OÜ</v>
          </cell>
        </row>
        <row r="59">
          <cell r="A59" t="str">
            <v>50577N0802D01182</v>
          </cell>
          <cell r="E59">
            <v>50577</v>
          </cell>
          <cell r="F59" t="str">
            <v>Kivimäe Perearstikeskus OÜ</v>
          </cell>
        </row>
        <row r="60">
          <cell r="A60" t="str">
            <v>50540N0801D06097</v>
          </cell>
          <cell r="E60">
            <v>50540</v>
          </cell>
          <cell r="F60" t="str">
            <v>Perearst Helgi Luik OÜ</v>
          </cell>
        </row>
        <row r="61">
          <cell r="A61" t="str">
            <v>50530N0800D05603</v>
          </cell>
          <cell r="E61">
            <v>50530</v>
          </cell>
          <cell r="F61" t="str">
            <v>OÜ Perearst Viivika Allas</v>
          </cell>
        </row>
        <row r="62">
          <cell r="A62" t="str">
            <v>50879N0799D04722</v>
          </cell>
          <cell r="E62">
            <v>50879</v>
          </cell>
          <cell r="F62" t="str">
            <v>Perearst Ellen Lembra OÜ</v>
          </cell>
        </row>
        <row r="63">
          <cell r="A63" t="str">
            <v>50041N0798D09223</v>
          </cell>
          <cell r="E63">
            <v>50041</v>
          </cell>
          <cell r="F63" t="str">
            <v>Võru Arst OÜ</v>
          </cell>
        </row>
        <row r="64">
          <cell r="A64" t="str">
            <v>50041N0797D06162</v>
          </cell>
          <cell r="E64">
            <v>50041</v>
          </cell>
          <cell r="F64" t="str">
            <v>Võru Arst OÜ</v>
          </cell>
        </row>
        <row r="65">
          <cell r="A65" t="str">
            <v>50961N0796D09010</v>
          </cell>
          <cell r="E65">
            <v>50961</v>
          </cell>
          <cell r="F65" t="str">
            <v>OÜ Ennetuskliinik</v>
          </cell>
        </row>
        <row r="66">
          <cell r="A66" t="str">
            <v>50540N0795D06097_N0795</v>
          </cell>
          <cell r="E66">
            <v>50540</v>
          </cell>
          <cell r="F66" t="str">
            <v>Perearst Helgi Luik OÜ</v>
          </cell>
        </row>
        <row r="67">
          <cell r="A67" t="str">
            <v>50568N0793D05675_N0793</v>
          </cell>
          <cell r="E67">
            <v>50568</v>
          </cell>
          <cell r="F67" t="str">
            <v>OÜ Terviseagentuur</v>
          </cell>
        </row>
        <row r="68">
          <cell r="A68" t="str">
            <v>50575N0792D04861</v>
          </cell>
          <cell r="E68">
            <v>50575</v>
          </cell>
          <cell r="F68" t="str">
            <v>OÜ Perearst Valentina Kesper</v>
          </cell>
        </row>
        <row r="69">
          <cell r="A69" t="str">
            <v>50000N0791D04840</v>
          </cell>
          <cell r="E69">
            <v>50000</v>
          </cell>
          <cell r="F69" t="str">
            <v>Osula Perearstikeskus OÜ</v>
          </cell>
        </row>
        <row r="70">
          <cell r="A70" t="str">
            <v>50227N0790D04641</v>
          </cell>
          <cell r="E70">
            <v>50227</v>
          </cell>
          <cell r="F70" t="str">
            <v>Perearst Margit Kõivomägi</v>
          </cell>
        </row>
        <row r="71">
          <cell r="A71" t="str">
            <v>50568N0788D08968</v>
          </cell>
          <cell r="E71">
            <v>50568</v>
          </cell>
          <cell r="F71" t="str">
            <v xml:space="preserve">Terviseagentuur OÜ </v>
          </cell>
        </row>
        <row r="72">
          <cell r="A72" t="str">
            <v>50568N0787D09705</v>
          </cell>
          <cell r="E72">
            <v>50568</v>
          </cell>
          <cell r="F72" t="str">
            <v xml:space="preserve">Terviseagentuur OÜ </v>
          </cell>
        </row>
        <row r="73">
          <cell r="A73" t="str">
            <v>50568N0786D09705_N0786</v>
          </cell>
          <cell r="E73">
            <v>50568</v>
          </cell>
          <cell r="F73" t="str">
            <v xml:space="preserve">Terviseagentuur OÜ </v>
          </cell>
        </row>
        <row r="74">
          <cell r="A74" t="str">
            <v>50229N0785D03134</v>
          </cell>
          <cell r="E74">
            <v>50229</v>
          </cell>
          <cell r="F74" t="str">
            <v>Rimbeniece Arija</v>
          </cell>
        </row>
        <row r="75">
          <cell r="A75" t="str">
            <v>50235N0784D03132</v>
          </cell>
          <cell r="E75">
            <v>50235</v>
          </cell>
          <cell r="F75" t="str">
            <v>Kaja Kasak</v>
          </cell>
        </row>
        <row r="76">
          <cell r="A76" t="str">
            <v>61008N0783D02947</v>
          </cell>
          <cell r="E76">
            <v>61008</v>
          </cell>
          <cell r="F76" t="str">
            <v>OÜ Dr. Aune</v>
          </cell>
        </row>
        <row r="77">
          <cell r="A77" t="str">
            <v>50087N0782D02897</v>
          </cell>
          <cell r="E77">
            <v>50087</v>
          </cell>
          <cell r="F77" t="str">
            <v>Marget Moppel</v>
          </cell>
        </row>
        <row r="78">
          <cell r="A78" t="str">
            <v>50418N0781D01484</v>
          </cell>
          <cell r="E78">
            <v>50418</v>
          </cell>
          <cell r="F78" t="str">
            <v>Perearst Agi Märdin OÜ</v>
          </cell>
        </row>
        <row r="79">
          <cell r="A79" t="str">
            <v>60135N0780D01193</v>
          </cell>
          <cell r="E79">
            <v>60135</v>
          </cell>
          <cell r="F79" t="str">
            <v>Evi Luts</v>
          </cell>
        </row>
        <row r="80">
          <cell r="A80" t="str">
            <v>50587N0779D00153</v>
          </cell>
          <cell r="E80">
            <v>50587</v>
          </cell>
          <cell r="F80" t="str">
            <v>Marje Metsur-Benzel OÜ</v>
          </cell>
        </row>
        <row r="81">
          <cell r="A81" t="str">
            <v>50878N0778D06181</v>
          </cell>
          <cell r="E81">
            <v>50878</v>
          </cell>
          <cell r="F81" t="str">
            <v>Perearstikeskus Medica OÜ</v>
          </cell>
        </row>
        <row r="82">
          <cell r="A82" t="str">
            <v>50589N0777D07148</v>
          </cell>
          <cell r="E82">
            <v>50589</v>
          </cell>
          <cell r="F82" t="str">
            <v>Helve Kansi OÜ</v>
          </cell>
        </row>
        <row r="83">
          <cell r="A83" t="str">
            <v>50589N0776D09756</v>
          </cell>
          <cell r="E83">
            <v>50589</v>
          </cell>
          <cell r="F83" t="str">
            <v>Helve Kansi OÜ</v>
          </cell>
        </row>
        <row r="84">
          <cell r="A84" t="str">
            <v>50780N0775D07507</v>
          </cell>
          <cell r="E84">
            <v>50780</v>
          </cell>
          <cell r="F84" t="str">
            <v>OÜ PRIIT GINTER PAK</v>
          </cell>
        </row>
        <row r="85">
          <cell r="A85" t="str">
            <v>50875N0774D05441</v>
          </cell>
          <cell r="E85">
            <v>50875</v>
          </cell>
          <cell r="F85" t="str">
            <v>MaaArst OÜ</v>
          </cell>
        </row>
        <row r="86">
          <cell r="A86" t="str">
            <v>50133N0773D04197</v>
          </cell>
          <cell r="E86">
            <v>50133</v>
          </cell>
          <cell r="F86" t="str">
            <v>Vardja ja Sarapuu OÜ</v>
          </cell>
        </row>
        <row r="87">
          <cell r="A87" t="str">
            <v>50133N0772D04522</v>
          </cell>
          <cell r="E87">
            <v>50133</v>
          </cell>
          <cell r="F87" t="str">
            <v>Vardja ja Sarapuu OÜ</v>
          </cell>
        </row>
        <row r="88">
          <cell r="A88" t="str">
            <v>50586N0771D04056</v>
          </cell>
          <cell r="E88">
            <v>50586</v>
          </cell>
          <cell r="F88" t="str">
            <v>Berta Toikka OÜ</v>
          </cell>
        </row>
        <row r="89">
          <cell r="A89" t="str">
            <v>51000N0770D08364</v>
          </cell>
          <cell r="E89">
            <v>51000</v>
          </cell>
          <cell r="F89" t="str">
            <v>Perearst Julia Järveküla OÜ</v>
          </cell>
        </row>
        <row r="90">
          <cell r="A90" t="str">
            <v>50347N0769D03676</v>
          </cell>
          <cell r="E90">
            <v>50347</v>
          </cell>
          <cell r="F90" t="str">
            <v>Ürjo Mälksoo</v>
          </cell>
        </row>
        <row r="91">
          <cell r="A91" t="str">
            <v>50348N0767D02532</v>
          </cell>
          <cell r="E91">
            <v>50348</v>
          </cell>
          <cell r="F91" t="str">
            <v>Ülle Gurjev</v>
          </cell>
        </row>
        <row r="92">
          <cell r="A92" t="str">
            <v>50961N0765D00998</v>
          </cell>
          <cell r="E92">
            <v>50961</v>
          </cell>
          <cell r="F92" t="str">
            <v>OÜ Ennetuskliinik</v>
          </cell>
        </row>
        <row r="93">
          <cell r="A93" t="str">
            <v>50589N0764D08570</v>
          </cell>
          <cell r="E93">
            <v>50589</v>
          </cell>
          <cell r="F93" t="str">
            <v>Helve Kansi OÜ</v>
          </cell>
        </row>
        <row r="94">
          <cell r="A94" t="str">
            <v>61504N0763D02179</v>
          </cell>
          <cell r="E94">
            <v>61504</v>
          </cell>
          <cell r="F94" t="str">
            <v>OÜ Alivio</v>
          </cell>
        </row>
        <row r="95">
          <cell r="A95" t="str">
            <v>60421N0762D01962</v>
          </cell>
          <cell r="E95">
            <v>60421</v>
          </cell>
          <cell r="F95" t="str">
            <v>Perekeskus OÜ</v>
          </cell>
        </row>
        <row r="96">
          <cell r="A96" t="str">
            <v>60421N0761D01961</v>
          </cell>
          <cell r="E96">
            <v>60421</v>
          </cell>
          <cell r="F96" t="str">
            <v>Perekeskus OÜ</v>
          </cell>
        </row>
        <row r="97">
          <cell r="A97" t="str">
            <v>50250N0760D01959</v>
          </cell>
          <cell r="E97">
            <v>50250</v>
          </cell>
          <cell r="F97" t="str">
            <v>OÜ Peremeedik</v>
          </cell>
        </row>
        <row r="98">
          <cell r="A98" t="str">
            <v>50361N0758D01655</v>
          </cell>
          <cell r="E98">
            <v>50361</v>
          </cell>
          <cell r="F98" t="str">
            <v>OÜ Erm</v>
          </cell>
        </row>
        <row r="99">
          <cell r="A99" t="str">
            <v>51000N0757D08364</v>
          </cell>
          <cell r="E99">
            <v>51000</v>
          </cell>
          <cell r="F99" t="str">
            <v>Perearst Julia Järveküla OÜ</v>
          </cell>
        </row>
        <row r="100">
          <cell r="A100" t="str">
            <v>50351N0756D00146_N0756</v>
          </cell>
          <cell r="E100">
            <v>50351</v>
          </cell>
          <cell r="F100" t="str">
            <v>OÜ Perearst Marika Teder</v>
          </cell>
        </row>
        <row r="101">
          <cell r="A101" t="str">
            <v>60484N0753D00622</v>
          </cell>
          <cell r="E101">
            <v>60484</v>
          </cell>
          <cell r="F101" t="str">
            <v>Perearst Valentina Tšivkin</v>
          </cell>
        </row>
        <row r="102">
          <cell r="A102" t="str">
            <v>50961N0752D07736</v>
          </cell>
          <cell r="E102">
            <v>50961</v>
          </cell>
          <cell r="F102" t="str">
            <v>OÜ Ennetuskliinik</v>
          </cell>
        </row>
        <row r="103">
          <cell r="A103" t="str">
            <v>50355N0750D00413</v>
          </cell>
          <cell r="E103">
            <v>50355</v>
          </cell>
          <cell r="F103" t="str">
            <v>OÜ Mustla Perearstikeskus</v>
          </cell>
        </row>
        <row r="104">
          <cell r="A104" t="str">
            <v>50355N0749D00412</v>
          </cell>
          <cell r="E104">
            <v>50355</v>
          </cell>
          <cell r="F104" t="str">
            <v>OÜ Mustla Perearstikeskus</v>
          </cell>
        </row>
        <row r="105">
          <cell r="A105" t="str">
            <v>50594N0748D06042</v>
          </cell>
          <cell r="E105">
            <v>50594</v>
          </cell>
          <cell r="F105" t="str">
            <v>OÜ Perearst Margit Kivaste</v>
          </cell>
        </row>
        <row r="106">
          <cell r="A106" t="str">
            <v>50351N0747D00146</v>
          </cell>
          <cell r="E106">
            <v>50351</v>
          </cell>
          <cell r="F106" t="str">
            <v>OÜ Perearst Marika Teder</v>
          </cell>
        </row>
        <row r="107">
          <cell r="A107" t="str">
            <v>60642N0746#</v>
          </cell>
          <cell r="E107">
            <v>60642</v>
          </cell>
          <cell r="F107" t="str">
            <v>AS Tõrva Tervisekeskus</v>
          </cell>
        </row>
        <row r="108">
          <cell r="A108" t="str">
            <v>50705N0745D05831</v>
          </cell>
          <cell r="E108">
            <v>50705</v>
          </cell>
          <cell r="F108" t="str">
            <v>Perearst Gerta Sontak OÜ</v>
          </cell>
        </row>
        <row r="109">
          <cell r="A109" t="str">
            <v>50824N0744D05103</v>
          </cell>
          <cell r="E109">
            <v>50824</v>
          </cell>
          <cell r="F109" t="str">
            <v>PA Merle Kallas OÜ</v>
          </cell>
        </row>
        <row r="110">
          <cell r="A110" t="str">
            <v>60642N0743#_N0743</v>
          </cell>
          <cell r="E110">
            <v>60642</v>
          </cell>
          <cell r="F110" t="str">
            <v>AS Tõrva Tervisekeskus</v>
          </cell>
        </row>
        <row r="111">
          <cell r="A111" t="str">
            <v>50568N0742D00719</v>
          </cell>
          <cell r="E111">
            <v>50568</v>
          </cell>
          <cell r="F111" t="str">
            <v>OÜ Terviseagentuur</v>
          </cell>
        </row>
        <row r="112">
          <cell r="A112" t="str">
            <v>50736N0741D06393</v>
          </cell>
          <cell r="E112">
            <v>50736</v>
          </cell>
          <cell r="F112" t="str">
            <v>Valgamaa Arstikeskus OÜ</v>
          </cell>
        </row>
        <row r="113">
          <cell r="A113" t="str">
            <v>50568N0740D05456</v>
          </cell>
          <cell r="E113">
            <v>50568</v>
          </cell>
          <cell r="F113" t="str">
            <v>Terviseagentuur OÜ</v>
          </cell>
        </row>
        <row r="114">
          <cell r="A114" t="str">
            <v>50568N0739D00719</v>
          </cell>
          <cell r="E114">
            <v>50568</v>
          </cell>
          <cell r="F114" t="str">
            <v>OÜ Terviseagentuur</v>
          </cell>
        </row>
        <row r="115">
          <cell r="A115" t="str">
            <v>50795N0738D05846</v>
          </cell>
          <cell r="E115">
            <v>50795</v>
          </cell>
          <cell r="F115" t="str">
            <v>Osaühing Peretervis</v>
          </cell>
        </row>
        <row r="116">
          <cell r="A116" t="str">
            <v>50815N0737D00627</v>
          </cell>
          <cell r="E116">
            <v>50815</v>
          </cell>
          <cell r="F116" t="str">
            <v>Perearst Heiki Annuk OÜ</v>
          </cell>
        </row>
        <row r="117">
          <cell r="A117" t="str">
            <v>50595N0736D05991</v>
          </cell>
          <cell r="E117">
            <v>50595</v>
          </cell>
          <cell r="F117" t="str">
            <v>Katrin Palover OÜ</v>
          </cell>
        </row>
        <row r="118">
          <cell r="A118" t="str">
            <v>50568N0735D05675</v>
          </cell>
          <cell r="E118">
            <v>50568</v>
          </cell>
          <cell r="F118" t="str">
            <v>OÜ Terviseagentuur</v>
          </cell>
        </row>
        <row r="119">
          <cell r="A119" t="str">
            <v>50561N0734D05279</v>
          </cell>
          <cell r="E119">
            <v>50561</v>
          </cell>
          <cell r="F119" t="str">
            <v>OÜ Laadi &amp; Kõrgesaar</v>
          </cell>
        </row>
        <row r="120">
          <cell r="A120" t="str">
            <v>50223N0733D05006</v>
          </cell>
          <cell r="E120">
            <v>50223</v>
          </cell>
          <cell r="F120" t="str">
            <v>Talvi Terje</v>
          </cell>
        </row>
        <row r="121">
          <cell r="A121" t="str">
            <v>60642N0731#</v>
          </cell>
          <cell r="E121">
            <v>60642</v>
          </cell>
          <cell r="F121" t="str">
            <v>AS Tõrva Tervisekeskus</v>
          </cell>
        </row>
        <row r="122">
          <cell r="A122" t="str">
            <v>50098N0728D00946</v>
          </cell>
          <cell r="E122">
            <v>50098</v>
          </cell>
          <cell r="F122" t="str">
            <v>OÜ Perearst Alla Kostina</v>
          </cell>
        </row>
        <row r="123">
          <cell r="A123" t="str">
            <v>50019N0726D00731</v>
          </cell>
          <cell r="E123">
            <v>50019</v>
          </cell>
          <cell r="F123" t="str">
            <v>Perearst Tiiu Tootsi OÜ</v>
          </cell>
        </row>
        <row r="124">
          <cell r="A124" t="str">
            <v>50447N0725D00727</v>
          </cell>
          <cell r="E124">
            <v>50447</v>
          </cell>
          <cell r="F124" t="str">
            <v>OÜ Perearst Tarvo Kiudma</v>
          </cell>
        </row>
        <row r="125">
          <cell r="A125" t="str">
            <v>50905N0724D01733</v>
          </cell>
          <cell r="E125">
            <v>50905</v>
          </cell>
          <cell r="F125" t="str">
            <v>Perearst Kristina Kesküla OÜ</v>
          </cell>
        </row>
        <row r="126">
          <cell r="A126" t="str">
            <v>50996N0723D06652</v>
          </cell>
          <cell r="E126">
            <v>50996</v>
          </cell>
          <cell r="F126" t="str">
            <v>Perearst Eveli Parveots OÜ</v>
          </cell>
        </row>
        <row r="127">
          <cell r="A127" t="str">
            <v>50455N0722D00515</v>
          </cell>
          <cell r="E127">
            <v>50455</v>
          </cell>
          <cell r="F127" t="str">
            <v>OÜ Ropka Perearstikeskus</v>
          </cell>
        </row>
        <row r="128">
          <cell r="A128" t="str">
            <v>50066N0721D00414</v>
          </cell>
          <cell r="E128">
            <v>50066</v>
          </cell>
          <cell r="F128" t="str">
            <v>OÜ Eve Mõistuse Perearstikeskus</v>
          </cell>
        </row>
        <row r="129">
          <cell r="A129" t="str">
            <v>50455N0720D00409</v>
          </cell>
          <cell r="E129">
            <v>50455</v>
          </cell>
          <cell r="F129" t="str">
            <v>OÜ Ropka Perearstikeskus</v>
          </cell>
        </row>
        <row r="130">
          <cell r="A130" t="str">
            <v>50495N0719D01936</v>
          </cell>
          <cell r="E130">
            <v>50495</v>
          </cell>
          <cell r="F130" t="str">
            <v>Perearst Ülle Perend OÜ</v>
          </cell>
        </row>
        <row r="131">
          <cell r="A131" t="str">
            <v>50441N0718D01958</v>
          </cell>
          <cell r="E131">
            <v>50441</v>
          </cell>
          <cell r="F131" t="str">
            <v>OÜ Perearstid Takker ja Sarapuu</v>
          </cell>
        </row>
        <row r="132">
          <cell r="A132" t="str">
            <v>50441N0717D01960</v>
          </cell>
          <cell r="E132">
            <v>50441</v>
          </cell>
          <cell r="F132" t="str">
            <v>OÜ Perearstid Takker ja Sarapuu</v>
          </cell>
        </row>
        <row r="133">
          <cell r="A133" t="str">
            <v>50885N0715D01968</v>
          </cell>
          <cell r="E133">
            <v>50885</v>
          </cell>
          <cell r="F133" t="str">
            <v>Dr. Heli Tähepõld Ülikooli Perearstikeskus</v>
          </cell>
        </row>
        <row r="134">
          <cell r="A134" t="str">
            <v>50884N0713D01970</v>
          </cell>
          <cell r="E134">
            <v>50884</v>
          </cell>
          <cell r="F134" t="str">
            <v>Ränilinna perearstikeskus OÜ</v>
          </cell>
        </row>
        <row r="135">
          <cell r="A135" t="str">
            <v>50855N0712D07602</v>
          </cell>
          <cell r="E135">
            <v>50855</v>
          </cell>
          <cell r="F135" t="str">
            <v>OÜ Perearst Iisi Kriipsalu</v>
          </cell>
        </row>
        <row r="136">
          <cell r="A136" t="str">
            <v>50980N0711D02336</v>
          </cell>
          <cell r="E136">
            <v>50980</v>
          </cell>
          <cell r="F136" t="str">
            <v>Tartu Tervise Heaks OÜ</v>
          </cell>
        </row>
        <row r="137">
          <cell r="A137" t="str">
            <v>50745N0710D06276</v>
          </cell>
          <cell r="E137">
            <v>50745</v>
          </cell>
          <cell r="F137" t="str">
            <v>OÜ Perearst Ruth Ladva</v>
          </cell>
        </row>
        <row r="138">
          <cell r="A138" t="str">
            <v>50920N0709D05896</v>
          </cell>
          <cell r="E138">
            <v>50920</v>
          </cell>
          <cell r="F138" t="str">
            <v>OÜ Tartu Raatuse PAK</v>
          </cell>
        </row>
        <row r="139">
          <cell r="A139" t="str">
            <v>50920N0708D07014</v>
          </cell>
          <cell r="E139">
            <v>50920</v>
          </cell>
          <cell r="F139" t="str">
            <v>OÜ Tartu Raatuse PAK</v>
          </cell>
        </row>
        <row r="140">
          <cell r="A140" t="str">
            <v>50920N0707D01170</v>
          </cell>
          <cell r="E140">
            <v>50920</v>
          </cell>
          <cell r="F140" t="str">
            <v>OÜ Tartu Raatuse PAK</v>
          </cell>
        </row>
        <row r="141">
          <cell r="A141" t="str">
            <v>50823N0706D04860</v>
          </cell>
          <cell r="E141">
            <v>50823</v>
          </cell>
          <cell r="F141" t="str">
            <v>perearst Tarmo Loogus OÜ</v>
          </cell>
        </row>
        <row r="142">
          <cell r="A142" t="str">
            <v>50920N0705D02297</v>
          </cell>
          <cell r="E142">
            <v>50920</v>
          </cell>
          <cell r="F142" t="str">
            <v>OÜ Tartu Raatuse PAK</v>
          </cell>
        </row>
        <row r="143">
          <cell r="A143" t="str">
            <v>50920N0704D02299</v>
          </cell>
          <cell r="E143">
            <v>50920</v>
          </cell>
          <cell r="F143" t="str">
            <v>OÜ Tartu Raatuse PAK</v>
          </cell>
        </row>
        <row r="144">
          <cell r="A144" t="str">
            <v>50790N0703D03759</v>
          </cell>
          <cell r="E144">
            <v>50790</v>
          </cell>
          <cell r="F144" t="str">
            <v>Dr. Pilv OÜ</v>
          </cell>
        </row>
        <row r="145">
          <cell r="A145" t="str">
            <v>60099N0702D03768</v>
          </cell>
          <cell r="E145">
            <v>60099</v>
          </cell>
          <cell r="F145" t="str">
            <v>OÜ Ülle Hansen</v>
          </cell>
        </row>
        <row r="146">
          <cell r="A146" t="str">
            <v>50920N0701D09056</v>
          </cell>
          <cell r="E146">
            <v>50920</v>
          </cell>
          <cell r="F146" t="str">
            <v>OÜ Tartu Raatuse PAK</v>
          </cell>
        </row>
        <row r="147">
          <cell r="A147" t="str">
            <v>50710N0700D06248</v>
          </cell>
          <cell r="E147">
            <v>50710</v>
          </cell>
          <cell r="F147" t="str">
            <v>OÜ Oja ja Pedaja</v>
          </cell>
        </row>
        <row r="148">
          <cell r="A148" t="str">
            <v>50432N0699D06182</v>
          </cell>
          <cell r="E148">
            <v>50432</v>
          </cell>
          <cell r="F148" t="str">
            <v>OÜ Perearst  Eike Elmet</v>
          </cell>
        </row>
        <row r="149">
          <cell r="A149" t="str">
            <v>50720N0698D04307</v>
          </cell>
          <cell r="E149">
            <v>50720</v>
          </cell>
          <cell r="F149" t="str">
            <v>Perearst Tarmo Peda OÜ</v>
          </cell>
        </row>
        <row r="150">
          <cell r="A150" t="str">
            <v>50123N0697D04824</v>
          </cell>
          <cell r="E150">
            <v>50123</v>
          </cell>
          <cell r="F150" t="str">
            <v>Rauam &amp; Gavronski Perearstikeskus O</v>
          </cell>
        </row>
        <row r="151">
          <cell r="A151" t="str">
            <v>50402N0695D06167</v>
          </cell>
          <cell r="E151">
            <v>50402</v>
          </cell>
          <cell r="F151" t="str">
            <v>OÜ Dr. Merike Tubli</v>
          </cell>
        </row>
        <row r="152">
          <cell r="A152" t="str">
            <v>50401N0694D06169</v>
          </cell>
          <cell r="E152">
            <v>50401</v>
          </cell>
          <cell r="F152" t="str">
            <v>OÜ Perearst Anu Starkopf</v>
          </cell>
        </row>
        <row r="153">
          <cell r="A153" t="str">
            <v>50720N0693D01377</v>
          </cell>
          <cell r="E153">
            <v>50720</v>
          </cell>
          <cell r="F153" t="str">
            <v>Perearst Tarmo Peda OÜ</v>
          </cell>
        </row>
        <row r="154">
          <cell r="A154" t="str">
            <v>50456N0692D06176</v>
          </cell>
          <cell r="E154">
            <v>50456</v>
          </cell>
          <cell r="F154" t="str">
            <v>OÜ Mõisavahe Perearstid</v>
          </cell>
        </row>
        <row r="155">
          <cell r="A155" t="str">
            <v>50456N0691D06177</v>
          </cell>
          <cell r="E155">
            <v>50456</v>
          </cell>
          <cell r="F155" t="str">
            <v>OÜ Mõisavahe Perearstid</v>
          </cell>
        </row>
        <row r="156">
          <cell r="A156" t="str">
            <v>50456N0690D06178</v>
          </cell>
          <cell r="E156">
            <v>50456</v>
          </cell>
          <cell r="F156" t="str">
            <v>OÜ Mõisavahe Perearstid</v>
          </cell>
        </row>
        <row r="157">
          <cell r="A157" t="str">
            <v>50383N0689D02330</v>
          </cell>
          <cell r="E157">
            <v>50383</v>
          </cell>
          <cell r="F157" t="str">
            <v>OÜ Elva Kesklinna Perearstikeskus</v>
          </cell>
        </row>
        <row r="158">
          <cell r="A158" t="str">
            <v>50176N0688D06216</v>
          </cell>
          <cell r="E158">
            <v>50176</v>
          </cell>
          <cell r="F158" t="str">
            <v>Koosa  Perearstikabinet  OÜ</v>
          </cell>
        </row>
        <row r="159">
          <cell r="A159" t="str">
            <v>50091N0687D06232</v>
          </cell>
          <cell r="E159">
            <v>50091</v>
          </cell>
          <cell r="F159" t="str">
            <v>OÜ Alatskivi Perearst</v>
          </cell>
        </row>
        <row r="160">
          <cell r="A160" t="str">
            <v>50314N0685D06268</v>
          </cell>
          <cell r="E160">
            <v>50314</v>
          </cell>
          <cell r="F160" t="str">
            <v>OÜ Eva Loskit</v>
          </cell>
        </row>
        <row r="161">
          <cell r="A161" t="str">
            <v>50850N0684D08017</v>
          </cell>
          <cell r="E161">
            <v>50850</v>
          </cell>
          <cell r="F161" t="str">
            <v>Osaühing perearst Kertu Rünkorg</v>
          </cell>
        </row>
        <row r="162">
          <cell r="A162" t="str">
            <v>50322N0683D06308</v>
          </cell>
          <cell r="E162">
            <v>50322</v>
          </cell>
          <cell r="F162" t="str">
            <v>OÜ Roiu Tohter</v>
          </cell>
        </row>
        <row r="163">
          <cell r="A163" t="str">
            <v>50910N0682D05651</v>
          </cell>
          <cell r="E163">
            <v>50910</v>
          </cell>
          <cell r="F163" t="str">
            <v>Perearst Vivian Alles OÜ</v>
          </cell>
        </row>
        <row r="164">
          <cell r="A164" t="str">
            <v>50884N0681D07827</v>
          </cell>
          <cell r="E164">
            <v>50884</v>
          </cell>
          <cell r="F164" t="str">
            <v>Ränilinna perearstikeskus OÜ</v>
          </cell>
        </row>
        <row r="165">
          <cell r="A165" t="str">
            <v>50083N0680D05797</v>
          </cell>
          <cell r="E165">
            <v>50083</v>
          </cell>
          <cell r="F165" t="str">
            <v>OÜ Perearst Maire Nirk</v>
          </cell>
        </row>
        <row r="166">
          <cell r="A166" t="str">
            <v>50981N0679D08988</v>
          </cell>
          <cell r="E166">
            <v>50981</v>
          </cell>
          <cell r="F166" t="str">
            <v>osaühing UKU-MÄRT MÄTAS</v>
          </cell>
        </row>
        <row r="167">
          <cell r="A167" t="str">
            <v>50403N0678D05966</v>
          </cell>
          <cell r="E167">
            <v>50403</v>
          </cell>
          <cell r="F167" t="str">
            <v>OÜ Dr. Monika Vask</v>
          </cell>
        </row>
        <row r="168">
          <cell r="A168" t="str">
            <v>50116N0677D06002</v>
          </cell>
          <cell r="E168">
            <v>50116</v>
          </cell>
          <cell r="F168" t="str">
            <v>Sirje Saarniit Perearst OÜ</v>
          </cell>
        </row>
        <row r="169">
          <cell r="A169" t="str">
            <v>50710N0676D06053</v>
          </cell>
          <cell r="E169">
            <v>50710</v>
          </cell>
          <cell r="F169" t="str">
            <v>OÜ Oja ja Pedaja</v>
          </cell>
        </row>
        <row r="170">
          <cell r="A170" t="str">
            <v>50456N0675D08546</v>
          </cell>
          <cell r="E170">
            <v>50456</v>
          </cell>
          <cell r="F170" t="str">
            <v>OÜ Mõisavahe Perearstid</v>
          </cell>
        </row>
        <row r="171">
          <cell r="A171" t="str">
            <v>50825N0674D06773</v>
          </cell>
          <cell r="E171">
            <v>50825</v>
          </cell>
          <cell r="F171" t="str">
            <v>OÜ Diana Perearst</v>
          </cell>
        </row>
        <row r="172">
          <cell r="A172" t="str">
            <v>50942N0673D07343</v>
          </cell>
          <cell r="E172">
            <v>50942</v>
          </cell>
          <cell r="F172" t="str">
            <v>OÜ Terve Pere Arst</v>
          </cell>
        </row>
        <row r="173">
          <cell r="A173" t="str">
            <v>50549N0672D02338</v>
          </cell>
          <cell r="E173">
            <v>50549</v>
          </cell>
          <cell r="F173" t="str">
            <v>OÜ Lastearst/Perearst Signe Ustav</v>
          </cell>
        </row>
        <row r="174">
          <cell r="A174" t="str">
            <v>50445N0671D02390</v>
          </cell>
          <cell r="E174">
            <v>50445</v>
          </cell>
          <cell r="F174" t="str">
            <v>Galina Šeremeta</v>
          </cell>
        </row>
        <row r="175">
          <cell r="A175" t="str">
            <v>50480N0670D06233</v>
          </cell>
          <cell r="E175">
            <v>50480</v>
          </cell>
          <cell r="F175" t="str">
            <v>OÜ Kallaste Perearst</v>
          </cell>
        </row>
        <row r="176">
          <cell r="A176" t="str">
            <v>50699N0669D06279</v>
          </cell>
          <cell r="E176">
            <v>50699</v>
          </cell>
          <cell r="F176" t="str">
            <v>OÜ Rannu Perearstikeskus</v>
          </cell>
        </row>
        <row r="177">
          <cell r="A177" t="str">
            <v>50785N0668D02548</v>
          </cell>
          <cell r="E177">
            <v>50785</v>
          </cell>
          <cell r="F177" t="str">
            <v>Perearst Anu Vasar OÜ</v>
          </cell>
        </row>
        <row r="178">
          <cell r="A178" t="str">
            <v>50404N0667D02552</v>
          </cell>
          <cell r="E178">
            <v>50404</v>
          </cell>
          <cell r="F178" t="str">
            <v>OÜ Perearst Hiie Karelson</v>
          </cell>
        </row>
        <row r="179">
          <cell r="A179" t="str">
            <v>68425N0666D08880</v>
          </cell>
          <cell r="E179">
            <v>68425</v>
          </cell>
          <cell r="F179" t="str">
            <v>Perearst Vitik OÜ</v>
          </cell>
        </row>
        <row r="180">
          <cell r="A180" t="str">
            <v>50122N0665D03758</v>
          </cell>
          <cell r="E180">
            <v>50122</v>
          </cell>
          <cell r="F180" t="str">
            <v>OÜ Perearst Marika Plaks</v>
          </cell>
        </row>
        <row r="181">
          <cell r="A181" t="str">
            <v>50882N0664D08755</v>
          </cell>
          <cell r="E181">
            <v>50882</v>
          </cell>
          <cell r="F181" t="str">
            <v>OÜ Perearst Igor Junkin</v>
          </cell>
        </row>
        <row r="182">
          <cell r="A182" t="str">
            <v>61459N0663D02253</v>
          </cell>
          <cell r="E182">
            <v>61459</v>
          </cell>
          <cell r="F182" t="str">
            <v>Marju Jallai OÜ</v>
          </cell>
        </row>
        <row r="183">
          <cell r="A183" t="str">
            <v>50920N0662D08262</v>
          </cell>
          <cell r="E183">
            <v>50920</v>
          </cell>
          <cell r="F183" t="str">
            <v>OÜ Tartu Raatuse PAK</v>
          </cell>
        </row>
        <row r="184">
          <cell r="A184" t="str">
            <v>50821N0661D07521</v>
          </cell>
          <cell r="E184">
            <v>50821</v>
          </cell>
          <cell r="F184" t="str">
            <v>Dr. Karpenko OÜ</v>
          </cell>
        </row>
        <row r="185">
          <cell r="A185" t="str">
            <v>50920N0660D02281</v>
          </cell>
          <cell r="E185">
            <v>50920</v>
          </cell>
          <cell r="F185" t="str">
            <v>OÜ Tartu Raatuse PAK</v>
          </cell>
        </row>
        <row r="186">
          <cell r="A186" t="str">
            <v>50920N0659D02282</v>
          </cell>
          <cell r="E186">
            <v>50920</v>
          </cell>
          <cell r="F186" t="str">
            <v>OÜ Tartu Raatuse PAK</v>
          </cell>
        </row>
        <row r="187">
          <cell r="A187" t="str">
            <v>50762N0658D06318</v>
          </cell>
          <cell r="E187">
            <v>50762</v>
          </cell>
          <cell r="F187" t="str">
            <v>OÜ PEREARST AET VALGEPEA</v>
          </cell>
        </row>
        <row r="188">
          <cell r="A188" t="str">
            <v>50891N0657D06772</v>
          </cell>
          <cell r="E188">
            <v>50891</v>
          </cell>
          <cell r="F188" t="str">
            <v>OÜ Tervem Tartu</v>
          </cell>
        </row>
        <row r="189">
          <cell r="A189" t="str">
            <v>50920N0656D08404</v>
          </cell>
          <cell r="E189">
            <v>50920</v>
          </cell>
          <cell r="F189" t="str">
            <v>OÜ Tartu Raatuse PAK</v>
          </cell>
        </row>
        <row r="190">
          <cell r="A190" t="str">
            <v>50451N0654D04439</v>
          </cell>
          <cell r="E190">
            <v>50451</v>
          </cell>
          <cell r="F190" t="str">
            <v>OÜ Puhja Perearst</v>
          </cell>
        </row>
        <row r="191">
          <cell r="A191" t="str">
            <v>50881N0653D06820</v>
          </cell>
          <cell r="E191">
            <v>50881</v>
          </cell>
          <cell r="F191" t="str">
            <v>Dr. Elvira Murde OÜ</v>
          </cell>
        </row>
        <row r="192">
          <cell r="A192" t="str">
            <v>50876N0652D05531</v>
          </cell>
          <cell r="E192">
            <v>50876</v>
          </cell>
          <cell r="F192" t="str">
            <v>Perearst Pirje Hütt OÜ</v>
          </cell>
        </row>
        <row r="193">
          <cell r="A193" t="str">
            <v>50912N0651D07129</v>
          </cell>
          <cell r="E193">
            <v>50912</v>
          </cell>
          <cell r="F193" t="str">
            <v>OÜ Dr. Meister</v>
          </cell>
        </row>
        <row r="194">
          <cell r="A194" t="str">
            <v>50419N0650D01932</v>
          </cell>
          <cell r="E194">
            <v>50419</v>
          </cell>
          <cell r="F194" t="str">
            <v>FIE Hiie Seepter</v>
          </cell>
        </row>
        <row r="195">
          <cell r="A195" t="str">
            <v>50920N0649D06199</v>
          </cell>
          <cell r="E195">
            <v>50920</v>
          </cell>
          <cell r="F195" t="str">
            <v>OÜ Tartu Raatuse PAK</v>
          </cell>
        </row>
        <row r="196">
          <cell r="A196" t="str">
            <v>50856N0648D06719</v>
          </cell>
          <cell r="E196">
            <v>50856</v>
          </cell>
          <cell r="F196" t="str">
            <v>Perearst Margot Tamm OÜ</v>
          </cell>
        </row>
        <row r="197">
          <cell r="A197" t="str">
            <v>50850N0647D07340</v>
          </cell>
          <cell r="E197">
            <v>50850</v>
          </cell>
          <cell r="F197" t="str">
            <v>Osaühing perearst Kertu Rünkorg</v>
          </cell>
        </row>
        <row r="198">
          <cell r="A198" t="str">
            <v>50455N0646D00408</v>
          </cell>
          <cell r="E198">
            <v>50455</v>
          </cell>
          <cell r="F198" t="str">
            <v>OÜ Ropka Perearstikeskus</v>
          </cell>
        </row>
        <row r="199">
          <cell r="A199" t="str">
            <v>50383N0645D00250</v>
          </cell>
          <cell r="E199">
            <v>50383</v>
          </cell>
          <cell r="F199" t="str">
            <v>OÜ Elva Kesklinna Perearstikeskus</v>
          </cell>
        </row>
        <row r="200">
          <cell r="A200" t="str">
            <v>50444N0644D00245</v>
          </cell>
          <cell r="E200">
            <v>50444</v>
          </cell>
          <cell r="F200" t="str">
            <v>OÜ Maarjavälja Perearstid</v>
          </cell>
        </row>
        <row r="201">
          <cell r="A201" t="str">
            <v>50718N0643D00214</v>
          </cell>
          <cell r="E201">
            <v>50718</v>
          </cell>
          <cell r="F201" t="str">
            <v>OÜ Perearst Margarita Hapunova</v>
          </cell>
        </row>
        <row r="202">
          <cell r="A202" t="str">
            <v>50444N0642D00216</v>
          </cell>
          <cell r="E202">
            <v>50444</v>
          </cell>
          <cell r="F202" t="str">
            <v>OÜ Maarjavälja Perearstid</v>
          </cell>
        </row>
        <row r="203">
          <cell r="A203" t="str">
            <v>50444N0641D00215</v>
          </cell>
          <cell r="E203">
            <v>50444</v>
          </cell>
          <cell r="F203" t="str">
            <v>OÜ Maarjavälja Perearstid</v>
          </cell>
        </row>
        <row r="204">
          <cell r="A204" t="str">
            <v>50717N0640D06391</v>
          </cell>
          <cell r="E204">
            <v>50717</v>
          </cell>
          <cell r="F204" t="str">
            <v>Perearst Kaja Torm OÜ</v>
          </cell>
        </row>
        <row r="205">
          <cell r="A205" t="str">
            <v>50678N0638D06249</v>
          </cell>
          <cell r="E205">
            <v>50678</v>
          </cell>
          <cell r="F205" t="str">
            <v>OÜ Perearst Viida Kordmaa</v>
          </cell>
        </row>
        <row r="206">
          <cell r="A206" t="str">
            <v>50610N0637D06054</v>
          </cell>
          <cell r="E206">
            <v>50610</v>
          </cell>
          <cell r="F206" t="str">
            <v>Torma Ambulatoorium OÜ</v>
          </cell>
        </row>
        <row r="207">
          <cell r="A207" t="str">
            <v>50344N0636D05983</v>
          </cell>
          <cell r="E207">
            <v>50344</v>
          </cell>
          <cell r="F207" t="str">
            <v>Terje Pruus</v>
          </cell>
        </row>
        <row r="208">
          <cell r="A208" t="str">
            <v>50328N0635D05935</v>
          </cell>
          <cell r="E208">
            <v>50328</v>
          </cell>
          <cell r="F208" t="str">
            <v>Perearst Riho Pettai</v>
          </cell>
        </row>
        <row r="209">
          <cell r="A209" t="str">
            <v>50851N0634D03039</v>
          </cell>
          <cell r="E209">
            <v>50851</v>
          </cell>
          <cell r="F209" t="str">
            <v>Perearst Tiia Pariis OÜ</v>
          </cell>
        </row>
        <row r="210">
          <cell r="A210" t="str">
            <v>50568N0633D05723</v>
          </cell>
          <cell r="E210">
            <v>50568</v>
          </cell>
          <cell r="F210" t="str">
            <v>Terviseagentuur OÜ</v>
          </cell>
        </row>
        <row r="211">
          <cell r="A211" t="str">
            <v>50329N0632D05572</v>
          </cell>
          <cell r="E211">
            <v>50329</v>
          </cell>
          <cell r="F211" t="str">
            <v>OÜ Perearst Külli Paal</v>
          </cell>
        </row>
        <row r="212">
          <cell r="A212" t="str">
            <v>50681N0630D04686</v>
          </cell>
          <cell r="E212">
            <v>50681</v>
          </cell>
          <cell r="F212" t="str">
            <v>Perearst Ülle Lomp OÜ</v>
          </cell>
        </row>
        <row r="213">
          <cell r="A213" t="str">
            <v>51005N0629D09288</v>
          </cell>
          <cell r="E213">
            <v>51005</v>
          </cell>
          <cell r="F213" t="str">
            <v>Mägidoktor OÜ</v>
          </cell>
        </row>
        <row r="214">
          <cell r="A214" t="str">
            <v>51005N0628D06997</v>
          </cell>
          <cell r="E214">
            <v>51005</v>
          </cell>
          <cell r="F214" t="str">
            <v>Mägidoktor OÜ</v>
          </cell>
        </row>
        <row r="215">
          <cell r="A215" t="str">
            <v>50645N0626D03672</v>
          </cell>
          <cell r="E215">
            <v>50645</v>
          </cell>
          <cell r="F215" t="str">
            <v>Perearst Anne Oras OÜ</v>
          </cell>
        </row>
        <row r="216">
          <cell r="A216" t="str">
            <v>61380N0625D02946</v>
          </cell>
          <cell r="E216">
            <v>61380</v>
          </cell>
          <cell r="F216" t="str">
            <v>PA Alusalu OÜ</v>
          </cell>
        </row>
        <row r="217">
          <cell r="A217" t="str">
            <v>51005N0624D06997_N0624</v>
          </cell>
          <cell r="E217">
            <v>51005</v>
          </cell>
          <cell r="F217" t="str">
            <v>Mägidoktor OÜ</v>
          </cell>
        </row>
        <row r="218">
          <cell r="A218" t="str">
            <v>50868N0623D07640</v>
          </cell>
          <cell r="E218">
            <v>50868</v>
          </cell>
          <cell r="F218" t="str">
            <v>Perearst Juri Kadatski OÜ</v>
          </cell>
        </row>
        <row r="219">
          <cell r="A219" t="str">
            <v>50590N0622D02229</v>
          </cell>
          <cell r="E219">
            <v>50590</v>
          </cell>
          <cell r="F219" t="str">
            <v>Perearst Valentina Zevakina OÜ</v>
          </cell>
        </row>
        <row r="220">
          <cell r="A220" t="str">
            <v>61382N0621D01901</v>
          </cell>
          <cell r="E220">
            <v>61382</v>
          </cell>
          <cell r="F220" t="str">
            <v>Perearst Tatjana Štšaslivaja OÜ</v>
          </cell>
        </row>
        <row r="221">
          <cell r="A221" t="str">
            <v>50820N0619D00008</v>
          </cell>
          <cell r="E221">
            <v>50820</v>
          </cell>
          <cell r="F221" t="str">
            <v>Perearst Pääslane OÜ</v>
          </cell>
        </row>
        <row r="222">
          <cell r="A222" t="str">
            <v>50961N0618#_N0618</v>
          </cell>
          <cell r="E222">
            <v>50961</v>
          </cell>
          <cell r="F222" t="str">
            <v>OÜ Ennetuskliinik</v>
          </cell>
        </row>
        <row r="223">
          <cell r="A223" t="str">
            <v>50961N0617#</v>
          </cell>
          <cell r="E223">
            <v>50961</v>
          </cell>
          <cell r="F223" t="str">
            <v>OÜ Ennetuskliinik</v>
          </cell>
        </row>
        <row r="224">
          <cell r="A224" t="str">
            <v>50045N0616D07993</v>
          </cell>
          <cell r="E224">
            <v>50045</v>
          </cell>
          <cell r="F224" t="str">
            <v>Rapla Perearstikeskus OÜ</v>
          </cell>
        </row>
        <row r="225">
          <cell r="A225" t="str">
            <v>50045N0615D04326</v>
          </cell>
          <cell r="E225">
            <v>50045</v>
          </cell>
          <cell r="F225" t="str">
            <v>Rapla Perearstikeskus OÜ</v>
          </cell>
        </row>
        <row r="226">
          <cell r="A226" t="str">
            <v>50082N0614D04256</v>
          </cell>
          <cell r="E226">
            <v>50082</v>
          </cell>
          <cell r="F226" t="str">
            <v>OSAÜHING PA LEGA</v>
          </cell>
        </row>
        <row r="227">
          <cell r="A227" t="str">
            <v>50961N0611D09331</v>
          </cell>
          <cell r="E227">
            <v>50961</v>
          </cell>
          <cell r="F227" t="str">
            <v>OÜ Ennetuskliinik</v>
          </cell>
        </row>
        <row r="228">
          <cell r="A228" t="str">
            <v>50207N0610D05914</v>
          </cell>
          <cell r="E228">
            <v>50207</v>
          </cell>
          <cell r="F228" t="str">
            <v>Kalle Poroson</v>
          </cell>
        </row>
        <row r="229">
          <cell r="A229" t="str">
            <v>51050N0609D06140</v>
          </cell>
          <cell r="E229">
            <v>51050</v>
          </cell>
          <cell r="F229" t="str">
            <v>OÜ Märjamaa Tervisekeskus</v>
          </cell>
        </row>
        <row r="230">
          <cell r="A230" t="str">
            <v>51050N0608D06636</v>
          </cell>
          <cell r="E230">
            <v>51050</v>
          </cell>
          <cell r="F230" t="str">
            <v>OÜ Märjamaa Tervisekeskus</v>
          </cell>
        </row>
        <row r="231">
          <cell r="A231" t="str">
            <v>50961N0607D09331</v>
          </cell>
          <cell r="E231">
            <v>50961</v>
          </cell>
          <cell r="F231" t="str">
            <v>OÜ Ennetuskliinik</v>
          </cell>
        </row>
        <row r="232">
          <cell r="A232" t="str">
            <v>50961N0605D09331</v>
          </cell>
          <cell r="E232">
            <v>50961</v>
          </cell>
          <cell r="F232" t="str">
            <v>OÜ Ennetuskliinik</v>
          </cell>
        </row>
        <row r="233">
          <cell r="A233" t="str">
            <v>50860N0604D01063_N0604</v>
          </cell>
          <cell r="E233">
            <v>50860</v>
          </cell>
          <cell r="F233" t="str">
            <v>Dr MARET TAMME OSAÜHING</v>
          </cell>
        </row>
        <row r="234">
          <cell r="A234" t="str">
            <v>50038N0603D06727</v>
          </cell>
          <cell r="E234">
            <v>50038</v>
          </cell>
          <cell r="F234" t="str">
            <v>osaühing Türi Tervisekeskus</v>
          </cell>
        </row>
        <row r="235">
          <cell r="A235" t="str">
            <v>50433N0602D03412</v>
          </cell>
          <cell r="E235">
            <v>50433</v>
          </cell>
          <cell r="F235" t="str">
            <v>Märjamaa Arstid OÜ</v>
          </cell>
        </row>
        <row r="236">
          <cell r="A236" t="str">
            <v>50045N0601D03479</v>
          </cell>
          <cell r="E236">
            <v>50045</v>
          </cell>
          <cell r="F236" t="str">
            <v>Rapla Perearstikeskus OÜ</v>
          </cell>
        </row>
        <row r="237">
          <cell r="A237" t="str">
            <v>50433N0600D02644</v>
          </cell>
          <cell r="E237">
            <v>50433</v>
          </cell>
          <cell r="F237" t="str">
            <v>Märjamaa Arstid OÜ</v>
          </cell>
        </row>
        <row r="238">
          <cell r="A238" t="str">
            <v>50860N0599D01063</v>
          </cell>
          <cell r="E238">
            <v>50860</v>
          </cell>
          <cell r="F238" t="str">
            <v>Dr MARET TAMME OSAÜHING</v>
          </cell>
        </row>
        <row r="239">
          <cell r="A239" t="str">
            <v>50877N0596D00080</v>
          </cell>
          <cell r="E239">
            <v>50877</v>
          </cell>
          <cell r="F239" t="str">
            <v>Perearst Meriana Maidla OÜ</v>
          </cell>
        </row>
        <row r="240">
          <cell r="A240" t="str">
            <v>50251N0595D06245</v>
          </cell>
          <cell r="E240">
            <v>50251</v>
          </cell>
          <cell r="F240" t="str">
            <v>OÜ Maritta Loog</v>
          </cell>
        </row>
        <row r="241">
          <cell r="A241" t="str">
            <v>50906N0594D07058</v>
          </cell>
          <cell r="E241">
            <v>50906</v>
          </cell>
          <cell r="F241" t="str">
            <v>Perearst Triin Jaanimägi OÜ</v>
          </cell>
        </row>
        <row r="242">
          <cell r="A242" t="str">
            <v>61400N0593D00124_N0593</v>
          </cell>
          <cell r="E242">
            <v>61400</v>
          </cell>
          <cell r="F242" t="str">
            <v>OÜ Perearst Nadežda Hovanskaja</v>
          </cell>
        </row>
        <row r="243">
          <cell r="A243" t="str">
            <v>60418N0592D05942</v>
          </cell>
          <cell r="E243">
            <v>60418</v>
          </cell>
          <cell r="F243" t="str">
            <v>Vaike Meesak</v>
          </cell>
        </row>
        <row r="244">
          <cell r="A244" t="str">
            <v>50238N0591D05764</v>
          </cell>
          <cell r="E244">
            <v>50238</v>
          </cell>
          <cell r="F244" t="str">
            <v>OÜ Perearst Anne Kaldoja</v>
          </cell>
        </row>
        <row r="245">
          <cell r="A245" t="str">
            <v>50232N0590D05547</v>
          </cell>
          <cell r="E245">
            <v>50232</v>
          </cell>
          <cell r="F245" t="str">
            <v>Kersti Pelisaar</v>
          </cell>
        </row>
        <row r="246">
          <cell r="A246" t="str">
            <v>50233N0589D05546</v>
          </cell>
          <cell r="E246">
            <v>50233</v>
          </cell>
          <cell r="F246" t="str">
            <v>Mõtsar Anu</v>
          </cell>
        </row>
        <row r="247">
          <cell r="A247" t="str">
            <v>50832N0588D05439</v>
          </cell>
          <cell r="E247">
            <v>50832</v>
          </cell>
          <cell r="F247" t="str">
            <v>Ravitoode OÜ</v>
          </cell>
        </row>
        <row r="248">
          <cell r="A248" t="str">
            <v>50579N0587D05993</v>
          </cell>
          <cell r="E248">
            <v>50579</v>
          </cell>
          <cell r="F248" t="str">
            <v>OÜ Perearst Monika Hõim</v>
          </cell>
        </row>
        <row r="249">
          <cell r="A249" t="str">
            <v>50831N0586D04990</v>
          </cell>
          <cell r="E249">
            <v>50831</v>
          </cell>
          <cell r="F249" t="str">
            <v>Perearst Meelis Kaup OÜ</v>
          </cell>
        </row>
        <row r="250">
          <cell r="A250" t="str">
            <v>50830N0585D04957</v>
          </cell>
          <cell r="E250">
            <v>50830</v>
          </cell>
          <cell r="F250" t="str">
            <v>OÜ PEREARST PIRET JÕGI</v>
          </cell>
        </row>
        <row r="251">
          <cell r="A251" t="str">
            <v>50818N0584D02915</v>
          </cell>
          <cell r="E251">
            <v>50818</v>
          </cell>
          <cell r="F251" t="str">
            <v>Perearst Jane Ott OÜ</v>
          </cell>
        </row>
        <row r="252">
          <cell r="A252" t="str">
            <v>50656N0583D04649</v>
          </cell>
          <cell r="E252">
            <v>50656</v>
          </cell>
          <cell r="F252" t="str">
            <v>Dr. Diana Kirss OÜ</v>
          </cell>
        </row>
        <row r="253">
          <cell r="A253" t="str">
            <v>50492N0582D00612</v>
          </cell>
          <cell r="E253">
            <v>50492</v>
          </cell>
          <cell r="F253" t="str">
            <v>Perearst Hepp Nigol OÜ</v>
          </cell>
        </row>
        <row r="254">
          <cell r="A254" t="str">
            <v>50568N0580D00124_N0580</v>
          </cell>
          <cell r="E254">
            <v>50568</v>
          </cell>
          <cell r="F254" t="str">
            <v>OÜ Terviseagentuur</v>
          </cell>
        </row>
        <row r="255">
          <cell r="A255" t="str">
            <v>50771N0576D00552</v>
          </cell>
          <cell r="E255">
            <v>50771</v>
          </cell>
          <cell r="F255" t="str">
            <v>OÜ Merimed</v>
          </cell>
        </row>
        <row r="256">
          <cell r="A256" t="str">
            <v>50295N0575D05503</v>
          </cell>
          <cell r="E256">
            <v>50295</v>
          </cell>
          <cell r="F256" t="str">
            <v>OÜ Peremeditsiini ja Tervisek. RAHU</v>
          </cell>
        </row>
        <row r="257">
          <cell r="A257" t="str">
            <v>50295N0574D05502</v>
          </cell>
          <cell r="E257">
            <v>50295</v>
          </cell>
          <cell r="F257" t="str">
            <v>OÜ Peremeditsiini ja Tervisek. RAHU</v>
          </cell>
        </row>
        <row r="258">
          <cell r="A258" t="str">
            <v>50029N0573D05312</v>
          </cell>
          <cell r="E258">
            <v>50029</v>
          </cell>
          <cell r="F258" t="str">
            <v>V. Abramovitši Perearstikeskus OÜ</v>
          </cell>
        </row>
        <row r="259">
          <cell r="A259" t="str">
            <v>50895N0572D07157</v>
          </cell>
          <cell r="E259">
            <v>50895</v>
          </cell>
          <cell r="F259" t="str">
            <v>Virumed OÜ</v>
          </cell>
        </row>
        <row r="260">
          <cell r="A260" t="str">
            <v>50293N0571D05091</v>
          </cell>
          <cell r="E260">
            <v>50293</v>
          </cell>
          <cell r="F260" t="str">
            <v>OÜ Perearst Jelena Orehhova</v>
          </cell>
        </row>
        <row r="261">
          <cell r="A261" t="str">
            <v>50281N0570D04943</v>
          </cell>
          <cell r="E261">
            <v>50281</v>
          </cell>
          <cell r="F261" t="str">
            <v>OÜ Astermed</v>
          </cell>
        </row>
        <row r="262">
          <cell r="A262" t="str">
            <v>50292N0569D04901</v>
          </cell>
          <cell r="E262">
            <v>50292</v>
          </cell>
          <cell r="F262" t="str">
            <v>Naumova Tatjana</v>
          </cell>
        </row>
        <row r="263">
          <cell r="A263" t="str">
            <v>61802N0568D07170</v>
          </cell>
          <cell r="E263">
            <v>61802</v>
          </cell>
          <cell r="F263" t="str">
            <v>Tervisekeskus OÜ</v>
          </cell>
        </row>
        <row r="264">
          <cell r="A264" t="str">
            <v>50641N0566D04881</v>
          </cell>
          <cell r="E264">
            <v>50641</v>
          </cell>
          <cell r="F264" t="str">
            <v>Niina Mamai OÜ</v>
          </cell>
        </row>
        <row r="265">
          <cell r="A265" t="str">
            <v>50631N0565D04854</v>
          </cell>
          <cell r="E265">
            <v>50631</v>
          </cell>
          <cell r="F265" t="str">
            <v>Medkai Perearst OÜ</v>
          </cell>
        </row>
        <row r="266">
          <cell r="A266" t="str">
            <v>50299N0564D04831</v>
          </cell>
          <cell r="E266">
            <v>50299</v>
          </cell>
          <cell r="F266" t="str">
            <v>OÜ SHM Medicor</v>
          </cell>
        </row>
        <row r="267">
          <cell r="A267" t="str">
            <v>50050N0563D04818</v>
          </cell>
          <cell r="E267">
            <v>50050</v>
          </cell>
          <cell r="F267" t="str">
            <v>Perearstide Keskus Neeme OÜ</v>
          </cell>
        </row>
        <row r="268">
          <cell r="A268" t="str">
            <v>50050N0562D04816</v>
          </cell>
          <cell r="E268">
            <v>50050</v>
          </cell>
          <cell r="F268" t="str">
            <v>Perearstide Keskus Neeme OÜ</v>
          </cell>
        </row>
        <row r="269">
          <cell r="A269" t="str">
            <v>50576N0560D04762</v>
          </cell>
          <cell r="E269">
            <v>50576</v>
          </cell>
          <cell r="F269" t="str">
            <v>Larissa Golt OÜ</v>
          </cell>
        </row>
        <row r="270">
          <cell r="A270" t="str">
            <v>50050N0559D04639</v>
          </cell>
          <cell r="E270">
            <v>50050</v>
          </cell>
          <cell r="F270" t="str">
            <v>Perearstide Keskus Neeme OÜ</v>
          </cell>
        </row>
        <row r="271">
          <cell r="A271" t="str">
            <v>50050N0558D04638</v>
          </cell>
          <cell r="E271">
            <v>50050</v>
          </cell>
          <cell r="F271" t="str">
            <v>Perearstide Keskus Neeme OÜ</v>
          </cell>
        </row>
        <row r="272">
          <cell r="A272" t="str">
            <v>50080N0557D01952</v>
          </cell>
          <cell r="E272">
            <v>50080</v>
          </cell>
          <cell r="F272" t="str">
            <v>Narva Perearstikeskus OÜ</v>
          </cell>
        </row>
        <row r="273">
          <cell r="A273" t="str">
            <v>50771N0556D00552</v>
          </cell>
          <cell r="E273">
            <v>50771</v>
          </cell>
          <cell r="F273" t="str">
            <v>OÜ Merimed</v>
          </cell>
        </row>
        <row r="274">
          <cell r="A274" t="str">
            <v>61425N0555D03970</v>
          </cell>
          <cell r="E274">
            <v>61425</v>
          </cell>
          <cell r="F274" t="str">
            <v>Medikraft OÜ</v>
          </cell>
        </row>
        <row r="275">
          <cell r="A275" t="str">
            <v>50895N0554D07157</v>
          </cell>
          <cell r="E275">
            <v>50895</v>
          </cell>
          <cell r="F275" t="str">
            <v>Virumed OÜ</v>
          </cell>
        </row>
        <row r="276">
          <cell r="A276" t="str">
            <v>50951N0553D09023</v>
          </cell>
          <cell r="E276">
            <v>50951</v>
          </cell>
          <cell r="F276" t="str">
            <v>Minu Arst OÜ</v>
          </cell>
        </row>
        <row r="277">
          <cell r="A277" t="str">
            <v>61417N0552D03857</v>
          </cell>
          <cell r="E277">
            <v>61417</v>
          </cell>
          <cell r="F277" t="str">
            <v>Peremed OÜ</v>
          </cell>
        </row>
        <row r="278">
          <cell r="A278" t="str">
            <v>50722N0551D00548</v>
          </cell>
          <cell r="E278">
            <v>50722</v>
          </cell>
          <cell r="F278" t="str">
            <v>AKuddo perearst OÜ</v>
          </cell>
        </row>
        <row r="279">
          <cell r="A279" t="str">
            <v>50630N0549D03520</v>
          </cell>
          <cell r="E279">
            <v>50630</v>
          </cell>
          <cell r="F279" t="str">
            <v>FloMed OÜ</v>
          </cell>
        </row>
        <row r="280">
          <cell r="A280" t="str">
            <v>61868N0548D03419</v>
          </cell>
          <cell r="E280">
            <v>61868</v>
          </cell>
          <cell r="F280" t="str">
            <v>Jeržanova OÜ</v>
          </cell>
        </row>
        <row r="281">
          <cell r="A281" t="str">
            <v>50290N0547D03375</v>
          </cell>
          <cell r="E281">
            <v>50290</v>
          </cell>
          <cell r="F281" t="str">
            <v>Lukitsova Jelena</v>
          </cell>
        </row>
        <row r="282">
          <cell r="A282" t="str">
            <v>50088N0546D03370</v>
          </cell>
          <cell r="E282">
            <v>50088</v>
          </cell>
          <cell r="F282" t="str">
            <v>Kuznetsova Galina</v>
          </cell>
        </row>
        <row r="283">
          <cell r="A283" t="str">
            <v>50752N0545D03278</v>
          </cell>
          <cell r="E283">
            <v>50752</v>
          </cell>
          <cell r="F283" t="str">
            <v>Toome PAK OÜ</v>
          </cell>
        </row>
        <row r="284">
          <cell r="A284" t="str">
            <v>50985N0544D00748</v>
          </cell>
          <cell r="E284">
            <v>50985</v>
          </cell>
          <cell r="F284" t="str">
            <v>MEDPA OÜ</v>
          </cell>
        </row>
        <row r="285">
          <cell r="A285" t="str">
            <v>50028N0543D03162</v>
          </cell>
          <cell r="E285">
            <v>50028</v>
          </cell>
          <cell r="F285" t="str">
            <v>Perearst Alla Kissel OÜ</v>
          </cell>
        </row>
        <row r="286">
          <cell r="A286" t="str">
            <v>50296N0542D03141</v>
          </cell>
          <cell r="E286">
            <v>50296</v>
          </cell>
          <cell r="F286" t="str">
            <v>Piirsoo Irina</v>
          </cell>
        </row>
        <row r="287">
          <cell r="A287" t="str">
            <v>50464N0541D03140</v>
          </cell>
          <cell r="E287">
            <v>50464</v>
          </cell>
          <cell r="F287" t="str">
            <v>OÜ Narva Joala Perearstikeskus</v>
          </cell>
        </row>
        <row r="288">
          <cell r="A288" t="str">
            <v>50464N0540D03139</v>
          </cell>
          <cell r="E288">
            <v>50464</v>
          </cell>
          <cell r="F288" t="str">
            <v>OÜ Narva Joala Perearstikeskus</v>
          </cell>
        </row>
        <row r="289">
          <cell r="A289" t="str">
            <v>50464N0539D03138</v>
          </cell>
          <cell r="E289">
            <v>50464</v>
          </cell>
          <cell r="F289" t="str">
            <v>OÜ Narva Joala Perearstikeskus</v>
          </cell>
        </row>
        <row r="290">
          <cell r="A290" t="str">
            <v>50464N0538D03137</v>
          </cell>
          <cell r="E290">
            <v>50464</v>
          </cell>
          <cell r="F290" t="str">
            <v>OÜ Narva Joala Perearstikeskus</v>
          </cell>
        </row>
        <row r="291">
          <cell r="A291" t="str">
            <v>61798N0537D00321</v>
          </cell>
          <cell r="E291">
            <v>61798</v>
          </cell>
          <cell r="F291" t="str">
            <v>Medistar OÜ</v>
          </cell>
        </row>
        <row r="292">
          <cell r="A292" t="str">
            <v>50280N0536D03095</v>
          </cell>
          <cell r="E292">
            <v>50280</v>
          </cell>
          <cell r="F292" t="str">
            <v>Aleksandrova Jelena</v>
          </cell>
        </row>
        <row r="293">
          <cell r="A293" t="str">
            <v>60106N0535D03089</v>
          </cell>
          <cell r="E293">
            <v>60106</v>
          </cell>
          <cell r="F293" t="str">
            <v>Järve Tervisekeskus OÜ</v>
          </cell>
        </row>
        <row r="294">
          <cell r="A294" t="str">
            <v>60106N0534D03088</v>
          </cell>
          <cell r="E294">
            <v>60106</v>
          </cell>
          <cell r="F294" t="str">
            <v>Järve Tervisekeskus OÜ</v>
          </cell>
        </row>
        <row r="295">
          <cell r="A295" t="str">
            <v>60106N0533D03087</v>
          </cell>
          <cell r="E295">
            <v>60106</v>
          </cell>
          <cell r="F295" t="str">
            <v>Järve Tervisekeskus OÜ</v>
          </cell>
        </row>
        <row r="296">
          <cell r="A296" t="str">
            <v>60106N0532D03086</v>
          </cell>
          <cell r="E296">
            <v>60106</v>
          </cell>
          <cell r="F296" t="str">
            <v>Järve Tervisekeskus OÜ</v>
          </cell>
        </row>
        <row r="297">
          <cell r="A297" t="str">
            <v>60106N0530D03084</v>
          </cell>
          <cell r="E297">
            <v>60106</v>
          </cell>
          <cell r="F297" t="str">
            <v>Järve Tervisekeskus OÜ</v>
          </cell>
        </row>
        <row r="298">
          <cell r="A298" t="str">
            <v>60106N0529D03083</v>
          </cell>
          <cell r="E298">
            <v>60106</v>
          </cell>
          <cell r="F298" t="str">
            <v>Järve Tervisekeskus OÜ</v>
          </cell>
        </row>
        <row r="299">
          <cell r="A299" t="str">
            <v>60106N0528D04261</v>
          </cell>
          <cell r="E299">
            <v>60106</v>
          </cell>
          <cell r="F299" t="str">
            <v>Järve Tervisekeskus OÜ</v>
          </cell>
        </row>
        <row r="300">
          <cell r="A300" t="str">
            <v>60106N0527D03081</v>
          </cell>
          <cell r="E300">
            <v>60106</v>
          </cell>
          <cell r="F300" t="str">
            <v>Järve Tervisekeskus OÜ</v>
          </cell>
        </row>
        <row r="301">
          <cell r="A301" t="str">
            <v>50550N0526D03064</v>
          </cell>
          <cell r="E301">
            <v>50550</v>
          </cell>
          <cell r="F301" t="str">
            <v>OÜ Perearst Svetlana Sinkina</v>
          </cell>
        </row>
        <row r="302">
          <cell r="A302" t="str">
            <v>50050N0525D04639_N0525</v>
          </cell>
          <cell r="E302">
            <v>50050</v>
          </cell>
          <cell r="F302" t="str">
            <v>Osaühing Perearstide Keskus Neeme</v>
          </cell>
        </row>
        <row r="303">
          <cell r="A303" t="str">
            <v>61426N0524D03046</v>
          </cell>
          <cell r="E303">
            <v>61426</v>
          </cell>
          <cell r="F303" t="str">
            <v>Teie Tervis OÜ</v>
          </cell>
        </row>
        <row r="304">
          <cell r="A304" t="str">
            <v>50461N0523D03031</v>
          </cell>
          <cell r="E304">
            <v>50461</v>
          </cell>
          <cell r="F304" t="str">
            <v>OÜ Perearst  Natalia Gvozdeva</v>
          </cell>
        </row>
        <row r="305">
          <cell r="A305" t="str">
            <v>50283N0522D02839</v>
          </cell>
          <cell r="E305">
            <v>50283</v>
          </cell>
          <cell r="F305" t="str">
            <v>OÜ Perearst Nadežda Grigorjeva</v>
          </cell>
        </row>
        <row r="306">
          <cell r="A306" t="str">
            <v>50080N0520D02440</v>
          </cell>
          <cell r="E306">
            <v>50080</v>
          </cell>
          <cell r="F306" t="str">
            <v>Narva Perearstikeskus OÜ</v>
          </cell>
        </row>
        <row r="307">
          <cell r="A307" t="str">
            <v>50080N0519D02420</v>
          </cell>
          <cell r="E307">
            <v>50080</v>
          </cell>
          <cell r="F307" t="str">
            <v>Narva Perearstikeskus OÜ</v>
          </cell>
        </row>
        <row r="308">
          <cell r="A308" t="str">
            <v>50080N0518D02438</v>
          </cell>
          <cell r="E308">
            <v>50080</v>
          </cell>
          <cell r="F308" t="str">
            <v>Narva Perearstikeskus OÜ</v>
          </cell>
        </row>
        <row r="309">
          <cell r="A309" t="str">
            <v>61802N0517D04938</v>
          </cell>
          <cell r="E309">
            <v>61802</v>
          </cell>
          <cell r="F309" t="str">
            <v>Tervisekeskus OÜ</v>
          </cell>
        </row>
        <row r="310">
          <cell r="A310" t="str">
            <v>50080N0515D02434</v>
          </cell>
          <cell r="E310">
            <v>50080</v>
          </cell>
          <cell r="F310" t="str">
            <v>Narva Perearstikeskus OÜ</v>
          </cell>
        </row>
        <row r="311">
          <cell r="A311" t="str">
            <v>50080N0514D02433</v>
          </cell>
          <cell r="E311">
            <v>50080</v>
          </cell>
          <cell r="F311" t="str">
            <v>Narva Perearstikeskus OÜ</v>
          </cell>
        </row>
        <row r="312">
          <cell r="A312" t="str">
            <v>50080N0513D02432</v>
          </cell>
          <cell r="E312">
            <v>50080</v>
          </cell>
          <cell r="F312" t="str">
            <v>Narva Perearstikeskus OÜ</v>
          </cell>
        </row>
        <row r="313">
          <cell r="A313" t="str">
            <v>50550N0512D01021</v>
          </cell>
          <cell r="E313">
            <v>50550</v>
          </cell>
          <cell r="F313" t="str">
            <v>OÜ Perearst Svetlana Sinkina</v>
          </cell>
        </row>
        <row r="314">
          <cell r="A314" t="str">
            <v>50080N0511D00589</v>
          </cell>
          <cell r="E314">
            <v>50080</v>
          </cell>
          <cell r="F314" t="str">
            <v>Narva Perearstikeskus OÜ</v>
          </cell>
        </row>
        <row r="315">
          <cell r="A315" t="str">
            <v>50080N0509D02428</v>
          </cell>
          <cell r="E315">
            <v>50080</v>
          </cell>
          <cell r="F315" t="str">
            <v>Narva Perearstikeskus OÜ</v>
          </cell>
        </row>
        <row r="316">
          <cell r="A316" t="str">
            <v>50080N0507D02426</v>
          </cell>
          <cell r="E316">
            <v>50080</v>
          </cell>
          <cell r="F316" t="str">
            <v>Narva Perearstikeskus OÜ</v>
          </cell>
        </row>
        <row r="317">
          <cell r="A317" t="str">
            <v>50080N0506D06438</v>
          </cell>
          <cell r="E317">
            <v>50080</v>
          </cell>
          <cell r="F317" t="str">
            <v>Narva Perearstikeskus OÜ</v>
          </cell>
        </row>
        <row r="318">
          <cell r="A318" t="str">
            <v>50080N0505D02423</v>
          </cell>
          <cell r="E318">
            <v>50080</v>
          </cell>
          <cell r="F318" t="str">
            <v>Narva Perearstikeskus OÜ</v>
          </cell>
        </row>
        <row r="319">
          <cell r="A319" t="str">
            <v>50080N0503D02421</v>
          </cell>
          <cell r="E319">
            <v>50080</v>
          </cell>
          <cell r="F319" t="str">
            <v>Narva Perearstikeskus OÜ</v>
          </cell>
        </row>
        <row r="320">
          <cell r="A320" t="str">
            <v>50827N0502D01133</v>
          </cell>
          <cell r="E320">
            <v>50827</v>
          </cell>
          <cell r="F320" t="str">
            <v>Perearst Niina Kondratjeva OÜ</v>
          </cell>
        </row>
        <row r="321">
          <cell r="A321" t="str">
            <v>50465N0501D06995</v>
          </cell>
          <cell r="E321">
            <v>50465</v>
          </cell>
          <cell r="F321" t="str">
            <v>OÜ Medisvet NPS</v>
          </cell>
        </row>
        <row r="322">
          <cell r="A322" t="str">
            <v>50050N0499D02132</v>
          </cell>
          <cell r="E322">
            <v>50050</v>
          </cell>
          <cell r="F322" t="str">
            <v>Perearstide Keskus Neeme OÜ</v>
          </cell>
        </row>
        <row r="323">
          <cell r="A323" t="str">
            <v>50050N0498D01656</v>
          </cell>
          <cell r="E323">
            <v>50050</v>
          </cell>
          <cell r="F323" t="str">
            <v>Osaühing Perearstide Keskus Neeme</v>
          </cell>
        </row>
        <row r="324">
          <cell r="A324" t="str">
            <v>50895N0497D07157</v>
          </cell>
          <cell r="E324">
            <v>50895</v>
          </cell>
          <cell r="F324" t="str">
            <v>Virumed OÜ</v>
          </cell>
        </row>
        <row r="325">
          <cell r="A325" t="str">
            <v>50474N0495D01972</v>
          </cell>
          <cell r="E325">
            <v>50474</v>
          </cell>
          <cell r="F325" t="str">
            <v>OÜ Sillamäe Kajaka Arstiabikeskus</v>
          </cell>
        </row>
        <row r="326">
          <cell r="A326" t="str">
            <v>50385N0493D01897</v>
          </cell>
          <cell r="E326">
            <v>50385</v>
          </cell>
          <cell r="F326" t="str">
            <v>ASL Perearst OÜ</v>
          </cell>
        </row>
        <row r="327">
          <cell r="A327" t="str">
            <v>50428N0492D07427_N0492</v>
          </cell>
          <cell r="E327">
            <v>50428</v>
          </cell>
          <cell r="F327" t="str">
            <v>OÜ Medical PAK</v>
          </cell>
        </row>
        <row r="328">
          <cell r="A328" t="str">
            <v>50428N0491D07427</v>
          </cell>
          <cell r="E328">
            <v>50428</v>
          </cell>
          <cell r="F328" t="str">
            <v>OÜ Medical PAK</v>
          </cell>
        </row>
        <row r="329">
          <cell r="A329" t="str">
            <v>50427N0490D01570</v>
          </cell>
          <cell r="E329">
            <v>50427</v>
          </cell>
          <cell r="F329" t="str">
            <v>OÜ Ahtme Perearstikeskus</v>
          </cell>
        </row>
        <row r="330">
          <cell r="A330" t="str">
            <v>50426N0489D01569</v>
          </cell>
          <cell r="E330">
            <v>50426</v>
          </cell>
          <cell r="F330" t="str">
            <v>Natalia Mettus</v>
          </cell>
        </row>
        <row r="331">
          <cell r="A331" t="str">
            <v>50427N0488D07306</v>
          </cell>
          <cell r="E331">
            <v>50427</v>
          </cell>
          <cell r="F331" t="str">
            <v>OÜ Ahtme Perearstikeskus</v>
          </cell>
        </row>
        <row r="332">
          <cell r="A332" t="str">
            <v>50427N0487D01567</v>
          </cell>
          <cell r="E332">
            <v>50427</v>
          </cell>
          <cell r="F332" t="str">
            <v>OÜ Ahtme Perearstikeskus</v>
          </cell>
        </row>
        <row r="333">
          <cell r="A333" t="str">
            <v>61861N0486D01566</v>
          </cell>
          <cell r="E333">
            <v>61861</v>
          </cell>
          <cell r="F333" t="str">
            <v>Panenko OÜ</v>
          </cell>
        </row>
        <row r="334">
          <cell r="A334" t="str">
            <v>50050N0485D01406</v>
          </cell>
          <cell r="E334">
            <v>50050</v>
          </cell>
          <cell r="F334" t="str">
            <v>Perearstide Keskus Neeme OÜ</v>
          </cell>
        </row>
        <row r="335">
          <cell r="A335" t="str">
            <v>50299N0484D01490</v>
          </cell>
          <cell r="E335">
            <v>50299</v>
          </cell>
          <cell r="F335" t="str">
            <v>OÜ SHM Medicor</v>
          </cell>
        </row>
        <row r="336">
          <cell r="A336" t="str">
            <v>61802N0483D07170_N0483</v>
          </cell>
          <cell r="E336">
            <v>61802</v>
          </cell>
          <cell r="F336" t="str">
            <v>Tervisekeskus OÜ</v>
          </cell>
        </row>
        <row r="337">
          <cell r="A337" t="str">
            <v>50865N0481D07597</v>
          </cell>
          <cell r="E337">
            <v>50865</v>
          </cell>
          <cell r="F337" t="str">
            <v>OÜ Perearst Maksym Umantsev</v>
          </cell>
        </row>
        <row r="338">
          <cell r="A338" t="str">
            <v>60174N0480D06172</v>
          </cell>
          <cell r="E338">
            <v>60174</v>
          </cell>
          <cell r="F338" t="str">
            <v>FIE Angela Reimal</v>
          </cell>
        </row>
        <row r="339">
          <cell r="A339" t="str">
            <v>61467N0479D06131</v>
          </cell>
          <cell r="E339">
            <v>61467</v>
          </cell>
          <cell r="F339" t="str">
            <v>Rägavere Perearstikeskus OÜ</v>
          </cell>
        </row>
        <row r="340">
          <cell r="A340" t="str">
            <v>61454N0478D05861</v>
          </cell>
          <cell r="E340">
            <v>61454</v>
          </cell>
          <cell r="F340" t="str">
            <v>Perearst Mall Lepiksoo OÜ</v>
          </cell>
        </row>
        <row r="341">
          <cell r="A341" t="str">
            <v>50810N0476D05666</v>
          </cell>
          <cell r="E341">
            <v>50810</v>
          </cell>
          <cell r="F341" t="str">
            <v>Väike-Maarja Tervisekeskus OÜ</v>
          </cell>
        </row>
        <row r="342">
          <cell r="A342" t="str">
            <v>50810N0475D05666_N0475</v>
          </cell>
          <cell r="E342">
            <v>50810</v>
          </cell>
          <cell r="F342" t="str">
            <v>Väike-Maarja Tervisekeskus OÜ</v>
          </cell>
        </row>
        <row r="343">
          <cell r="A343" t="str">
            <v>51035N0474D09425</v>
          </cell>
          <cell r="E343">
            <v>51035</v>
          </cell>
          <cell r="F343" t="str">
            <v>OLIMED OÜ</v>
          </cell>
        </row>
        <row r="344">
          <cell r="A344" t="str">
            <v>50771N0473D00552</v>
          </cell>
          <cell r="E344">
            <v>50771</v>
          </cell>
          <cell r="F344" t="str">
            <v>OÜ Merimed</v>
          </cell>
        </row>
        <row r="345">
          <cell r="A345" t="str">
            <v>50275N0472D05429</v>
          </cell>
          <cell r="E345">
            <v>50275</v>
          </cell>
          <cell r="F345" t="str">
            <v>Irina Kallaste</v>
          </cell>
        </row>
        <row r="346">
          <cell r="A346" t="str">
            <v>50770N0471D05264</v>
          </cell>
          <cell r="E346">
            <v>50770</v>
          </cell>
          <cell r="F346" t="str">
            <v>Perearst Katrin Kivisto OÜ</v>
          </cell>
        </row>
        <row r="347">
          <cell r="A347" t="str">
            <v>50801N0470D07192</v>
          </cell>
          <cell r="E347">
            <v>50801</v>
          </cell>
          <cell r="F347" t="str">
            <v>Perearst Kaja Õunapuu OÜ</v>
          </cell>
        </row>
        <row r="348">
          <cell r="A348" t="str">
            <v>51030N0468D04317</v>
          </cell>
          <cell r="E348">
            <v>51030</v>
          </cell>
          <cell r="F348" t="str">
            <v>OÜ Vinni Tervisemaja</v>
          </cell>
        </row>
        <row r="349">
          <cell r="A349" t="str">
            <v>51006N0467D04316</v>
          </cell>
          <cell r="E349">
            <v>51006</v>
          </cell>
          <cell r="F349" t="str">
            <v>Vinni Arst OÜ</v>
          </cell>
        </row>
        <row r="350">
          <cell r="A350" t="str">
            <v>50866N0466D03982</v>
          </cell>
          <cell r="E350">
            <v>50866</v>
          </cell>
          <cell r="F350" t="str">
            <v>OÜ Perearst Maire Nõmm</v>
          </cell>
        </row>
        <row r="351">
          <cell r="A351" t="str">
            <v>50119N0463D03944</v>
          </cell>
          <cell r="E351">
            <v>50119</v>
          </cell>
          <cell r="F351" t="str">
            <v>OÜ Tapa Perearstikeskus</v>
          </cell>
        </row>
        <row r="352">
          <cell r="A352" t="str">
            <v>60546N0460D02827</v>
          </cell>
          <cell r="E352">
            <v>60546</v>
          </cell>
          <cell r="F352" t="str">
            <v>Kadrina  Tervisekeskus OÜ</v>
          </cell>
        </row>
        <row r="353">
          <cell r="A353" t="str">
            <v>60546N0459D02826</v>
          </cell>
          <cell r="E353">
            <v>60546</v>
          </cell>
          <cell r="F353" t="str">
            <v>Kadrina  Tervisekeskus OÜ</v>
          </cell>
        </row>
        <row r="354">
          <cell r="A354" t="str">
            <v>60546N0458D02825</v>
          </cell>
          <cell r="E354">
            <v>60546</v>
          </cell>
          <cell r="F354" t="str">
            <v>Kadrina  Tervisekeskus OÜ</v>
          </cell>
        </row>
        <row r="355">
          <cell r="A355" t="str">
            <v>50257N0457D02353</v>
          </cell>
          <cell r="E355">
            <v>50257</v>
          </cell>
          <cell r="F355" t="str">
            <v>OÜ Perearst Tamara Vahtra-Aasmets</v>
          </cell>
        </row>
        <row r="356">
          <cell r="A356" t="str">
            <v>50930N0455D07565</v>
          </cell>
          <cell r="E356">
            <v>50930</v>
          </cell>
          <cell r="F356" t="str">
            <v>Viru Perearstid OÜ</v>
          </cell>
        </row>
        <row r="357">
          <cell r="A357" t="str">
            <v>60174N0454D06172</v>
          </cell>
          <cell r="E357">
            <v>60174</v>
          </cell>
          <cell r="F357" t="str">
            <v>FIE Angela Reimal</v>
          </cell>
        </row>
        <row r="358">
          <cell r="A358" t="str">
            <v>50276N0453D01382_N0453</v>
          </cell>
          <cell r="E358">
            <v>50276</v>
          </cell>
          <cell r="F358" t="str">
            <v>OÜ Eraarst Kersti Veidrik</v>
          </cell>
        </row>
        <row r="359">
          <cell r="A359" t="str">
            <v>60194N0452D08251</v>
          </cell>
          <cell r="E359">
            <v>60194</v>
          </cell>
          <cell r="F359" t="str">
            <v>Tamsalu Perearstid OÜ</v>
          </cell>
        </row>
        <row r="360">
          <cell r="A360" t="str">
            <v>60194N0450D00560</v>
          </cell>
          <cell r="E360">
            <v>60194</v>
          </cell>
          <cell r="F360" t="str">
            <v>Tamsalu Perearstid OÜ</v>
          </cell>
        </row>
        <row r="361">
          <cell r="A361" t="str">
            <v>50119N0449D00325</v>
          </cell>
          <cell r="E361">
            <v>50119</v>
          </cell>
          <cell r="F361" t="str">
            <v>OÜ Tapa Perearstikeskus</v>
          </cell>
        </row>
        <row r="362">
          <cell r="A362" t="str">
            <v>50900N0448D08970</v>
          </cell>
          <cell r="E362">
            <v>50900</v>
          </cell>
          <cell r="F362" t="str">
            <v>Perearst Merilin Kütt OÜ</v>
          </cell>
        </row>
        <row r="363">
          <cell r="A363" t="str">
            <v>50119N0446D00324</v>
          </cell>
          <cell r="E363">
            <v>50119</v>
          </cell>
          <cell r="F363" t="str">
            <v>OÜ Tapa Perearstikeskus</v>
          </cell>
        </row>
        <row r="364">
          <cell r="A364" t="str">
            <v>50276N0445D01382</v>
          </cell>
          <cell r="E364">
            <v>50276</v>
          </cell>
          <cell r="F364" t="str">
            <v>Osaühing Eraarst Kersti Veidrik</v>
          </cell>
        </row>
        <row r="365">
          <cell r="A365" t="str">
            <v>50955N0444D00253</v>
          </cell>
          <cell r="E365">
            <v>50955</v>
          </cell>
          <cell r="F365" t="str">
            <v>Perearst Anu Jõemägi OÜ</v>
          </cell>
        </row>
        <row r="366">
          <cell r="A366" t="str">
            <v>50941N0443D08765</v>
          </cell>
          <cell r="E366">
            <v>50941</v>
          </cell>
          <cell r="F366" t="str">
            <v>Medira OÜ</v>
          </cell>
        </row>
        <row r="367">
          <cell r="A367" t="str">
            <v>50930N0442D08842</v>
          </cell>
          <cell r="E367">
            <v>50930</v>
          </cell>
          <cell r="F367" t="str">
            <v>Viru Perearstid OÜ</v>
          </cell>
        </row>
        <row r="368">
          <cell r="A368" t="str">
            <v>50119N0441D00187</v>
          </cell>
          <cell r="E368">
            <v>50119</v>
          </cell>
          <cell r="F368" t="str">
            <v>OÜ Tapa Perearstikeskus</v>
          </cell>
        </row>
        <row r="369">
          <cell r="A369" t="str">
            <v>61802N0440D07170</v>
          </cell>
          <cell r="E369">
            <v>61802</v>
          </cell>
          <cell r="F369" t="str">
            <v>Tervisekeskus OÜ</v>
          </cell>
        </row>
        <row r="370">
          <cell r="A370" t="str">
            <v>61810N0439D06364</v>
          </cell>
          <cell r="E370">
            <v>61810</v>
          </cell>
          <cell r="F370" t="str">
            <v>OÜ Paide Arst</v>
          </cell>
        </row>
        <row r="371">
          <cell r="A371" t="str">
            <v>61810N0438D08301</v>
          </cell>
          <cell r="E371">
            <v>61810</v>
          </cell>
          <cell r="F371" t="str">
            <v>OÜ Paide Arst</v>
          </cell>
        </row>
        <row r="372">
          <cell r="A372" t="str">
            <v>50568N0437D05518</v>
          </cell>
          <cell r="E372">
            <v>50568</v>
          </cell>
          <cell r="F372" t="str">
            <v xml:space="preserve">Terviseagentuur OÜ </v>
          </cell>
        </row>
        <row r="373">
          <cell r="A373" t="str">
            <v>50568N0436D05518</v>
          </cell>
          <cell r="E373">
            <v>50568</v>
          </cell>
          <cell r="F373" t="str">
            <v xml:space="preserve">Terviseagentuur OÜ </v>
          </cell>
        </row>
        <row r="374">
          <cell r="A374" t="str">
            <v>50861N0435D05285</v>
          </cell>
          <cell r="E374">
            <v>50861</v>
          </cell>
          <cell r="F374" t="str">
            <v>OÜ Perearst Lea Urb</v>
          </cell>
        </row>
        <row r="375">
          <cell r="A375" t="str">
            <v>60133N0434D05172</v>
          </cell>
          <cell r="E375">
            <v>60133</v>
          </cell>
          <cell r="F375" t="str">
            <v>Perearst Rutt Luha</v>
          </cell>
        </row>
        <row r="376">
          <cell r="A376" t="str">
            <v>50269N0433D02444_N0433</v>
          </cell>
          <cell r="E376">
            <v>50269</v>
          </cell>
          <cell r="F376" t="str">
            <v>Ilme Last</v>
          </cell>
        </row>
        <row r="377">
          <cell r="A377" t="str">
            <v>50265N0432D04829</v>
          </cell>
          <cell r="E377">
            <v>50265</v>
          </cell>
          <cell r="F377" t="str">
            <v>Sirje Reinlo</v>
          </cell>
        </row>
        <row r="378">
          <cell r="A378" t="str">
            <v>61810N0431D07411</v>
          </cell>
          <cell r="E378">
            <v>61810</v>
          </cell>
          <cell r="F378" t="str">
            <v>OÜ Paide Arst</v>
          </cell>
        </row>
        <row r="379">
          <cell r="A379" t="str">
            <v>60192N0430D03772</v>
          </cell>
          <cell r="E379">
            <v>60192</v>
          </cell>
          <cell r="F379" t="str">
            <v>Enn Sults</v>
          </cell>
        </row>
        <row r="380">
          <cell r="A380" t="str">
            <v>50038N0428D02594</v>
          </cell>
          <cell r="E380">
            <v>50038</v>
          </cell>
          <cell r="F380" t="str">
            <v>Türi Tervisekeskus OÜ</v>
          </cell>
        </row>
        <row r="381">
          <cell r="A381" t="str">
            <v>50269N0427D02444_N0427</v>
          </cell>
          <cell r="E381">
            <v>50269</v>
          </cell>
          <cell r="F381" t="str">
            <v>Ilme Last</v>
          </cell>
        </row>
        <row r="382">
          <cell r="A382" t="str">
            <v>50038N0425D02246</v>
          </cell>
          <cell r="E382">
            <v>50038</v>
          </cell>
          <cell r="F382" t="str">
            <v>Türi Tervisekeskus OÜ</v>
          </cell>
        </row>
        <row r="383">
          <cell r="A383" t="str">
            <v>50038N0424D06877</v>
          </cell>
          <cell r="E383">
            <v>50038</v>
          </cell>
          <cell r="F383" t="str">
            <v>Türi Tervisekeskus OÜ</v>
          </cell>
        </row>
        <row r="384">
          <cell r="A384" t="str">
            <v>50038N0423#</v>
          </cell>
          <cell r="E384">
            <v>50038</v>
          </cell>
          <cell r="F384" t="str">
            <v>osaühing Türi Tervisekeskus</v>
          </cell>
        </row>
        <row r="385">
          <cell r="A385" t="str">
            <v>61810N0421#</v>
          </cell>
          <cell r="E385">
            <v>61810</v>
          </cell>
          <cell r="F385" t="str">
            <v>Paide Arst OÜ</v>
          </cell>
        </row>
        <row r="386">
          <cell r="A386" t="str">
            <v>50180N0418D00667</v>
          </cell>
          <cell r="E386">
            <v>50180</v>
          </cell>
          <cell r="F386" t="str">
            <v>Järva-Jaani Perearstikeskus OÜ</v>
          </cell>
        </row>
        <row r="387">
          <cell r="A387" t="str">
            <v>50556N0416D00060</v>
          </cell>
          <cell r="E387">
            <v>50556</v>
          </cell>
          <cell r="F387" t="str">
            <v>Tereza Maskina</v>
          </cell>
        </row>
        <row r="388">
          <cell r="A388" t="str">
            <v>51025N0415D06044</v>
          </cell>
          <cell r="E388">
            <v>51025</v>
          </cell>
          <cell r="F388" t="str">
            <v>Osaühing Perearst Tiina Proosväli</v>
          </cell>
        </row>
        <row r="389">
          <cell r="A389" t="str">
            <v>50671N0414D05243</v>
          </cell>
          <cell r="E389">
            <v>50671</v>
          </cell>
          <cell r="F389" t="str">
            <v>Perearst Mare Lõunat OÜ</v>
          </cell>
        </row>
        <row r="390">
          <cell r="A390" t="str">
            <v>50945N0413D07823</v>
          </cell>
          <cell r="E390">
            <v>50945</v>
          </cell>
          <cell r="F390" t="str">
            <v>Perearst Piret Mets OÜ</v>
          </cell>
        </row>
        <row r="391">
          <cell r="A391" t="str">
            <v>50121N0412D04955</v>
          </cell>
          <cell r="E391">
            <v>50121</v>
          </cell>
          <cell r="F391" t="str">
            <v>osaühing PERETOHTER</v>
          </cell>
        </row>
        <row r="392">
          <cell r="A392" t="str">
            <v>50635N0411D04940</v>
          </cell>
          <cell r="E392">
            <v>50635</v>
          </cell>
          <cell r="F392" t="str">
            <v>Taebla Perearst OÜ</v>
          </cell>
        </row>
        <row r="393">
          <cell r="A393" t="str">
            <v>60405N0410D04532</v>
          </cell>
          <cell r="E393">
            <v>60405</v>
          </cell>
          <cell r="F393" t="str">
            <v>Perearst Marika Laar</v>
          </cell>
        </row>
        <row r="394">
          <cell r="A394" t="str">
            <v>51050N0409D06636</v>
          </cell>
          <cell r="E394">
            <v>51050</v>
          </cell>
          <cell r="F394" t="str">
            <v>OÜ Märjamaa Tervisekeskus</v>
          </cell>
        </row>
        <row r="395">
          <cell r="A395" t="str">
            <v>50950N0408D07571</v>
          </cell>
          <cell r="E395">
            <v>50950</v>
          </cell>
          <cell r="F395" t="str">
            <v>Lääne-Nigula Perearstikeskus OÜ</v>
          </cell>
        </row>
        <row r="396">
          <cell r="A396" t="str">
            <v>50078N0407D03518</v>
          </cell>
          <cell r="E396">
            <v>50078</v>
          </cell>
          <cell r="F396" t="str">
            <v>OÜ Andri Meriloo Arstikabinet</v>
          </cell>
        </row>
        <row r="397">
          <cell r="A397" t="str">
            <v>50067N0406D03418</v>
          </cell>
          <cell r="E397">
            <v>50067</v>
          </cell>
          <cell r="F397" t="str">
            <v>Täisühing HAAPSALU PEREARST</v>
          </cell>
        </row>
        <row r="398">
          <cell r="A398" t="str">
            <v>50067N0405D03417</v>
          </cell>
          <cell r="E398">
            <v>50067</v>
          </cell>
          <cell r="F398" t="str">
            <v>Täisühing HAAPSALU PEREARST</v>
          </cell>
        </row>
        <row r="399">
          <cell r="A399" t="str">
            <v>50961N0404D10670</v>
          </cell>
          <cell r="E399">
            <v>50961</v>
          </cell>
          <cell r="F399" t="str">
            <v>OÜ Ennetuskliinik</v>
          </cell>
        </row>
        <row r="400">
          <cell r="A400" t="str">
            <v>50662N0402D03063</v>
          </cell>
          <cell r="E400">
            <v>50662</v>
          </cell>
          <cell r="F400" t="str">
            <v>Osaühing Perearst Külli Raudsik</v>
          </cell>
        </row>
        <row r="401">
          <cell r="A401" t="str">
            <v>50741N0401D03121_N0401</v>
          </cell>
          <cell r="E401">
            <v>50741</v>
          </cell>
          <cell r="F401" t="str">
            <v>Perearst Helle Vambola OÜ</v>
          </cell>
        </row>
        <row r="402">
          <cell r="A402" t="str">
            <v>50214N0400D05124_N0400</v>
          </cell>
          <cell r="E402">
            <v>50214</v>
          </cell>
          <cell r="F402" t="str">
            <v>OÜ Häädemeeste Perearstikeskus</v>
          </cell>
        </row>
        <row r="403">
          <cell r="A403" t="str">
            <v>50380N0397D04082</v>
          </cell>
          <cell r="E403">
            <v>50380</v>
          </cell>
          <cell r="F403" t="str">
            <v>OÜ Ülejõe Perearst</v>
          </cell>
        </row>
        <row r="404">
          <cell r="A404" t="str">
            <v>50334N0396D04430</v>
          </cell>
          <cell r="E404">
            <v>50334</v>
          </cell>
          <cell r="F404" t="str">
            <v>Sirje Järvesaar</v>
          </cell>
        </row>
        <row r="405">
          <cell r="A405" t="str">
            <v>50199N0395D05773</v>
          </cell>
          <cell r="E405">
            <v>50199</v>
          </cell>
          <cell r="F405" t="str">
            <v>Fons Perearstid OÜ</v>
          </cell>
        </row>
        <row r="406">
          <cell r="A406" t="str">
            <v>50199N0394D05774</v>
          </cell>
          <cell r="E406">
            <v>50199</v>
          </cell>
          <cell r="F406" t="str">
            <v>Fons Perearstid OÜ</v>
          </cell>
        </row>
        <row r="407">
          <cell r="A407" t="str">
            <v>50209N0393D06074</v>
          </cell>
          <cell r="E407">
            <v>50209</v>
          </cell>
          <cell r="F407" t="str">
            <v>OÜ Tõstamaa Tervisekeskus</v>
          </cell>
        </row>
        <row r="408">
          <cell r="A408" t="str">
            <v>60189N0391D06226</v>
          </cell>
          <cell r="E408">
            <v>60189</v>
          </cell>
          <cell r="F408" t="str">
            <v>Perearst Marina Simm</v>
          </cell>
        </row>
        <row r="409">
          <cell r="A409" t="str">
            <v>50725N0390D02878_N0390</v>
          </cell>
          <cell r="E409">
            <v>50725</v>
          </cell>
          <cell r="F409" t="str">
            <v>OÜ Venorest</v>
          </cell>
        </row>
        <row r="410">
          <cell r="A410" t="str">
            <v>50380N0389D04216</v>
          </cell>
          <cell r="E410">
            <v>50380</v>
          </cell>
          <cell r="F410" t="str">
            <v>OÜ Ülejõe Perearst</v>
          </cell>
        </row>
        <row r="411">
          <cell r="A411" t="str">
            <v>50380N0388D04080</v>
          </cell>
          <cell r="E411">
            <v>50380</v>
          </cell>
          <cell r="F411" t="str">
            <v>OÜ Ülejõe Perearst</v>
          </cell>
        </row>
        <row r="412">
          <cell r="A412" t="str">
            <v>50380N0387D06855</v>
          </cell>
          <cell r="E412">
            <v>50380</v>
          </cell>
          <cell r="F412" t="str">
            <v>OÜ Ülejõe Perearst</v>
          </cell>
        </row>
        <row r="413">
          <cell r="A413" t="str">
            <v>60583N0386D03159</v>
          </cell>
          <cell r="E413">
            <v>60583</v>
          </cell>
          <cell r="F413" t="str">
            <v>Osaühing  Surju Tervisekeskus</v>
          </cell>
        </row>
        <row r="414">
          <cell r="A414" t="str">
            <v>50741N0385D03121</v>
          </cell>
          <cell r="E414">
            <v>50741</v>
          </cell>
          <cell r="F414" t="str">
            <v>Perearst Helle Vambola OÜ</v>
          </cell>
        </row>
        <row r="415">
          <cell r="A415" t="str">
            <v>50725N0384D02878</v>
          </cell>
          <cell r="E415">
            <v>50725</v>
          </cell>
          <cell r="F415" t="str">
            <v>OÜ Venorest</v>
          </cell>
        </row>
        <row r="416">
          <cell r="A416" t="str">
            <v>50655N0383D02936</v>
          </cell>
          <cell r="E416">
            <v>50655</v>
          </cell>
          <cell r="F416" t="str">
            <v>Vändra Arst OÜ</v>
          </cell>
        </row>
        <row r="417">
          <cell r="A417" t="str">
            <v>50655N0381D02490</v>
          </cell>
          <cell r="E417">
            <v>50655</v>
          </cell>
          <cell r="F417" t="str">
            <v>Vändra Arst OÜ</v>
          </cell>
        </row>
        <row r="418">
          <cell r="A418" t="str">
            <v>50655N0380D02464</v>
          </cell>
          <cell r="E418">
            <v>50655</v>
          </cell>
          <cell r="F418" t="str">
            <v>Vändra Arst OÜ</v>
          </cell>
        </row>
        <row r="419">
          <cell r="A419" t="str">
            <v>50370N0379D06243</v>
          </cell>
          <cell r="E419">
            <v>50370</v>
          </cell>
          <cell r="F419" t="str">
            <v>Osaühing perearst Kersti Metsa</v>
          </cell>
        </row>
        <row r="420">
          <cell r="A420" t="str">
            <v>50032N0378D02375</v>
          </cell>
          <cell r="E420">
            <v>50032</v>
          </cell>
          <cell r="F420" t="str">
            <v>osaühing Pärnu Perearstid</v>
          </cell>
        </row>
        <row r="421">
          <cell r="A421" t="str">
            <v>50995N0377D07574</v>
          </cell>
          <cell r="E421">
            <v>50995</v>
          </cell>
          <cell r="F421" t="str">
            <v>Perearst Merle Jakobson OÜ</v>
          </cell>
        </row>
        <row r="422">
          <cell r="A422" t="str">
            <v>50032N0376D02373</v>
          </cell>
          <cell r="E422">
            <v>50032</v>
          </cell>
          <cell r="F422" t="str">
            <v>osaühing Pärnu Perearstid</v>
          </cell>
        </row>
        <row r="423">
          <cell r="A423" t="str">
            <v>50209N0375D06074</v>
          </cell>
          <cell r="E423">
            <v>50209</v>
          </cell>
          <cell r="F423" t="str">
            <v>OÜ Tõstamaa Tervisekeskus</v>
          </cell>
        </row>
        <row r="424">
          <cell r="A424" t="str">
            <v>50032N0374D08996</v>
          </cell>
          <cell r="E424">
            <v>50032</v>
          </cell>
          <cell r="F424" t="str">
            <v>osaühing Pärnu Perearstid</v>
          </cell>
        </row>
        <row r="425">
          <cell r="A425" t="str">
            <v>61011N0373D02369</v>
          </cell>
          <cell r="E425">
            <v>61011</v>
          </cell>
          <cell r="F425" t="str">
            <v>Mai Perearstid OÜ</v>
          </cell>
        </row>
        <row r="426">
          <cell r="A426" t="str">
            <v>50209N0372D02364</v>
          </cell>
          <cell r="E426">
            <v>50209</v>
          </cell>
          <cell r="F426" t="str">
            <v>OÜ Tõstamaa Tervisekeskus</v>
          </cell>
        </row>
        <row r="427">
          <cell r="A427" t="str">
            <v>50032N0371D02367</v>
          </cell>
          <cell r="E427">
            <v>50032</v>
          </cell>
          <cell r="F427" t="str">
            <v>osaühing Pärnu Perearstid</v>
          </cell>
        </row>
        <row r="428">
          <cell r="A428" t="str">
            <v>50032N0370D02366</v>
          </cell>
          <cell r="E428">
            <v>50032</v>
          </cell>
          <cell r="F428" t="str">
            <v>osaühing Pärnu Perearstid</v>
          </cell>
        </row>
        <row r="429">
          <cell r="A429" t="str">
            <v>50032N0369D02365</v>
          </cell>
          <cell r="E429">
            <v>50032</v>
          </cell>
          <cell r="F429" t="str">
            <v>osaühing Pärnu Perearstid</v>
          </cell>
        </row>
        <row r="430">
          <cell r="A430" t="str">
            <v>50032N0368D04379</v>
          </cell>
          <cell r="E430">
            <v>50032</v>
          </cell>
          <cell r="F430" t="str">
            <v>osaühing Pärnu Perearstid</v>
          </cell>
        </row>
        <row r="431">
          <cell r="A431" t="str">
            <v>50032N0367D02361</v>
          </cell>
          <cell r="E431">
            <v>50032</v>
          </cell>
          <cell r="F431" t="str">
            <v>osaühing Pärnu Perearstid</v>
          </cell>
        </row>
        <row r="432">
          <cell r="A432" t="str">
            <v>61011N0366D04679</v>
          </cell>
          <cell r="E432">
            <v>61011</v>
          </cell>
          <cell r="F432" t="str">
            <v>Mai Perearstid OÜ</v>
          </cell>
        </row>
        <row r="433">
          <cell r="A433" t="str">
            <v>50032N0365D02372</v>
          </cell>
          <cell r="E433">
            <v>50032</v>
          </cell>
          <cell r="F433" t="str">
            <v>osaühing Pärnu Perearstid</v>
          </cell>
        </row>
        <row r="434">
          <cell r="A434" t="str">
            <v>50946N0364D06571</v>
          </cell>
          <cell r="E434">
            <v>50946</v>
          </cell>
          <cell r="F434" t="str">
            <v>OÜ Perearst Airi Kasemägi</v>
          </cell>
        </row>
        <row r="435">
          <cell r="A435" t="str">
            <v>50032N0363D01672</v>
          </cell>
          <cell r="E435">
            <v>50032</v>
          </cell>
          <cell r="F435" t="str">
            <v>osaühing Pärnu Perearstid</v>
          </cell>
        </row>
        <row r="436">
          <cell r="A436" t="str">
            <v>50206N0362D05322</v>
          </cell>
          <cell r="E436">
            <v>50206</v>
          </cell>
          <cell r="F436" t="str">
            <v>Osaühing Perearst Merike Roseniit</v>
          </cell>
        </row>
        <row r="437">
          <cell r="A437" t="str">
            <v>50032N0361D07936</v>
          </cell>
          <cell r="E437">
            <v>50032</v>
          </cell>
          <cell r="F437" t="str">
            <v>osaühing Pärnu Perearstid</v>
          </cell>
        </row>
        <row r="438">
          <cell r="A438" t="str">
            <v>50915N0360D07065</v>
          </cell>
          <cell r="E438">
            <v>50915</v>
          </cell>
          <cell r="F438" t="str">
            <v>Perearst Kristel Uustamm OÜ</v>
          </cell>
        </row>
        <row r="439">
          <cell r="A439" t="str">
            <v>50209N0359D06074</v>
          </cell>
          <cell r="E439">
            <v>50209</v>
          </cell>
          <cell r="F439" t="str">
            <v>OÜ Tõstamaa Tervisekeskus</v>
          </cell>
        </row>
        <row r="440">
          <cell r="A440" t="str">
            <v>50203N0357D01977</v>
          </cell>
          <cell r="E440">
            <v>50203</v>
          </cell>
          <cell r="F440" t="str">
            <v>osaühing Perearst Ülle Runnel</v>
          </cell>
        </row>
        <row r="441">
          <cell r="A441" t="str">
            <v>50032N0356D07939</v>
          </cell>
          <cell r="E441">
            <v>50032</v>
          </cell>
          <cell r="F441" t="str">
            <v>osaühing Pärnu Perearstid</v>
          </cell>
        </row>
        <row r="442">
          <cell r="A442" t="str">
            <v>50032N0355D05201</v>
          </cell>
          <cell r="E442">
            <v>50032</v>
          </cell>
          <cell r="F442" t="str">
            <v>osaühing Pärnu Perearstid</v>
          </cell>
        </row>
        <row r="443">
          <cell r="A443" t="str">
            <v>50650N0354D05762</v>
          </cell>
          <cell r="E443">
            <v>50650</v>
          </cell>
          <cell r="F443" t="str">
            <v>OÜ Perearst Peeter Bakhoff</v>
          </cell>
        </row>
        <row r="444">
          <cell r="A444" t="str">
            <v>60467N0353D00939</v>
          </cell>
          <cell r="E444">
            <v>60467</v>
          </cell>
          <cell r="F444" t="str">
            <v>Osaühing Sindi Tervisekeskus</v>
          </cell>
        </row>
        <row r="445">
          <cell r="A445" t="str">
            <v>60467N0352D06777</v>
          </cell>
          <cell r="E445">
            <v>60467</v>
          </cell>
          <cell r="F445" t="str">
            <v>Osaühing Sindi Tervisekeskus</v>
          </cell>
        </row>
        <row r="446">
          <cell r="A446" t="str">
            <v>60467N0351D00937</v>
          </cell>
          <cell r="E446">
            <v>60467</v>
          </cell>
          <cell r="F446" t="str">
            <v>Osaühing Sindi Tervisekeskus</v>
          </cell>
        </row>
        <row r="447">
          <cell r="A447" t="str">
            <v>60467N0350D00936</v>
          </cell>
          <cell r="E447">
            <v>60467</v>
          </cell>
          <cell r="F447" t="str">
            <v>Osaühing Sindi Tervisekeskus</v>
          </cell>
        </row>
        <row r="448">
          <cell r="A448" t="str">
            <v>50073N0348D06018</v>
          </cell>
          <cell r="E448">
            <v>50073</v>
          </cell>
          <cell r="F448" t="str">
            <v>OÜ Perearst Kaalep Koppel</v>
          </cell>
        </row>
        <row r="449">
          <cell r="A449" t="str">
            <v>50845N0347D07854</v>
          </cell>
          <cell r="E449">
            <v>50845</v>
          </cell>
          <cell r="F449" t="str">
            <v>Perearst Kairi Rohtla OÜ</v>
          </cell>
        </row>
        <row r="450">
          <cell r="A450" t="str">
            <v>50750N0345D05520</v>
          </cell>
          <cell r="E450">
            <v>50750</v>
          </cell>
          <cell r="F450" t="str">
            <v>OÜ Elolem</v>
          </cell>
        </row>
        <row r="451">
          <cell r="A451" t="str">
            <v>50510N0344D05469</v>
          </cell>
          <cell r="E451">
            <v>50510</v>
          </cell>
          <cell r="F451" t="str">
            <v>Osaühing Kuressaare Perearstikeskus</v>
          </cell>
        </row>
        <row r="452">
          <cell r="A452" t="str">
            <v>50510N0343D07683</v>
          </cell>
          <cell r="E452">
            <v>50510</v>
          </cell>
          <cell r="F452" t="str">
            <v>Osaühing Kuressaare Perearstikeskus</v>
          </cell>
        </row>
        <row r="453">
          <cell r="A453" t="str">
            <v>50510N0342D05455</v>
          </cell>
          <cell r="E453">
            <v>50510</v>
          </cell>
          <cell r="F453" t="str">
            <v>Osaühing Kuressaare Perearstikeskus</v>
          </cell>
        </row>
        <row r="454">
          <cell r="A454" t="str">
            <v>50510N0341D04983</v>
          </cell>
          <cell r="E454">
            <v>50510</v>
          </cell>
          <cell r="F454" t="str">
            <v>Osaühing Kuressaare Perearstikeskus</v>
          </cell>
        </row>
        <row r="455">
          <cell r="A455" t="str">
            <v>50138N0340D04767</v>
          </cell>
          <cell r="E455">
            <v>50138</v>
          </cell>
          <cell r="F455" t="str">
            <v>Osaühing Triin Nirgi</v>
          </cell>
        </row>
        <row r="456">
          <cell r="A456" t="str">
            <v>50073N0339D06018</v>
          </cell>
          <cell r="E456">
            <v>50073</v>
          </cell>
          <cell r="F456" t="str">
            <v>OÜ Perearst Kaalep Koppel</v>
          </cell>
        </row>
        <row r="457">
          <cell r="A457" t="str">
            <v>50510N0337D07684</v>
          </cell>
          <cell r="E457">
            <v>50510</v>
          </cell>
          <cell r="F457" t="str">
            <v>Osaühing Kuressaare Perearstikeskus</v>
          </cell>
        </row>
        <row r="458">
          <cell r="A458" t="str">
            <v>60508N0336D03983</v>
          </cell>
          <cell r="E458">
            <v>60508</v>
          </cell>
          <cell r="F458" t="str">
            <v>Perearst Sille Väli osaühing</v>
          </cell>
        </row>
        <row r="459">
          <cell r="A459" t="str">
            <v>50510N0335D08791</v>
          </cell>
          <cell r="E459">
            <v>50510</v>
          </cell>
          <cell r="F459" t="str">
            <v>Osaühing Kuressaare Perearstikeskus</v>
          </cell>
        </row>
        <row r="460">
          <cell r="A460" t="str">
            <v>50371N0334D03131</v>
          </cell>
          <cell r="E460">
            <v>50371</v>
          </cell>
          <cell r="F460" t="str">
            <v>Osaühing Muhu Perearstikeskus</v>
          </cell>
        </row>
        <row r="461">
          <cell r="A461" t="str">
            <v>50952N0333D03984</v>
          </cell>
          <cell r="E461">
            <v>50952</v>
          </cell>
          <cell r="F461" t="str">
            <v>Osaühing Kersti Tuuling</v>
          </cell>
        </row>
        <row r="462">
          <cell r="A462" t="str">
            <v>50845N0331D01595</v>
          </cell>
          <cell r="E462">
            <v>50845</v>
          </cell>
          <cell r="F462" t="str">
            <v>Perearst Kairi Rohtla OÜ</v>
          </cell>
        </row>
        <row r="463">
          <cell r="A463" t="str">
            <v>50735N0330D02242</v>
          </cell>
          <cell r="E463">
            <v>50735</v>
          </cell>
          <cell r="F463" t="str">
            <v>Salme Perearstikeskus OÜ</v>
          </cell>
        </row>
        <row r="464">
          <cell r="A464" t="str">
            <v>50181N0329D01458</v>
          </cell>
          <cell r="E464">
            <v>50181</v>
          </cell>
          <cell r="F464" t="str">
            <v>Permer OÜ</v>
          </cell>
        </row>
        <row r="465">
          <cell r="A465" t="str">
            <v>60580N0328D02466</v>
          </cell>
          <cell r="E465">
            <v>60580</v>
          </cell>
          <cell r="F465" t="str">
            <v>Osaühing Katrin Kallasmaa</v>
          </cell>
        </row>
        <row r="466">
          <cell r="A466" t="str">
            <v>51010N0327D08588</v>
          </cell>
          <cell r="E466">
            <v>51010</v>
          </cell>
          <cell r="F466" t="str">
            <v>Dagö Perearstid OÜ</v>
          </cell>
        </row>
        <row r="467">
          <cell r="A467" t="str">
            <v>51010N0326D08588</v>
          </cell>
          <cell r="E467">
            <v>51010</v>
          </cell>
          <cell r="F467" t="str">
            <v>Dagö Perearstid OÜ</v>
          </cell>
        </row>
        <row r="468">
          <cell r="A468" t="str">
            <v>50943N0325D01778</v>
          </cell>
          <cell r="E468">
            <v>50943</v>
          </cell>
          <cell r="F468" t="str">
            <v>HIIUVIIDE OÜ</v>
          </cell>
        </row>
        <row r="469">
          <cell r="A469" t="str">
            <v>50589N0324D02222</v>
          </cell>
          <cell r="E469">
            <v>50589</v>
          </cell>
          <cell r="F469" t="str">
            <v>Helve Kansi OÜ</v>
          </cell>
        </row>
        <row r="470">
          <cell r="A470" t="str">
            <v>51020N0320D08782</v>
          </cell>
          <cell r="E470">
            <v>51020</v>
          </cell>
          <cell r="F470" t="str">
            <v>Perearst Susi OÜ</v>
          </cell>
        </row>
        <row r="471">
          <cell r="A471" t="str">
            <v>50190N0319D07391</v>
          </cell>
          <cell r="E471">
            <v>50190</v>
          </cell>
          <cell r="F471" t="str">
            <v>Laagri Perearstikeskus OÜ</v>
          </cell>
        </row>
        <row r="472">
          <cell r="A472" t="str">
            <v>50190N0318D03101</v>
          </cell>
          <cell r="E472">
            <v>50190</v>
          </cell>
          <cell r="F472" t="str">
            <v>Laagri Perearstikeskus OÜ</v>
          </cell>
        </row>
        <row r="473">
          <cell r="A473" t="str">
            <v>50057N0317D05041</v>
          </cell>
          <cell r="E473">
            <v>50057</v>
          </cell>
          <cell r="F473" t="str">
            <v>Kehra Tervisekeskus OÜ</v>
          </cell>
        </row>
        <row r="474">
          <cell r="A474" t="str">
            <v>50057N0316D03096</v>
          </cell>
          <cell r="E474">
            <v>50057</v>
          </cell>
          <cell r="F474" t="str">
            <v>Kehra Tervisekeskus OÜ</v>
          </cell>
        </row>
        <row r="475">
          <cell r="A475" t="str">
            <v>50057N0315D05039</v>
          </cell>
          <cell r="E475">
            <v>50057</v>
          </cell>
          <cell r="F475" t="str">
            <v>Kehra Tervisekeskus OÜ</v>
          </cell>
        </row>
        <row r="476">
          <cell r="A476" t="str">
            <v>50129N0314D05692</v>
          </cell>
          <cell r="E476">
            <v>50129</v>
          </cell>
          <cell r="F476" t="str">
            <v>Saue Perearstikeskus OÜ</v>
          </cell>
        </row>
        <row r="477">
          <cell r="A477" t="str">
            <v>60280N0313D04813</v>
          </cell>
          <cell r="E477">
            <v>60280</v>
          </cell>
          <cell r="F477" t="str">
            <v>Tervis.E.Ke OÜ</v>
          </cell>
        </row>
        <row r="478">
          <cell r="A478" t="str">
            <v>50129N0312D04680</v>
          </cell>
          <cell r="E478">
            <v>50129</v>
          </cell>
          <cell r="F478" t="str">
            <v>Saue Perearstikeskus OÜ</v>
          </cell>
        </row>
        <row r="479">
          <cell r="A479" t="str">
            <v>50190N0311D06733</v>
          </cell>
          <cell r="E479">
            <v>50190</v>
          </cell>
          <cell r="F479" t="str">
            <v>Laagri Perearstikeskus OÜ</v>
          </cell>
        </row>
        <row r="480">
          <cell r="A480" t="str">
            <v>50070N0310D07159</v>
          </cell>
          <cell r="E480">
            <v>50070</v>
          </cell>
          <cell r="F480" t="str">
            <v>Jüri Tervisekeskuse OÜ</v>
          </cell>
        </row>
        <row r="481">
          <cell r="A481" t="str">
            <v>50826N0309D07522</v>
          </cell>
          <cell r="E481">
            <v>50826</v>
          </cell>
          <cell r="F481" t="str">
            <v>Perekliinik OÜ</v>
          </cell>
        </row>
        <row r="482">
          <cell r="A482" t="str">
            <v>50072N0308D09242</v>
          </cell>
          <cell r="E482">
            <v>50072</v>
          </cell>
          <cell r="F482" t="str">
            <v>Keila Perearstikeskuse OÜ</v>
          </cell>
        </row>
        <row r="483">
          <cell r="A483" t="str">
            <v>50072N0307D01343</v>
          </cell>
          <cell r="E483">
            <v>50072</v>
          </cell>
          <cell r="F483" t="str">
            <v>Keila Perearstikeskuse OÜ</v>
          </cell>
        </row>
        <row r="484">
          <cell r="A484" t="str">
            <v>50072N0306D04110</v>
          </cell>
          <cell r="E484">
            <v>50072</v>
          </cell>
          <cell r="F484" t="str">
            <v>Keila Perearstikeskuse OÜ</v>
          </cell>
        </row>
        <row r="485">
          <cell r="A485" t="str">
            <v>50072N0305D08639</v>
          </cell>
          <cell r="E485">
            <v>50072</v>
          </cell>
          <cell r="F485" t="str">
            <v>Keila Perearstikeskuse OÜ</v>
          </cell>
        </row>
        <row r="486">
          <cell r="A486" t="str">
            <v>50800N0304D07571</v>
          </cell>
          <cell r="E486">
            <v>50800</v>
          </cell>
          <cell r="F486" t="str">
            <v>Aisu Perearstikeskus OÜ</v>
          </cell>
        </row>
        <row r="487">
          <cell r="A487" t="str">
            <v>50487N0303D04003</v>
          </cell>
          <cell r="E487">
            <v>50487</v>
          </cell>
          <cell r="F487" t="str">
            <v>Kose Perearstikeskus OÜ</v>
          </cell>
        </row>
        <row r="488">
          <cell r="A488" t="str">
            <v>50143N0302D07404</v>
          </cell>
          <cell r="E488">
            <v>50143</v>
          </cell>
          <cell r="F488" t="str">
            <v>Viimsi Perearstikeskuse OÜ</v>
          </cell>
        </row>
        <row r="489">
          <cell r="A489" t="str">
            <v>50143N0301D08266</v>
          </cell>
          <cell r="E489">
            <v>50143</v>
          </cell>
          <cell r="F489" t="str">
            <v>Viimsi Perearstikeskuse OÜ</v>
          </cell>
        </row>
        <row r="490">
          <cell r="A490" t="str">
            <v>50034N0299D05726</v>
          </cell>
          <cell r="E490">
            <v>50034</v>
          </cell>
          <cell r="F490" t="str">
            <v>Tabasalu Perearstikeskus OÜ</v>
          </cell>
        </row>
        <row r="491">
          <cell r="A491" t="str">
            <v>50975N0298D08341</v>
          </cell>
          <cell r="E491">
            <v>50975</v>
          </cell>
          <cell r="F491" t="str">
            <v>Nissi Perearstikeskus OÜ</v>
          </cell>
        </row>
        <row r="492">
          <cell r="A492" t="str">
            <v>50034N0297D06876</v>
          </cell>
          <cell r="E492">
            <v>50034</v>
          </cell>
          <cell r="F492" t="str">
            <v>Tabasalu Perearstikeskus OÜ</v>
          </cell>
        </row>
        <row r="493">
          <cell r="A493" t="str">
            <v>50152N0295D05933</v>
          </cell>
          <cell r="E493">
            <v>50152</v>
          </cell>
          <cell r="F493" t="str">
            <v>Maardu Perearsti Keskus OÜ</v>
          </cell>
        </row>
        <row r="494">
          <cell r="A494" t="str">
            <v>50152N0294D05934</v>
          </cell>
          <cell r="E494">
            <v>50152</v>
          </cell>
          <cell r="F494" t="str">
            <v>Maardu Perearsti Keskus OÜ</v>
          </cell>
        </row>
        <row r="495">
          <cell r="A495" t="str">
            <v>50010N0293D06037</v>
          </cell>
          <cell r="E495">
            <v>50010</v>
          </cell>
          <cell r="F495" t="str">
            <v>Loo Tervisekeskus OÜ</v>
          </cell>
        </row>
        <row r="496">
          <cell r="A496" t="str">
            <v>50872N0292D07302</v>
          </cell>
          <cell r="E496">
            <v>50872</v>
          </cell>
          <cell r="F496" t="str">
            <v>Pargi Perearstikeskus OÜ</v>
          </cell>
        </row>
        <row r="497">
          <cell r="A497" t="str">
            <v>50143N0291D03813</v>
          </cell>
          <cell r="E497">
            <v>50143</v>
          </cell>
          <cell r="F497" t="str">
            <v>Viimsi Perearstikeskuse OÜ</v>
          </cell>
        </row>
        <row r="498">
          <cell r="A498" t="str">
            <v>50114N0290D08447_N0290</v>
          </cell>
          <cell r="E498">
            <v>50114</v>
          </cell>
          <cell r="F498" t="str">
            <v>Medicum Perearstikeskus AS</v>
          </cell>
        </row>
        <row r="499">
          <cell r="A499" t="str">
            <v>50007N0289D10352</v>
          </cell>
          <cell r="E499">
            <v>50007</v>
          </cell>
          <cell r="F499" t="str">
            <v xml:space="preserve">OÜ Kodudoktori PAK Sinu Arst </v>
          </cell>
        </row>
        <row r="500">
          <cell r="A500" t="str">
            <v>50001N0288D01388</v>
          </cell>
          <cell r="E500">
            <v>50001</v>
          </cell>
          <cell r="F500" t="str">
            <v>Raasiku Ambulatoorium OÜ</v>
          </cell>
        </row>
        <row r="501">
          <cell r="A501" t="str">
            <v>50072N0287D06556</v>
          </cell>
          <cell r="E501">
            <v>50072</v>
          </cell>
          <cell r="F501" t="str">
            <v>Keila Perearstikeskuse OÜ</v>
          </cell>
        </row>
        <row r="502">
          <cell r="A502" t="str">
            <v>50070N0286D03269</v>
          </cell>
          <cell r="E502">
            <v>50070</v>
          </cell>
          <cell r="F502" t="str">
            <v>Jüri Tervisekeskuse OÜ</v>
          </cell>
        </row>
        <row r="503">
          <cell r="A503" t="str">
            <v>50070N0285D07585</v>
          </cell>
          <cell r="E503">
            <v>50070</v>
          </cell>
          <cell r="F503" t="str">
            <v>Jüri Tervisekeskuse OÜ</v>
          </cell>
        </row>
        <row r="504">
          <cell r="A504" t="str">
            <v>50070N0284D07680</v>
          </cell>
          <cell r="E504">
            <v>50070</v>
          </cell>
          <cell r="F504" t="str">
            <v>Jüri Tervisekeskuse OÜ</v>
          </cell>
        </row>
        <row r="505">
          <cell r="A505" t="str">
            <v>50568N0283D05416_N0283</v>
          </cell>
          <cell r="E505">
            <v>50568</v>
          </cell>
          <cell r="F505" t="str">
            <v>Terviseagentuur OÜ</v>
          </cell>
        </row>
        <row r="506">
          <cell r="A506" t="str">
            <v>50857N0282D03149</v>
          </cell>
          <cell r="E506">
            <v>50857</v>
          </cell>
          <cell r="F506" t="str">
            <v>Pealinna Perearstid OÜ</v>
          </cell>
        </row>
        <row r="507">
          <cell r="A507" t="str">
            <v>50758N0281D03117</v>
          </cell>
          <cell r="E507">
            <v>50758</v>
          </cell>
          <cell r="F507" t="str">
            <v>Perearst Reet Polli OÜ</v>
          </cell>
        </row>
        <row r="508">
          <cell r="A508" t="str">
            <v>50960N0280D06679</v>
          </cell>
          <cell r="E508">
            <v>50960</v>
          </cell>
          <cell r="F508" t="str">
            <v>Perearst Meeli Maripuu OÜ</v>
          </cell>
        </row>
        <row r="509">
          <cell r="A509" t="str">
            <v>50027N0279D10111</v>
          </cell>
          <cell r="E509">
            <v>50027</v>
          </cell>
          <cell r="F509" t="str">
            <v>OÜ Merelahe Perearstikeskus</v>
          </cell>
        </row>
        <row r="510">
          <cell r="A510" t="str">
            <v>50097N0278D02805</v>
          </cell>
          <cell r="E510">
            <v>50097</v>
          </cell>
          <cell r="F510" t="str">
            <v>Perearst Liidia Bodnar OÜ</v>
          </cell>
        </row>
        <row r="511">
          <cell r="A511" t="str">
            <v>50475N0277D02655</v>
          </cell>
          <cell r="E511">
            <v>50475</v>
          </cell>
          <cell r="F511" t="str">
            <v>Saku Tervisekeskus OÜ</v>
          </cell>
        </row>
        <row r="512">
          <cell r="A512" t="str">
            <v>50475N0276#_N0276</v>
          </cell>
          <cell r="E512">
            <v>50475</v>
          </cell>
          <cell r="F512" t="str">
            <v>Saku Tervisekeskus OÜ</v>
          </cell>
        </row>
        <row r="513">
          <cell r="A513" t="str">
            <v>50475N0275D07029</v>
          </cell>
          <cell r="E513">
            <v>50475</v>
          </cell>
          <cell r="F513" t="str">
            <v>Saku Tervisekeskus OÜ</v>
          </cell>
        </row>
        <row r="514">
          <cell r="A514" t="str">
            <v>50475N0274D02652</v>
          </cell>
          <cell r="E514">
            <v>50475</v>
          </cell>
          <cell r="F514" t="str">
            <v>Saku Tervisekeskus OÜ</v>
          </cell>
        </row>
        <row r="515">
          <cell r="A515" t="str">
            <v>50160N0273D02539</v>
          </cell>
          <cell r="E515">
            <v>50160</v>
          </cell>
          <cell r="F515" t="str">
            <v>Tõnismäe Peremedit. Kolleegium OÜ</v>
          </cell>
        </row>
        <row r="516">
          <cell r="A516" t="str">
            <v>50568N0272D02274</v>
          </cell>
          <cell r="E516">
            <v>50568</v>
          </cell>
          <cell r="F516" t="str">
            <v>Terviseagentuur OÜ</v>
          </cell>
        </row>
        <row r="517">
          <cell r="A517" t="str">
            <v>50568N0271D05416</v>
          </cell>
          <cell r="E517">
            <v>50568</v>
          </cell>
          <cell r="F517" t="str">
            <v>Terviseagentuur OÜ</v>
          </cell>
        </row>
        <row r="518">
          <cell r="A518" t="str">
            <v>60927N0270D02267</v>
          </cell>
          <cell r="E518">
            <v>60927</v>
          </cell>
          <cell r="F518" t="str">
            <v>Paldiski Perearstid OÜ</v>
          </cell>
        </row>
        <row r="519">
          <cell r="A519" t="str">
            <v>60927N0269D02267</v>
          </cell>
          <cell r="E519">
            <v>60927</v>
          </cell>
          <cell r="F519" t="str">
            <v>Paldiski Perearstid OÜ</v>
          </cell>
        </row>
        <row r="520">
          <cell r="A520" t="str">
            <v>50668N0268D01904</v>
          </cell>
          <cell r="E520">
            <v>50668</v>
          </cell>
          <cell r="F520" t="str">
            <v>Perearst Boriss Slepikovski OÜ</v>
          </cell>
        </row>
        <row r="521">
          <cell r="A521" t="str">
            <v>50857N0267D06787</v>
          </cell>
          <cell r="E521">
            <v>50857</v>
          </cell>
          <cell r="F521" t="str">
            <v>Pealinna Perearstid OÜ</v>
          </cell>
        </row>
        <row r="522">
          <cell r="A522" t="str">
            <v>50108N0266D06057</v>
          </cell>
          <cell r="E522">
            <v>50108</v>
          </cell>
          <cell r="F522" t="str">
            <v>Klein ja Ollikainen OÜ</v>
          </cell>
        </row>
        <row r="523">
          <cell r="A523" t="str">
            <v>50805N0265D07103</v>
          </cell>
          <cell r="E523">
            <v>50805</v>
          </cell>
          <cell r="F523" t="str">
            <v>OÜ Loo TK</v>
          </cell>
        </row>
        <row r="524">
          <cell r="A524" t="str">
            <v>50953N0264D07051</v>
          </cell>
          <cell r="E524">
            <v>50953</v>
          </cell>
          <cell r="F524" t="str">
            <v>Loo Perearst OÜ</v>
          </cell>
        </row>
        <row r="525">
          <cell r="A525" t="str">
            <v>50686N0262D06195</v>
          </cell>
          <cell r="E525">
            <v>50686</v>
          </cell>
          <cell r="F525" t="str">
            <v>Kõue Perearstikeskus OÜ</v>
          </cell>
        </row>
        <row r="526">
          <cell r="A526" t="str">
            <v>50859N0261D06235</v>
          </cell>
          <cell r="E526">
            <v>50859</v>
          </cell>
          <cell r="F526" t="str">
            <v>Ülemiste Perearstid OÜ</v>
          </cell>
        </row>
        <row r="527">
          <cell r="A527" t="str">
            <v>50058N0260D10538</v>
          </cell>
          <cell r="E527">
            <v>50058</v>
          </cell>
          <cell r="F527" t="str">
            <v>Kuusalu Tervisekeskus OÜ</v>
          </cell>
        </row>
        <row r="528">
          <cell r="A528" t="str">
            <v>50670N0259D03890</v>
          </cell>
          <cell r="E528">
            <v>50670</v>
          </cell>
          <cell r="F528" t="str">
            <v>Kose Perearstikabinet OÜ</v>
          </cell>
        </row>
        <row r="529">
          <cell r="A529" t="str">
            <v>61288N0258D00886</v>
          </cell>
          <cell r="E529">
            <v>61288</v>
          </cell>
          <cell r="F529" t="str">
            <v>Muuga Perearstikeskus OÜ</v>
          </cell>
        </row>
        <row r="530">
          <cell r="A530" t="str">
            <v>61287N0257D00832</v>
          </cell>
          <cell r="E530">
            <v>61287</v>
          </cell>
          <cell r="F530" t="str">
            <v>Perearst Viktoria Leleka OÜ</v>
          </cell>
        </row>
        <row r="531">
          <cell r="A531" t="str">
            <v>61310N0256D00820</v>
          </cell>
          <cell r="E531">
            <v>61310</v>
          </cell>
          <cell r="F531" t="str">
            <v>Perearst Nadežda Matõzenko OÜ</v>
          </cell>
        </row>
        <row r="532">
          <cell r="A532" t="str">
            <v>61288N0255D00819</v>
          </cell>
          <cell r="E532">
            <v>61288</v>
          </cell>
          <cell r="F532" t="str">
            <v>Muuga Perearstikeskus OÜ</v>
          </cell>
        </row>
        <row r="533">
          <cell r="A533" t="str">
            <v>50763N0254D00046</v>
          </cell>
          <cell r="E533">
            <v>50763</v>
          </cell>
          <cell r="F533" t="str">
            <v>Perearst OÜ</v>
          </cell>
        </row>
        <row r="534">
          <cell r="A534" t="str">
            <v>50883N0252D08583</v>
          </cell>
          <cell r="E534">
            <v>50883</v>
          </cell>
          <cell r="F534" t="str">
            <v>Harku Perearst OÜ</v>
          </cell>
        </row>
        <row r="535">
          <cell r="A535" t="str">
            <v>50127N0251D09332</v>
          </cell>
          <cell r="E535">
            <v>50127</v>
          </cell>
          <cell r="F535" t="str">
            <v>Rosenthali Perearstikeskus OÜ</v>
          </cell>
        </row>
        <row r="536">
          <cell r="A536" t="str">
            <v>50163N0250D07862</v>
          </cell>
          <cell r="E536">
            <v>50163</v>
          </cell>
          <cell r="F536" t="str">
            <v>Favorek Perearstikeskus OÜ</v>
          </cell>
        </row>
        <row r="537">
          <cell r="A537" t="str">
            <v>50162N0249D07828</v>
          </cell>
          <cell r="E537">
            <v>50162</v>
          </cell>
          <cell r="F537" t="str">
            <v>Mustamäe ja Nõmme Perearstik. OÜ</v>
          </cell>
        </row>
        <row r="538">
          <cell r="A538" t="str">
            <v>50961N0248D07633</v>
          </cell>
          <cell r="E538">
            <v>50961</v>
          </cell>
          <cell r="F538" t="str">
            <v>OÜ Ennetuskliinik</v>
          </cell>
        </row>
        <row r="539">
          <cell r="A539" t="str">
            <v>50162N0247D01315</v>
          </cell>
          <cell r="E539">
            <v>50162</v>
          </cell>
          <cell r="F539" t="str">
            <v>Mustamäe ja Nõmme Perearstik. OÜ</v>
          </cell>
        </row>
        <row r="540">
          <cell r="A540" t="str">
            <v>50700N0246D01619</v>
          </cell>
          <cell r="E540">
            <v>50700</v>
          </cell>
          <cell r="F540" t="str">
            <v>Osaühing Tallinna Perearstikeskus</v>
          </cell>
        </row>
        <row r="541">
          <cell r="A541" t="str">
            <v>50114N0245D01628</v>
          </cell>
          <cell r="E541">
            <v>50114</v>
          </cell>
          <cell r="F541" t="str">
            <v>Medicum Perearstikeskus AS</v>
          </cell>
        </row>
        <row r="542">
          <cell r="A542" t="str">
            <v>50667N0244D01765</v>
          </cell>
          <cell r="E542">
            <v>50667</v>
          </cell>
          <cell r="F542" t="str">
            <v>Perearst Irina Fomkina OÜ</v>
          </cell>
        </row>
        <row r="543">
          <cell r="A543" t="str">
            <v>50607N0243D06494</v>
          </cell>
          <cell r="E543">
            <v>50607</v>
          </cell>
          <cell r="F543" t="str">
            <v>Linna Tervisekeskus OÜ</v>
          </cell>
        </row>
        <row r="544">
          <cell r="A544" t="str">
            <v>50701N0242D02083</v>
          </cell>
          <cell r="E544">
            <v>50701</v>
          </cell>
          <cell r="F544" t="str">
            <v>Jelena Mayorova OÜ</v>
          </cell>
        </row>
        <row r="545">
          <cell r="A545" t="str">
            <v>50107N0241D06846</v>
          </cell>
          <cell r="E545">
            <v>50107</v>
          </cell>
          <cell r="F545" t="str">
            <v>Meditiim OÜ</v>
          </cell>
        </row>
        <row r="546">
          <cell r="A546" t="str">
            <v>50162N0240D02411</v>
          </cell>
          <cell r="E546">
            <v>50162</v>
          </cell>
          <cell r="F546" t="str">
            <v>Mustamäe ja Nõmme Perearstik. OÜ</v>
          </cell>
        </row>
        <row r="547">
          <cell r="A547" t="str">
            <v>50826N0239D06696</v>
          </cell>
          <cell r="E547">
            <v>50826</v>
          </cell>
          <cell r="F547" t="str">
            <v>Perekliinik OÜ</v>
          </cell>
        </row>
        <row r="548">
          <cell r="A548" t="str">
            <v>50162N0238D02413</v>
          </cell>
          <cell r="E548">
            <v>50162</v>
          </cell>
          <cell r="F548" t="str">
            <v>Mustamäe ja Nõmme Perearstik. OÜ</v>
          </cell>
        </row>
        <row r="549">
          <cell r="A549" t="str">
            <v>50162N0237D09241</v>
          </cell>
          <cell r="E549">
            <v>50162</v>
          </cell>
          <cell r="F549" t="str">
            <v>Mustamäe ja Nõmme Perearstik. OÜ</v>
          </cell>
        </row>
        <row r="550">
          <cell r="A550" t="str">
            <v>50160N0236D02536</v>
          </cell>
          <cell r="E550">
            <v>50160</v>
          </cell>
          <cell r="F550" t="str">
            <v>Tõnismäe Peremedit. Kolleegium OÜ</v>
          </cell>
        </row>
        <row r="551">
          <cell r="A551" t="str">
            <v>50612N0235D04077</v>
          </cell>
          <cell r="E551">
            <v>50612</v>
          </cell>
          <cell r="F551" t="str">
            <v>OÜ Aira Perearstikeskus</v>
          </cell>
        </row>
        <row r="552">
          <cell r="A552" t="str">
            <v>50862N0234D07826_N0234</v>
          </cell>
          <cell r="E552">
            <v>50862</v>
          </cell>
          <cell r="F552" t="str">
            <v>Mymed Perearstid OÜ</v>
          </cell>
        </row>
        <row r="553">
          <cell r="A553" t="str">
            <v>50160N0233D02543</v>
          </cell>
          <cell r="E553">
            <v>50160</v>
          </cell>
          <cell r="F553" t="str">
            <v>Tõnismäe Peremedit. Kolleegium OÜ</v>
          </cell>
        </row>
        <row r="554">
          <cell r="A554" t="str">
            <v>50027N0232D03828</v>
          </cell>
          <cell r="E554">
            <v>50027</v>
          </cell>
          <cell r="F554" t="str">
            <v>Merelahe Perearstikeskus OÜ</v>
          </cell>
        </row>
        <row r="555">
          <cell r="A555" t="str">
            <v>50160N0231D02546</v>
          </cell>
          <cell r="E555">
            <v>50160</v>
          </cell>
          <cell r="F555" t="str">
            <v>Tõnismäe Peremedit. Kolleegium OÜ</v>
          </cell>
        </row>
        <row r="556">
          <cell r="A556" t="str">
            <v>50552N0230D02635</v>
          </cell>
          <cell r="E556">
            <v>50552</v>
          </cell>
          <cell r="F556" t="str">
            <v>Lasnamäe Perearstid-Kaks OÜ</v>
          </cell>
        </row>
        <row r="557">
          <cell r="A557" t="str">
            <v>50552N0229D02636</v>
          </cell>
          <cell r="E557">
            <v>50552</v>
          </cell>
          <cell r="F557" t="str">
            <v>Lasnamäe Perearstid-Kaks OÜ</v>
          </cell>
        </row>
        <row r="558">
          <cell r="A558" t="str">
            <v>50114N0228D03151</v>
          </cell>
          <cell r="E558">
            <v>50114</v>
          </cell>
          <cell r="F558" t="str">
            <v>Medicum Perearstikeskus AS</v>
          </cell>
        </row>
        <row r="559">
          <cell r="A559" t="str">
            <v>61476N0227D03172</v>
          </cell>
          <cell r="E559">
            <v>61476</v>
          </cell>
          <cell r="F559" t="str">
            <v>Kadrioru Perearstikeskus OÜ</v>
          </cell>
        </row>
        <row r="560">
          <cell r="A560" t="str">
            <v>50049N0225D03174</v>
          </cell>
          <cell r="E560">
            <v>50049</v>
          </cell>
          <cell r="F560" t="str">
            <v>Mere Perearstikeskus OÜ</v>
          </cell>
        </row>
        <row r="561">
          <cell r="A561" t="str">
            <v>50826N0224D08647</v>
          </cell>
          <cell r="E561">
            <v>50826</v>
          </cell>
          <cell r="F561" t="str">
            <v>Perekliinik OÜ</v>
          </cell>
        </row>
        <row r="562">
          <cell r="A562" t="str">
            <v>50107N0223D03176</v>
          </cell>
          <cell r="E562">
            <v>50107</v>
          </cell>
          <cell r="F562" t="str">
            <v>Meditiim OÜ</v>
          </cell>
        </row>
        <row r="563">
          <cell r="A563" t="str">
            <v>50107N0222D03177</v>
          </cell>
          <cell r="E563">
            <v>50107</v>
          </cell>
          <cell r="F563" t="str">
            <v>Meditiim OÜ</v>
          </cell>
        </row>
        <row r="564">
          <cell r="A564" t="str">
            <v>50107N0221D03185</v>
          </cell>
          <cell r="E564">
            <v>50107</v>
          </cell>
          <cell r="F564" t="str">
            <v>Meditiim OÜ</v>
          </cell>
        </row>
        <row r="565">
          <cell r="A565" t="str">
            <v>50159N0220D03748</v>
          </cell>
          <cell r="E565">
            <v>50159</v>
          </cell>
          <cell r="F565" t="str">
            <v>Majaka Perearstikeskus OÜ</v>
          </cell>
        </row>
        <row r="566">
          <cell r="A566" t="str">
            <v>50961N0219D07606</v>
          </cell>
          <cell r="E566">
            <v>50961</v>
          </cell>
          <cell r="F566" t="str">
            <v>OÜ Ennetuskliinik</v>
          </cell>
        </row>
        <row r="567">
          <cell r="A567" t="str">
            <v>50598N0218D03767</v>
          </cell>
          <cell r="E567">
            <v>50598</v>
          </cell>
          <cell r="F567" t="str">
            <v>PA Kopliranna OÜ</v>
          </cell>
        </row>
        <row r="568">
          <cell r="A568" t="str">
            <v>50394N0217D06014</v>
          </cell>
          <cell r="E568">
            <v>50394</v>
          </cell>
          <cell r="F568" t="str">
            <v>Jürgenson Perearstikeskus OÜ</v>
          </cell>
        </row>
        <row r="569">
          <cell r="A569" t="str">
            <v>50393N0216D03973</v>
          </cell>
          <cell r="E569">
            <v>50393</v>
          </cell>
          <cell r="F569" t="str">
            <v>Doktor Kraft-Jaaksoo OÜ</v>
          </cell>
        </row>
        <row r="570">
          <cell r="A570" t="str">
            <v>50007N0215D03985</v>
          </cell>
          <cell r="E570">
            <v>50007</v>
          </cell>
          <cell r="F570" t="str">
            <v>Kodudoktori PAK Sinu Arst OÜ</v>
          </cell>
        </row>
        <row r="571">
          <cell r="A571" t="str">
            <v>50007N0214D03986</v>
          </cell>
          <cell r="E571">
            <v>50007</v>
          </cell>
          <cell r="F571" t="str">
            <v>Kodudoktori PAK Sinu Arst OÜ</v>
          </cell>
        </row>
        <row r="572">
          <cell r="A572" t="str">
            <v>51045N0213D08016</v>
          </cell>
          <cell r="E572">
            <v>51045</v>
          </cell>
          <cell r="F572" t="str">
            <v>Santevia OÜ</v>
          </cell>
        </row>
        <row r="573">
          <cell r="A573" t="str">
            <v>50607N0212D09469</v>
          </cell>
          <cell r="E573">
            <v>50607</v>
          </cell>
          <cell r="F573" t="str">
            <v>Linna Tervisekeskus OÜ</v>
          </cell>
        </row>
        <row r="574">
          <cell r="A574" t="str">
            <v>50155N0211D04113</v>
          </cell>
          <cell r="E574">
            <v>50155</v>
          </cell>
          <cell r="F574" t="str">
            <v>Sova Mare</v>
          </cell>
        </row>
        <row r="575">
          <cell r="A575" t="str">
            <v>50858N0210D07636</v>
          </cell>
          <cell r="E575">
            <v>50858</v>
          </cell>
          <cell r="F575" t="str">
            <v>Asklepion OÜ</v>
          </cell>
        </row>
        <row r="576">
          <cell r="A576" t="str">
            <v>50554N0209D04195</v>
          </cell>
          <cell r="E576">
            <v>50554</v>
          </cell>
          <cell r="F576" t="str">
            <v>Vitalong Perearstikeskus OÜ</v>
          </cell>
        </row>
        <row r="577">
          <cell r="A577" t="str">
            <v>50700N0208D04303</v>
          </cell>
          <cell r="E577">
            <v>50700</v>
          </cell>
          <cell r="F577" t="str">
            <v>OÜ Tallinna Perearstikeskus</v>
          </cell>
        </row>
        <row r="578">
          <cell r="A578" t="str">
            <v>50052N0207D04538</v>
          </cell>
          <cell r="E578">
            <v>50052</v>
          </cell>
          <cell r="F578" t="str">
            <v>Pirita Perearstikeskus OÜ</v>
          </cell>
        </row>
        <row r="579">
          <cell r="A579" t="str">
            <v>50542N0206D04539</v>
          </cell>
          <cell r="E579">
            <v>50542</v>
          </cell>
          <cell r="F579" t="str">
            <v>Pirita-Kose Perearstikeskus OÜ</v>
          </cell>
        </row>
        <row r="580">
          <cell r="A580" t="str">
            <v>50052N0205D04540</v>
          </cell>
          <cell r="E580">
            <v>50052</v>
          </cell>
          <cell r="F580" t="str">
            <v>Pirita Perearstikeskus OÜ</v>
          </cell>
        </row>
        <row r="581">
          <cell r="A581" t="str">
            <v>50027N0204D04651</v>
          </cell>
          <cell r="E581">
            <v>50027</v>
          </cell>
          <cell r="F581" t="str">
            <v>Merelahe Perearstikeskus OÜ</v>
          </cell>
        </row>
        <row r="582">
          <cell r="A582" t="str">
            <v>50730N0203D00568</v>
          </cell>
          <cell r="E582">
            <v>50730</v>
          </cell>
          <cell r="F582" t="str">
            <v>OÜ LPKG</v>
          </cell>
        </row>
        <row r="583">
          <cell r="A583" t="str">
            <v>50112N0202D04783</v>
          </cell>
          <cell r="E583">
            <v>50112</v>
          </cell>
          <cell r="F583" t="str">
            <v>Mustamäe Polik. Perearstikeskus OÜ</v>
          </cell>
        </row>
        <row r="584">
          <cell r="A584" t="str">
            <v>50700N0201D04784</v>
          </cell>
          <cell r="E584">
            <v>50700</v>
          </cell>
          <cell r="F584" t="str">
            <v>OÜ Tallinna Perearstikeskus</v>
          </cell>
        </row>
        <row r="585">
          <cell r="A585" t="str">
            <v>50692N0200D06513</v>
          </cell>
          <cell r="E585">
            <v>50692</v>
          </cell>
          <cell r="F585" t="str">
            <v>Tamm ja Sula OÜ</v>
          </cell>
        </row>
        <row r="586">
          <cell r="A586" t="str">
            <v>50162N0199D04786</v>
          </cell>
          <cell r="E586">
            <v>50162</v>
          </cell>
          <cell r="F586" t="str">
            <v>Mustamäe ja Nõmme Perearstikeskus OÜ</v>
          </cell>
        </row>
        <row r="587">
          <cell r="A587" t="str">
            <v>50112N0198D04787</v>
          </cell>
          <cell r="E587">
            <v>50112</v>
          </cell>
          <cell r="F587" t="str">
            <v>Mustamäe Polik. Perearstikeskus OÜ</v>
          </cell>
        </row>
        <row r="588">
          <cell r="A588" t="str">
            <v>50114N0197D08841</v>
          </cell>
          <cell r="E588">
            <v>50114</v>
          </cell>
          <cell r="F588" t="str">
            <v>Medicum Perearstikeskus AS</v>
          </cell>
        </row>
        <row r="589">
          <cell r="A589" t="str">
            <v>50086N0196D04895</v>
          </cell>
          <cell r="E589">
            <v>50086</v>
          </cell>
          <cell r="F589" t="str">
            <v>Kivilinna Perearstikeskus OÜ</v>
          </cell>
        </row>
        <row r="590">
          <cell r="A590" t="str">
            <v>50086N0195D04896</v>
          </cell>
          <cell r="E590">
            <v>50086</v>
          </cell>
          <cell r="F590" t="str">
            <v>Kivilinna Perearstikeskus OÜ</v>
          </cell>
        </row>
        <row r="591">
          <cell r="A591" t="str">
            <v>50086N0194D04897</v>
          </cell>
          <cell r="E591">
            <v>50086</v>
          </cell>
          <cell r="F591" t="str">
            <v>Kivilinna Perearstikeskus OÜ</v>
          </cell>
        </row>
        <row r="592">
          <cell r="A592" t="str">
            <v>50086N0193D04898</v>
          </cell>
          <cell r="E592">
            <v>50086</v>
          </cell>
          <cell r="F592" t="str">
            <v>Kivilinna Perearstikeskus OÜ</v>
          </cell>
        </row>
        <row r="593">
          <cell r="A593" t="str">
            <v>50826N0192D04922</v>
          </cell>
          <cell r="E593">
            <v>50826</v>
          </cell>
          <cell r="F593" t="str">
            <v>Perekliinik OÜ</v>
          </cell>
        </row>
        <row r="594">
          <cell r="A594" t="str">
            <v>50027N0191D08713</v>
          </cell>
          <cell r="E594">
            <v>50027</v>
          </cell>
          <cell r="F594" t="str">
            <v>OÜ Merelahe Perearstikeskus</v>
          </cell>
        </row>
        <row r="595">
          <cell r="A595" t="str">
            <v>50107N0190D09052</v>
          </cell>
          <cell r="E595">
            <v>50107</v>
          </cell>
          <cell r="F595" t="str">
            <v>OÜ Meditiim</v>
          </cell>
        </row>
        <row r="596">
          <cell r="A596" t="str">
            <v>50127N0189D04934</v>
          </cell>
          <cell r="E596">
            <v>50127</v>
          </cell>
          <cell r="F596" t="str">
            <v>Rosenthali Perearstikeskus OÜ</v>
          </cell>
        </row>
        <row r="597">
          <cell r="A597" t="str">
            <v>50990N0188D07453</v>
          </cell>
          <cell r="E597">
            <v>50990</v>
          </cell>
          <cell r="F597" t="str">
            <v>Med4U Perearstikeskus OÜ</v>
          </cell>
        </row>
        <row r="598">
          <cell r="A598" t="str">
            <v>50826N0187D09159</v>
          </cell>
          <cell r="E598">
            <v>50826</v>
          </cell>
          <cell r="F598" t="str">
            <v>Perekliinik OÜ</v>
          </cell>
        </row>
        <row r="599">
          <cell r="A599" t="str">
            <v>50700N0186D05747</v>
          </cell>
          <cell r="E599">
            <v>50700</v>
          </cell>
          <cell r="F599" t="str">
            <v>Osaühing Tallinna Perearstikeskus</v>
          </cell>
        </row>
        <row r="600">
          <cell r="A600" t="str">
            <v>50115N0185D07559</v>
          </cell>
          <cell r="E600">
            <v>50115</v>
          </cell>
          <cell r="F600" t="str">
            <v>Linnamõisa Perearstikeskus OÜ</v>
          </cell>
        </row>
        <row r="601">
          <cell r="A601" t="str">
            <v>50114N0184D08907</v>
          </cell>
          <cell r="E601">
            <v>50114</v>
          </cell>
          <cell r="F601" t="str">
            <v>Medicum Perearstikeskus AS</v>
          </cell>
        </row>
        <row r="602">
          <cell r="A602" t="str">
            <v>50826N0183D05756</v>
          </cell>
          <cell r="E602">
            <v>50826</v>
          </cell>
          <cell r="F602" t="str">
            <v>Perekliinik OÜ</v>
          </cell>
        </row>
        <row r="603">
          <cell r="A603" t="str">
            <v>50911N0182D06985</v>
          </cell>
          <cell r="E603">
            <v>50911</v>
          </cell>
          <cell r="F603" t="str">
            <v>Perearst Sergei Fjodorov OÜ</v>
          </cell>
        </row>
        <row r="604">
          <cell r="A604" t="str">
            <v>50027N0181D02972</v>
          </cell>
          <cell r="E604">
            <v>50027</v>
          </cell>
          <cell r="F604" t="str">
            <v>Merelahe Perearstikeskus OÜ</v>
          </cell>
        </row>
        <row r="605">
          <cell r="A605" t="str">
            <v>50158N0180D05760</v>
          </cell>
          <cell r="E605">
            <v>50158</v>
          </cell>
          <cell r="F605" t="str">
            <v>Perearst Piret Tammist OÜ</v>
          </cell>
        </row>
        <row r="606">
          <cell r="A606" t="str">
            <v>50142N0179D05809</v>
          </cell>
          <cell r="E606">
            <v>50142</v>
          </cell>
          <cell r="F606" t="str">
            <v>Liivalaia Perearst OÜ</v>
          </cell>
        </row>
        <row r="607">
          <cell r="A607" t="str">
            <v>50142N0178D05824</v>
          </cell>
          <cell r="E607">
            <v>50142</v>
          </cell>
          <cell r="F607" t="str">
            <v>Liivalaia Perearst OÜ</v>
          </cell>
        </row>
        <row r="608">
          <cell r="A608" t="str">
            <v>50857N0177D07355</v>
          </cell>
          <cell r="E608">
            <v>50857</v>
          </cell>
          <cell r="F608" t="str">
            <v>Pealinna Perearstid OÜ</v>
          </cell>
        </row>
        <row r="609">
          <cell r="A609" t="str">
            <v>50147N0176D05876</v>
          </cell>
          <cell r="E609">
            <v>50147</v>
          </cell>
          <cell r="F609" t="str">
            <v>Leht ja Margus OÜ</v>
          </cell>
        </row>
        <row r="610">
          <cell r="A610" t="str">
            <v>50147N0175D05877</v>
          </cell>
          <cell r="E610">
            <v>50147</v>
          </cell>
          <cell r="F610" t="str">
            <v>Leht ja Margus OÜ</v>
          </cell>
        </row>
        <row r="611">
          <cell r="A611" t="str">
            <v>50146N0174D05895</v>
          </cell>
          <cell r="E611">
            <v>50146</v>
          </cell>
          <cell r="F611" t="str">
            <v>Perearst Tiiu Kaju OÜ</v>
          </cell>
        </row>
        <row r="612">
          <cell r="A612" t="str">
            <v>60926N0173D05907</v>
          </cell>
          <cell r="E612">
            <v>60926</v>
          </cell>
          <cell r="F612" t="str">
            <v>Perearstikeskus Laagna OÜ</v>
          </cell>
        </row>
        <row r="613">
          <cell r="A613" t="str">
            <v>50114N0172D07749</v>
          </cell>
          <cell r="E613">
            <v>50114</v>
          </cell>
          <cell r="F613" t="str">
            <v>Medicum Perearstikeskus AS</v>
          </cell>
        </row>
        <row r="614">
          <cell r="A614" t="str">
            <v>50826N0171D07367</v>
          </cell>
          <cell r="E614">
            <v>50826</v>
          </cell>
          <cell r="F614" t="str">
            <v>Perekliinik OÜ</v>
          </cell>
        </row>
        <row r="615">
          <cell r="A615" t="str">
            <v>50970N0170D08531</v>
          </cell>
          <cell r="E615">
            <v>50970</v>
          </cell>
          <cell r="F615" t="str">
            <v>Oma tervis OÜ</v>
          </cell>
        </row>
        <row r="616">
          <cell r="A616" t="str">
            <v>50567N0169D05949</v>
          </cell>
          <cell r="E616">
            <v>50567</v>
          </cell>
          <cell r="F616" t="str">
            <v>Perearst Marjam Larionova OÜ</v>
          </cell>
        </row>
        <row r="617">
          <cell r="A617" t="str">
            <v>50597N0168D05950</v>
          </cell>
          <cell r="E617">
            <v>50597</v>
          </cell>
          <cell r="F617" t="str">
            <v>Kai Soop OÜ</v>
          </cell>
        </row>
        <row r="618">
          <cell r="A618" t="str">
            <v>50108N0167D06006</v>
          </cell>
          <cell r="E618">
            <v>50108</v>
          </cell>
          <cell r="F618" t="str">
            <v>Klein ja Ollikainen OÜ</v>
          </cell>
        </row>
        <row r="619">
          <cell r="A619" t="str">
            <v>50857N0166D04373</v>
          </cell>
          <cell r="E619">
            <v>50857</v>
          </cell>
          <cell r="F619" t="str">
            <v>Pealinna Perearstid OÜ</v>
          </cell>
        </row>
        <row r="620">
          <cell r="A620" t="str">
            <v>50108N0165D06019</v>
          </cell>
          <cell r="E620">
            <v>50108</v>
          </cell>
          <cell r="F620" t="str">
            <v>Klein ja Ollikainen OÜ</v>
          </cell>
        </row>
        <row r="621">
          <cell r="A621" t="str">
            <v>50700N0164D06442</v>
          </cell>
          <cell r="E621">
            <v>50700</v>
          </cell>
          <cell r="F621" t="str">
            <v>Osaühing Tallinna Perearstikeskus</v>
          </cell>
        </row>
        <row r="622">
          <cell r="A622" t="str">
            <v>50826N0163D08807</v>
          </cell>
          <cell r="E622">
            <v>50826</v>
          </cell>
          <cell r="F622" t="str">
            <v>Perekliinik OÜ</v>
          </cell>
        </row>
        <row r="623">
          <cell r="A623" t="str">
            <v>50700N0162D06029</v>
          </cell>
          <cell r="E623">
            <v>50700</v>
          </cell>
          <cell r="F623" t="str">
            <v>Osaühing Tallinna Perearstikeskus</v>
          </cell>
        </row>
        <row r="624">
          <cell r="A624" t="str">
            <v>50046N0161D06030</v>
          </cell>
          <cell r="E624">
            <v>50046</v>
          </cell>
          <cell r="F624" t="str">
            <v>Haabersti Perearstikeskus OÜ</v>
          </cell>
        </row>
        <row r="625">
          <cell r="A625" t="str">
            <v>50046N0160D06031</v>
          </cell>
          <cell r="E625">
            <v>50046</v>
          </cell>
          <cell r="F625" t="str">
            <v>Haabersti Perearstikeskus OÜ</v>
          </cell>
        </row>
        <row r="626">
          <cell r="A626" t="str">
            <v>50114N0159D09295</v>
          </cell>
          <cell r="E626">
            <v>50114</v>
          </cell>
          <cell r="F626" t="str">
            <v>Medicum Perearstikeskus AS</v>
          </cell>
        </row>
        <row r="627">
          <cell r="A627" t="str">
            <v>50712N0158D06033</v>
          </cell>
          <cell r="E627">
            <v>50712</v>
          </cell>
          <cell r="F627" t="str">
            <v>OÜ Õismed</v>
          </cell>
        </row>
        <row r="628">
          <cell r="A628" t="str">
            <v>50046N0157D06034</v>
          </cell>
          <cell r="E628">
            <v>50046</v>
          </cell>
          <cell r="F628" t="str">
            <v>Haabersti Perearstikeskus OÜ</v>
          </cell>
        </row>
        <row r="629">
          <cell r="A629" t="str">
            <v>50700N0156D06035</v>
          </cell>
          <cell r="E629">
            <v>50700</v>
          </cell>
          <cell r="F629" t="str">
            <v>Osaühing Tallinna Perearstikeskus</v>
          </cell>
        </row>
        <row r="630">
          <cell r="A630" t="str">
            <v>50700N0155D06036</v>
          </cell>
          <cell r="E630">
            <v>50700</v>
          </cell>
          <cell r="F630" t="str">
            <v>Osaühing Tallinna Perearstikeskus</v>
          </cell>
        </row>
        <row r="631">
          <cell r="A631" t="str">
            <v>50857N0154D06394</v>
          </cell>
          <cell r="E631">
            <v>50857</v>
          </cell>
          <cell r="F631" t="str">
            <v>Pealinna Perearstid OÜ</v>
          </cell>
        </row>
        <row r="632">
          <cell r="A632" t="str">
            <v>50161N0153D06194</v>
          </cell>
          <cell r="E632">
            <v>50161</v>
          </cell>
          <cell r="F632" t="str">
            <v>Magdaleena Tervisekeskus OÜ</v>
          </cell>
        </row>
        <row r="633">
          <cell r="A633" t="str">
            <v>50394N0152#</v>
          </cell>
          <cell r="E633">
            <v>50394</v>
          </cell>
          <cell r="F633" t="str">
            <v>Jürgenson Perearstikeskus OÜ</v>
          </cell>
        </row>
        <row r="634">
          <cell r="A634" t="str">
            <v>50580N0151D06252</v>
          </cell>
          <cell r="E634">
            <v>50580</v>
          </cell>
          <cell r="F634" t="str">
            <v>Telliskivi Perearstikeskus OÜ</v>
          </cell>
        </row>
        <row r="635">
          <cell r="A635" t="str">
            <v>50577N0150D08372</v>
          </cell>
          <cell r="E635">
            <v>50577</v>
          </cell>
          <cell r="F635" t="str">
            <v>Kivimäe Perearstikeskus OÜ</v>
          </cell>
        </row>
        <row r="636">
          <cell r="A636" t="str">
            <v>50007N0149D07747</v>
          </cell>
          <cell r="E636">
            <v>50007</v>
          </cell>
          <cell r="F636" t="str">
            <v>Kodudoktori PAK Sinu Arst OÜ</v>
          </cell>
        </row>
        <row r="637">
          <cell r="A637" t="str">
            <v>50593N0148D06312</v>
          </cell>
          <cell r="E637">
            <v>50593</v>
          </cell>
          <cell r="F637" t="str">
            <v>Perearst Maimu Pintson OÜ</v>
          </cell>
        </row>
        <row r="638">
          <cell r="A638" t="str">
            <v>50052N0147D06423</v>
          </cell>
          <cell r="E638">
            <v>50052</v>
          </cell>
          <cell r="F638" t="str">
            <v>Pirita Perearstikeskus OÜ</v>
          </cell>
        </row>
        <row r="639">
          <cell r="A639" t="str">
            <v>50027N0146D06096</v>
          </cell>
          <cell r="E639">
            <v>50027</v>
          </cell>
          <cell r="F639" t="str">
            <v>Merelahe Perearstikeskus OÜ</v>
          </cell>
        </row>
        <row r="640">
          <cell r="A640" t="str">
            <v>50163N0145D07702</v>
          </cell>
          <cell r="E640">
            <v>50163</v>
          </cell>
          <cell r="F640" t="str">
            <v>Favorek Perearstikeskus OÜ</v>
          </cell>
        </row>
        <row r="641">
          <cell r="A641" t="str">
            <v>50163N0144D04952</v>
          </cell>
          <cell r="E641">
            <v>50163</v>
          </cell>
          <cell r="F641" t="str">
            <v>Favorek Perearstikeskus OÜ</v>
          </cell>
        </row>
        <row r="642">
          <cell r="A642" t="str">
            <v>50880N0143D05012</v>
          </cell>
          <cell r="E642">
            <v>50880</v>
          </cell>
          <cell r="F642" t="str">
            <v>Karulaugu Tervisekeskus OÜ</v>
          </cell>
        </row>
        <row r="643">
          <cell r="A643" t="str">
            <v>61387N0142D05022</v>
          </cell>
          <cell r="E643">
            <v>61387</v>
          </cell>
          <cell r="F643" t="str">
            <v>Perearst Illa Põldma OÜ</v>
          </cell>
        </row>
        <row r="644">
          <cell r="A644" t="str">
            <v>50698N0141D05025</v>
          </cell>
          <cell r="E644">
            <v>50698</v>
          </cell>
          <cell r="F644" t="str">
            <v>Tomson Tervisekeskus OÜ</v>
          </cell>
        </row>
        <row r="645">
          <cell r="A645" t="str">
            <v>50024N0140D05066</v>
          </cell>
          <cell r="E645">
            <v>50024</v>
          </cell>
          <cell r="F645" t="str">
            <v>Ädala Perearstikeskus OÜ</v>
          </cell>
        </row>
        <row r="646">
          <cell r="A646" t="str">
            <v>50026N0139D07634</v>
          </cell>
          <cell r="E646">
            <v>50026</v>
          </cell>
          <cell r="F646" t="str">
            <v>Mediteri Perearstid OÜ</v>
          </cell>
        </row>
        <row r="647">
          <cell r="A647" t="str">
            <v>63493N0138D03548</v>
          </cell>
          <cell r="E647">
            <v>63493</v>
          </cell>
          <cell r="F647" t="str">
            <v>OÜ Perearst Kongo</v>
          </cell>
        </row>
        <row r="648">
          <cell r="A648" t="str">
            <v>50026N0136D05100</v>
          </cell>
          <cell r="E648">
            <v>50026</v>
          </cell>
          <cell r="F648" t="str">
            <v>Mediteri Perearstid OÜ</v>
          </cell>
        </row>
        <row r="649">
          <cell r="A649" t="str">
            <v>50027N0135D05114</v>
          </cell>
          <cell r="E649">
            <v>50027</v>
          </cell>
          <cell r="F649" t="str">
            <v>Merelahe Perearstikeskus OÜ</v>
          </cell>
        </row>
        <row r="650">
          <cell r="A650" t="str">
            <v>50024N0134D05115</v>
          </cell>
          <cell r="E650">
            <v>50024</v>
          </cell>
          <cell r="F650" t="str">
            <v>Ädala Perearstikeskus OÜ</v>
          </cell>
        </row>
        <row r="651">
          <cell r="A651" t="str">
            <v>50612N0133D04076</v>
          </cell>
          <cell r="E651">
            <v>50612</v>
          </cell>
          <cell r="F651" t="str">
            <v>OÜ Aira Perearstikeskus</v>
          </cell>
        </row>
        <row r="652">
          <cell r="A652" t="str">
            <v>50700N0132D05149</v>
          </cell>
          <cell r="E652">
            <v>50700</v>
          </cell>
          <cell r="F652" t="str">
            <v>OÜ Tallinna Perearstikeskus</v>
          </cell>
        </row>
        <row r="653">
          <cell r="A653" t="str">
            <v>50162N0131D02983</v>
          </cell>
          <cell r="E653">
            <v>50162</v>
          </cell>
          <cell r="F653" t="str">
            <v>Mustamäe ja Nõmme Perearstikeskus OÜ</v>
          </cell>
        </row>
        <row r="654">
          <cell r="A654" t="str">
            <v>50157N0130D05163</v>
          </cell>
          <cell r="E654">
            <v>50157</v>
          </cell>
          <cell r="F654" t="str">
            <v>Kose-Lasnamäe Perearstikeskus OÜ</v>
          </cell>
        </row>
        <row r="655">
          <cell r="A655" t="str">
            <v>50961N0129D05864</v>
          </cell>
          <cell r="E655">
            <v>50961</v>
          </cell>
          <cell r="F655" t="str">
            <v>OÜ Ennetuskliinik</v>
          </cell>
        </row>
        <row r="656">
          <cell r="A656" t="str">
            <v>50429N0128D05169</v>
          </cell>
          <cell r="E656">
            <v>50429</v>
          </cell>
          <cell r="F656" t="str">
            <v>Virge Tulmin</v>
          </cell>
        </row>
        <row r="657">
          <cell r="A657" t="str">
            <v>50047N0127D05213</v>
          </cell>
          <cell r="E657">
            <v>50047</v>
          </cell>
          <cell r="F657" t="str">
            <v>Mere-Med Perearstikeskus OÜ</v>
          </cell>
        </row>
        <row r="658">
          <cell r="A658" t="str">
            <v>50970N0126D09051</v>
          </cell>
          <cell r="E658">
            <v>50970</v>
          </cell>
          <cell r="F658" t="str">
            <v>Oma tervis OÜ</v>
          </cell>
        </row>
        <row r="659">
          <cell r="A659" t="str">
            <v>50047N0125D05244</v>
          </cell>
          <cell r="E659">
            <v>50047</v>
          </cell>
          <cell r="F659" t="str">
            <v>Mere-Med Perearstikeskus OÜ</v>
          </cell>
        </row>
        <row r="660">
          <cell r="A660" t="str">
            <v>50023N0124D00347</v>
          </cell>
          <cell r="E660">
            <v>50023</v>
          </cell>
          <cell r="F660" t="str">
            <v>Nõmme Perearstid OÜ</v>
          </cell>
        </row>
        <row r="661">
          <cell r="A661" t="str">
            <v>50846N0123D08042</v>
          </cell>
          <cell r="E661">
            <v>50846</v>
          </cell>
          <cell r="F661" t="str">
            <v>OÜ Perearst Piret Innos</v>
          </cell>
        </row>
        <row r="662">
          <cell r="A662" t="str">
            <v>50857N0122D07686</v>
          </cell>
          <cell r="E662">
            <v>50857</v>
          </cell>
          <cell r="F662" t="str">
            <v>Pealinna Perearstid OÜ</v>
          </cell>
        </row>
        <row r="663">
          <cell r="A663" t="str">
            <v>50023N0121D05278</v>
          </cell>
          <cell r="E663">
            <v>50023</v>
          </cell>
          <cell r="F663" t="str">
            <v>Nõmme Perearstid OÜ</v>
          </cell>
        </row>
        <row r="664">
          <cell r="A664" t="str">
            <v>50161N0120D05291</v>
          </cell>
          <cell r="E664">
            <v>50161</v>
          </cell>
          <cell r="F664" t="str">
            <v>Magdaleena Tervisekeskus OÜ</v>
          </cell>
        </row>
        <row r="665">
          <cell r="A665" t="str">
            <v>50161N0119D05293</v>
          </cell>
          <cell r="E665">
            <v>50161</v>
          </cell>
          <cell r="F665" t="str">
            <v>Magdaleena Tervisekeskus OÜ</v>
          </cell>
        </row>
        <row r="666">
          <cell r="A666" t="str">
            <v>68398N0118D06489</v>
          </cell>
          <cell r="E666">
            <v>68398</v>
          </cell>
          <cell r="F666" t="str">
            <v>Perearst Tiina Saar OÜ</v>
          </cell>
        </row>
        <row r="667">
          <cell r="A667" t="str">
            <v>50826N0117D05806</v>
          </cell>
          <cell r="E667">
            <v>50826</v>
          </cell>
          <cell r="F667" t="str">
            <v>Perekliinik OÜ</v>
          </cell>
        </row>
        <row r="668">
          <cell r="A668" t="str">
            <v>50114N0116D05297</v>
          </cell>
          <cell r="E668">
            <v>50114</v>
          </cell>
          <cell r="F668" t="str">
            <v>Medicum Perearstikeskus AS</v>
          </cell>
        </row>
        <row r="669">
          <cell r="A669" t="str">
            <v>50114N0115D05299</v>
          </cell>
          <cell r="E669">
            <v>50114</v>
          </cell>
          <cell r="F669" t="str">
            <v>Medicum Perearstikeskus AS</v>
          </cell>
        </row>
        <row r="670">
          <cell r="A670" t="str">
            <v>50857N0114D05300</v>
          </cell>
          <cell r="E670">
            <v>50857</v>
          </cell>
          <cell r="F670" t="str">
            <v>Pealinna Perearstid OÜ</v>
          </cell>
        </row>
        <row r="671">
          <cell r="A671" t="str">
            <v>50857N0113D05301</v>
          </cell>
          <cell r="E671">
            <v>50857</v>
          </cell>
          <cell r="F671" t="str">
            <v>Pealinna Perearstid OÜ</v>
          </cell>
        </row>
        <row r="672">
          <cell r="A672" t="str">
            <v>50535N0112D05330</v>
          </cell>
          <cell r="E672">
            <v>50535</v>
          </cell>
          <cell r="F672" t="str">
            <v>Perearst Toomas Erik OÜ</v>
          </cell>
        </row>
        <row r="673">
          <cell r="A673" t="str">
            <v>50613N0111D05348</v>
          </cell>
          <cell r="E673">
            <v>50613</v>
          </cell>
          <cell r="F673" t="str">
            <v>Perearst Maret Missamou OÜ</v>
          </cell>
        </row>
        <row r="674">
          <cell r="A674" t="str">
            <v>50614N0110D05349</v>
          </cell>
          <cell r="E674">
            <v>50614</v>
          </cell>
          <cell r="F674" t="str">
            <v>Terve Laps OÜ</v>
          </cell>
        </row>
        <row r="675">
          <cell r="A675" t="str">
            <v>50157N0109D05377</v>
          </cell>
          <cell r="E675">
            <v>50157</v>
          </cell>
          <cell r="F675" t="str">
            <v>Kose-Lasnamäe Perearstikeskus OÜ</v>
          </cell>
        </row>
        <row r="676">
          <cell r="A676" t="str">
            <v>50157N0108D05378</v>
          </cell>
          <cell r="E676">
            <v>50157</v>
          </cell>
          <cell r="F676" t="str">
            <v>Kose-Lasnamäe Perearstikeskus OÜ</v>
          </cell>
        </row>
        <row r="677">
          <cell r="A677" t="str">
            <v>51045N0107D04138</v>
          </cell>
          <cell r="E677">
            <v>51045</v>
          </cell>
          <cell r="F677" t="str">
            <v>Santevia OÜ</v>
          </cell>
        </row>
        <row r="678">
          <cell r="A678" t="str">
            <v>50052N0106D06718</v>
          </cell>
          <cell r="E678">
            <v>50052</v>
          </cell>
          <cell r="F678" t="str">
            <v>Pirita Perearstikeskus OÜ</v>
          </cell>
        </row>
        <row r="679">
          <cell r="A679" t="str">
            <v>50542N0105D07357</v>
          </cell>
          <cell r="E679">
            <v>50542</v>
          </cell>
          <cell r="F679" t="str">
            <v>Pirita-Kose Perearstikeskus OÜ</v>
          </cell>
        </row>
        <row r="680">
          <cell r="A680" t="str">
            <v>50857N0104D05407</v>
          </cell>
          <cell r="E680">
            <v>50857</v>
          </cell>
          <cell r="F680" t="str">
            <v>Pealinna Perearstid OÜ</v>
          </cell>
        </row>
        <row r="681">
          <cell r="A681" t="str">
            <v>61311N0103D05408</v>
          </cell>
          <cell r="E681">
            <v>61311</v>
          </cell>
          <cell r="F681" t="str">
            <v>Mahtra Perearstikeskus OÜ</v>
          </cell>
        </row>
        <row r="682">
          <cell r="A682" t="str">
            <v>50857N0102D05409</v>
          </cell>
          <cell r="E682">
            <v>50857</v>
          </cell>
          <cell r="F682" t="str">
            <v>Pealinna Perearstid OÜ</v>
          </cell>
        </row>
        <row r="683">
          <cell r="A683" t="str">
            <v>50114N0101D05410</v>
          </cell>
          <cell r="E683">
            <v>50114</v>
          </cell>
          <cell r="F683" t="str">
            <v>Medicum Perearstikeskus AS</v>
          </cell>
        </row>
        <row r="684">
          <cell r="A684" t="str">
            <v>50114N0100D05411</v>
          </cell>
          <cell r="E684">
            <v>50114</v>
          </cell>
          <cell r="F684" t="str">
            <v>Medicum Perearstikeskus AS</v>
          </cell>
        </row>
        <row r="685">
          <cell r="A685" t="str">
            <v>50857N0099D05412</v>
          </cell>
          <cell r="E685">
            <v>50857</v>
          </cell>
          <cell r="F685" t="str">
            <v>Pealinna Perearstid OÜ</v>
          </cell>
        </row>
        <row r="686">
          <cell r="A686" t="str">
            <v>50165N0098D05427</v>
          </cell>
          <cell r="E686">
            <v>50165</v>
          </cell>
          <cell r="F686" t="str">
            <v>Vitacon Perearstikeskus OÜ</v>
          </cell>
        </row>
        <row r="687">
          <cell r="A687" t="str">
            <v>50165N0097D05428</v>
          </cell>
          <cell r="E687">
            <v>50165</v>
          </cell>
          <cell r="F687" t="str">
            <v>Vitacon Perearstikeskus OÜ</v>
          </cell>
        </row>
        <row r="688">
          <cell r="A688" t="str">
            <v>50161N0096D05490</v>
          </cell>
          <cell r="E688">
            <v>50161</v>
          </cell>
          <cell r="F688" t="str">
            <v>Magdaleena Tervisekeskus OÜ</v>
          </cell>
        </row>
        <row r="689">
          <cell r="A689" t="str">
            <v>50156N0095D05491</v>
          </cell>
          <cell r="E689">
            <v>50156</v>
          </cell>
          <cell r="F689" t="str">
            <v>Magdaleena Perearstid OÜ</v>
          </cell>
        </row>
        <row r="690">
          <cell r="A690" t="str">
            <v>50156N0094D05492</v>
          </cell>
          <cell r="E690">
            <v>50156</v>
          </cell>
          <cell r="F690" t="str">
            <v>Magdaleena Perearstid OÜ</v>
          </cell>
        </row>
        <row r="691">
          <cell r="A691" t="str">
            <v>50156N0093D05493</v>
          </cell>
          <cell r="E691">
            <v>50156</v>
          </cell>
          <cell r="F691" t="str">
            <v>Magdaleena Perearstid OÜ</v>
          </cell>
        </row>
        <row r="692">
          <cell r="A692" t="str">
            <v>50114N0092D05532</v>
          </cell>
          <cell r="E692">
            <v>50114</v>
          </cell>
          <cell r="F692" t="str">
            <v>Medicum Perearstikeskus AS</v>
          </cell>
        </row>
        <row r="693">
          <cell r="A693" t="str">
            <v>50114N0091D05533</v>
          </cell>
          <cell r="E693">
            <v>50114</v>
          </cell>
          <cell r="F693" t="str">
            <v>Medicum Perearstikeskus AS</v>
          </cell>
        </row>
        <row r="694">
          <cell r="A694" t="str">
            <v>50697N0090D05534</v>
          </cell>
          <cell r="E694">
            <v>50697</v>
          </cell>
          <cell r="F694" t="str">
            <v>Perearst Svetlana Ehiloo OÜ</v>
          </cell>
        </row>
        <row r="695">
          <cell r="A695" t="str">
            <v>50857N0089D05535</v>
          </cell>
          <cell r="E695">
            <v>50857</v>
          </cell>
          <cell r="F695" t="str">
            <v>Pealinna Perearstid OÜ</v>
          </cell>
        </row>
        <row r="696">
          <cell r="A696" t="str">
            <v>61311N0088D05536</v>
          </cell>
          <cell r="E696">
            <v>61311</v>
          </cell>
          <cell r="F696" t="str">
            <v>Mahtra Perearstikeskus OÜ</v>
          </cell>
        </row>
        <row r="697">
          <cell r="A697" t="str">
            <v>50691N0087D05537</v>
          </cell>
          <cell r="E697">
            <v>50691</v>
          </cell>
          <cell r="F697" t="str">
            <v>Perearst Ljudmila Jakobson OÜ</v>
          </cell>
        </row>
        <row r="698">
          <cell r="A698" t="str">
            <v>50857N0086D09240</v>
          </cell>
          <cell r="E698">
            <v>50857</v>
          </cell>
          <cell r="F698" t="str">
            <v>Pealinna Perearstid OÜ</v>
          </cell>
        </row>
        <row r="699">
          <cell r="A699" t="str">
            <v>50612N0085D05539</v>
          </cell>
          <cell r="E699">
            <v>50612</v>
          </cell>
          <cell r="F699" t="str">
            <v>Osaühing Aira Perearstikeskus</v>
          </cell>
        </row>
        <row r="700">
          <cell r="A700" t="str">
            <v>61311N0084D05540</v>
          </cell>
          <cell r="E700">
            <v>61311</v>
          </cell>
          <cell r="F700" t="str">
            <v>Mahtra Perearstikeskus OÜ</v>
          </cell>
        </row>
        <row r="701">
          <cell r="A701" t="str">
            <v>50698N0083D08190</v>
          </cell>
          <cell r="E701">
            <v>50698</v>
          </cell>
          <cell r="F701" t="str">
            <v>Tomson Tervisekeskus OÜ</v>
          </cell>
        </row>
        <row r="702">
          <cell r="A702" t="str">
            <v>50940N0082D08526</v>
          </cell>
          <cell r="E702">
            <v>50940</v>
          </cell>
          <cell r="F702" t="str">
            <v>Dr Jakovlev OÜ</v>
          </cell>
        </row>
        <row r="703">
          <cell r="A703" t="str">
            <v>50990N0081D05543</v>
          </cell>
          <cell r="E703">
            <v>50990</v>
          </cell>
          <cell r="F703" t="str">
            <v>Med4U Perearstikeskus OÜ</v>
          </cell>
        </row>
        <row r="704">
          <cell r="A704" t="str">
            <v>50541N0080D05545</v>
          </cell>
          <cell r="E704">
            <v>50541</v>
          </cell>
          <cell r="F704" t="str">
            <v>Ljudmila Jazepova Perearst OÜ</v>
          </cell>
        </row>
        <row r="705">
          <cell r="A705" t="str">
            <v>50826N0079D07214</v>
          </cell>
          <cell r="E705">
            <v>50826</v>
          </cell>
          <cell r="F705" t="str">
            <v>Perekliinik OÜ</v>
          </cell>
        </row>
        <row r="706">
          <cell r="A706" t="str">
            <v>50612N0078D08212</v>
          </cell>
          <cell r="E706">
            <v>50612</v>
          </cell>
          <cell r="F706" t="str">
            <v>OÜ Aira Perearstikeskus</v>
          </cell>
        </row>
        <row r="707">
          <cell r="A707" t="str">
            <v>50525N0077D05650</v>
          </cell>
          <cell r="E707">
            <v>50525</v>
          </cell>
          <cell r="F707" t="str">
            <v>Perearst Silvia Korberg OÜ</v>
          </cell>
        </row>
        <row r="708">
          <cell r="A708" t="str">
            <v>50700N0076D08908</v>
          </cell>
          <cell r="E708">
            <v>50700</v>
          </cell>
          <cell r="F708" t="str">
            <v>Osaühing Tallinna Perearstikeskus</v>
          </cell>
        </row>
        <row r="709">
          <cell r="A709" t="str">
            <v>50700N0075D00550</v>
          </cell>
          <cell r="E709">
            <v>50700</v>
          </cell>
          <cell r="F709" t="str">
            <v>OÜ Tallinna Perearstikeskus</v>
          </cell>
        </row>
        <row r="710">
          <cell r="A710" t="str">
            <v>50164N0074D05702</v>
          </cell>
          <cell r="E710">
            <v>50164</v>
          </cell>
          <cell r="F710" t="str">
            <v>Kalamaja Perearstid OÜ</v>
          </cell>
        </row>
        <row r="711">
          <cell r="A711" t="str">
            <v>50164N0073D05703</v>
          </cell>
          <cell r="E711">
            <v>50164</v>
          </cell>
          <cell r="F711" t="str">
            <v>Kalamaja Perearstid OÜ</v>
          </cell>
        </row>
        <row r="712">
          <cell r="A712" t="str">
            <v>50112N0072D04789</v>
          </cell>
          <cell r="E712">
            <v>50112</v>
          </cell>
          <cell r="F712" t="str">
            <v>Mustamäe Polik. Perearstikeskus OÜ</v>
          </cell>
        </row>
        <row r="713">
          <cell r="A713" t="str">
            <v>50112N0071D04790</v>
          </cell>
          <cell r="E713">
            <v>50112</v>
          </cell>
          <cell r="F713" t="str">
            <v>Mustamäe Polik. Perearstikeskus OÜ</v>
          </cell>
        </row>
        <row r="714">
          <cell r="A714" t="str">
            <v>50112N0070D04791</v>
          </cell>
          <cell r="E714">
            <v>50112</v>
          </cell>
          <cell r="F714" t="str">
            <v>Mustamäe Polik. Perearstikeskus OÜ</v>
          </cell>
        </row>
        <row r="715">
          <cell r="A715" t="str">
            <v>50112N0069D04792</v>
          </cell>
          <cell r="E715">
            <v>50112</v>
          </cell>
          <cell r="F715" t="str">
            <v>Mustamäe Polik. Perearstikeskus OÜ</v>
          </cell>
        </row>
        <row r="716">
          <cell r="A716" t="str">
            <v>50107N0068D04823</v>
          </cell>
          <cell r="E716">
            <v>50107</v>
          </cell>
          <cell r="F716" t="str">
            <v>OÜ Meditiim</v>
          </cell>
        </row>
        <row r="717">
          <cell r="A717" t="str">
            <v>50021N0067D04852</v>
          </cell>
          <cell r="E717">
            <v>50021</v>
          </cell>
          <cell r="F717" t="str">
            <v>Osaühing MEREKIVI PEREARSTID</v>
          </cell>
        </row>
        <row r="718">
          <cell r="A718" t="str">
            <v>50863N0066D04853</v>
          </cell>
          <cell r="E718">
            <v>50863</v>
          </cell>
          <cell r="F718" t="str">
            <v>Al Mare Perearstikeskus OÜ</v>
          </cell>
        </row>
        <row r="719">
          <cell r="A719" t="str">
            <v>50166N0065D06048</v>
          </cell>
          <cell r="E719">
            <v>50166</v>
          </cell>
          <cell r="F719" t="str">
            <v>Järveotsa Perearstikeskus OÜ</v>
          </cell>
        </row>
        <row r="720">
          <cell r="A720" t="str">
            <v>50021N0064D04880</v>
          </cell>
          <cell r="E720">
            <v>50021</v>
          </cell>
          <cell r="F720" t="str">
            <v>Osaühing MEREKIVI PEREARSTID</v>
          </cell>
        </row>
        <row r="721">
          <cell r="A721" t="str">
            <v>50052N0063D04541</v>
          </cell>
          <cell r="E721">
            <v>50052</v>
          </cell>
          <cell r="F721" t="str">
            <v>Pirita Perearstikeskus OÜ</v>
          </cell>
        </row>
        <row r="722">
          <cell r="A722" t="str">
            <v>50692N0062D04382</v>
          </cell>
          <cell r="E722">
            <v>50692</v>
          </cell>
          <cell r="F722" t="str">
            <v>Tamm ja Sula OÜ</v>
          </cell>
        </row>
        <row r="723">
          <cell r="A723" t="str">
            <v>50115N0061D04581</v>
          </cell>
          <cell r="E723">
            <v>50115</v>
          </cell>
          <cell r="F723" t="str">
            <v>Linnamõisa Perearstikeskus OÜ</v>
          </cell>
        </row>
        <row r="724">
          <cell r="A724" t="str">
            <v>50115N0060D04582</v>
          </cell>
          <cell r="E724">
            <v>50115</v>
          </cell>
          <cell r="F724" t="str">
            <v>Linnamõisa Perearstikeskus OÜ</v>
          </cell>
        </row>
        <row r="725">
          <cell r="A725" t="str">
            <v>50596N0059D04626</v>
          </cell>
          <cell r="E725">
            <v>50596</v>
          </cell>
          <cell r="F725" t="str">
            <v>Perearst Hirve OÜ</v>
          </cell>
        </row>
        <row r="726">
          <cell r="A726" t="str">
            <v>50826N0058D08296</v>
          </cell>
          <cell r="E726">
            <v>50826</v>
          </cell>
          <cell r="F726" t="str">
            <v>Perekliinik OÜ</v>
          </cell>
        </row>
        <row r="727">
          <cell r="A727" t="str">
            <v>50027N0057D04646</v>
          </cell>
          <cell r="E727">
            <v>50027</v>
          </cell>
          <cell r="F727" t="str">
            <v>Merelahe Perearstikeskus OÜ</v>
          </cell>
        </row>
        <row r="728">
          <cell r="A728" t="str">
            <v>50826N0056D08093</v>
          </cell>
          <cell r="E728">
            <v>50826</v>
          </cell>
          <cell r="F728" t="str">
            <v>Perekliinik OÜ</v>
          </cell>
        </row>
        <row r="729">
          <cell r="A729" t="str">
            <v>50027N0055D04650</v>
          </cell>
          <cell r="E729">
            <v>50027</v>
          </cell>
          <cell r="F729" t="str">
            <v>Merelahe Perearstikeskus OÜ</v>
          </cell>
        </row>
        <row r="730">
          <cell r="A730" t="str">
            <v>50166N0054D04033</v>
          </cell>
          <cell r="E730">
            <v>50166</v>
          </cell>
          <cell r="F730" t="str">
            <v>Järveotsa Perearstikeskus OÜ</v>
          </cell>
        </row>
        <row r="731">
          <cell r="A731" t="str">
            <v>50166N0053D04034</v>
          </cell>
          <cell r="E731">
            <v>50166</v>
          </cell>
          <cell r="F731" t="str">
            <v>Järveotsa Perearstikeskus OÜ</v>
          </cell>
        </row>
        <row r="732">
          <cell r="A732" t="str">
            <v>50166N0052D04036</v>
          </cell>
          <cell r="E732">
            <v>50166</v>
          </cell>
          <cell r="F732" t="str">
            <v>Järveotsa Perearstikeskus OÜ</v>
          </cell>
        </row>
        <row r="733">
          <cell r="A733" t="str">
            <v>50113N0051D04049</v>
          </cell>
          <cell r="E733">
            <v>50113</v>
          </cell>
          <cell r="F733" t="str">
            <v>Pae Perearstikeskus OÜ</v>
          </cell>
        </row>
        <row r="734">
          <cell r="A734" t="str">
            <v>50113N0050D04050</v>
          </cell>
          <cell r="E734">
            <v>50113</v>
          </cell>
          <cell r="F734" t="str">
            <v>Pae Perearstikeskus OÜ</v>
          </cell>
        </row>
        <row r="735">
          <cell r="A735" t="str">
            <v>50598N0049D03766</v>
          </cell>
          <cell r="E735">
            <v>50598</v>
          </cell>
          <cell r="F735" t="str">
            <v>PA Kopliranna OÜ</v>
          </cell>
        </row>
        <row r="736">
          <cell r="A736" t="str">
            <v>50862N0048D07700</v>
          </cell>
          <cell r="E736">
            <v>50862</v>
          </cell>
          <cell r="F736" t="str">
            <v>Mymed Perearstid OÜ</v>
          </cell>
        </row>
        <row r="737">
          <cell r="A737" t="str">
            <v>50723N0047D06085</v>
          </cell>
          <cell r="E737">
            <v>50723</v>
          </cell>
          <cell r="F737" t="str">
            <v>OÜ Perearstikeskus Remedium</v>
          </cell>
        </row>
        <row r="738">
          <cell r="A738" t="str">
            <v>50679N0046D04054</v>
          </cell>
          <cell r="E738">
            <v>50679</v>
          </cell>
          <cell r="F738" t="str">
            <v>Sinu Tervis Perearstikeskus OÜ</v>
          </cell>
        </row>
        <row r="739">
          <cell r="A739" t="str">
            <v>50491N0045D03186</v>
          </cell>
          <cell r="E739">
            <v>50491</v>
          </cell>
          <cell r="F739" t="str">
            <v>Perearst Karin Jäger OÜ</v>
          </cell>
        </row>
        <row r="740">
          <cell r="A740" t="str">
            <v>50170N0044D03215</v>
          </cell>
          <cell r="E740">
            <v>50170</v>
          </cell>
          <cell r="F740" t="str">
            <v>Perearst Iðtvan Koso OÜ</v>
          </cell>
        </row>
        <row r="741">
          <cell r="A741" t="str">
            <v>50857N0043D03443</v>
          </cell>
          <cell r="E741">
            <v>50857</v>
          </cell>
          <cell r="F741" t="str">
            <v>Pealinna Perearstid OÜ</v>
          </cell>
        </row>
        <row r="742">
          <cell r="A742" t="str">
            <v>50027N0042D00512</v>
          </cell>
          <cell r="E742">
            <v>50027</v>
          </cell>
          <cell r="F742" t="str">
            <v>Merelahe Perearstikeskus OÜ</v>
          </cell>
        </row>
        <row r="743">
          <cell r="A743" t="str">
            <v>50582N0041D05857</v>
          </cell>
          <cell r="E743">
            <v>50582</v>
          </cell>
          <cell r="F743" t="str">
            <v>Perearst Ulvi Usgam OÜ</v>
          </cell>
        </row>
        <row r="744">
          <cell r="A744" t="str">
            <v>50164N0040D02406</v>
          </cell>
          <cell r="E744">
            <v>50164</v>
          </cell>
          <cell r="F744" t="str">
            <v>Kalamaja Perearstid OÜ</v>
          </cell>
        </row>
        <row r="745">
          <cell r="A745" t="str">
            <v>50159N0039D03745</v>
          </cell>
          <cell r="E745">
            <v>50159</v>
          </cell>
          <cell r="F745" t="str">
            <v>Majaka Perearstikeskus OÜ</v>
          </cell>
        </row>
        <row r="746">
          <cell r="A746" t="str">
            <v>50857N0038D07605</v>
          </cell>
          <cell r="E746">
            <v>50857</v>
          </cell>
          <cell r="F746" t="str">
            <v>Pealinna Perearstid OÜ</v>
          </cell>
        </row>
        <row r="747">
          <cell r="A747" t="str">
            <v>50862N0037D08184</v>
          </cell>
          <cell r="E747">
            <v>50862</v>
          </cell>
          <cell r="F747" t="str">
            <v>Mymed Perearstid OÜ</v>
          </cell>
        </row>
        <row r="748">
          <cell r="A748" t="str">
            <v>50127N0036D07926</v>
          </cell>
          <cell r="E748">
            <v>50127</v>
          </cell>
          <cell r="F748" t="str">
            <v>Rosenthali Perearstikeskus OÜ</v>
          </cell>
        </row>
        <row r="749">
          <cell r="A749" t="str">
            <v>50552N0035D02638</v>
          </cell>
          <cell r="E749">
            <v>50552</v>
          </cell>
          <cell r="F749" t="str">
            <v>Lasnamäe Perearstid-Kaks OÜ</v>
          </cell>
        </row>
        <row r="750">
          <cell r="A750" t="str">
            <v>50863N0034D09146</v>
          </cell>
          <cell r="E750">
            <v>50863</v>
          </cell>
          <cell r="F750" t="str">
            <v>Al Mare Perearstikeskus OÜ</v>
          </cell>
        </row>
        <row r="751">
          <cell r="A751" t="str">
            <v>50675N0033D02728</v>
          </cell>
          <cell r="E751">
            <v>50675</v>
          </cell>
          <cell r="F751" t="str">
            <v>Perearst Olga Gvozdeva OÜ</v>
          </cell>
        </row>
        <row r="752">
          <cell r="A752" t="str">
            <v>50870N0032D02802</v>
          </cell>
          <cell r="E752">
            <v>50870</v>
          </cell>
          <cell r="F752" t="str">
            <v>Pelguranna PAK OÜ</v>
          </cell>
        </row>
        <row r="753">
          <cell r="A753" t="str">
            <v>50857N0031D02981</v>
          </cell>
          <cell r="E753">
            <v>50857</v>
          </cell>
          <cell r="F753" t="str">
            <v>Pealinna Perearstid OÜ</v>
          </cell>
        </row>
        <row r="754">
          <cell r="A754" t="str">
            <v>50120N0030D03036</v>
          </cell>
          <cell r="E754">
            <v>50120</v>
          </cell>
          <cell r="F754" t="str">
            <v>Kristiine Perearstid OÜ</v>
          </cell>
        </row>
        <row r="755">
          <cell r="A755" t="str">
            <v>50120N0029D03037</v>
          </cell>
          <cell r="E755">
            <v>50120</v>
          </cell>
          <cell r="F755" t="str">
            <v>Kristiine Perearstid OÜ</v>
          </cell>
        </row>
        <row r="756">
          <cell r="A756" t="str">
            <v>50616N0028D03045</v>
          </cell>
          <cell r="E756">
            <v>50616</v>
          </cell>
          <cell r="F756" t="str">
            <v>Perearst Guljajeva OÜ</v>
          </cell>
        </row>
        <row r="757">
          <cell r="A757" t="str">
            <v>50857N0027D07356</v>
          </cell>
          <cell r="E757">
            <v>50857</v>
          </cell>
          <cell r="F757" t="str">
            <v>Pealinna Perearstid OÜ</v>
          </cell>
        </row>
        <row r="758">
          <cell r="A758" t="str">
            <v>50162N0026D02419</v>
          </cell>
          <cell r="E758">
            <v>50162</v>
          </cell>
          <cell r="F758" t="str">
            <v>Mustamäe ja Nõmme Perearstik. OÜ</v>
          </cell>
        </row>
        <row r="759">
          <cell r="A759" t="str">
            <v>50151N0025D02452</v>
          </cell>
          <cell r="E759">
            <v>50151</v>
          </cell>
          <cell r="F759" t="str">
            <v>OÜ PEREARST AIVAZJAN</v>
          </cell>
        </row>
        <row r="760">
          <cell r="A760" t="str">
            <v>50826N0024D02461</v>
          </cell>
          <cell r="E760">
            <v>50826</v>
          </cell>
          <cell r="F760" t="str">
            <v>Perekliinik OÜ</v>
          </cell>
        </row>
        <row r="761">
          <cell r="A761" t="str">
            <v>50007N0023D08397</v>
          </cell>
          <cell r="E761">
            <v>50007</v>
          </cell>
          <cell r="F761" t="str">
            <v xml:space="preserve">OÜ Kodudoktori PAK Sinu Arst </v>
          </cell>
        </row>
        <row r="762">
          <cell r="A762" t="str">
            <v>50115N0022D02494</v>
          </cell>
          <cell r="E762">
            <v>50115</v>
          </cell>
          <cell r="F762" t="str">
            <v>Linnamõisa Perearstikeskus OÜ</v>
          </cell>
        </row>
        <row r="763">
          <cell r="A763" t="str">
            <v>50115N0021D02495</v>
          </cell>
          <cell r="E763">
            <v>50115</v>
          </cell>
          <cell r="F763" t="str">
            <v>Linnamõisa Perearstikeskus OÜ</v>
          </cell>
        </row>
        <row r="764">
          <cell r="A764" t="str">
            <v>50454N0020D02499</v>
          </cell>
          <cell r="E764">
            <v>50454</v>
          </cell>
          <cell r="F764" t="str">
            <v>Perearst Külvi Peterson OÜ</v>
          </cell>
        </row>
        <row r="765">
          <cell r="A765" t="str">
            <v>50840N0019D02534</v>
          </cell>
          <cell r="E765">
            <v>50840</v>
          </cell>
          <cell r="F765" t="str">
            <v>OÜ perearst T.Girinskaja</v>
          </cell>
        </row>
        <row r="766">
          <cell r="A766" t="str">
            <v>50612N0018D06748</v>
          </cell>
          <cell r="E766">
            <v>50612</v>
          </cell>
          <cell r="F766" t="str">
            <v>Osaühing Aira Perearstikeskus</v>
          </cell>
        </row>
        <row r="767">
          <cell r="A767" t="str">
            <v>50857N0017D03357</v>
          </cell>
          <cell r="E767">
            <v>50857</v>
          </cell>
          <cell r="F767" t="str">
            <v>Pealinna Perearstid OÜ</v>
          </cell>
        </row>
        <row r="768">
          <cell r="A768" t="str">
            <v>50162N0016D01311</v>
          </cell>
          <cell r="E768">
            <v>50162</v>
          </cell>
          <cell r="F768" t="str">
            <v>Mustamäe ja Nõmme Perearstik. OÜ</v>
          </cell>
        </row>
        <row r="769">
          <cell r="A769" t="str">
            <v>50163N0015D07903</v>
          </cell>
          <cell r="E769">
            <v>50163</v>
          </cell>
          <cell r="F769" t="str">
            <v>Favorek Perearstikeskus OÜ</v>
          </cell>
        </row>
        <row r="770">
          <cell r="A770" t="str">
            <v>50162N0014D01309</v>
          </cell>
          <cell r="E770">
            <v>50162</v>
          </cell>
          <cell r="F770" t="str">
            <v>Mustamäe ja Nõmme Perearstik. OÜ</v>
          </cell>
        </row>
        <row r="771">
          <cell r="A771" t="str">
            <v>51055N0013D07053</v>
          </cell>
          <cell r="E771">
            <v>51055</v>
          </cell>
          <cell r="F771" t="str">
            <v>Dr Liis Mägi Perearstikeskus OÜ</v>
          </cell>
        </row>
        <row r="772">
          <cell r="A772" t="str">
            <v>50700N0012#</v>
          </cell>
          <cell r="E772">
            <v>50700</v>
          </cell>
          <cell r="F772" t="str">
            <v>OÜ Tallinna Perearstikeskus</v>
          </cell>
        </row>
        <row r="773">
          <cell r="A773" t="str">
            <v>50607N0011D01064</v>
          </cell>
          <cell r="E773">
            <v>50607</v>
          </cell>
          <cell r="F773" t="str">
            <v>Linna Tervisekeskus OÜ</v>
          </cell>
        </row>
        <row r="774">
          <cell r="A774" t="str">
            <v>50553N0010D00853</v>
          </cell>
          <cell r="E774">
            <v>50553</v>
          </cell>
          <cell r="F774" t="str">
            <v>Dr.Signe Alliksoo Perearstiprak. OÜ</v>
          </cell>
        </row>
        <row r="775">
          <cell r="A775" t="str">
            <v>50817N0009D00561</v>
          </cell>
          <cell r="E775">
            <v>50817</v>
          </cell>
          <cell r="F775" t="str">
            <v>Inna Kovrigina Perearstikeskus OÜ</v>
          </cell>
        </row>
        <row r="776">
          <cell r="A776" t="str">
            <v>50058N0008D00560</v>
          </cell>
          <cell r="E776">
            <v>50058</v>
          </cell>
          <cell r="F776" t="str">
            <v>Kuusalu Tervisekeskus OÜ</v>
          </cell>
        </row>
        <row r="777">
          <cell r="A777" t="str">
            <v>50723N0007D00369</v>
          </cell>
          <cell r="E777">
            <v>50723</v>
          </cell>
          <cell r="F777" t="str">
            <v>OÜ Perearstikeskus Remedium</v>
          </cell>
        </row>
        <row r="778">
          <cell r="A778" t="str">
            <v>50835N0006D00367</v>
          </cell>
          <cell r="E778">
            <v>50835</v>
          </cell>
          <cell r="F778" t="str">
            <v>Medicenter Eesti OÜ</v>
          </cell>
        </row>
        <row r="779">
          <cell r="A779" t="str">
            <v>50723N0005D00154</v>
          </cell>
          <cell r="E779">
            <v>50723</v>
          </cell>
          <cell r="F779" t="str">
            <v>OÜ Perearstikeskus Remedium</v>
          </cell>
        </row>
        <row r="780">
          <cell r="A780" t="str">
            <v>50415N0004D00149</v>
          </cell>
          <cell r="E780">
            <v>50415</v>
          </cell>
          <cell r="F780" t="str">
            <v>Stroomi Perearstid OÜ</v>
          </cell>
        </row>
        <row r="781">
          <cell r="A781" t="str">
            <v>50027N0003D06568</v>
          </cell>
          <cell r="E781">
            <v>50027</v>
          </cell>
          <cell r="F781" t="str">
            <v>Merelahe Perearstikeskus OÜ</v>
          </cell>
        </row>
        <row r="782">
          <cell r="A782" t="str">
            <v>50577N0001D00384</v>
          </cell>
          <cell r="E782">
            <v>50577</v>
          </cell>
          <cell r="F782" t="str">
            <v>Kivimäe Perearstikeskus OÜ</v>
          </cell>
        </row>
        <row r="783">
          <cell r="A783" t="str">
            <v>51040N0844D07716</v>
          </cell>
          <cell r="E783">
            <v>51040</v>
          </cell>
          <cell r="F783" t="str">
            <v>Tuulemaa Perearstikeskus OÜ</v>
          </cell>
        </row>
        <row r="784">
          <cell r="A784" t="str">
            <v>50052N0845D07588</v>
          </cell>
          <cell r="E784">
            <v>50052</v>
          </cell>
          <cell r="F784" t="str">
            <v>Pirita Perearstikeskus OÜ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a_1"/>
      <sheetName val="abi"/>
      <sheetName val="minu seosed mai"/>
    </sheetNames>
    <sheetDataSet>
      <sheetData sheetId="0"/>
      <sheetData sheetId="1">
        <row r="2">
          <cell r="A2">
            <v>3061</v>
          </cell>
          <cell r="B2">
            <v>71200012</v>
          </cell>
          <cell r="C2" t="str">
            <v>PA tulemustasu</v>
          </cell>
        </row>
        <row r="3">
          <cell r="A3">
            <v>3062</v>
          </cell>
          <cell r="B3">
            <v>71200013</v>
          </cell>
          <cell r="C3" t="str">
            <v>Tulemustasu 3.osa</v>
          </cell>
        </row>
        <row r="4">
          <cell r="A4">
            <v>3069</v>
          </cell>
          <cell r="B4">
            <v>71200022</v>
          </cell>
          <cell r="C4" t="str">
            <v>2.pereõe tulemustasu</v>
          </cell>
        </row>
      </sheetData>
      <sheetData sheetId="2">
        <row r="3">
          <cell r="A3" t="str">
            <v>50007N0861D02649</v>
          </cell>
          <cell r="B3" t="str">
            <v>N0861</v>
          </cell>
          <cell r="C3" t="str">
            <v>D02649</v>
          </cell>
          <cell r="D3" t="str">
            <v>Anna Luik</v>
          </cell>
          <cell r="E3">
            <v>50007</v>
          </cell>
          <cell r="F3" t="str">
            <v xml:space="preserve">OÜ Kodudoktori PAK Sinu Arst </v>
          </cell>
        </row>
        <row r="4">
          <cell r="A4" t="str">
            <v>50114N0860D09050</v>
          </cell>
          <cell r="B4" t="str">
            <v>N0860</v>
          </cell>
          <cell r="C4" t="str">
            <v>D09050</v>
          </cell>
          <cell r="D4" t="str">
            <v>Elinor Õunap</v>
          </cell>
          <cell r="E4">
            <v>50114</v>
          </cell>
          <cell r="F4" t="str">
            <v>Medicum Perearstikeskus AS</v>
          </cell>
        </row>
        <row r="5">
          <cell r="A5" t="str">
            <v>51015N0859D08905</v>
          </cell>
          <cell r="B5" t="str">
            <v>N0859</v>
          </cell>
          <cell r="C5" t="str">
            <v>D08905</v>
          </cell>
          <cell r="D5" t="str">
            <v>Ivi Sonn</v>
          </cell>
          <cell r="E5">
            <v>51015</v>
          </cell>
          <cell r="F5" t="str">
            <v>Perearst Ivi Sonn OÜ</v>
          </cell>
        </row>
        <row r="6">
          <cell r="A6" t="str">
            <v>50826N0858D09141</v>
          </cell>
          <cell r="B6" t="str">
            <v>N0858</v>
          </cell>
          <cell r="C6" t="str">
            <v>D09141</v>
          </cell>
          <cell r="D6" t="str">
            <v>Kristin Kolts</v>
          </cell>
          <cell r="E6">
            <v>50826</v>
          </cell>
          <cell r="F6" t="str">
            <v>Perekliinik OÜ</v>
          </cell>
        </row>
        <row r="7">
          <cell r="A7" t="str">
            <v>50862N0857D08343</v>
          </cell>
          <cell r="B7" t="str">
            <v>N0857</v>
          </cell>
          <cell r="C7" t="str">
            <v>D08343</v>
          </cell>
          <cell r="D7" t="str">
            <v>Tatjana Janis</v>
          </cell>
          <cell r="E7">
            <v>50862</v>
          </cell>
          <cell r="F7" t="str">
            <v>Mymed Perearstid OÜ</v>
          </cell>
        </row>
        <row r="8">
          <cell r="A8" t="str">
            <v>50698N0856D08170</v>
          </cell>
          <cell r="B8" t="str">
            <v>N0856</v>
          </cell>
          <cell r="C8" t="str">
            <v>D08170</v>
          </cell>
          <cell r="D8" t="str">
            <v>Kadi Tomson</v>
          </cell>
          <cell r="E8">
            <v>50698</v>
          </cell>
          <cell r="F8" t="str">
            <v>Tomson Tervisekeskus OÜ</v>
          </cell>
        </row>
        <row r="9">
          <cell r="A9" t="str">
            <v>50475N0855D08155</v>
          </cell>
          <cell r="B9" t="str">
            <v>N0855</v>
          </cell>
          <cell r="C9" t="str">
            <v>D08155</v>
          </cell>
          <cell r="D9" t="str">
            <v>Mari Annus</v>
          </cell>
          <cell r="E9">
            <v>50475</v>
          </cell>
          <cell r="F9" t="str">
            <v>Osaühing Saku Tervisekeskus</v>
          </cell>
        </row>
        <row r="10">
          <cell r="A10" t="str">
            <v>50577N0854D09197</v>
          </cell>
          <cell r="B10" t="str">
            <v>N0854</v>
          </cell>
          <cell r="C10" t="str">
            <v>D09197</v>
          </cell>
          <cell r="D10" t="str">
            <v>Kristi Särgava</v>
          </cell>
          <cell r="E10">
            <v>50577</v>
          </cell>
          <cell r="F10" t="str">
            <v>Kivimäe Perearstikeskus OÜ</v>
          </cell>
        </row>
        <row r="11">
          <cell r="A11" t="str">
            <v>50107N0852D09119</v>
          </cell>
          <cell r="B11" t="str">
            <v>N0852</v>
          </cell>
          <cell r="C11" t="str">
            <v>D09119</v>
          </cell>
          <cell r="D11" t="str">
            <v>Viljar Andrejev</v>
          </cell>
          <cell r="E11">
            <v>50107</v>
          </cell>
          <cell r="F11" t="str">
            <v>OÜ Meditiim</v>
          </cell>
        </row>
        <row r="12">
          <cell r="A12" t="str">
            <v>50190N0853D09371</v>
          </cell>
          <cell r="B12" t="str">
            <v>N0853</v>
          </cell>
          <cell r="C12" t="str">
            <v>D09371</v>
          </cell>
          <cell r="D12" t="str">
            <v>Darja Savištšenko</v>
          </cell>
          <cell r="E12">
            <v>50190</v>
          </cell>
          <cell r="F12" t="str">
            <v>Laagri Perearstikeskus OÜ</v>
          </cell>
        </row>
        <row r="13">
          <cell r="A13" t="str">
            <v>50947N0851D04866</v>
          </cell>
          <cell r="B13" t="str">
            <v>N0851</v>
          </cell>
          <cell r="C13" t="str">
            <v>D04866</v>
          </cell>
          <cell r="D13" t="str">
            <v>Mari Virula</v>
          </cell>
          <cell r="E13">
            <v>50947</v>
          </cell>
          <cell r="F13" t="str">
            <v>Perearst Mari Virula OÜ</v>
          </cell>
        </row>
        <row r="14">
          <cell r="A14" t="str">
            <v>50880N0850D08725</v>
          </cell>
          <cell r="B14" t="str">
            <v>N0850</v>
          </cell>
          <cell r="C14" t="str">
            <v>D08725</v>
          </cell>
          <cell r="D14" t="str">
            <v>Ariane Vilem</v>
          </cell>
          <cell r="E14">
            <v>50880</v>
          </cell>
          <cell r="F14" t="str">
            <v>Karulaugu Tervisekeskus OÜ</v>
          </cell>
        </row>
        <row r="15">
          <cell r="A15" t="str">
            <v>50052N0849D08090</v>
          </cell>
          <cell r="B15" t="str">
            <v>N0849</v>
          </cell>
          <cell r="C15" t="str">
            <v>D08090</v>
          </cell>
          <cell r="D15" t="str">
            <v>Karin Kallaste</v>
          </cell>
          <cell r="E15">
            <v>50052</v>
          </cell>
          <cell r="F15" t="str">
            <v>OSAÜHING PIRITA PEREARSTIKESKUS</v>
          </cell>
        </row>
        <row r="16">
          <cell r="A16" t="str">
            <v>50070N0848D08972</v>
          </cell>
          <cell r="B16" t="str">
            <v>N0848</v>
          </cell>
          <cell r="C16" t="str">
            <v>D08972</v>
          </cell>
          <cell r="D16" t="str">
            <v>Laura Last</v>
          </cell>
          <cell r="E16">
            <v>50070</v>
          </cell>
          <cell r="F16" t="str">
            <v>JÜRI TERVISEKESKUSE OSAÜHING</v>
          </cell>
        </row>
        <row r="17">
          <cell r="A17" t="str">
            <v>50114N0847D08906</v>
          </cell>
          <cell r="B17" t="str">
            <v>N0847</v>
          </cell>
          <cell r="C17" t="str">
            <v>D08906</v>
          </cell>
          <cell r="D17" t="str">
            <v>Liis Rooväli</v>
          </cell>
          <cell r="E17">
            <v>50114</v>
          </cell>
          <cell r="F17" t="str">
            <v>Medicum Perearstikeskus AS</v>
          </cell>
        </row>
        <row r="18">
          <cell r="A18" t="str">
            <v>50034N0846D04400</v>
          </cell>
          <cell r="B18" t="str">
            <v>N0846</v>
          </cell>
          <cell r="C18" t="str">
            <v>D04400</v>
          </cell>
          <cell r="D18" t="str">
            <v>Heili Aruväli</v>
          </cell>
          <cell r="E18">
            <v>50034</v>
          </cell>
          <cell r="F18" t="str">
            <v>OÜ TABASALU PEREARSTIKESKUS</v>
          </cell>
        </row>
        <row r="19">
          <cell r="A19" t="str">
            <v>50961N0843D08319</v>
          </cell>
          <cell r="B19" t="str">
            <v>N0843</v>
          </cell>
          <cell r="C19" t="str">
            <v>D08319</v>
          </cell>
          <cell r="D19" t="str">
            <v>Roman Lantov</v>
          </cell>
          <cell r="E19">
            <v>50961</v>
          </cell>
          <cell r="F19" t="str">
            <v>OÜ Ennetuskliinik</v>
          </cell>
        </row>
        <row r="20">
          <cell r="A20" t="str">
            <v>50857N0842D06726</v>
          </cell>
          <cell r="B20" t="str">
            <v>N0842</v>
          </cell>
          <cell r="C20" t="str">
            <v>D06726</v>
          </cell>
          <cell r="D20" t="str">
            <v>Marek Vahar</v>
          </cell>
          <cell r="E20">
            <v>50857</v>
          </cell>
          <cell r="F20" t="str">
            <v>Pealinna Perearstid OÜ</v>
          </cell>
        </row>
        <row r="21">
          <cell r="A21" t="str">
            <v>50034N0841D06981</v>
          </cell>
          <cell r="B21" t="str">
            <v>N0841</v>
          </cell>
          <cell r="C21" t="str">
            <v>D06981</v>
          </cell>
          <cell r="D21" t="str">
            <v>Ann Poola</v>
          </cell>
          <cell r="E21">
            <v>50034</v>
          </cell>
          <cell r="F21" t="str">
            <v>Tabasalu Perearstikeskus OÜ</v>
          </cell>
        </row>
        <row r="22">
          <cell r="A22" t="str">
            <v>50880N0840D06721</v>
          </cell>
          <cell r="B22" t="str">
            <v>N0840</v>
          </cell>
          <cell r="C22" t="str">
            <v>D06721</v>
          </cell>
          <cell r="D22" t="str">
            <v>Liina Topp</v>
          </cell>
          <cell r="E22">
            <v>50880</v>
          </cell>
          <cell r="F22" t="str">
            <v>Karulaugu Tervisekeskus OÜ</v>
          </cell>
        </row>
        <row r="23">
          <cell r="A23" t="str">
            <v>50475N0839D07906</v>
          </cell>
          <cell r="B23" t="str">
            <v>N0839</v>
          </cell>
          <cell r="C23" t="str">
            <v>D07906</v>
          </cell>
          <cell r="D23" t="str">
            <v>Maili Jorro</v>
          </cell>
          <cell r="E23">
            <v>50475</v>
          </cell>
          <cell r="F23" t="str">
            <v>Saku Tervisekeskus OÜ</v>
          </cell>
        </row>
        <row r="24">
          <cell r="A24" t="str">
            <v>50190N0838D07889</v>
          </cell>
          <cell r="B24" t="str">
            <v>N0838</v>
          </cell>
          <cell r="C24" t="str">
            <v>D07889</v>
          </cell>
          <cell r="D24" t="str">
            <v>Elle-Mall Keevallik</v>
          </cell>
          <cell r="E24">
            <v>50190</v>
          </cell>
          <cell r="F24" t="str">
            <v>Laagri Perearstikeskus OÜ</v>
          </cell>
        </row>
        <row r="25">
          <cell r="A25" t="str">
            <v>50961N0837D07635</v>
          </cell>
          <cell r="B25" t="str">
            <v>N0837</v>
          </cell>
          <cell r="C25" t="str">
            <v>D07635</v>
          </cell>
          <cell r="D25" t="str">
            <v>Tiina Saks</v>
          </cell>
          <cell r="E25">
            <v>50961</v>
          </cell>
          <cell r="F25" t="str">
            <v>OÜ Ennetuskliinik</v>
          </cell>
        </row>
        <row r="26">
          <cell r="A26" t="str">
            <v>50859N0836D05351</v>
          </cell>
          <cell r="B26" t="str">
            <v>N0836</v>
          </cell>
          <cell r="C26" t="str">
            <v>D05351</v>
          </cell>
          <cell r="D26" t="str">
            <v>Marianna Šikova</v>
          </cell>
          <cell r="E26">
            <v>50859</v>
          </cell>
          <cell r="F26" t="str">
            <v>Ülemiste Perearstid OÜ</v>
          </cell>
        </row>
        <row r="27">
          <cell r="A27" t="str">
            <v>50772N0835D07492</v>
          </cell>
          <cell r="B27" t="str">
            <v>N0835</v>
          </cell>
          <cell r="C27" t="str">
            <v>D07492</v>
          </cell>
          <cell r="D27" t="str">
            <v>Kristina Grigorjan</v>
          </cell>
          <cell r="E27">
            <v>50772</v>
          </cell>
          <cell r="F27" t="str">
            <v>KABO Perearstikeskus OÜ</v>
          </cell>
        </row>
        <row r="28">
          <cell r="A28" t="str">
            <v>51040N0834D07160</v>
          </cell>
          <cell r="B28" t="str">
            <v>N0834</v>
          </cell>
          <cell r="C28" t="str">
            <v>D07160</v>
          </cell>
          <cell r="D28" t="str">
            <v>Evelin Raie</v>
          </cell>
          <cell r="E28">
            <v>51040</v>
          </cell>
          <cell r="F28" t="str">
            <v>Tuulemaa Perearstikeskus OÜ</v>
          </cell>
        </row>
        <row r="29">
          <cell r="A29" t="str">
            <v>50394N0833D06445</v>
          </cell>
          <cell r="B29" t="str">
            <v>N0833</v>
          </cell>
          <cell r="C29" t="str">
            <v>D06445</v>
          </cell>
          <cell r="D29" t="str">
            <v>Anneli Virks</v>
          </cell>
          <cell r="E29">
            <v>50394</v>
          </cell>
          <cell r="F29" t="str">
            <v>Jürgenson Perearstikeskus OÜ</v>
          </cell>
        </row>
        <row r="30">
          <cell r="A30" t="str">
            <v>50857N0832D06330</v>
          </cell>
          <cell r="B30" t="str">
            <v>N0832</v>
          </cell>
          <cell r="C30" t="str">
            <v>D06330</v>
          </cell>
          <cell r="D30" t="str">
            <v>Norbert Liivak</v>
          </cell>
          <cell r="E30">
            <v>50857</v>
          </cell>
          <cell r="F30" t="str">
            <v>Pealinna Perearstid OÜ</v>
          </cell>
        </row>
        <row r="31">
          <cell r="A31" t="str">
            <v>50052N0831D00157</v>
          </cell>
          <cell r="B31" t="str">
            <v>N0831</v>
          </cell>
          <cell r="C31" t="str">
            <v>D00157</v>
          </cell>
          <cell r="D31" t="str">
            <v>Veera Bušina</v>
          </cell>
          <cell r="E31">
            <v>50052</v>
          </cell>
          <cell r="F31" t="str">
            <v>Pirita Perearstikeskus OÜ</v>
          </cell>
        </row>
        <row r="32">
          <cell r="A32" t="str">
            <v>50930N0830D00329</v>
          </cell>
          <cell r="B32" t="str">
            <v>N0830</v>
          </cell>
          <cell r="C32" t="str">
            <v>D00329</v>
          </cell>
          <cell r="D32" t="str">
            <v>Maire Suurkivi</v>
          </cell>
          <cell r="E32">
            <v>50930</v>
          </cell>
          <cell r="F32" t="str">
            <v>Viru Perearstid OÜ</v>
          </cell>
        </row>
        <row r="33">
          <cell r="A33" t="str">
            <v>50890N0829D04273</v>
          </cell>
          <cell r="B33" t="str">
            <v>N0829</v>
          </cell>
          <cell r="C33" t="str">
            <v>D04273</v>
          </cell>
          <cell r="D33" t="str">
            <v>LIINA KASK-FLIGHT</v>
          </cell>
          <cell r="E33">
            <v>50890</v>
          </cell>
          <cell r="F33" t="str">
            <v>OÜ Raatuse perearst</v>
          </cell>
        </row>
        <row r="34">
          <cell r="A34" t="str">
            <v>50721N0828D06267</v>
          </cell>
          <cell r="B34" t="str">
            <v>N0828</v>
          </cell>
          <cell r="C34" t="str">
            <v>D06267</v>
          </cell>
          <cell r="D34" t="str">
            <v>Rauno Kurg</v>
          </cell>
          <cell r="E34">
            <v>50721</v>
          </cell>
          <cell r="F34" t="str">
            <v>OÜ Perearst Rauno Kurg</v>
          </cell>
        </row>
        <row r="35">
          <cell r="A35" t="str">
            <v>50880N0827D07151</v>
          </cell>
          <cell r="B35" t="str">
            <v>N0827</v>
          </cell>
          <cell r="C35" t="str">
            <v>D07151</v>
          </cell>
          <cell r="D35" t="str">
            <v>Arved Kristjan</v>
          </cell>
          <cell r="E35">
            <v>50880</v>
          </cell>
          <cell r="F35" t="str">
            <v>Karulaugu Tervisekeskus OÜ</v>
          </cell>
        </row>
        <row r="36">
          <cell r="A36" t="str">
            <v>50740N0826D05005</v>
          </cell>
          <cell r="B36" t="str">
            <v>N0826</v>
          </cell>
          <cell r="C36" t="str">
            <v>D05005</v>
          </cell>
          <cell r="D36" t="str">
            <v>Helen Lasn</v>
          </cell>
          <cell r="E36">
            <v>50740</v>
          </cell>
          <cell r="F36" t="str">
            <v>BonMedica OÜ</v>
          </cell>
        </row>
        <row r="37">
          <cell r="A37" t="str">
            <v>50568N0825D04933</v>
          </cell>
          <cell r="B37" t="str">
            <v>N0825</v>
          </cell>
          <cell r="C37" t="str">
            <v>D04933</v>
          </cell>
          <cell r="D37" t="str">
            <v>Madis Tiik</v>
          </cell>
          <cell r="E37">
            <v>50568</v>
          </cell>
          <cell r="F37" t="str">
            <v>OÜ Terviseagentuur</v>
          </cell>
        </row>
        <row r="38">
          <cell r="A38" t="str">
            <v>50857N0824D05046</v>
          </cell>
          <cell r="B38" t="str">
            <v>N0824</v>
          </cell>
          <cell r="C38" t="str">
            <v>D05046</v>
          </cell>
          <cell r="D38" t="str">
            <v>Janika Viilup</v>
          </cell>
          <cell r="E38">
            <v>50857</v>
          </cell>
          <cell r="F38" t="str">
            <v>Pealinna Perearstid OÜ</v>
          </cell>
        </row>
        <row r="39">
          <cell r="A39" t="str">
            <v>50495N0823D06676</v>
          </cell>
          <cell r="B39" t="str">
            <v>N0823</v>
          </cell>
          <cell r="C39" t="str">
            <v>D06676</v>
          </cell>
          <cell r="D39" t="str">
            <v>Katrin Burman</v>
          </cell>
          <cell r="E39">
            <v>50495</v>
          </cell>
          <cell r="F39" t="str">
            <v>Perearst Ülle Perend OÜ</v>
          </cell>
        </row>
        <row r="40">
          <cell r="A40" t="str">
            <v>50826N0822D01464</v>
          </cell>
          <cell r="B40" t="str">
            <v>N0822</v>
          </cell>
          <cell r="C40" t="str">
            <v>D01464</v>
          </cell>
          <cell r="D40" t="str">
            <v>Meelika Lutter</v>
          </cell>
          <cell r="E40">
            <v>50826</v>
          </cell>
          <cell r="F40" t="str">
            <v>Perekliinik OÜ</v>
          </cell>
        </row>
        <row r="41">
          <cell r="A41" t="str">
            <v>50123N0821D04984</v>
          </cell>
          <cell r="B41" t="str">
            <v>N0821</v>
          </cell>
          <cell r="C41" t="str">
            <v>D04984</v>
          </cell>
          <cell r="D41" t="str">
            <v>Maia Gavronski</v>
          </cell>
          <cell r="E41">
            <v>50123</v>
          </cell>
          <cell r="F41" t="str">
            <v>Rauam &amp; Gavronski Perearstikeskus O</v>
          </cell>
        </row>
        <row r="42">
          <cell r="A42" t="str">
            <v>50863N0820D06538</v>
          </cell>
          <cell r="B42" t="str">
            <v>N0820</v>
          </cell>
          <cell r="C42" t="str">
            <v>D06538</v>
          </cell>
          <cell r="D42" t="str">
            <v>Margit Venesaar</v>
          </cell>
          <cell r="E42">
            <v>50863</v>
          </cell>
          <cell r="F42" t="str">
            <v>Al Mare Perearstikeskus OÜ</v>
          </cell>
        </row>
        <row r="43">
          <cell r="A43" t="str">
            <v>50892N0819D06859</v>
          </cell>
          <cell r="B43" t="str">
            <v>N0819</v>
          </cell>
          <cell r="C43" t="str">
            <v>D06859</v>
          </cell>
          <cell r="D43" t="str">
            <v>Jelena Petrova</v>
          </cell>
          <cell r="E43">
            <v>50892</v>
          </cell>
          <cell r="F43" t="str">
            <v>Dr. Jelena Petrova OÜ</v>
          </cell>
        </row>
        <row r="44">
          <cell r="A44" t="str">
            <v>50127N0818D04372</v>
          </cell>
          <cell r="B44" t="str">
            <v>N0818</v>
          </cell>
          <cell r="C44" t="str">
            <v>D04372</v>
          </cell>
          <cell r="D44" t="str">
            <v>Tanel Laurberg</v>
          </cell>
          <cell r="E44">
            <v>50127</v>
          </cell>
          <cell r="F44" t="str">
            <v>Rosenthali Perearstikeskus OÜ</v>
          </cell>
        </row>
        <row r="45">
          <cell r="A45" t="str">
            <v>50190N0817D06677</v>
          </cell>
          <cell r="B45" t="str">
            <v>N0817</v>
          </cell>
          <cell r="C45" t="str">
            <v>D06677</v>
          </cell>
          <cell r="D45" t="str">
            <v>Kait Luukas</v>
          </cell>
          <cell r="E45">
            <v>50190</v>
          </cell>
          <cell r="F45" t="str">
            <v>Laagri Perearstikeskus OÜ</v>
          </cell>
        </row>
        <row r="46">
          <cell r="A46" t="str">
            <v>50045N0816D03479</v>
          </cell>
          <cell r="B46" t="str">
            <v>N0816</v>
          </cell>
          <cell r="C46" t="str">
            <v>D03479</v>
          </cell>
          <cell r="D46" t="str">
            <v>Tiina Paeorg</v>
          </cell>
          <cell r="E46">
            <v>50045</v>
          </cell>
          <cell r="F46" t="str">
            <v>Rapla Perearstikeskus OÜ</v>
          </cell>
        </row>
        <row r="47">
          <cell r="A47" t="str">
            <v>50114N0815D08447</v>
          </cell>
          <cell r="B47" t="str">
            <v>N0815</v>
          </cell>
          <cell r="C47" t="str">
            <v>D08447</v>
          </cell>
          <cell r="D47" t="str">
            <v>Jevgeni Aksenenka</v>
          </cell>
          <cell r="E47">
            <v>50114</v>
          </cell>
          <cell r="F47" t="str">
            <v>Medicum Perearstikeskus AS</v>
          </cell>
        </row>
        <row r="48">
          <cell r="A48" t="str">
            <v>50582N0814D03477</v>
          </cell>
          <cell r="B48" t="str">
            <v>N0814</v>
          </cell>
          <cell r="C48" t="str">
            <v>D03477</v>
          </cell>
          <cell r="D48" t="str">
            <v>Ulvi Usgam</v>
          </cell>
          <cell r="E48">
            <v>50582</v>
          </cell>
          <cell r="F48" t="str">
            <v>Perearst Ulvi Usgam OÜ</v>
          </cell>
        </row>
        <row r="49">
          <cell r="A49" t="str">
            <v>50620N0813D05002</v>
          </cell>
          <cell r="B49" t="str">
            <v>N0813</v>
          </cell>
          <cell r="C49" t="str">
            <v>D05002</v>
          </cell>
          <cell r="D49" t="str">
            <v>Katrin Akkel</v>
          </cell>
          <cell r="E49">
            <v>50620</v>
          </cell>
          <cell r="F49" t="str">
            <v>Perearst Katrin Akkel OÜ</v>
          </cell>
        </row>
        <row r="50">
          <cell r="A50" t="str">
            <v>50475N0812#</v>
          </cell>
          <cell r="B50" t="str">
            <v>N0812</v>
          </cell>
          <cell r="C50" t="str">
            <v>#</v>
          </cell>
          <cell r="D50" t="str">
            <v>#</v>
          </cell>
          <cell r="E50">
            <v>50475</v>
          </cell>
          <cell r="F50" t="str">
            <v>Saku Tervisekeskus OÜ</v>
          </cell>
        </row>
        <row r="51">
          <cell r="A51" t="str">
            <v>50607N0811D04394</v>
          </cell>
          <cell r="B51" t="str">
            <v>N0811</v>
          </cell>
          <cell r="C51" t="str">
            <v>D04394</v>
          </cell>
          <cell r="D51" t="str">
            <v>Olga Baranov</v>
          </cell>
          <cell r="E51">
            <v>50607</v>
          </cell>
          <cell r="F51" t="str">
            <v>Linna Tervisekeskus OÜ</v>
          </cell>
        </row>
        <row r="52">
          <cell r="A52" t="str">
            <v>50114N0810D03143</v>
          </cell>
          <cell r="B52" t="str">
            <v>N0810</v>
          </cell>
          <cell r="C52" t="str">
            <v>D03143</v>
          </cell>
          <cell r="D52" t="str">
            <v>Antonina Kalanik</v>
          </cell>
          <cell r="E52">
            <v>50114</v>
          </cell>
          <cell r="F52" t="str">
            <v>Medicum Perearstikeskus AS</v>
          </cell>
        </row>
        <row r="53">
          <cell r="A53" t="str">
            <v>50880N0809D04207</v>
          </cell>
          <cell r="B53" t="str">
            <v>N0809</v>
          </cell>
          <cell r="C53" t="str">
            <v>D04207</v>
          </cell>
          <cell r="D53" t="str">
            <v>Kati Paal</v>
          </cell>
          <cell r="E53">
            <v>50880</v>
          </cell>
          <cell r="F53" t="str">
            <v>Karulaugu Tervisekeskus OÜ</v>
          </cell>
        </row>
        <row r="54">
          <cell r="A54" t="str">
            <v>50677N0808D03671</v>
          </cell>
          <cell r="B54" t="str">
            <v>N0808</v>
          </cell>
          <cell r="C54" t="str">
            <v>D03671</v>
          </cell>
          <cell r="D54" t="str">
            <v>Sirje Saar</v>
          </cell>
          <cell r="E54">
            <v>50677</v>
          </cell>
          <cell r="F54" t="str">
            <v>Perearst Sirje Saar OÜ</v>
          </cell>
        </row>
        <row r="55">
          <cell r="A55" t="str">
            <v>61288N0807D00833</v>
          </cell>
          <cell r="B55" t="str">
            <v>N0807</v>
          </cell>
          <cell r="C55" t="str">
            <v>D00833</v>
          </cell>
          <cell r="D55" t="str">
            <v>Julia Šugailo</v>
          </cell>
          <cell r="E55">
            <v>61288</v>
          </cell>
          <cell r="F55" t="str">
            <v>Muuga Perearstikeskus OÜ</v>
          </cell>
        </row>
        <row r="56">
          <cell r="A56" t="str">
            <v>50826N0805D01614</v>
          </cell>
          <cell r="B56" t="str">
            <v>N0805</v>
          </cell>
          <cell r="C56" t="str">
            <v>D01614</v>
          </cell>
          <cell r="D56" t="str">
            <v>Ingmar Lindström</v>
          </cell>
          <cell r="E56">
            <v>50826</v>
          </cell>
          <cell r="F56" t="str">
            <v>Perekliinik OÜ</v>
          </cell>
        </row>
        <row r="57">
          <cell r="A57" t="str">
            <v>50542N0804D05193</v>
          </cell>
          <cell r="B57" t="str">
            <v>N0804</v>
          </cell>
          <cell r="C57" t="str">
            <v>D05193</v>
          </cell>
          <cell r="D57" t="str">
            <v>Kaia Varblane</v>
          </cell>
          <cell r="E57">
            <v>50542</v>
          </cell>
          <cell r="F57" t="str">
            <v>Pirita-Kose Perearstikeskus OÜ</v>
          </cell>
        </row>
        <row r="58">
          <cell r="A58" t="str">
            <v>51040N0803D05704</v>
          </cell>
          <cell r="B58" t="str">
            <v>N0803</v>
          </cell>
          <cell r="C58" t="str">
            <v>D05704</v>
          </cell>
          <cell r="D58" t="str">
            <v>Gerli Halling-Kumari</v>
          </cell>
          <cell r="E58">
            <v>51040</v>
          </cell>
          <cell r="F58" t="str">
            <v>Tuulemaa Perearstikeskus OÜ</v>
          </cell>
        </row>
        <row r="59">
          <cell r="A59" t="str">
            <v>50577N0802D01182</v>
          </cell>
          <cell r="B59" t="str">
            <v>N0802</v>
          </cell>
          <cell r="C59" t="str">
            <v>D01182</v>
          </cell>
          <cell r="D59" t="str">
            <v>Karmen Joller</v>
          </cell>
          <cell r="E59">
            <v>50577</v>
          </cell>
          <cell r="F59" t="str">
            <v>Kivimäe Perearstikeskus OÜ</v>
          </cell>
        </row>
        <row r="60">
          <cell r="A60" t="str">
            <v>50540N0801D06097</v>
          </cell>
          <cell r="B60" t="str">
            <v>N0801</v>
          </cell>
          <cell r="C60" t="str">
            <v>D06097</v>
          </cell>
          <cell r="D60" t="str">
            <v>Helgi Luik</v>
          </cell>
          <cell r="E60">
            <v>50540</v>
          </cell>
          <cell r="F60" t="str">
            <v>Perearst Helgi Luik OÜ</v>
          </cell>
        </row>
        <row r="61">
          <cell r="A61" t="str">
            <v>50530N0800D05603</v>
          </cell>
          <cell r="B61" t="str">
            <v>N0800</v>
          </cell>
          <cell r="C61" t="str">
            <v>D05603</v>
          </cell>
          <cell r="D61" t="str">
            <v>Viivika Allas</v>
          </cell>
          <cell r="E61">
            <v>50530</v>
          </cell>
          <cell r="F61" t="str">
            <v>OÜ Perearst Viivika Allas</v>
          </cell>
        </row>
        <row r="62">
          <cell r="A62" t="str">
            <v>50879N0799D04722</v>
          </cell>
          <cell r="B62" t="str">
            <v>N0799</v>
          </cell>
          <cell r="C62" t="str">
            <v>D04722</v>
          </cell>
          <cell r="D62" t="str">
            <v>Ellen Lembra</v>
          </cell>
          <cell r="E62">
            <v>50879</v>
          </cell>
          <cell r="F62" t="str">
            <v>Perearst Ellen Lembra OÜ</v>
          </cell>
        </row>
        <row r="63">
          <cell r="A63" t="str">
            <v>50041N0798D09223</v>
          </cell>
          <cell r="B63" t="str">
            <v>N0798</v>
          </cell>
          <cell r="C63" t="str">
            <v>D09223</v>
          </cell>
          <cell r="D63" t="str">
            <v>Indrek Viil</v>
          </cell>
          <cell r="E63">
            <v>50041</v>
          </cell>
          <cell r="F63" t="str">
            <v>Võru Arst OÜ</v>
          </cell>
        </row>
        <row r="64">
          <cell r="A64" t="str">
            <v>50041N0797D06162</v>
          </cell>
          <cell r="B64" t="str">
            <v>N0797</v>
          </cell>
          <cell r="C64" t="str">
            <v>D06162</v>
          </cell>
          <cell r="D64" t="str">
            <v>Tiia Kõiv</v>
          </cell>
          <cell r="E64">
            <v>50041</v>
          </cell>
          <cell r="F64" t="str">
            <v>Võru Arst OÜ</v>
          </cell>
        </row>
        <row r="65">
          <cell r="A65" t="str">
            <v>50961N0796D09010</v>
          </cell>
          <cell r="B65" t="str">
            <v>N0796</v>
          </cell>
          <cell r="C65" t="str">
            <v>D09010</v>
          </cell>
          <cell r="D65" t="str">
            <v>Merit Rahnik</v>
          </cell>
          <cell r="E65">
            <v>50961</v>
          </cell>
          <cell r="F65" t="str">
            <v>OÜ Ennetuskliinik</v>
          </cell>
        </row>
        <row r="66">
          <cell r="A66" t="str">
            <v>50540N0795D06097</v>
          </cell>
          <cell r="B66" t="str">
            <v>N0795</v>
          </cell>
          <cell r="C66" t="str">
            <v>D06097_N0795</v>
          </cell>
          <cell r="D66" t="str">
            <v>Helgi Luik</v>
          </cell>
          <cell r="E66">
            <v>50540</v>
          </cell>
          <cell r="F66" t="str">
            <v>Perearst Helgi Luik OÜ</v>
          </cell>
        </row>
        <row r="67">
          <cell r="A67" t="str">
            <v>50568N0793D05675</v>
          </cell>
          <cell r="B67" t="str">
            <v>N0793</v>
          </cell>
          <cell r="C67" t="str">
            <v>D05675_N0793</v>
          </cell>
          <cell r="D67" t="str">
            <v>Jana Merisalu</v>
          </cell>
          <cell r="E67">
            <v>50568</v>
          </cell>
          <cell r="F67" t="str">
            <v>OÜ Terviseagentuur</v>
          </cell>
        </row>
        <row r="68">
          <cell r="A68" t="str">
            <v>50575N0792D04861</v>
          </cell>
          <cell r="B68" t="str">
            <v>N0792</v>
          </cell>
          <cell r="C68" t="str">
            <v>D04861</v>
          </cell>
          <cell r="D68" t="str">
            <v>Valentina Kesper</v>
          </cell>
          <cell r="E68">
            <v>50575</v>
          </cell>
          <cell r="F68" t="str">
            <v>OÜ Perearst Valentina Kesper</v>
          </cell>
        </row>
        <row r="69">
          <cell r="A69" t="str">
            <v>50000N0791D04840</v>
          </cell>
          <cell r="B69" t="str">
            <v>N0791</v>
          </cell>
          <cell r="C69" t="str">
            <v>D04840</v>
          </cell>
          <cell r="D69" t="str">
            <v>Anne Ojakäär</v>
          </cell>
          <cell r="E69">
            <v>50000</v>
          </cell>
          <cell r="F69" t="str">
            <v>Osula Perearstikeskus OÜ</v>
          </cell>
        </row>
        <row r="70">
          <cell r="A70" t="str">
            <v>50227N0790D04641</v>
          </cell>
          <cell r="B70" t="str">
            <v>N0790</v>
          </cell>
          <cell r="C70" t="str">
            <v>D04641</v>
          </cell>
          <cell r="D70" t="str">
            <v>Margit Kõivomägi</v>
          </cell>
          <cell r="E70">
            <v>50227</v>
          </cell>
          <cell r="F70" t="str">
            <v>Perearst Margit Kõivomägi</v>
          </cell>
        </row>
        <row r="71">
          <cell r="A71" t="str">
            <v>50568N0788D08968</v>
          </cell>
          <cell r="B71" t="str">
            <v>N0788</v>
          </cell>
          <cell r="C71" t="str">
            <v>D08968</v>
          </cell>
          <cell r="D71" t="str">
            <v>Silver Markus Käppa</v>
          </cell>
          <cell r="E71">
            <v>50568</v>
          </cell>
          <cell r="F71" t="str">
            <v xml:space="preserve">Terviseagentuur OÜ </v>
          </cell>
        </row>
        <row r="72">
          <cell r="A72" t="str">
            <v>50568N0787D09705</v>
          </cell>
          <cell r="B72" t="str">
            <v>N0787</v>
          </cell>
          <cell r="C72" t="str">
            <v>D09705</v>
          </cell>
          <cell r="D72" t="str">
            <v>Karl-Sander Nool</v>
          </cell>
          <cell r="E72">
            <v>50568</v>
          </cell>
          <cell r="F72" t="str">
            <v xml:space="preserve">Terviseagentuur OÜ </v>
          </cell>
        </row>
        <row r="73">
          <cell r="A73" t="str">
            <v>50568N0786D09705</v>
          </cell>
          <cell r="B73" t="str">
            <v>N0786</v>
          </cell>
          <cell r="C73" t="str">
            <v>D09705_N0786</v>
          </cell>
          <cell r="D73" t="str">
            <v>Karl-Sander Nool</v>
          </cell>
          <cell r="E73">
            <v>50568</v>
          </cell>
          <cell r="F73" t="str">
            <v xml:space="preserve">Terviseagentuur OÜ </v>
          </cell>
        </row>
        <row r="74">
          <cell r="A74" t="str">
            <v>50229N0785D03134</v>
          </cell>
          <cell r="B74" t="str">
            <v>N0785</v>
          </cell>
          <cell r="C74" t="str">
            <v>D03134</v>
          </cell>
          <cell r="D74" t="str">
            <v>Arija Rimbeniece</v>
          </cell>
          <cell r="E74">
            <v>50229</v>
          </cell>
          <cell r="F74" t="str">
            <v>Rimbeniece Arija</v>
          </cell>
        </row>
        <row r="75">
          <cell r="A75" t="str">
            <v>50235N0784D03132</v>
          </cell>
          <cell r="B75" t="str">
            <v>N0784</v>
          </cell>
          <cell r="C75" t="str">
            <v>D03132</v>
          </cell>
          <cell r="D75" t="str">
            <v>Kaja Kasak</v>
          </cell>
          <cell r="E75">
            <v>50235</v>
          </cell>
          <cell r="F75" t="str">
            <v>Kaja Kasak</v>
          </cell>
        </row>
        <row r="76">
          <cell r="A76" t="str">
            <v>61008N0783D02947</v>
          </cell>
          <cell r="B76" t="str">
            <v>N0783</v>
          </cell>
          <cell r="C76" t="str">
            <v>D02947</v>
          </cell>
          <cell r="D76" t="str">
            <v>Aune Rehema</v>
          </cell>
          <cell r="E76">
            <v>61008</v>
          </cell>
          <cell r="F76" t="str">
            <v>OÜ Dr. Aune</v>
          </cell>
        </row>
        <row r="77">
          <cell r="A77" t="str">
            <v>50087N0782D02897</v>
          </cell>
          <cell r="B77" t="str">
            <v>N0782</v>
          </cell>
          <cell r="C77" t="str">
            <v>D02897</v>
          </cell>
          <cell r="D77" t="str">
            <v>Marget Moppel</v>
          </cell>
          <cell r="E77">
            <v>50087</v>
          </cell>
          <cell r="F77" t="str">
            <v>Marget Moppel</v>
          </cell>
        </row>
        <row r="78">
          <cell r="A78" t="str">
            <v>50418N0781D01484</v>
          </cell>
          <cell r="B78" t="str">
            <v>N0781</v>
          </cell>
          <cell r="C78" t="str">
            <v>D01484</v>
          </cell>
          <cell r="D78" t="str">
            <v>Agi Märdin</v>
          </cell>
          <cell r="E78">
            <v>50418</v>
          </cell>
          <cell r="F78" t="str">
            <v>Perearst Agi Märdin OÜ</v>
          </cell>
        </row>
        <row r="79">
          <cell r="A79" t="str">
            <v>60135N0780D01193</v>
          </cell>
          <cell r="B79" t="str">
            <v>N0780</v>
          </cell>
          <cell r="C79" t="str">
            <v>D01193</v>
          </cell>
          <cell r="D79" t="str">
            <v>Evi Luts</v>
          </cell>
          <cell r="E79">
            <v>60135</v>
          </cell>
          <cell r="F79" t="str">
            <v>Evi Luts</v>
          </cell>
        </row>
        <row r="80">
          <cell r="A80" t="str">
            <v>50587N0779D00153</v>
          </cell>
          <cell r="B80" t="str">
            <v>N0779</v>
          </cell>
          <cell r="C80" t="str">
            <v>D00153</v>
          </cell>
          <cell r="D80" t="str">
            <v>Marje Metsur-Benzel</v>
          </cell>
          <cell r="E80">
            <v>50587</v>
          </cell>
          <cell r="F80" t="str">
            <v>Marje Metsur-Benzel OÜ</v>
          </cell>
        </row>
        <row r="81">
          <cell r="A81" t="str">
            <v>50878N0778D06181</v>
          </cell>
          <cell r="B81" t="str">
            <v>N0778</v>
          </cell>
          <cell r="C81" t="str">
            <v>D06181</v>
          </cell>
          <cell r="D81" t="str">
            <v>Anneli Ots</v>
          </cell>
          <cell r="E81">
            <v>50878</v>
          </cell>
          <cell r="F81" t="str">
            <v>Perearstikeskus Medica OÜ</v>
          </cell>
        </row>
        <row r="82">
          <cell r="A82" t="str">
            <v>50589N0777D07148</v>
          </cell>
          <cell r="B82" t="str">
            <v>N0777</v>
          </cell>
          <cell r="C82" t="str">
            <v>D07148</v>
          </cell>
          <cell r="D82" t="str">
            <v>Krista Lääne</v>
          </cell>
          <cell r="E82">
            <v>50589</v>
          </cell>
          <cell r="F82" t="str">
            <v>Helve Kansi OÜ</v>
          </cell>
        </row>
        <row r="83">
          <cell r="A83" t="str">
            <v>50589N0776D09756</v>
          </cell>
          <cell r="B83" t="str">
            <v>N0776</v>
          </cell>
          <cell r="C83" t="str">
            <v>D09756</v>
          </cell>
          <cell r="D83" t="str">
            <v>Robert Taar</v>
          </cell>
          <cell r="E83">
            <v>50589</v>
          </cell>
          <cell r="F83" t="str">
            <v>Helve Kansi OÜ</v>
          </cell>
        </row>
        <row r="84">
          <cell r="A84" t="str">
            <v>50780N0775D07507</v>
          </cell>
          <cell r="B84" t="str">
            <v>N0775</v>
          </cell>
          <cell r="C84" t="str">
            <v>D07507</v>
          </cell>
          <cell r="D84" t="str">
            <v>Priit Ginter</v>
          </cell>
          <cell r="E84">
            <v>50780</v>
          </cell>
          <cell r="F84" t="str">
            <v>OÜ PRIIT GINTER PAK</v>
          </cell>
        </row>
        <row r="85">
          <cell r="A85" t="str">
            <v>50875N0774D05441</v>
          </cell>
          <cell r="B85" t="str">
            <v>N0774</v>
          </cell>
          <cell r="C85" t="str">
            <v>D05441</v>
          </cell>
          <cell r="D85" t="str">
            <v>Olga Notberg</v>
          </cell>
          <cell r="E85">
            <v>50875</v>
          </cell>
          <cell r="F85" t="str">
            <v>MaaArst OÜ</v>
          </cell>
        </row>
        <row r="86">
          <cell r="A86" t="str">
            <v>50133N0773D04197</v>
          </cell>
          <cell r="B86" t="str">
            <v>N0773</v>
          </cell>
          <cell r="C86" t="str">
            <v>D04197</v>
          </cell>
          <cell r="D86" t="str">
            <v>Lilli Suigusaar</v>
          </cell>
          <cell r="E86">
            <v>50133</v>
          </cell>
          <cell r="F86" t="str">
            <v>Vardja ja Sarapuu OÜ</v>
          </cell>
        </row>
        <row r="87">
          <cell r="A87" t="str">
            <v>50133N0772D04522</v>
          </cell>
          <cell r="B87" t="str">
            <v>N0772</v>
          </cell>
          <cell r="C87" t="str">
            <v>D04522</v>
          </cell>
          <cell r="D87" t="str">
            <v>Ülle Vardja</v>
          </cell>
          <cell r="E87">
            <v>50133</v>
          </cell>
          <cell r="F87" t="str">
            <v>Vardja ja Sarapuu OÜ</v>
          </cell>
        </row>
        <row r="88">
          <cell r="A88" t="str">
            <v>50586N0771D04056</v>
          </cell>
          <cell r="B88" t="str">
            <v>N0771</v>
          </cell>
          <cell r="C88" t="str">
            <v>D04056</v>
          </cell>
          <cell r="D88" t="str">
            <v>Berta Toikka</v>
          </cell>
          <cell r="E88">
            <v>50586</v>
          </cell>
          <cell r="F88" t="str">
            <v>Berta Toikka OÜ</v>
          </cell>
        </row>
        <row r="89">
          <cell r="A89" t="str">
            <v>51000N0770D08364</v>
          </cell>
          <cell r="B89" t="str">
            <v>N0770</v>
          </cell>
          <cell r="C89" t="str">
            <v>D08364</v>
          </cell>
          <cell r="D89" t="str">
            <v>Julia Järveküla</v>
          </cell>
          <cell r="E89">
            <v>51000</v>
          </cell>
          <cell r="F89" t="str">
            <v>Perearst Julia Järveküla OÜ</v>
          </cell>
        </row>
        <row r="90">
          <cell r="A90" t="str">
            <v>50347N0769D03676</v>
          </cell>
          <cell r="B90" t="str">
            <v>N0769</v>
          </cell>
          <cell r="C90" t="str">
            <v>D03676</v>
          </cell>
          <cell r="D90" t="str">
            <v>Ürjo Mälksoo</v>
          </cell>
          <cell r="E90">
            <v>50347</v>
          </cell>
          <cell r="F90" t="str">
            <v>Ürjo Mälksoo</v>
          </cell>
        </row>
        <row r="91">
          <cell r="A91" t="str">
            <v>50348N0767D02532</v>
          </cell>
          <cell r="B91" t="str">
            <v>N0767</v>
          </cell>
          <cell r="C91" t="str">
            <v>D02532</v>
          </cell>
          <cell r="D91" t="str">
            <v>Ülle Gurjev</v>
          </cell>
          <cell r="E91">
            <v>50348</v>
          </cell>
          <cell r="F91" t="str">
            <v>Ülle Gurjev</v>
          </cell>
        </row>
        <row r="92">
          <cell r="A92" t="str">
            <v>50961N0765D00998</v>
          </cell>
          <cell r="B92" t="str">
            <v>N0765</v>
          </cell>
          <cell r="C92" t="str">
            <v>D00998</v>
          </cell>
          <cell r="D92" t="str">
            <v>Kuido Nõmm</v>
          </cell>
          <cell r="E92">
            <v>50961</v>
          </cell>
          <cell r="F92" t="str">
            <v>OÜ Ennetuskliinik</v>
          </cell>
        </row>
        <row r="93">
          <cell r="A93" t="str">
            <v>50589N0764D08570</v>
          </cell>
          <cell r="B93" t="str">
            <v>N0764</v>
          </cell>
          <cell r="C93" t="str">
            <v>D08570</v>
          </cell>
          <cell r="D93" t="str">
            <v>Maria Liisa Tõnissoo</v>
          </cell>
          <cell r="E93">
            <v>50589</v>
          </cell>
          <cell r="F93" t="str">
            <v>Helve Kansi OÜ</v>
          </cell>
        </row>
        <row r="94">
          <cell r="A94" t="str">
            <v>61504N0763D02179</v>
          </cell>
          <cell r="B94" t="str">
            <v>N0763</v>
          </cell>
          <cell r="C94" t="str">
            <v>D02179</v>
          </cell>
          <cell r="D94" t="str">
            <v>Aire Klasman</v>
          </cell>
          <cell r="E94">
            <v>61504</v>
          </cell>
          <cell r="F94" t="str">
            <v>OÜ Alivio</v>
          </cell>
        </row>
        <row r="95">
          <cell r="A95" t="str">
            <v>60421N0762D01962</v>
          </cell>
          <cell r="B95" t="str">
            <v>N0762</v>
          </cell>
          <cell r="C95" t="str">
            <v>D01962</v>
          </cell>
          <cell r="D95" t="str">
            <v>Meeli Sova</v>
          </cell>
          <cell r="E95">
            <v>60421</v>
          </cell>
          <cell r="F95" t="str">
            <v>Perekeskus OÜ</v>
          </cell>
        </row>
        <row r="96">
          <cell r="A96" t="str">
            <v>60421N0761D01961</v>
          </cell>
          <cell r="B96" t="str">
            <v>N0761</v>
          </cell>
          <cell r="C96" t="str">
            <v>D01961</v>
          </cell>
          <cell r="D96" t="str">
            <v>Tiina Torp</v>
          </cell>
          <cell r="E96">
            <v>60421</v>
          </cell>
          <cell r="F96" t="str">
            <v>Perekeskus OÜ</v>
          </cell>
        </row>
        <row r="97">
          <cell r="A97" t="str">
            <v>50250N0760D01959</v>
          </cell>
          <cell r="B97" t="str">
            <v>N0760</v>
          </cell>
          <cell r="C97" t="str">
            <v>D01959</v>
          </cell>
          <cell r="D97" t="str">
            <v>Anneli Poola</v>
          </cell>
          <cell r="E97">
            <v>50250</v>
          </cell>
          <cell r="F97" t="str">
            <v>OÜ Peremeedik</v>
          </cell>
        </row>
        <row r="98">
          <cell r="A98" t="str">
            <v>50361N0758D01655</v>
          </cell>
          <cell r="B98" t="str">
            <v>N0758</v>
          </cell>
          <cell r="C98" t="str">
            <v>D01655</v>
          </cell>
          <cell r="D98" t="str">
            <v>Aureli Erm</v>
          </cell>
          <cell r="E98">
            <v>50361</v>
          </cell>
          <cell r="F98" t="str">
            <v>OÜ Erm</v>
          </cell>
        </row>
        <row r="99">
          <cell r="A99" t="str">
            <v>51000N0757D08364</v>
          </cell>
          <cell r="B99" t="str">
            <v>N0757</v>
          </cell>
          <cell r="C99" t="str">
            <v>D08364</v>
          </cell>
          <cell r="D99" t="str">
            <v>Julia Järveküla</v>
          </cell>
          <cell r="E99">
            <v>51000</v>
          </cell>
          <cell r="F99" t="str">
            <v>Perearst Julia Järveküla OÜ</v>
          </cell>
        </row>
        <row r="100">
          <cell r="A100" t="str">
            <v>50351N0756D00146</v>
          </cell>
          <cell r="B100" t="str">
            <v>N0756</v>
          </cell>
          <cell r="C100" t="str">
            <v>D00146_N0756</v>
          </cell>
          <cell r="D100" t="str">
            <v>Marika Teder</v>
          </cell>
          <cell r="E100">
            <v>50351</v>
          </cell>
          <cell r="F100" t="str">
            <v>OÜ Perearst Marika Teder</v>
          </cell>
        </row>
        <row r="101">
          <cell r="A101" t="str">
            <v>60484N0753D00622</v>
          </cell>
          <cell r="B101" t="str">
            <v>N0753</v>
          </cell>
          <cell r="C101" t="str">
            <v>D00622</v>
          </cell>
          <cell r="D101" t="str">
            <v>Valentina Tšivkin</v>
          </cell>
          <cell r="E101">
            <v>60484</v>
          </cell>
          <cell r="F101" t="str">
            <v>Perearst Valentina Tšivkin</v>
          </cell>
        </row>
        <row r="102">
          <cell r="A102" t="str">
            <v>50961N0752D07736</v>
          </cell>
          <cell r="B102" t="str">
            <v>N0752</v>
          </cell>
          <cell r="C102" t="str">
            <v>D07736</v>
          </cell>
          <cell r="D102" t="str">
            <v>Madli Pintson</v>
          </cell>
          <cell r="E102">
            <v>50961</v>
          </cell>
          <cell r="F102" t="str">
            <v>OÜ Ennetuskliinik</v>
          </cell>
        </row>
        <row r="103">
          <cell r="A103" t="str">
            <v>50355N0750D00413</v>
          </cell>
          <cell r="B103" t="str">
            <v>N0750</v>
          </cell>
          <cell r="C103" t="str">
            <v>D00413</v>
          </cell>
          <cell r="D103" t="str">
            <v>Maiu Lõhmus</v>
          </cell>
          <cell r="E103">
            <v>50355</v>
          </cell>
          <cell r="F103" t="str">
            <v>OÜ Mustla Perearstikeskus</v>
          </cell>
        </row>
        <row r="104">
          <cell r="A104" t="str">
            <v>50355N0749D00412</v>
          </cell>
          <cell r="B104" t="str">
            <v>N0749</v>
          </cell>
          <cell r="C104" t="str">
            <v>D00412</v>
          </cell>
          <cell r="D104" t="str">
            <v>Elve Lillemägi</v>
          </cell>
          <cell r="E104">
            <v>50355</v>
          </cell>
          <cell r="F104" t="str">
            <v>OÜ Mustla Perearstikeskus</v>
          </cell>
        </row>
        <row r="105">
          <cell r="A105" t="str">
            <v>50594N0748D06042</v>
          </cell>
          <cell r="B105" t="str">
            <v>N0748</v>
          </cell>
          <cell r="C105" t="str">
            <v>D06042</v>
          </cell>
          <cell r="D105" t="str">
            <v>Margit Kivaste</v>
          </cell>
          <cell r="E105">
            <v>50594</v>
          </cell>
          <cell r="F105" t="str">
            <v>OÜ Perearst Margit Kivaste</v>
          </cell>
        </row>
        <row r="106">
          <cell r="A106" t="str">
            <v>50351N0747D00146</v>
          </cell>
          <cell r="B106" t="str">
            <v>N0747</v>
          </cell>
          <cell r="C106" t="str">
            <v>D00146</v>
          </cell>
          <cell r="D106" t="str">
            <v>Marika Teder</v>
          </cell>
          <cell r="E106">
            <v>50351</v>
          </cell>
          <cell r="F106" t="str">
            <v>OÜ Perearst Marika Teder</v>
          </cell>
        </row>
        <row r="107">
          <cell r="A107" t="str">
            <v>60642N0746#</v>
          </cell>
          <cell r="B107" t="str">
            <v>N0746</v>
          </cell>
          <cell r="C107" t="str">
            <v>#</v>
          </cell>
          <cell r="D107" t="str">
            <v>#</v>
          </cell>
          <cell r="E107">
            <v>60642</v>
          </cell>
          <cell r="F107" t="str">
            <v>AS Tõrva Tervisekeskus</v>
          </cell>
        </row>
        <row r="108">
          <cell r="A108" t="str">
            <v>50705N0745D05831</v>
          </cell>
          <cell r="B108" t="str">
            <v>N0745</v>
          </cell>
          <cell r="C108" t="str">
            <v>D05831</v>
          </cell>
          <cell r="D108" t="str">
            <v>Gerta Sontak</v>
          </cell>
          <cell r="E108">
            <v>50705</v>
          </cell>
          <cell r="F108" t="str">
            <v>Perearst Gerta Sontak OÜ</v>
          </cell>
        </row>
        <row r="109">
          <cell r="A109" t="str">
            <v>50824N0744D05103</v>
          </cell>
          <cell r="B109" t="str">
            <v>N0744</v>
          </cell>
          <cell r="C109" t="str">
            <v>D05103</v>
          </cell>
          <cell r="D109" t="str">
            <v>Merle Kallas</v>
          </cell>
          <cell r="E109">
            <v>50824</v>
          </cell>
          <cell r="F109" t="str">
            <v>PA Merle Kallas OÜ</v>
          </cell>
        </row>
        <row r="110">
          <cell r="A110" t="str">
            <v>60642N0743#_N074</v>
          </cell>
          <cell r="B110" t="str">
            <v>N0743</v>
          </cell>
          <cell r="C110" t="str">
            <v>#_N0743</v>
          </cell>
          <cell r="D110" t="str">
            <v>#</v>
          </cell>
          <cell r="E110">
            <v>60642</v>
          </cell>
          <cell r="F110" t="str">
            <v>AS Tõrva Tervisekeskus</v>
          </cell>
        </row>
        <row r="111">
          <cell r="A111" t="str">
            <v>50568N0742D00719</v>
          </cell>
          <cell r="B111" t="str">
            <v>N0742</v>
          </cell>
          <cell r="C111" t="str">
            <v>D00719</v>
          </cell>
          <cell r="D111" t="str">
            <v>Luule Tampere</v>
          </cell>
          <cell r="E111">
            <v>50568</v>
          </cell>
          <cell r="F111" t="str">
            <v>OÜ Terviseagentuur</v>
          </cell>
        </row>
        <row r="112">
          <cell r="A112" t="str">
            <v>50736N0741D06393</v>
          </cell>
          <cell r="B112" t="str">
            <v>N0741</v>
          </cell>
          <cell r="C112" t="str">
            <v>D06393</v>
          </cell>
          <cell r="D112" t="str">
            <v>Anželika Kovešnikova</v>
          </cell>
          <cell r="E112">
            <v>50736</v>
          </cell>
          <cell r="F112" t="str">
            <v>Valgamaa Arstikeskus OÜ</v>
          </cell>
        </row>
        <row r="113">
          <cell r="A113" t="str">
            <v>50568N0740D05456</v>
          </cell>
          <cell r="B113" t="str">
            <v>N0740</v>
          </cell>
          <cell r="C113" t="str">
            <v>D05456</v>
          </cell>
          <cell r="D113" t="str">
            <v>Hilja Priuhka</v>
          </cell>
          <cell r="E113">
            <v>50568</v>
          </cell>
          <cell r="F113" t="str">
            <v>Terviseagentuur OÜ</v>
          </cell>
        </row>
        <row r="114">
          <cell r="A114" t="str">
            <v>50568N0739D00719</v>
          </cell>
          <cell r="B114" t="str">
            <v>N0739</v>
          </cell>
          <cell r="C114" t="str">
            <v>D00719</v>
          </cell>
          <cell r="D114" t="str">
            <v>Luule Tampere</v>
          </cell>
          <cell r="E114">
            <v>50568</v>
          </cell>
          <cell r="F114" t="str">
            <v>OÜ Terviseagentuur</v>
          </cell>
        </row>
        <row r="115">
          <cell r="A115" t="str">
            <v>50795N0738D05846</v>
          </cell>
          <cell r="B115" t="str">
            <v>N0738</v>
          </cell>
          <cell r="C115" t="str">
            <v>D05846</v>
          </cell>
          <cell r="D115" t="str">
            <v>Inga Tumanova-Pruus</v>
          </cell>
          <cell r="E115">
            <v>50795</v>
          </cell>
          <cell r="F115" t="str">
            <v>Osaühing Peretervis</v>
          </cell>
        </row>
        <row r="116">
          <cell r="A116" t="str">
            <v>50815N0737D00627</v>
          </cell>
          <cell r="B116" t="str">
            <v>N0737</v>
          </cell>
          <cell r="C116" t="str">
            <v>D00627</v>
          </cell>
          <cell r="D116" t="str">
            <v>Heiki Annuk</v>
          </cell>
          <cell r="E116">
            <v>50815</v>
          </cell>
          <cell r="F116" t="str">
            <v>Perearst Heiki Annuk OÜ</v>
          </cell>
        </row>
        <row r="117">
          <cell r="A117" t="str">
            <v>50595N0736D05991</v>
          </cell>
          <cell r="B117" t="str">
            <v>N0736</v>
          </cell>
          <cell r="C117" t="str">
            <v>D05991</v>
          </cell>
          <cell r="D117" t="str">
            <v>Katrin Palover</v>
          </cell>
          <cell r="E117">
            <v>50595</v>
          </cell>
          <cell r="F117" t="str">
            <v>Katrin Palover OÜ</v>
          </cell>
        </row>
        <row r="118">
          <cell r="A118" t="str">
            <v>50568N0735D05675</v>
          </cell>
          <cell r="B118" t="str">
            <v>N0735</v>
          </cell>
          <cell r="C118" t="str">
            <v>D05675</v>
          </cell>
          <cell r="D118" t="str">
            <v>Jana Merisalu</v>
          </cell>
          <cell r="E118">
            <v>50568</v>
          </cell>
          <cell r="F118" t="str">
            <v>OÜ Terviseagentuur</v>
          </cell>
        </row>
        <row r="119">
          <cell r="A119" t="str">
            <v>50561N0734D05279</v>
          </cell>
          <cell r="B119" t="str">
            <v>N0734</v>
          </cell>
          <cell r="C119" t="str">
            <v>D05279</v>
          </cell>
          <cell r="D119" t="str">
            <v>Tatjana Laadi</v>
          </cell>
          <cell r="E119">
            <v>50561</v>
          </cell>
          <cell r="F119" t="str">
            <v>OÜ Laadi &amp; Kõrgesaar</v>
          </cell>
        </row>
        <row r="120">
          <cell r="A120" t="str">
            <v>50223N0733D05006</v>
          </cell>
          <cell r="B120" t="str">
            <v>N0733</v>
          </cell>
          <cell r="C120" t="str">
            <v>D05006</v>
          </cell>
          <cell r="D120" t="str">
            <v>Terje Talvi</v>
          </cell>
          <cell r="E120">
            <v>50223</v>
          </cell>
          <cell r="F120" t="str">
            <v>Talvi Terje</v>
          </cell>
        </row>
        <row r="121">
          <cell r="A121" t="str">
            <v>60642N0731#</v>
          </cell>
          <cell r="B121" t="str">
            <v>N0731</v>
          </cell>
          <cell r="C121" t="str">
            <v>#</v>
          </cell>
          <cell r="D121" t="str">
            <v>#</v>
          </cell>
          <cell r="E121">
            <v>60642</v>
          </cell>
          <cell r="F121" t="str">
            <v>AS Tõrva Tervisekeskus</v>
          </cell>
        </row>
        <row r="122">
          <cell r="A122" t="str">
            <v>50098N0728D00946</v>
          </cell>
          <cell r="B122" t="str">
            <v>N0728</v>
          </cell>
          <cell r="C122" t="str">
            <v>D00946</v>
          </cell>
          <cell r="D122" t="str">
            <v>Alla Kostina</v>
          </cell>
          <cell r="E122">
            <v>50098</v>
          </cell>
          <cell r="F122" t="str">
            <v>OÜ Perearst Alla Kostina</v>
          </cell>
        </row>
        <row r="123">
          <cell r="A123" t="str">
            <v>50019N0726D00731</v>
          </cell>
          <cell r="B123" t="str">
            <v>N0726</v>
          </cell>
          <cell r="C123" t="str">
            <v>D00731</v>
          </cell>
          <cell r="D123" t="str">
            <v>Tiiu Tootsi</v>
          </cell>
          <cell r="E123">
            <v>50019</v>
          </cell>
          <cell r="F123" t="str">
            <v>Perearst Tiiu Tootsi OÜ</v>
          </cell>
        </row>
        <row r="124">
          <cell r="A124" t="str">
            <v>50447N0725D00727</v>
          </cell>
          <cell r="B124" t="str">
            <v>N0725</v>
          </cell>
          <cell r="C124" t="str">
            <v>D00727</v>
          </cell>
          <cell r="D124" t="str">
            <v>Tarvo Kiudma</v>
          </cell>
          <cell r="E124">
            <v>50447</v>
          </cell>
          <cell r="F124" t="str">
            <v>OÜ Perearst Tarvo Kiudma</v>
          </cell>
        </row>
        <row r="125">
          <cell r="A125" t="str">
            <v>50905N0724D01733</v>
          </cell>
          <cell r="B125" t="str">
            <v>N0724</v>
          </cell>
          <cell r="C125" t="str">
            <v>D01733</v>
          </cell>
          <cell r="D125" t="str">
            <v>Kristina Kesküla</v>
          </cell>
          <cell r="E125">
            <v>50905</v>
          </cell>
          <cell r="F125" t="str">
            <v>Perearst Kristina Kesküla OÜ</v>
          </cell>
        </row>
        <row r="126">
          <cell r="A126" t="str">
            <v>50996N0723D06652</v>
          </cell>
          <cell r="B126" t="str">
            <v>N0723</v>
          </cell>
          <cell r="C126" t="str">
            <v>D06652</v>
          </cell>
          <cell r="D126" t="str">
            <v>Eveli Parveots</v>
          </cell>
          <cell r="E126">
            <v>50996</v>
          </cell>
          <cell r="F126" t="str">
            <v>Perearst Eveli Parveots OÜ</v>
          </cell>
        </row>
        <row r="127">
          <cell r="A127" t="str">
            <v>50455N0722D00515</v>
          </cell>
          <cell r="B127" t="str">
            <v>N0722</v>
          </cell>
          <cell r="C127" t="str">
            <v>D00515</v>
          </cell>
          <cell r="D127" t="str">
            <v>Lemme Talvis</v>
          </cell>
          <cell r="E127">
            <v>50455</v>
          </cell>
          <cell r="F127" t="str">
            <v>OÜ Ropka Perearstikeskus</v>
          </cell>
        </row>
        <row r="128">
          <cell r="A128" t="str">
            <v>50066N0721D00414</v>
          </cell>
          <cell r="B128" t="str">
            <v>N0721</v>
          </cell>
          <cell r="C128" t="str">
            <v>D00414</v>
          </cell>
          <cell r="D128" t="str">
            <v>Eve Mõistus</v>
          </cell>
          <cell r="E128">
            <v>50066</v>
          </cell>
          <cell r="F128" t="str">
            <v>OÜ Eve Mõistuse Perearstikeskus</v>
          </cell>
        </row>
        <row r="129">
          <cell r="A129" t="str">
            <v>50455N0720D00409</v>
          </cell>
          <cell r="B129" t="str">
            <v>N0720</v>
          </cell>
          <cell r="C129" t="str">
            <v>D00409</v>
          </cell>
          <cell r="D129" t="str">
            <v>Sirle Mangus</v>
          </cell>
          <cell r="E129">
            <v>50455</v>
          </cell>
          <cell r="F129" t="str">
            <v>OÜ Ropka Perearstikeskus</v>
          </cell>
        </row>
        <row r="130">
          <cell r="A130" t="str">
            <v>50495N0719D01936</v>
          </cell>
          <cell r="B130" t="str">
            <v>N0719</v>
          </cell>
          <cell r="C130" t="str">
            <v>D01936</v>
          </cell>
          <cell r="D130" t="str">
            <v>Ülle Perend</v>
          </cell>
          <cell r="E130">
            <v>50495</v>
          </cell>
          <cell r="F130" t="str">
            <v>Perearst Ülle Perend OÜ</v>
          </cell>
        </row>
        <row r="131">
          <cell r="A131" t="str">
            <v>50441N0718D01958</v>
          </cell>
          <cell r="B131" t="str">
            <v>N0718</v>
          </cell>
          <cell r="C131" t="str">
            <v>D01958</v>
          </cell>
          <cell r="D131" t="str">
            <v>Urmas Takker</v>
          </cell>
          <cell r="E131">
            <v>50441</v>
          </cell>
          <cell r="F131" t="str">
            <v>OÜ Perearstid Takker ja Sarapuu</v>
          </cell>
        </row>
        <row r="132">
          <cell r="A132" t="str">
            <v>50441N0717D01960</v>
          </cell>
          <cell r="B132" t="str">
            <v>N0717</v>
          </cell>
          <cell r="C132" t="str">
            <v>D01960</v>
          </cell>
          <cell r="D132" t="str">
            <v>Heili Sarapuu</v>
          </cell>
          <cell r="E132">
            <v>50441</v>
          </cell>
          <cell r="F132" t="str">
            <v>OÜ Perearstid Takker ja Sarapuu</v>
          </cell>
        </row>
        <row r="133">
          <cell r="A133" t="str">
            <v>50885N0715D01968</v>
          </cell>
          <cell r="B133" t="str">
            <v>N0715</v>
          </cell>
          <cell r="C133" t="str">
            <v>D01968</v>
          </cell>
          <cell r="D133" t="str">
            <v>Heli Tähepõld</v>
          </cell>
          <cell r="E133">
            <v>50885</v>
          </cell>
          <cell r="F133" t="str">
            <v>Dr. Heli Tähepõld Ülikooli Perearstikeskus</v>
          </cell>
        </row>
        <row r="134">
          <cell r="A134" t="str">
            <v>50884N0713D01970</v>
          </cell>
          <cell r="B134" t="str">
            <v>N0713</v>
          </cell>
          <cell r="C134" t="str">
            <v>D01970</v>
          </cell>
          <cell r="D134" t="str">
            <v>Anneli Rätsep</v>
          </cell>
          <cell r="E134">
            <v>50884</v>
          </cell>
          <cell r="F134" t="str">
            <v>Ränilinna perearstikeskus OÜ</v>
          </cell>
        </row>
        <row r="135">
          <cell r="A135" t="str">
            <v>50855N0712D07602</v>
          </cell>
          <cell r="B135" t="str">
            <v>N0712</v>
          </cell>
          <cell r="C135" t="str">
            <v>D07602</v>
          </cell>
          <cell r="D135" t="str">
            <v>IISI KRIIPSALU</v>
          </cell>
          <cell r="E135">
            <v>50855</v>
          </cell>
          <cell r="F135" t="str">
            <v>OÜ Perearst Iisi Kriipsalu</v>
          </cell>
        </row>
        <row r="136">
          <cell r="A136" t="str">
            <v>50980N0711D02336</v>
          </cell>
          <cell r="B136" t="str">
            <v>N0711</v>
          </cell>
          <cell r="C136" t="str">
            <v>D02336</v>
          </cell>
          <cell r="D136" t="str">
            <v>Krista Soobik</v>
          </cell>
          <cell r="E136">
            <v>50980</v>
          </cell>
          <cell r="F136" t="str">
            <v>Tartu Tervise Heaks OÜ</v>
          </cell>
        </row>
        <row r="137">
          <cell r="A137" t="str">
            <v>50745N0710D06276</v>
          </cell>
          <cell r="B137" t="str">
            <v>N0710</v>
          </cell>
          <cell r="C137" t="str">
            <v>D06276</v>
          </cell>
          <cell r="D137" t="str">
            <v>Ruth Ladva</v>
          </cell>
          <cell r="E137">
            <v>50745</v>
          </cell>
          <cell r="F137" t="str">
            <v>OÜ Perearst Ruth Ladva</v>
          </cell>
        </row>
        <row r="138">
          <cell r="A138" t="str">
            <v>50920N0709D05896</v>
          </cell>
          <cell r="B138" t="str">
            <v>N0709</v>
          </cell>
          <cell r="C138" t="str">
            <v>D05896</v>
          </cell>
          <cell r="D138" t="str">
            <v>Katre Altmets</v>
          </cell>
          <cell r="E138">
            <v>50920</v>
          </cell>
          <cell r="F138" t="str">
            <v>OÜ Tartu Raatuse PAK</v>
          </cell>
        </row>
        <row r="139">
          <cell r="A139" t="str">
            <v>50920N0708D07014</v>
          </cell>
          <cell r="B139" t="str">
            <v>N0708</v>
          </cell>
          <cell r="C139" t="str">
            <v>D07014</v>
          </cell>
          <cell r="D139" t="str">
            <v>Olga Medvedeva</v>
          </cell>
          <cell r="E139">
            <v>50920</v>
          </cell>
          <cell r="F139" t="str">
            <v>OÜ Tartu Raatuse PAK</v>
          </cell>
        </row>
        <row r="140">
          <cell r="A140" t="str">
            <v>50920N0707D01170</v>
          </cell>
          <cell r="B140" t="str">
            <v>N0707</v>
          </cell>
          <cell r="C140" t="str">
            <v>D01170</v>
          </cell>
          <cell r="D140" t="str">
            <v>Anneli Alekõrs</v>
          </cell>
          <cell r="E140">
            <v>50920</v>
          </cell>
          <cell r="F140" t="str">
            <v>OÜ Tartu Raatuse PAK</v>
          </cell>
        </row>
        <row r="141">
          <cell r="A141" t="str">
            <v>50823N0706D04860</v>
          </cell>
          <cell r="B141" t="str">
            <v>N0706</v>
          </cell>
          <cell r="C141" t="str">
            <v>D04860</v>
          </cell>
          <cell r="D141" t="str">
            <v>Tarmo Loogus</v>
          </cell>
          <cell r="E141">
            <v>50823</v>
          </cell>
          <cell r="F141" t="str">
            <v>perearst Tarmo Loogus OÜ</v>
          </cell>
        </row>
        <row r="142">
          <cell r="A142" t="str">
            <v>50920N0705D02297</v>
          </cell>
          <cell r="B142" t="str">
            <v>N0705</v>
          </cell>
          <cell r="C142" t="str">
            <v>D02297</v>
          </cell>
          <cell r="D142" t="str">
            <v>Aija Landõr</v>
          </cell>
          <cell r="E142">
            <v>50920</v>
          </cell>
          <cell r="F142" t="str">
            <v>OÜ Tartu Raatuse PAK</v>
          </cell>
        </row>
        <row r="143">
          <cell r="A143" t="str">
            <v>50920N0704D02299</v>
          </cell>
          <cell r="B143" t="str">
            <v>N0704</v>
          </cell>
          <cell r="C143" t="str">
            <v>D02299</v>
          </cell>
          <cell r="D143" t="str">
            <v>Maire Frorip</v>
          </cell>
          <cell r="E143">
            <v>50920</v>
          </cell>
          <cell r="F143" t="str">
            <v>OÜ Tartu Raatuse PAK</v>
          </cell>
        </row>
        <row r="144">
          <cell r="A144" t="str">
            <v>50790N0703D03759</v>
          </cell>
          <cell r="B144" t="str">
            <v>N0703</v>
          </cell>
          <cell r="C144" t="str">
            <v>D03759</v>
          </cell>
          <cell r="D144" t="str">
            <v>Liina Pilv</v>
          </cell>
          <cell r="E144">
            <v>50790</v>
          </cell>
          <cell r="F144" t="str">
            <v>Dr. Pilv OÜ</v>
          </cell>
        </row>
        <row r="145">
          <cell r="A145" t="str">
            <v>60099N0702D03768</v>
          </cell>
          <cell r="B145" t="str">
            <v>N0702</v>
          </cell>
          <cell r="C145" t="str">
            <v>D03768</v>
          </cell>
          <cell r="D145" t="str">
            <v>Ülle Hansen</v>
          </cell>
          <cell r="E145">
            <v>60099</v>
          </cell>
          <cell r="F145" t="str">
            <v>OÜ Ülle Hansen</v>
          </cell>
        </row>
        <row r="146">
          <cell r="A146" t="str">
            <v>50920N0701D09056</v>
          </cell>
          <cell r="B146" t="str">
            <v>N0701</v>
          </cell>
          <cell r="C146" t="str">
            <v>D09056</v>
          </cell>
          <cell r="D146" t="str">
            <v>Ants Tammepuu</v>
          </cell>
          <cell r="E146">
            <v>50920</v>
          </cell>
          <cell r="F146" t="str">
            <v>OÜ Tartu Raatuse PAK</v>
          </cell>
        </row>
        <row r="147">
          <cell r="A147" t="str">
            <v>50710N0700D06248</v>
          </cell>
          <cell r="B147" t="str">
            <v>N0700</v>
          </cell>
          <cell r="C147" t="str">
            <v>D06248</v>
          </cell>
          <cell r="D147" t="str">
            <v>Ave Pedaja</v>
          </cell>
          <cell r="E147">
            <v>50710</v>
          </cell>
          <cell r="F147" t="str">
            <v>OÜ Oja ja Pedaja</v>
          </cell>
        </row>
        <row r="148">
          <cell r="A148" t="str">
            <v>50432N0699D06182</v>
          </cell>
          <cell r="B148" t="str">
            <v>N0699</v>
          </cell>
          <cell r="C148" t="str">
            <v>D06182</v>
          </cell>
          <cell r="D148" t="str">
            <v>Eike Elmet</v>
          </cell>
          <cell r="E148">
            <v>50432</v>
          </cell>
          <cell r="F148" t="str">
            <v>OÜ Perearst  Eike Elmet</v>
          </cell>
        </row>
        <row r="149">
          <cell r="A149" t="str">
            <v>50720N0698D04307</v>
          </cell>
          <cell r="B149" t="str">
            <v>N0698</v>
          </cell>
          <cell r="C149" t="str">
            <v>D04307</v>
          </cell>
          <cell r="D149" t="str">
            <v>Tarmo Peda</v>
          </cell>
          <cell r="E149">
            <v>50720</v>
          </cell>
          <cell r="F149" t="str">
            <v>Perearst Tarmo Peda OÜ</v>
          </cell>
        </row>
        <row r="150">
          <cell r="A150" t="str">
            <v>50123N0697D04824</v>
          </cell>
          <cell r="B150" t="str">
            <v>N0697</v>
          </cell>
          <cell r="C150" t="str">
            <v>D04824</v>
          </cell>
          <cell r="D150" t="str">
            <v>Liivia Rauam</v>
          </cell>
          <cell r="E150">
            <v>50123</v>
          </cell>
          <cell r="F150" t="str">
            <v>Rauam &amp; Gavronski Perearstikeskus O</v>
          </cell>
        </row>
        <row r="151">
          <cell r="A151" t="str">
            <v>50402N0695D06167</v>
          </cell>
          <cell r="B151" t="str">
            <v>N0695</v>
          </cell>
          <cell r="C151" t="str">
            <v>D06167</v>
          </cell>
          <cell r="D151" t="str">
            <v>Merike Tubli</v>
          </cell>
          <cell r="E151">
            <v>50402</v>
          </cell>
          <cell r="F151" t="str">
            <v>OÜ Dr. Merike Tubli</v>
          </cell>
        </row>
        <row r="152">
          <cell r="A152" t="str">
            <v>50401N0694D06169</v>
          </cell>
          <cell r="B152" t="str">
            <v>N0694</v>
          </cell>
          <cell r="C152" t="str">
            <v>D06169</v>
          </cell>
          <cell r="D152" t="str">
            <v>Anu Starkopf</v>
          </cell>
          <cell r="E152">
            <v>50401</v>
          </cell>
          <cell r="F152" t="str">
            <v>OÜ Perearst Anu Starkopf</v>
          </cell>
        </row>
        <row r="153">
          <cell r="A153" t="str">
            <v>50720N0693D01377</v>
          </cell>
          <cell r="B153" t="str">
            <v>N0693</v>
          </cell>
          <cell r="C153" t="str">
            <v>D01377</v>
          </cell>
          <cell r="D153" t="str">
            <v>Piret Peda</v>
          </cell>
          <cell r="E153">
            <v>50720</v>
          </cell>
          <cell r="F153" t="str">
            <v>Perearst Tarmo Peda OÜ</v>
          </cell>
        </row>
        <row r="154">
          <cell r="A154" t="str">
            <v>50456N0692D06176</v>
          </cell>
          <cell r="B154" t="str">
            <v>N0692</v>
          </cell>
          <cell r="C154" t="str">
            <v>D06176</v>
          </cell>
          <cell r="D154" t="str">
            <v>Tatjana Katjuk</v>
          </cell>
          <cell r="E154">
            <v>50456</v>
          </cell>
          <cell r="F154" t="str">
            <v>OÜ Mõisavahe Perearstid</v>
          </cell>
        </row>
        <row r="155">
          <cell r="A155" t="str">
            <v>50456N0691D06177</v>
          </cell>
          <cell r="B155" t="str">
            <v>N0691</v>
          </cell>
          <cell r="C155" t="str">
            <v>D06177</v>
          </cell>
          <cell r="D155" t="str">
            <v>Remo Kurruk</v>
          </cell>
          <cell r="E155">
            <v>50456</v>
          </cell>
          <cell r="F155" t="str">
            <v>OÜ Mõisavahe Perearstid</v>
          </cell>
        </row>
        <row r="156">
          <cell r="A156" t="str">
            <v>50456N0690D06178</v>
          </cell>
          <cell r="B156" t="str">
            <v>N0690</v>
          </cell>
          <cell r="C156" t="str">
            <v>D06178</v>
          </cell>
          <cell r="D156" t="str">
            <v>Velve Veski</v>
          </cell>
          <cell r="E156">
            <v>50456</v>
          </cell>
          <cell r="F156" t="str">
            <v>OÜ Mõisavahe Perearstid</v>
          </cell>
        </row>
        <row r="157">
          <cell r="A157" t="str">
            <v>50383N0689D02330</v>
          </cell>
          <cell r="B157" t="str">
            <v>N0689</v>
          </cell>
          <cell r="C157" t="str">
            <v>D02330</v>
          </cell>
          <cell r="D157" t="str">
            <v>Kaja Liik</v>
          </cell>
          <cell r="E157">
            <v>50383</v>
          </cell>
          <cell r="F157" t="str">
            <v>OÜ Elva Kesklinna Perearstikeskus</v>
          </cell>
        </row>
        <row r="158">
          <cell r="A158" t="str">
            <v>50176N0688D06216</v>
          </cell>
          <cell r="B158" t="str">
            <v>N0688</v>
          </cell>
          <cell r="C158" t="str">
            <v>D06216</v>
          </cell>
          <cell r="D158" t="str">
            <v>Ülle Lainurm</v>
          </cell>
          <cell r="E158">
            <v>50176</v>
          </cell>
          <cell r="F158" t="str">
            <v>Koosa  Perearstikabinet  OÜ</v>
          </cell>
        </row>
        <row r="159">
          <cell r="A159" t="str">
            <v>50091N0687D06232</v>
          </cell>
          <cell r="B159" t="str">
            <v>N0687</v>
          </cell>
          <cell r="C159" t="str">
            <v>D06232</v>
          </cell>
          <cell r="D159" t="str">
            <v>Liia Korjus</v>
          </cell>
          <cell r="E159">
            <v>50091</v>
          </cell>
          <cell r="F159" t="str">
            <v>OÜ Alatskivi Perearst</v>
          </cell>
        </row>
        <row r="160">
          <cell r="A160" t="str">
            <v>50314N0685D06268</v>
          </cell>
          <cell r="B160" t="str">
            <v>N0685</v>
          </cell>
          <cell r="C160" t="str">
            <v>D06268</v>
          </cell>
          <cell r="D160" t="str">
            <v>Eva Loskit</v>
          </cell>
          <cell r="E160">
            <v>50314</v>
          </cell>
          <cell r="F160" t="str">
            <v>OÜ Eva Loskit</v>
          </cell>
        </row>
        <row r="161">
          <cell r="A161" t="str">
            <v>50850N0684D08017</v>
          </cell>
          <cell r="B161" t="str">
            <v>N0684</v>
          </cell>
          <cell r="C161" t="str">
            <v>D08017</v>
          </cell>
          <cell r="D161" t="str">
            <v>Kertu Rünkorg</v>
          </cell>
          <cell r="E161">
            <v>50850</v>
          </cell>
          <cell r="F161" t="str">
            <v>Osaühing perearst Kertu Rünkorg</v>
          </cell>
        </row>
        <row r="162">
          <cell r="A162" t="str">
            <v>50322N0683D06308</v>
          </cell>
          <cell r="B162" t="str">
            <v>N0683</v>
          </cell>
          <cell r="C162" t="str">
            <v>D06308</v>
          </cell>
          <cell r="D162" t="str">
            <v>Virve Raidma</v>
          </cell>
          <cell r="E162">
            <v>50322</v>
          </cell>
          <cell r="F162" t="str">
            <v>OÜ Roiu Tohter</v>
          </cell>
        </row>
        <row r="163">
          <cell r="A163" t="str">
            <v>50910N0682D05651</v>
          </cell>
          <cell r="B163" t="str">
            <v>N0682</v>
          </cell>
          <cell r="C163" t="str">
            <v>D05651</v>
          </cell>
          <cell r="D163" t="str">
            <v>Vivian Alles</v>
          </cell>
          <cell r="E163">
            <v>50910</v>
          </cell>
          <cell r="F163" t="str">
            <v>Perearst Vivian Alles OÜ</v>
          </cell>
        </row>
        <row r="164">
          <cell r="A164" t="str">
            <v>50884N0681D07827</v>
          </cell>
          <cell r="B164" t="str">
            <v>N0681</v>
          </cell>
          <cell r="C164" t="str">
            <v>D07827</v>
          </cell>
          <cell r="D164" t="str">
            <v>Svetlana Popazova</v>
          </cell>
          <cell r="E164">
            <v>50884</v>
          </cell>
          <cell r="F164" t="str">
            <v>Ränilinna perearstikeskus OÜ</v>
          </cell>
        </row>
        <row r="165">
          <cell r="A165" t="str">
            <v>50083N0680D05797</v>
          </cell>
          <cell r="B165" t="str">
            <v>N0680</v>
          </cell>
          <cell r="C165" t="str">
            <v>D05797</v>
          </cell>
          <cell r="D165" t="str">
            <v>Maire Nirk</v>
          </cell>
          <cell r="E165">
            <v>50083</v>
          </cell>
          <cell r="F165" t="str">
            <v>OÜ Perearst Maire Nirk</v>
          </cell>
        </row>
        <row r="166">
          <cell r="A166" t="str">
            <v>50981N0679D08988</v>
          </cell>
          <cell r="B166" t="str">
            <v>N0679</v>
          </cell>
          <cell r="C166" t="str">
            <v>D08988</v>
          </cell>
          <cell r="D166" t="str">
            <v>Uku-Märt Mätas</v>
          </cell>
          <cell r="E166">
            <v>50981</v>
          </cell>
          <cell r="F166" t="str">
            <v>osaühing UKU-MÄRT MÄTAS</v>
          </cell>
        </row>
        <row r="167">
          <cell r="A167" t="str">
            <v>50403N0678D05966</v>
          </cell>
          <cell r="B167" t="str">
            <v>N0678</v>
          </cell>
          <cell r="C167" t="str">
            <v>D05966</v>
          </cell>
          <cell r="D167" t="str">
            <v>Monika Vask</v>
          </cell>
          <cell r="E167">
            <v>50403</v>
          </cell>
          <cell r="F167" t="str">
            <v>OÜ Dr. Monika Vask</v>
          </cell>
        </row>
        <row r="168">
          <cell r="A168" t="str">
            <v>50116N0677D06002</v>
          </cell>
          <cell r="B168" t="str">
            <v>N0677</v>
          </cell>
          <cell r="C168" t="str">
            <v>D06002</v>
          </cell>
          <cell r="D168" t="str">
            <v>Sirje Saarniit</v>
          </cell>
          <cell r="E168">
            <v>50116</v>
          </cell>
          <cell r="F168" t="str">
            <v>Sirje Saarniit Perearst OÜ</v>
          </cell>
        </row>
        <row r="169">
          <cell r="A169" t="str">
            <v>50710N0676D06053</v>
          </cell>
          <cell r="B169" t="str">
            <v>N0676</v>
          </cell>
          <cell r="C169" t="str">
            <v>D06053</v>
          </cell>
          <cell r="D169" t="str">
            <v>Ivika Oja</v>
          </cell>
          <cell r="E169">
            <v>50710</v>
          </cell>
          <cell r="F169" t="str">
            <v>OÜ Oja ja Pedaja</v>
          </cell>
        </row>
        <row r="170">
          <cell r="A170" t="str">
            <v>50456N0675D08546</v>
          </cell>
          <cell r="B170" t="str">
            <v>N0675</v>
          </cell>
          <cell r="C170" t="str">
            <v>D08546</v>
          </cell>
          <cell r="D170" t="str">
            <v>Katrina Rakver</v>
          </cell>
          <cell r="E170">
            <v>50456</v>
          </cell>
          <cell r="F170" t="str">
            <v>OÜ Mõisavahe Perearstid</v>
          </cell>
        </row>
        <row r="171">
          <cell r="A171" t="str">
            <v>50825N0674D06773</v>
          </cell>
          <cell r="B171" t="str">
            <v>N0674</v>
          </cell>
          <cell r="C171" t="str">
            <v>D06773</v>
          </cell>
          <cell r="D171" t="str">
            <v>Diana Treštšina</v>
          </cell>
          <cell r="E171">
            <v>50825</v>
          </cell>
          <cell r="F171" t="str">
            <v>OÜ Diana Perearst</v>
          </cell>
        </row>
        <row r="172">
          <cell r="A172" t="str">
            <v>50942N0673D07343</v>
          </cell>
          <cell r="B172" t="str">
            <v>N0673</v>
          </cell>
          <cell r="C172" t="str">
            <v>D07343</v>
          </cell>
          <cell r="D172" t="str">
            <v>Helin Kalmus</v>
          </cell>
          <cell r="E172">
            <v>50942</v>
          </cell>
          <cell r="F172" t="str">
            <v>OÜ Terve Pere Arst</v>
          </cell>
        </row>
        <row r="173">
          <cell r="A173" t="str">
            <v>50549N0672D02338</v>
          </cell>
          <cell r="B173" t="str">
            <v>N0672</v>
          </cell>
          <cell r="C173" t="str">
            <v>D02338</v>
          </cell>
          <cell r="D173" t="str">
            <v>Signe Ustav</v>
          </cell>
          <cell r="E173">
            <v>50549</v>
          </cell>
          <cell r="F173" t="str">
            <v>OÜ Lastearst/Perearst Signe Ustav</v>
          </cell>
        </row>
        <row r="174">
          <cell r="A174" t="str">
            <v>50445N0671D02390</v>
          </cell>
          <cell r="B174" t="str">
            <v>N0671</v>
          </cell>
          <cell r="C174" t="str">
            <v>D02390</v>
          </cell>
          <cell r="D174" t="str">
            <v>Galina Šeremeta</v>
          </cell>
          <cell r="E174">
            <v>50445</v>
          </cell>
          <cell r="F174" t="str">
            <v>Galina Šeremeta</v>
          </cell>
        </row>
        <row r="175">
          <cell r="A175" t="str">
            <v>50480N0670D06233</v>
          </cell>
          <cell r="B175" t="str">
            <v>N0670</v>
          </cell>
          <cell r="C175" t="str">
            <v>D06233</v>
          </cell>
          <cell r="D175" t="str">
            <v>Reet Suur</v>
          </cell>
          <cell r="E175">
            <v>50480</v>
          </cell>
          <cell r="F175" t="str">
            <v>OÜ Kallaste Perearst</v>
          </cell>
        </row>
        <row r="176">
          <cell r="A176" t="str">
            <v>50699N0669D06279</v>
          </cell>
          <cell r="B176" t="str">
            <v>N0669</v>
          </cell>
          <cell r="C176" t="str">
            <v>D06279</v>
          </cell>
          <cell r="D176" t="str">
            <v>Evelin Vatsa</v>
          </cell>
          <cell r="E176">
            <v>50699</v>
          </cell>
          <cell r="F176" t="str">
            <v>OÜ Rannu Perearstikeskus</v>
          </cell>
        </row>
        <row r="177">
          <cell r="A177" t="str">
            <v>50785N0668D02548</v>
          </cell>
          <cell r="B177" t="str">
            <v>N0668</v>
          </cell>
          <cell r="C177" t="str">
            <v>D02548</v>
          </cell>
          <cell r="D177" t="str">
            <v>Anu Vasar</v>
          </cell>
          <cell r="E177">
            <v>50785</v>
          </cell>
          <cell r="F177" t="str">
            <v>Perearst Anu Vasar OÜ</v>
          </cell>
        </row>
        <row r="178">
          <cell r="A178" t="str">
            <v>50404N0667D02552</v>
          </cell>
          <cell r="B178" t="str">
            <v>N0667</v>
          </cell>
          <cell r="C178" t="str">
            <v>D02552</v>
          </cell>
          <cell r="D178" t="str">
            <v>Hiie Karelson</v>
          </cell>
          <cell r="E178">
            <v>50404</v>
          </cell>
          <cell r="F178" t="str">
            <v>OÜ Perearst Hiie Karelson</v>
          </cell>
        </row>
        <row r="179">
          <cell r="A179" t="str">
            <v>68425N0666D08880</v>
          </cell>
          <cell r="B179" t="str">
            <v>N0666</v>
          </cell>
          <cell r="C179" t="str">
            <v>D08880</v>
          </cell>
          <cell r="D179" t="str">
            <v>Anthony Vitik</v>
          </cell>
          <cell r="E179">
            <v>68425</v>
          </cell>
          <cell r="F179" t="str">
            <v>Perearst Vitik OÜ</v>
          </cell>
        </row>
        <row r="180">
          <cell r="A180" t="str">
            <v>50122N0665D03758</v>
          </cell>
          <cell r="B180" t="str">
            <v>N0665</v>
          </cell>
          <cell r="C180" t="str">
            <v>D03758</v>
          </cell>
          <cell r="D180" t="str">
            <v>Marika Plaks</v>
          </cell>
          <cell r="E180">
            <v>50122</v>
          </cell>
          <cell r="F180" t="str">
            <v>OÜ Perearst Marika Plaks</v>
          </cell>
        </row>
        <row r="181">
          <cell r="A181" t="str">
            <v>50882N0664D08755</v>
          </cell>
          <cell r="B181" t="str">
            <v>N0664</v>
          </cell>
          <cell r="C181" t="str">
            <v>D08755</v>
          </cell>
          <cell r="D181" t="str">
            <v>Igor Junkin</v>
          </cell>
          <cell r="E181">
            <v>50882</v>
          </cell>
          <cell r="F181" t="str">
            <v>OÜ Perearst Igor Junkin</v>
          </cell>
        </row>
        <row r="182">
          <cell r="A182" t="str">
            <v>61459N0663D02253</v>
          </cell>
          <cell r="B182" t="str">
            <v>N0663</v>
          </cell>
          <cell r="C182" t="str">
            <v>D02253</v>
          </cell>
          <cell r="D182" t="str">
            <v>Marju Jallai</v>
          </cell>
          <cell r="E182">
            <v>61459</v>
          </cell>
          <cell r="F182" t="str">
            <v>Marju Jallai OÜ</v>
          </cell>
        </row>
        <row r="183">
          <cell r="A183" t="str">
            <v>50920N0662D08262</v>
          </cell>
          <cell r="B183" t="str">
            <v>N0662</v>
          </cell>
          <cell r="C183" t="str">
            <v>D08262</v>
          </cell>
          <cell r="D183" t="str">
            <v>Marika Talumäe</v>
          </cell>
          <cell r="E183">
            <v>50920</v>
          </cell>
          <cell r="F183" t="str">
            <v>OÜ Tartu Raatuse PAK</v>
          </cell>
        </row>
        <row r="184">
          <cell r="A184" t="str">
            <v>50821N0661D07521</v>
          </cell>
          <cell r="B184" t="str">
            <v>N0661</v>
          </cell>
          <cell r="C184" t="str">
            <v>D07521</v>
          </cell>
          <cell r="D184" t="str">
            <v>Vitali Karpenko</v>
          </cell>
          <cell r="E184">
            <v>50821</v>
          </cell>
          <cell r="F184" t="str">
            <v>Dr. Karpenko OÜ</v>
          </cell>
        </row>
        <row r="185">
          <cell r="A185" t="str">
            <v>50920N0660D02281</v>
          </cell>
          <cell r="B185" t="str">
            <v>N0660</v>
          </cell>
          <cell r="C185" t="str">
            <v>D02281</v>
          </cell>
          <cell r="D185" t="str">
            <v>Leena Lättemägi</v>
          </cell>
          <cell r="E185">
            <v>50920</v>
          </cell>
          <cell r="F185" t="str">
            <v>OÜ Tartu Raatuse PAK</v>
          </cell>
        </row>
        <row r="186">
          <cell r="A186" t="str">
            <v>50920N0659D02282</v>
          </cell>
          <cell r="B186" t="str">
            <v>N0659</v>
          </cell>
          <cell r="C186" t="str">
            <v>D02282</v>
          </cell>
          <cell r="D186" t="str">
            <v>Ellen Jallajas</v>
          </cell>
          <cell r="E186">
            <v>50920</v>
          </cell>
          <cell r="F186" t="str">
            <v>OÜ Tartu Raatuse PAK</v>
          </cell>
        </row>
        <row r="187">
          <cell r="A187" t="str">
            <v>50762N0658D06318</v>
          </cell>
          <cell r="B187" t="str">
            <v>N0658</v>
          </cell>
          <cell r="C187" t="str">
            <v>D06318</v>
          </cell>
          <cell r="D187" t="str">
            <v>Aet Valgepea</v>
          </cell>
          <cell r="E187">
            <v>50762</v>
          </cell>
          <cell r="F187" t="str">
            <v>OÜ PEREARST AET VALGEPEA</v>
          </cell>
        </row>
        <row r="188">
          <cell r="A188" t="str">
            <v>50891N0657D06772</v>
          </cell>
          <cell r="B188" t="str">
            <v>N0657</v>
          </cell>
          <cell r="C188" t="str">
            <v>D06772</v>
          </cell>
          <cell r="D188" t="str">
            <v>Mare Piilberg</v>
          </cell>
          <cell r="E188">
            <v>50891</v>
          </cell>
          <cell r="F188" t="str">
            <v>OÜ Tervem Tartu</v>
          </cell>
        </row>
        <row r="189">
          <cell r="A189" t="str">
            <v>50920N0656D08404</v>
          </cell>
          <cell r="B189" t="str">
            <v>N0656</v>
          </cell>
          <cell r="C189" t="str">
            <v>D08404</v>
          </cell>
          <cell r="D189" t="str">
            <v>Janne Saag</v>
          </cell>
          <cell r="E189">
            <v>50920</v>
          </cell>
          <cell r="F189" t="str">
            <v>OÜ Tartu Raatuse PAK</v>
          </cell>
        </row>
        <row r="190">
          <cell r="A190" t="str">
            <v>50451N0654D04439</v>
          </cell>
          <cell r="B190" t="str">
            <v>N0654</v>
          </cell>
          <cell r="C190" t="str">
            <v>D04439</v>
          </cell>
          <cell r="D190" t="str">
            <v>Janne Kask</v>
          </cell>
          <cell r="E190">
            <v>50451</v>
          </cell>
          <cell r="F190" t="str">
            <v>OÜ Puhja Perearst</v>
          </cell>
        </row>
        <row r="191">
          <cell r="A191" t="str">
            <v>50881N0653D06820</v>
          </cell>
          <cell r="B191" t="str">
            <v>N0653</v>
          </cell>
          <cell r="C191" t="str">
            <v>D06820</v>
          </cell>
          <cell r="D191" t="str">
            <v>Elvira Murde</v>
          </cell>
          <cell r="E191">
            <v>50881</v>
          </cell>
          <cell r="F191" t="str">
            <v>Dr. Elvira Murde OÜ</v>
          </cell>
        </row>
        <row r="192">
          <cell r="A192" t="str">
            <v>50876N0652D05531</v>
          </cell>
          <cell r="B192" t="str">
            <v>N0652</v>
          </cell>
          <cell r="C192" t="str">
            <v>D05531</v>
          </cell>
          <cell r="D192" t="str">
            <v>Pirje Hütt</v>
          </cell>
          <cell r="E192">
            <v>50876</v>
          </cell>
          <cell r="F192" t="str">
            <v>Perearst Pirje Hütt OÜ</v>
          </cell>
        </row>
        <row r="193">
          <cell r="A193" t="str">
            <v>50912N0651D07129</v>
          </cell>
          <cell r="B193" t="str">
            <v>N0651</v>
          </cell>
          <cell r="C193" t="str">
            <v>D07129</v>
          </cell>
          <cell r="D193" t="str">
            <v>Tatjana Meister</v>
          </cell>
          <cell r="E193">
            <v>50912</v>
          </cell>
          <cell r="F193" t="str">
            <v>OÜ Dr. Meister</v>
          </cell>
        </row>
        <row r="194">
          <cell r="A194" t="str">
            <v>50419N0650D01932</v>
          </cell>
          <cell r="B194" t="str">
            <v>N0650</v>
          </cell>
          <cell r="C194" t="str">
            <v>D01932</v>
          </cell>
          <cell r="D194" t="str">
            <v>Hiie Seepter</v>
          </cell>
          <cell r="E194">
            <v>50419</v>
          </cell>
          <cell r="F194" t="str">
            <v>FIE Hiie Seepter</v>
          </cell>
        </row>
        <row r="195">
          <cell r="A195" t="str">
            <v>50920N0649D06199</v>
          </cell>
          <cell r="B195" t="str">
            <v>N0649</v>
          </cell>
          <cell r="C195" t="str">
            <v>D06199</v>
          </cell>
          <cell r="D195" t="str">
            <v>Liivika Born</v>
          </cell>
          <cell r="E195">
            <v>50920</v>
          </cell>
          <cell r="F195" t="str">
            <v>OÜ Tartu Raatuse PAK</v>
          </cell>
        </row>
        <row r="196">
          <cell r="A196" t="str">
            <v>50856N0648D06719</v>
          </cell>
          <cell r="B196" t="str">
            <v>N0648</v>
          </cell>
          <cell r="C196" t="str">
            <v>D06719</v>
          </cell>
          <cell r="D196" t="str">
            <v>Margot Tamm</v>
          </cell>
          <cell r="E196">
            <v>50856</v>
          </cell>
          <cell r="F196" t="str">
            <v>Perearst Margot Tamm OÜ</v>
          </cell>
        </row>
        <row r="197">
          <cell r="A197" t="str">
            <v>50850N0647D07340</v>
          </cell>
          <cell r="B197" t="str">
            <v>N0647</v>
          </cell>
          <cell r="C197" t="str">
            <v>D07340</v>
          </cell>
          <cell r="D197" t="str">
            <v>Martiina Anni</v>
          </cell>
          <cell r="E197">
            <v>50850</v>
          </cell>
          <cell r="F197" t="str">
            <v>Osaühing perearst Kertu Rünkorg</v>
          </cell>
        </row>
        <row r="198">
          <cell r="A198" t="str">
            <v>50455N0646D00408</v>
          </cell>
          <cell r="B198" t="str">
            <v>N0646</v>
          </cell>
          <cell r="C198" t="str">
            <v>D00408</v>
          </cell>
          <cell r="D198" t="str">
            <v>Tiina Küla</v>
          </cell>
          <cell r="E198">
            <v>50455</v>
          </cell>
          <cell r="F198" t="str">
            <v>OÜ Ropka Perearstikeskus</v>
          </cell>
        </row>
        <row r="199">
          <cell r="A199" t="str">
            <v>50383N0645D00250</v>
          </cell>
          <cell r="B199" t="str">
            <v>N0645</v>
          </cell>
          <cell r="C199" t="str">
            <v>D00250</v>
          </cell>
          <cell r="D199" t="str">
            <v>Maarika Kukk</v>
          </cell>
          <cell r="E199">
            <v>50383</v>
          </cell>
          <cell r="F199" t="str">
            <v>OÜ Elva Kesklinna Perearstikeskus</v>
          </cell>
        </row>
        <row r="200">
          <cell r="A200" t="str">
            <v>50444N0644D00245</v>
          </cell>
          <cell r="B200" t="str">
            <v>N0644</v>
          </cell>
          <cell r="C200" t="str">
            <v>D00245</v>
          </cell>
          <cell r="D200" t="str">
            <v>Liidia Koppel</v>
          </cell>
          <cell r="E200">
            <v>50444</v>
          </cell>
          <cell r="F200" t="str">
            <v>OÜ Maarjavälja Perearstid</v>
          </cell>
        </row>
        <row r="201">
          <cell r="A201" t="str">
            <v>50718N0643D00214</v>
          </cell>
          <cell r="B201" t="str">
            <v>N0643</v>
          </cell>
          <cell r="C201" t="str">
            <v>D00214</v>
          </cell>
          <cell r="D201" t="str">
            <v>Margarita Hapunova</v>
          </cell>
          <cell r="E201">
            <v>50718</v>
          </cell>
          <cell r="F201" t="str">
            <v>OÜ Perearst Margarita Hapunova</v>
          </cell>
        </row>
        <row r="202">
          <cell r="A202" t="str">
            <v>50444N0642D00216</v>
          </cell>
          <cell r="B202" t="str">
            <v>N0642</v>
          </cell>
          <cell r="C202" t="str">
            <v>D00216</v>
          </cell>
          <cell r="D202" t="str">
            <v>Ülle Roostalu</v>
          </cell>
          <cell r="E202">
            <v>50444</v>
          </cell>
          <cell r="F202" t="str">
            <v>OÜ Maarjavälja Perearstid</v>
          </cell>
        </row>
        <row r="203">
          <cell r="A203" t="str">
            <v>50444N0641D00215</v>
          </cell>
          <cell r="B203" t="str">
            <v>N0641</v>
          </cell>
          <cell r="C203" t="str">
            <v>D00215</v>
          </cell>
          <cell r="D203" t="str">
            <v>Maire Treial</v>
          </cell>
          <cell r="E203">
            <v>50444</v>
          </cell>
          <cell r="F203" t="str">
            <v>OÜ Maarjavälja Perearstid</v>
          </cell>
        </row>
        <row r="204">
          <cell r="A204" t="str">
            <v>50717N0640D06391</v>
          </cell>
          <cell r="B204" t="str">
            <v>N0640</v>
          </cell>
          <cell r="C204" t="str">
            <v>D06391</v>
          </cell>
          <cell r="D204" t="str">
            <v>Kaja Torm</v>
          </cell>
          <cell r="E204">
            <v>50717</v>
          </cell>
          <cell r="F204" t="str">
            <v>Perearst Kaja Torm OÜ</v>
          </cell>
        </row>
        <row r="205">
          <cell r="A205" t="str">
            <v>50678N0638D06249</v>
          </cell>
          <cell r="B205" t="str">
            <v>N0638</v>
          </cell>
          <cell r="C205" t="str">
            <v>D06249</v>
          </cell>
          <cell r="D205" t="str">
            <v>Viida Kordmaa</v>
          </cell>
          <cell r="E205">
            <v>50678</v>
          </cell>
          <cell r="F205" t="str">
            <v>OÜ Perearst Viida Kordmaa</v>
          </cell>
        </row>
        <row r="206">
          <cell r="A206" t="str">
            <v>50610N0637D06054</v>
          </cell>
          <cell r="B206" t="str">
            <v>N0637</v>
          </cell>
          <cell r="C206" t="str">
            <v>D06054</v>
          </cell>
          <cell r="D206" t="str">
            <v>Julia Saks-Maasalu</v>
          </cell>
          <cell r="E206">
            <v>50610</v>
          </cell>
          <cell r="F206" t="str">
            <v>Torma Ambulatoorium OÜ</v>
          </cell>
        </row>
        <row r="207">
          <cell r="A207" t="str">
            <v>50344N0636D05983</v>
          </cell>
          <cell r="B207" t="str">
            <v>N0636</v>
          </cell>
          <cell r="C207" t="str">
            <v>D05983</v>
          </cell>
          <cell r="D207" t="str">
            <v>Terje Pruus</v>
          </cell>
          <cell r="E207">
            <v>50344</v>
          </cell>
          <cell r="F207" t="str">
            <v>Terje Pruus</v>
          </cell>
        </row>
        <row r="208">
          <cell r="A208" t="str">
            <v>50328N0635D05935</v>
          </cell>
          <cell r="B208" t="str">
            <v>N0635</v>
          </cell>
          <cell r="C208" t="str">
            <v>D05935</v>
          </cell>
          <cell r="D208" t="str">
            <v>Riho Pettai</v>
          </cell>
          <cell r="E208">
            <v>50328</v>
          </cell>
          <cell r="F208" t="str">
            <v>Perearst Riho Pettai</v>
          </cell>
        </row>
        <row r="209">
          <cell r="A209" t="str">
            <v>50851N0634D03039</v>
          </cell>
          <cell r="B209" t="str">
            <v>N0634</v>
          </cell>
          <cell r="C209" t="str">
            <v>D03039</v>
          </cell>
          <cell r="D209" t="str">
            <v>Tiia Pariis</v>
          </cell>
          <cell r="E209">
            <v>50851</v>
          </cell>
          <cell r="F209" t="str">
            <v>Perearst Tiia Pariis OÜ</v>
          </cell>
        </row>
        <row r="210">
          <cell r="A210" t="str">
            <v>50568N0633D05723</v>
          </cell>
          <cell r="B210" t="str">
            <v>N0633</v>
          </cell>
          <cell r="C210" t="str">
            <v>D05723</v>
          </cell>
          <cell r="D210" t="str">
            <v>Milvi Sild</v>
          </cell>
          <cell r="E210">
            <v>50568</v>
          </cell>
          <cell r="F210" t="str">
            <v>Terviseagentuur OÜ</v>
          </cell>
        </row>
        <row r="211">
          <cell r="A211" t="str">
            <v>50329N0632D05572</v>
          </cell>
          <cell r="B211" t="str">
            <v>N0632</v>
          </cell>
          <cell r="C211" t="str">
            <v>D05572</v>
          </cell>
          <cell r="D211" t="str">
            <v>Külli Paal</v>
          </cell>
          <cell r="E211">
            <v>50329</v>
          </cell>
          <cell r="F211" t="str">
            <v>OÜ Perearst Külli Paal</v>
          </cell>
        </row>
        <row r="212">
          <cell r="A212" t="str">
            <v>50681N0630D04686</v>
          </cell>
          <cell r="B212" t="str">
            <v>N0630</v>
          </cell>
          <cell r="C212" t="str">
            <v>D04686</v>
          </cell>
          <cell r="D212" t="str">
            <v>Ülle Lomp</v>
          </cell>
          <cell r="E212">
            <v>50681</v>
          </cell>
          <cell r="F212" t="str">
            <v>Perearst Ülle Lomp OÜ</v>
          </cell>
        </row>
        <row r="213">
          <cell r="A213" t="str">
            <v>51005N0629D09288</v>
          </cell>
          <cell r="B213" t="str">
            <v>N0629</v>
          </cell>
          <cell r="C213" t="str">
            <v>D09288</v>
          </cell>
          <cell r="D213" t="str">
            <v>Kristiine Aluvee</v>
          </cell>
          <cell r="E213">
            <v>51005</v>
          </cell>
          <cell r="F213" t="str">
            <v>Mägidoktor OÜ</v>
          </cell>
        </row>
        <row r="214">
          <cell r="A214" t="str">
            <v>51005N0628D06997</v>
          </cell>
          <cell r="B214" t="str">
            <v>N0628</v>
          </cell>
          <cell r="C214" t="str">
            <v>D06997</v>
          </cell>
          <cell r="D214" t="str">
            <v>Triinu-Kreete Mägi</v>
          </cell>
          <cell r="E214">
            <v>51005</v>
          </cell>
          <cell r="F214" t="str">
            <v>Mägidoktor OÜ</v>
          </cell>
        </row>
        <row r="215">
          <cell r="A215" t="str">
            <v>50645N0626D03672</v>
          </cell>
          <cell r="B215" t="str">
            <v>N0626</v>
          </cell>
          <cell r="C215" t="str">
            <v>D03672</v>
          </cell>
          <cell r="D215" t="str">
            <v>Anne Oras</v>
          </cell>
          <cell r="E215">
            <v>50645</v>
          </cell>
          <cell r="F215" t="str">
            <v>Perearst Anne Oras OÜ</v>
          </cell>
        </row>
        <row r="216">
          <cell r="A216" t="str">
            <v>61380N0625D02946</v>
          </cell>
          <cell r="B216" t="str">
            <v>N0625</v>
          </cell>
          <cell r="C216" t="str">
            <v>D02946</v>
          </cell>
          <cell r="D216" t="str">
            <v>Sirje Alusalu</v>
          </cell>
          <cell r="E216">
            <v>61380</v>
          </cell>
          <cell r="F216" t="str">
            <v>PA Alusalu OÜ</v>
          </cell>
        </row>
        <row r="217">
          <cell r="A217" t="str">
            <v>51005N0624D06997</v>
          </cell>
          <cell r="B217" t="str">
            <v>N0624</v>
          </cell>
          <cell r="C217" t="str">
            <v>D06997_N0624</v>
          </cell>
          <cell r="D217" t="str">
            <v>Triinu-Kreete Mägi</v>
          </cell>
          <cell r="E217">
            <v>51005</v>
          </cell>
          <cell r="F217" t="str">
            <v>Mägidoktor OÜ</v>
          </cell>
        </row>
        <row r="218">
          <cell r="A218" t="str">
            <v>50868N0623D07640</v>
          </cell>
          <cell r="B218" t="str">
            <v>N0623</v>
          </cell>
          <cell r="C218" t="str">
            <v>D07640</v>
          </cell>
          <cell r="D218" t="str">
            <v>Juri Kadatski</v>
          </cell>
          <cell r="E218">
            <v>50868</v>
          </cell>
          <cell r="F218" t="str">
            <v>Perearst Juri Kadatski OÜ</v>
          </cell>
        </row>
        <row r="219">
          <cell r="A219" t="str">
            <v>50590N0622D02229</v>
          </cell>
          <cell r="B219" t="str">
            <v>N0622</v>
          </cell>
          <cell r="C219" t="str">
            <v>D02229</v>
          </cell>
          <cell r="D219" t="str">
            <v>Valentina Zevakina</v>
          </cell>
          <cell r="E219">
            <v>50590</v>
          </cell>
          <cell r="F219" t="str">
            <v>Perearst Valentina Zevakina OÜ</v>
          </cell>
        </row>
        <row r="220">
          <cell r="A220" t="str">
            <v>61382N0621D01901</v>
          </cell>
          <cell r="B220" t="str">
            <v>N0621</v>
          </cell>
          <cell r="C220" t="str">
            <v>D01901</v>
          </cell>
          <cell r="D220" t="str">
            <v>Tatjana Štšaslivaja</v>
          </cell>
          <cell r="E220">
            <v>61382</v>
          </cell>
          <cell r="F220" t="str">
            <v>Perearst Tatjana Štšaslivaja OÜ</v>
          </cell>
        </row>
        <row r="221">
          <cell r="A221" t="str">
            <v>50820N0619D00008</v>
          </cell>
          <cell r="B221" t="str">
            <v>N0619</v>
          </cell>
          <cell r="C221" t="str">
            <v>D00008</v>
          </cell>
          <cell r="D221" t="str">
            <v>Minija Pääslane</v>
          </cell>
          <cell r="E221">
            <v>50820</v>
          </cell>
          <cell r="F221" t="str">
            <v>Perearst Pääslane OÜ</v>
          </cell>
        </row>
        <row r="222">
          <cell r="A222" t="str">
            <v>50961N0618#_N061</v>
          </cell>
          <cell r="B222" t="str">
            <v>N0618</v>
          </cell>
          <cell r="C222" t="str">
            <v>#_N0618</v>
          </cell>
          <cell r="D222" t="str">
            <v>#</v>
          </cell>
          <cell r="E222">
            <v>50961</v>
          </cell>
          <cell r="F222" t="str">
            <v>OÜ Ennetuskliinik</v>
          </cell>
        </row>
        <row r="223">
          <cell r="A223" t="str">
            <v>50961N0617#</v>
          </cell>
          <cell r="B223" t="str">
            <v>N0617</v>
          </cell>
          <cell r="C223" t="str">
            <v>#</v>
          </cell>
          <cell r="D223" t="str">
            <v>#</v>
          </cell>
          <cell r="E223">
            <v>50961</v>
          </cell>
          <cell r="F223" t="str">
            <v>OÜ Ennetuskliinik</v>
          </cell>
        </row>
        <row r="224">
          <cell r="A224" t="str">
            <v>50045N0616D07993</v>
          </cell>
          <cell r="B224" t="str">
            <v>N0616</v>
          </cell>
          <cell r="C224" t="str">
            <v>D07993</v>
          </cell>
          <cell r="D224" t="str">
            <v>Argo Lätt</v>
          </cell>
          <cell r="E224">
            <v>50045</v>
          </cell>
          <cell r="F224" t="str">
            <v>Rapla Perearstikeskus OÜ</v>
          </cell>
        </row>
        <row r="225">
          <cell r="A225" t="str">
            <v>50045N0615D04326</v>
          </cell>
          <cell r="B225" t="str">
            <v>N0615</v>
          </cell>
          <cell r="C225" t="str">
            <v>D04326</v>
          </cell>
          <cell r="D225" t="str">
            <v>Kadri Luga</v>
          </cell>
          <cell r="E225">
            <v>50045</v>
          </cell>
          <cell r="F225" t="str">
            <v>Rapla Perearstikeskus OÜ</v>
          </cell>
        </row>
        <row r="226">
          <cell r="A226" t="str">
            <v>50082N0614D04256</v>
          </cell>
          <cell r="B226" t="str">
            <v>N0614</v>
          </cell>
          <cell r="C226" t="str">
            <v>D04256</v>
          </cell>
          <cell r="D226" t="str">
            <v>Karin Lega</v>
          </cell>
          <cell r="E226">
            <v>50082</v>
          </cell>
          <cell r="F226" t="str">
            <v>OSAÜHING PA LEGA</v>
          </cell>
        </row>
        <row r="227">
          <cell r="A227" t="str">
            <v>50961N0611D09331</v>
          </cell>
          <cell r="B227" t="str">
            <v>N0611</v>
          </cell>
          <cell r="C227" t="str">
            <v>D09331</v>
          </cell>
          <cell r="D227" t="str">
            <v>Karita Košeleva</v>
          </cell>
          <cell r="E227">
            <v>50961</v>
          </cell>
          <cell r="F227" t="str">
            <v>OÜ Ennetuskliinik</v>
          </cell>
        </row>
        <row r="228">
          <cell r="A228" t="str">
            <v>50207N0610D05914</v>
          </cell>
          <cell r="B228" t="str">
            <v>N0610</v>
          </cell>
          <cell r="C228" t="str">
            <v>D05914</v>
          </cell>
          <cell r="D228" t="str">
            <v>Kalle Poroson</v>
          </cell>
          <cell r="E228">
            <v>50207</v>
          </cell>
          <cell r="F228" t="str">
            <v>Kalle Poroson</v>
          </cell>
        </row>
        <row r="229">
          <cell r="A229" t="str">
            <v>51050N0609D06140</v>
          </cell>
          <cell r="B229" t="str">
            <v>N0609</v>
          </cell>
          <cell r="C229" t="str">
            <v>D06140</v>
          </cell>
          <cell r="D229" t="str">
            <v>Kristi Rüütel</v>
          </cell>
          <cell r="E229">
            <v>51050</v>
          </cell>
          <cell r="F229" t="str">
            <v>OÜ Märjamaa Tervisekeskus</v>
          </cell>
        </row>
        <row r="230">
          <cell r="A230" t="str">
            <v>51050N0608D06636</v>
          </cell>
          <cell r="B230" t="str">
            <v>N0608</v>
          </cell>
          <cell r="C230" t="str">
            <v>D06636</v>
          </cell>
          <cell r="D230" t="str">
            <v>Triin Altmäe</v>
          </cell>
          <cell r="E230">
            <v>51050</v>
          </cell>
          <cell r="F230" t="str">
            <v>OÜ Märjamaa Tervisekeskus</v>
          </cell>
        </row>
        <row r="231">
          <cell r="A231" t="str">
            <v>50961N0607D09331</v>
          </cell>
          <cell r="B231" t="str">
            <v>N0607</v>
          </cell>
          <cell r="C231" t="str">
            <v>D09331</v>
          </cell>
          <cell r="D231" t="str">
            <v>Karita Košeleva</v>
          </cell>
          <cell r="E231">
            <v>50961</v>
          </cell>
          <cell r="F231" t="str">
            <v>OÜ Ennetuskliinik</v>
          </cell>
        </row>
        <row r="232">
          <cell r="A232" t="str">
            <v>50961N0605D09331</v>
          </cell>
          <cell r="B232" t="str">
            <v>N0605</v>
          </cell>
          <cell r="C232" t="str">
            <v>D09331</v>
          </cell>
          <cell r="D232" t="str">
            <v>Karita Košeleva</v>
          </cell>
          <cell r="E232">
            <v>50961</v>
          </cell>
          <cell r="F232" t="str">
            <v>OÜ Ennetuskliinik</v>
          </cell>
        </row>
        <row r="233">
          <cell r="A233" t="str">
            <v>50860N0604D01063</v>
          </cell>
          <cell r="B233" t="str">
            <v>N0604</v>
          </cell>
          <cell r="C233" t="str">
            <v>D01063_N0604</v>
          </cell>
          <cell r="D233" t="str">
            <v>Maret Tamme</v>
          </cell>
          <cell r="E233">
            <v>50860</v>
          </cell>
          <cell r="F233" t="str">
            <v>Dr MARET TAMME OSAÜHING</v>
          </cell>
        </row>
        <row r="234">
          <cell r="A234" t="str">
            <v>50038N0603D06727</v>
          </cell>
          <cell r="B234" t="str">
            <v>N0603</v>
          </cell>
          <cell r="C234" t="str">
            <v>D06727</v>
          </cell>
          <cell r="D234" t="str">
            <v>Maarja Brause</v>
          </cell>
          <cell r="E234">
            <v>50038</v>
          </cell>
          <cell r="F234" t="str">
            <v>osaühing Türi Tervisekeskus</v>
          </cell>
        </row>
        <row r="235">
          <cell r="A235" t="str">
            <v>50433N0602D03412</v>
          </cell>
          <cell r="B235" t="str">
            <v>N0602</v>
          </cell>
          <cell r="C235" t="str">
            <v>D03412</v>
          </cell>
          <cell r="D235" t="str">
            <v>Katrin Saarma</v>
          </cell>
          <cell r="E235">
            <v>50433</v>
          </cell>
          <cell r="F235" t="str">
            <v>Märjamaa Arstid OÜ</v>
          </cell>
        </row>
        <row r="236">
          <cell r="A236" t="str">
            <v>50045N0601D03479</v>
          </cell>
          <cell r="B236" t="str">
            <v>N0601</v>
          </cell>
          <cell r="C236" t="str">
            <v>D03479</v>
          </cell>
          <cell r="D236" t="str">
            <v>Tiina Paeorg</v>
          </cell>
          <cell r="E236">
            <v>50045</v>
          </cell>
          <cell r="F236" t="str">
            <v>Rapla Perearstikeskus OÜ</v>
          </cell>
        </row>
        <row r="237">
          <cell r="A237" t="str">
            <v>50433N0600D02644</v>
          </cell>
          <cell r="B237" t="str">
            <v>N0600</v>
          </cell>
          <cell r="C237" t="str">
            <v>D02644</v>
          </cell>
          <cell r="D237" t="str">
            <v>Anne Parnabas</v>
          </cell>
          <cell r="E237">
            <v>50433</v>
          </cell>
          <cell r="F237" t="str">
            <v>Märjamaa Arstid OÜ</v>
          </cell>
        </row>
        <row r="238">
          <cell r="A238" t="str">
            <v>50860N0599D01063</v>
          </cell>
          <cell r="B238" t="str">
            <v>N0599</v>
          </cell>
          <cell r="C238" t="str">
            <v>D01063</v>
          </cell>
          <cell r="D238" t="str">
            <v>Maret Tamme</v>
          </cell>
          <cell r="E238">
            <v>50860</v>
          </cell>
          <cell r="F238" t="str">
            <v>Dr MARET TAMME OSAÜHING</v>
          </cell>
        </row>
        <row r="239">
          <cell r="A239" t="str">
            <v>50877N0596D00080</v>
          </cell>
          <cell r="B239" t="str">
            <v>N0596</v>
          </cell>
          <cell r="C239" t="str">
            <v>D00080</v>
          </cell>
          <cell r="D239" t="str">
            <v>Meriana Maidla</v>
          </cell>
          <cell r="E239">
            <v>50877</v>
          </cell>
          <cell r="F239" t="str">
            <v>Perearst Meriana Maidla OÜ</v>
          </cell>
        </row>
        <row r="240">
          <cell r="A240" t="str">
            <v>50251N0595D06245</v>
          </cell>
          <cell r="B240" t="str">
            <v>N0595</v>
          </cell>
          <cell r="C240" t="str">
            <v>D06245</v>
          </cell>
          <cell r="D240" t="str">
            <v>Maritta Loog</v>
          </cell>
          <cell r="E240">
            <v>50251</v>
          </cell>
          <cell r="F240" t="str">
            <v>OÜ Maritta Loog</v>
          </cell>
        </row>
        <row r="241">
          <cell r="A241" t="str">
            <v>50906N0594D07058</v>
          </cell>
          <cell r="B241" t="str">
            <v>N0594</v>
          </cell>
          <cell r="C241" t="str">
            <v>D07058</v>
          </cell>
          <cell r="D241" t="str">
            <v>Triin Jaanimägi</v>
          </cell>
          <cell r="E241">
            <v>50906</v>
          </cell>
          <cell r="F241" t="str">
            <v>Perearst Triin Jaanimägi OÜ</v>
          </cell>
        </row>
        <row r="242">
          <cell r="A242" t="str">
            <v>61400N0593D00124</v>
          </cell>
          <cell r="B242" t="str">
            <v>N0593</v>
          </cell>
          <cell r="C242" t="str">
            <v>D00124_N0593</v>
          </cell>
          <cell r="D242" t="str">
            <v>Nadežda Hovanskaja</v>
          </cell>
          <cell r="E242">
            <v>61400</v>
          </cell>
          <cell r="F242" t="str">
            <v>OÜ Perearst Nadežda Hovanskaja</v>
          </cell>
        </row>
        <row r="243">
          <cell r="A243" t="str">
            <v>60418N0592D05942</v>
          </cell>
          <cell r="B243" t="str">
            <v>N0592</v>
          </cell>
          <cell r="C243" t="str">
            <v>D05942</v>
          </cell>
          <cell r="D243" t="str">
            <v>Vaike Meesak</v>
          </cell>
          <cell r="E243">
            <v>60418</v>
          </cell>
          <cell r="F243" t="str">
            <v>Vaike Meesak</v>
          </cell>
        </row>
        <row r="244">
          <cell r="A244" t="str">
            <v>50238N0591D05764</v>
          </cell>
          <cell r="B244" t="str">
            <v>N0591</v>
          </cell>
          <cell r="C244" t="str">
            <v>D05764</v>
          </cell>
          <cell r="D244" t="str">
            <v>Anne Kaldoja</v>
          </cell>
          <cell r="E244">
            <v>50238</v>
          </cell>
          <cell r="F244" t="str">
            <v>OÜ Perearst Anne Kaldoja</v>
          </cell>
        </row>
        <row r="245">
          <cell r="A245" t="str">
            <v>50232N0590D05547</v>
          </cell>
          <cell r="B245" t="str">
            <v>N0590</v>
          </cell>
          <cell r="C245" t="str">
            <v>D05547</v>
          </cell>
          <cell r="D245" t="str">
            <v>Kersti Pelisaar</v>
          </cell>
          <cell r="E245">
            <v>50232</v>
          </cell>
          <cell r="F245" t="str">
            <v>Kersti Pelisaar</v>
          </cell>
        </row>
        <row r="246">
          <cell r="A246" t="str">
            <v>50233N0589D05546</v>
          </cell>
          <cell r="B246" t="str">
            <v>N0589</v>
          </cell>
          <cell r="C246" t="str">
            <v>D05546</v>
          </cell>
          <cell r="D246" t="str">
            <v>Anu Mõtsar</v>
          </cell>
          <cell r="E246">
            <v>50233</v>
          </cell>
          <cell r="F246" t="str">
            <v>Mõtsar Anu</v>
          </cell>
        </row>
        <row r="247">
          <cell r="A247" t="str">
            <v>50832N0588D05439</v>
          </cell>
          <cell r="B247" t="str">
            <v>N0588</v>
          </cell>
          <cell r="C247" t="str">
            <v>D05439</v>
          </cell>
          <cell r="D247" t="str">
            <v>Ines Osik</v>
          </cell>
          <cell r="E247">
            <v>50832</v>
          </cell>
          <cell r="F247" t="str">
            <v>Ravitoode OÜ</v>
          </cell>
        </row>
        <row r="248">
          <cell r="A248" t="str">
            <v>50579N0587D05993</v>
          </cell>
          <cell r="B248" t="str">
            <v>N0587</v>
          </cell>
          <cell r="C248" t="str">
            <v>D05993</v>
          </cell>
          <cell r="D248" t="str">
            <v>Monika Hõim-Wessels</v>
          </cell>
          <cell r="E248">
            <v>50579</v>
          </cell>
          <cell r="F248" t="str">
            <v>OÜ Perearst Monika Hõim</v>
          </cell>
        </row>
        <row r="249">
          <cell r="A249" t="str">
            <v>50831N0586D04990</v>
          </cell>
          <cell r="B249" t="str">
            <v>N0586</v>
          </cell>
          <cell r="C249" t="str">
            <v>D04990</v>
          </cell>
          <cell r="D249" t="str">
            <v>Meelis Kaup</v>
          </cell>
          <cell r="E249">
            <v>50831</v>
          </cell>
          <cell r="F249" t="str">
            <v>Perearst Meelis Kaup OÜ</v>
          </cell>
        </row>
        <row r="250">
          <cell r="A250" t="str">
            <v>50830N0585D04957</v>
          </cell>
          <cell r="B250" t="str">
            <v>N0585</v>
          </cell>
          <cell r="C250" t="str">
            <v>D04957</v>
          </cell>
          <cell r="D250" t="str">
            <v>Piret Jõgi</v>
          </cell>
          <cell r="E250">
            <v>50830</v>
          </cell>
          <cell r="F250" t="str">
            <v>OÜ PEREARST PIRET JÕGI</v>
          </cell>
        </row>
        <row r="251">
          <cell r="A251" t="str">
            <v>50818N0584D02915</v>
          </cell>
          <cell r="B251" t="str">
            <v>N0584</v>
          </cell>
          <cell r="C251" t="str">
            <v>D02915</v>
          </cell>
          <cell r="D251" t="str">
            <v>Jane Ott</v>
          </cell>
          <cell r="E251">
            <v>50818</v>
          </cell>
          <cell r="F251" t="str">
            <v>Perearst Jane Ott OÜ</v>
          </cell>
        </row>
        <row r="252">
          <cell r="A252" t="str">
            <v>50656N0583D04649</v>
          </cell>
          <cell r="B252" t="str">
            <v>N0583</v>
          </cell>
          <cell r="C252" t="str">
            <v>D04649</v>
          </cell>
          <cell r="D252" t="str">
            <v>Diana Kirss</v>
          </cell>
          <cell r="E252">
            <v>50656</v>
          </cell>
          <cell r="F252" t="str">
            <v>Dr. Diana Kirss OÜ</v>
          </cell>
        </row>
        <row r="253">
          <cell r="A253" t="str">
            <v>50492N0582D00612</v>
          </cell>
          <cell r="B253" t="str">
            <v>N0582</v>
          </cell>
          <cell r="C253" t="str">
            <v>D00612</v>
          </cell>
          <cell r="D253" t="str">
            <v>Hepp Nigol</v>
          </cell>
          <cell r="E253">
            <v>50492</v>
          </cell>
          <cell r="F253" t="str">
            <v>Perearst Hepp Nigol OÜ</v>
          </cell>
        </row>
        <row r="254">
          <cell r="A254" t="str">
            <v>50568N0580D00124</v>
          </cell>
          <cell r="B254" t="str">
            <v>N0580</v>
          </cell>
          <cell r="C254" t="str">
            <v>D00124_N0580</v>
          </cell>
          <cell r="D254" t="str">
            <v>Nadežda Hovanskaja</v>
          </cell>
          <cell r="E254">
            <v>50568</v>
          </cell>
          <cell r="F254" t="str">
            <v>OÜ Terviseagentuur</v>
          </cell>
        </row>
        <row r="255">
          <cell r="A255" t="str">
            <v>50771N0576D00552</v>
          </cell>
          <cell r="B255" t="str">
            <v>N0576</v>
          </cell>
          <cell r="C255" t="str">
            <v>D00552</v>
          </cell>
          <cell r="D255" t="str">
            <v>Juta Kogan</v>
          </cell>
          <cell r="E255">
            <v>50771</v>
          </cell>
          <cell r="F255" t="str">
            <v>OÜ Merimed</v>
          </cell>
        </row>
        <row r="256">
          <cell r="A256" t="str">
            <v>50295N0575D05503</v>
          </cell>
          <cell r="B256" t="str">
            <v>N0575</v>
          </cell>
          <cell r="C256" t="str">
            <v>D05503</v>
          </cell>
          <cell r="D256" t="str">
            <v>Stanisslav Fetissov</v>
          </cell>
          <cell r="E256">
            <v>50295</v>
          </cell>
          <cell r="F256" t="str">
            <v>OÜ Peremeditsiini ja Tervisek. RAHU</v>
          </cell>
        </row>
        <row r="257">
          <cell r="A257" t="str">
            <v>50295N0574D05502</v>
          </cell>
          <cell r="B257" t="str">
            <v>N0574</v>
          </cell>
          <cell r="C257" t="str">
            <v>D05502</v>
          </cell>
          <cell r="D257" t="str">
            <v>Natalja Sõtšinskaja</v>
          </cell>
          <cell r="E257">
            <v>50295</v>
          </cell>
          <cell r="F257" t="str">
            <v>OÜ Peremeditsiini ja Tervisek. RAHU</v>
          </cell>
        </row>
        <row r="258">
          <cell r="A258" t="str">
            <v>50029N0573D05312</v>
          </cell>
          <cell r="B258" t="str">
            <v>N0573</v>
          </cell>
          <cell r="C258" t="str">
            <v>D05312</v>
          </cell>
          <cell r="D258" t="str">
            <v>Valeri Abramovitš</v>
          </cell>
          <cell r="E258">
            <v>50029</v>
          </cell>
          <cell r="F258" t="str">
            <v>V. Abramovitši Perearstikeskus OÜ</v>
          </cell>
        </row>
        <row r="259">
          <cell r="A259" t="str">
            <v>50895N0572D07157</v>
          </cell>
          <cell r="B259" t="str">
            <v>N0572</v>
          </cell>
          <cell r="C259" t="str">
            <v>D07157</v>
          </cell>
          <cell r="D259" t="str">
            <v>Natalia Dmitrieva</v>
          </cell>
          <cell r="E259">
            <v>50895</v>
          </cell>
          <cell r="F259" t="str">
            <v>Virumed OÜ</v>
          </cell>
        </row>
        <row r="260">
          <cell r="A260" t="str">
            <v>50293N0571D05091</v>
          </cell>
          <cell r="B260" t="str">
            <v>N0571</v>
          </cell>
          <cell r="C260" t="str">
            <v>D05091</v>
          </cell>
          <cell r="D260" t="str">
            <v>Jelena Flier</v>
          </cell>
          <cell r="E260">
            <v>50293</v>
          </cell>
          <cell r="F260" t="str">
            <v>OÜ Perearst Jelena Orehhova</v>
          </cell>
        </row>
        <row r="261">
          <cell r="A261" t="str">
            <v>50281N0570D04943</v>
          </cell>
          <cell r="B261" t="str">
            <v>N0570</v>
          </cell>
          <cell r="C261" t="str">
            <v>D04943</v>
          </cell>
          <cell r="D261" t="str">
            <v>Maria Aleksandrova</v>
          </cell>
          <cell r="E261">
            <v>50281</v>
          </cell>
          <cell r="F261" t="str">
            <v>OÜ Astermed</v>
          </cell>
        </row>
        <row r="262">
          <cell r="A262" t="str">
            <v>50292N0569D04901</v>
          </cell>
          <cell r="B262" t="str">
            <v>N0569</v>
          </cell>
          <cell r="C262" t="str">
            <v>D04901</v>
          </cell>
          <cell r="D262" t="str">
            <v>Tatjana Naumova</v>
          </cell>
          <cell r="E262">
            <v>50292</v>
          </cell>
          <cell r="F262" t="str">
            <v>Naumova Tatjana</v>
          </cell>
        </row>
        <row r="263">
          <cell r="A263" t="str">
            <v>61802N0568D07170</v>
          </cell>
          <cell r="B263" t="str">
            <v>N0568</v>
          </cell>
          <cell r="C263" t="str">
            <v>D07170</v>
          </cell>
          <cell r="D263" t="str">
            <v>Arsen Maisurjan</v>
          </cell>
          <cell r="E263">
            <v>61802</v>
          </cell>
          <cell r="F263" t="str">
            <v>Tervisekeskus OÜ</v>
          </cell>
        </row>
        <row r="264">
          <cell r="A264" t="str">
            <v>50641N0566D04881</v>
          </cell>
          <cell r="B264" t="str">
            <v>N0566</v>
          </cell>
          <cell r="C264" t="str">
            <v>D04881</v>
          </cell>
          <cell r="D264" t="str">
            <v>Niina Mamai</v>
          </cell>
          <cell r="E264">
            <v>50641</v>
          </cell>
          <cell r="F264" t="str">
            <v>Niina Mamai OÜ</v>
          </cell>
        </row>
        <row r="265">
          <cell r="A265" t="str">
            <v>50631N0565D04854</v>
          </cell>
          <cell r="B265" t="str">
            <v>N0565</v>
          </cell>
          <cell r="C265" t="str">
            <v>D04854</v>
          </cell>
          <cell r="D265" t="str">
            <v>Kaja Sui</v>
          </cell>
          <cell r="E265">
            <v>50631</v>
          </cell>
          <cell r="F265" t="str">
            <v>Medkai Perearst OÜ</v>
          </cell>
        </row>
        <row r="266">
          <cell r="A266" t="str">
            <v>50299N0564D04831</v>
          </cell>
          <cell r="B266" t="str">
            <v>N0564</v>
          </cell>
          <cell r="C266" t="str">
            <v>D04831</v>
          </cell>
          <cell r="D266" t="str">
            <v>Marina Šalkauskene</v>
          </cell>
          <cell r="E266">
            <v>50299</v>
          </cell>
          <cell r="F266" t="str">
            <v>OÜ SHM Medicor</v>
          </cell>
        </row>
        <row r="267">
          <cell r="A267" t="str">
            <v>50050N0563D04818</v>
          </cell>
          <cell r="B267" t="str">
            <v>N0563</v>
          </cell>
          <cell r="C267" t="str">
            <v>D04818</v>
          </cell>
          <cell r="D267" t="str">
            <v>Vjatšeslav Tihhonov</v>
          </cell>
          <cell r="E267">
            <v>50050</v>
          </cell>
          <cell r="F267" t="str">
            <v>Perearstide Keskus Neeme OÜ</v>
          </cell>
        </row>
        <row r="268">
          <cell r="A268" t="str">
            <v>50050N0562D04816</v>
          </cell>
          <cell r="B268" t="str">
            <v>N0562</v>
          </cell>
          <cell r="C268" t="str">
            <v>D04816</v>
          </cell>
          <cell r="D268" t="str">
            <v>Irina Detotšenko</v>
          </cell>
          <cell r="E268">
            <v>50050</v>
          </cell>
          <cell r="F268" t="str">
            <v>Perearstide Keskus Neeme OÜ</v>
          </cell>
        </row>
        <row r="269">
          <cell r="A269" t="str">
            <v>50576N0560D04762</v>
          </cell>
          <cell r="B269" t="str">
            <v>N0560</v>
          </cell>
          <cell r="C269" t="str">
            <v>D04762</v>
          </cell>
          <cell r="D269" t="str">
            <v>Larissa Golt</v>
          </cell>
          <cell r="E269">
            <v>50576</v>
          </cell>
          <cell r="F269" t="str">
            <v>Larissa Golt OÜ</v>
          </cell>
        </row>
        <row r="270">
          <cell r="A270" t="str">
            <v>50050N0559D04639</v>
          </cell>
          <cell r="B270" t="str">
            <v>N0559</v>
          </cell>
          <cell r="C270" t="str">
            <v>D04639</v>
          </cell>
          <cell r="D270" t="str">
            <v>Natalja Bogatšjova</v>
          </cell>
          <cell r="E270">
            <v>50050</v>
          </cell>
          <cell r="F270" t="str">
            <v>Perearstide Keskus Neeme OÜ</v>
          </cell>
        </row>
        <row r="271">
          <cell r="A271" t="str">
            <v>50050N0558D04638</v>
          </cell>
          <cell r="B271" t="str">
            <v>N0558</v>
          </cell>
          <cell r="C271" t="str">
            <v>D04638</v>
          </cell>
          <cell r="D271" t="str">
            <v>Tatjana Arissova</v>
          </cell>
          <cell r="E271">
            <v>50050</v>
          </cell>
          <cell r="F271" t="str">
            <v>Perearstide Keskus Neeme OÜ</v>
          </cell>
        </row>
        <row r="272">
          <cell r="A272" t="str">
            <v>50080N0557D01952</v>
          </cell>
          <cell r="B272" t="str">
            <v>N0557</v>
          </cell>
          <cell r="C272" t="str">
            <v>D01952</v>
          </cell>
          <cell r="D272" t="str">
            <v>Ljubov Spivak</v>
          </cell>
          <cell r="E272">
            <v>50080</v>
          </cell>
          <cell r="F272" t="str">
            <v>Narva Perearstikeskus OÜ</v>
          </cell>
        </row>
        <row r="273">
          <cell r="A273" t="str">
            <v>50771N0556D00552</v>
          </cell>
          <cell r="B273" t="str">
            <v>N0556</v>
          </cell>
          <cell r="C273" t="str">
            <v>D00552</v>
          </cell>
          <cell r="D273" t="str">
            <v>Juta Kogan</v>
          </cell>
          <cell r="E273">
            <v>50771</v>
          </cell>
          <cell r="F273" t="str">
            <v>OÜ Merimed</v>
          </cell>
        </row>
        <row r="274">
          <cell r="A274" t="str">
            <v>61425N0555D03970</v>
          </cell>
          <cell r="B274" t="str">
            <v>N0555</v>
          </cell>
          <cell r="C274" t="str">
            <v>D03970</v>
          </cell>
          <cell r="D274" t="str">
            <v>Igor Kraft</v>
          </cell>
          <cell r="E274">
            <v>61425</v>
          </cell>
          <cell r="F274" t="str">
            <v>Medikraft OÜ</v>
          </cell>
        </row>
        <row r="275">
          <cell r="A275" t="str">
            <v>50895N0554D07157</v>
          </cell>
          <cell r="B275" t="str">
            <v>N0554</v>
          </cell>
          <cell r="C275" t="str">
            <v>D07157</v>
          </cell>
          <cell r="D275" t="str">
            <v>Natalia Dmitrieva</v>
          </cell>
          <cell r="E275">
            <v>50895</v>
          </cell>
          <cell r="F275" t="str">
            <v>Virumed OÜ</v>
          </cell>
        </row>
        <row r="276">
          <cell r="A276" t="str">
            <v>50951N0553D09023</v>
          </cell>
          <cell r="B276" t="str">
            <v>N0553</v>
          </cell>
          <cell r="C276" t="str">
            <v>D09023</v>
          </cell>
          <cell r="D276" t="str">
            <v>Jekaterina Soitu</v>
          </cell>
          <cell r="E276">
            <v>50951</v>
          </cell>
          <cell r="F276" t="str">
            <v>Minu Arst OÜ</v>
          </cell>
        </row>
        <row r="277">
          <cell r="A277" t="str">
            <v>61417N0552D03857</v>
          </cell>
          <cell r="B277" t="str">
            <v>N0552</v>
          </cell>
          <cell r="C277" t="str">
            <v>D03857</v>
          </cell>
          <cell r="D277" t="str">
            <v>Tatjana Ruže</v>
          </cell>
          <cell r="E277">
            <v>61417</v>
          </cell>
          <cell r="F277" t="str">
            <v>Peremed OÜ</v>
          </cell>
        </row>
        <row r="278">
          <cell r="A278" t="str">
            <v>50722N0551D00548</v>
          </cell>
          <cell r="B278" t="str">
            <v>N0551</v>
          </cell>
          <cell r="C278" t="str">
            <v>D00548</v>
          </cell>
          <cell r="D278" t="str">
            <v>Aleksandr Kisseljov</v>
          </cell>
          <cell r="E278">
            <v>50722</v>
          </cell>
          <cell r="F278" t="str">
            <v>AKuddo perearst OÜ</v>
          </cell>
        </row>
        <row r="279">
          <cell r="A279" t="str">
            <v>50630N0549D03520</v>
          </cell>
          <cell r="B279" t="str">
            <v>N0549</v>
          </cell>
          <cell r="C279" t="str">
            <v>D03520</v>
          </cell>
          <cell r="D279" t="str">
            <v>Flarida Katejeva</v>
          </cell>
          <cell r="E279">
            <v>50630</v>
          </cell>
          <cell r="F279" t="str">
            <v>FloMed OÜ</v>
          </cell>
        </row>
        <row r="280">
          <cell r="A280" t="str">
            <v>61868N0548D03419</v>
          </cell>
          <cell r="B280" t="str">
            <v>N0548</v>
          </cell>
          <cell r="C280" t="str">
            <v>D03419</v>
          </cell>
          <cell r="D280" t="str">
            <v>Ljudmilla Jeržanova</v>
          </cell>
          <cell r="E280">
            <v>61868</v>
          </cell>
          <cell r="F280" t="str">
            <v>Jeržanova OÜ</v>
          </cell>
        </row>
        <row r="281">
          <cell r="A281" t="str">
            <v>50290N0547D03375</v>
          </cell>
          <cell r="B281" t="str">
            <v>N0547</v>
          </cell>
          <cell r="C281" t="str">
            <v>D03375</v>
          </cell>
          <cell r="D281" t="str">
            <v>Jelena Lukitšjova</v>
          </cell>
          <cell r="E281">
            <v>50290</v>
          </cell>
          <cell r="F281" t="str">
            <v>Lukitsova Jelena</v>
          </cell>
        </row>
        <row r="282">
          <cell r="A282" t="str">
            <v>50088N0546D03370</v>
          </cell>
          <cell r="B282" t="str">
            <v>N0546</v>
          </cell>
          <cell r="C282" t="str">
            <v>D03370</v>
          </cell>
          <cell r="D282" t="str">
            <v>Galina Kuznetsova</v>
          </cell>
          <cell r="E282">
            <v>50088</v>
          </cell>
          <cell r="F282" t="str">
            <v>Kuznetsova Galina</v>
          </cell>
        </row>
        <row r="283">
          <cell r="A283" t="str">
            <v>50752N0545D03278</v>
          </cell>
          <cell r="B283" t="str">
            <v>N0545</v>
          </cell>
          <cell r="C283" t="str">
            <v>D03278</v>
          </cell>
          <cell r="D283" t="str">
            <v>Ljudmila Postolova</v>
          </cell>
          <cell r="E283">
            <v>50752</v>
          </cell>
          <cell r="F283" t="str">
            <v>Toome PAK OÜ</v>
          </cell>
        </row>
        <row r="284">
          <cell r="A284" t="str">
            <v>50985N0544D00748</v>
          </cell>
          <cell r="B284" t="str">
            <v>N0544</v>
          </cell>
          <cell r="C284" t="str">
            <v>D00748</v>
          </cell>
          <cell r="D284" t="str">
            <v xml:space="preserve"> Igor Panenko</v>
          </cell>
          <cell r="E284">
            <v>50985</v>
          </cell>
          <cell r="F284" t="str">
            <v>MEDPA OÜ</v>
          </cell>
        </row>
        <row r="285">
          <cell r="A285" t="str">
            <v>50028N0543D03162</v>
          </cell>
          <cell r="B285" t="str">
            <v>N0543</v>
          </cell>
          <cell r="C285" t="str">
            <v>D03162</v>
          </cell>
          <cell r="D285" t="str">
            <v>Alla Kissel</v>
          </cell>
          <cell r="E285">
            <v>50028</v>
          </cell>
          <cell r="F285" t="str">
            <v>Perearst Alla Kissel OÜ</v>
          </cell>
        </row>
        <row r="286">
          <cell r="A286" t="str">
            <v>50296N0542D03141</v>
          </cell>
          <cell r="B286" t="str">
            <v>N0542</v>
          </cell>
          <cell r="C286" t="str">
            <v>D03141</v>
          </cell>
          <cell r="D286" t="str">
            <v>Irina Piirsoo</v>
          </cell>
          <cell r="E286">
            <v>50296</v>
          </cell>
          <cell r="F286" t="str">
            <v>Piirsoo Irina</v>
          </cell>
        </row>
        <row r="287">
          <cell r="A287" t="str">
            <v>50464N0541D03140</v>
          </cell>
          <cell r="B287" t="str">
            <v>N0541</v>
          </cell>
          <cell r="C287" t="str">
            <v>D03140</v>
          </cell>
          <cell r="D287" t="str">
            <v>Larissa Tšernenok</v>
          </cell>
          <cell r="E287">
            <v>50464</v>
          </cell>
          <cell r="F287" t="str">
            <v>OÜ Narva Joala Perearstikeskus</v>
          </cell>
        </row>
        <row r="288">
          <cell r="A288" t="str">
            <v>50464N0540D03139</v>
          </cell>
          <cell r="B288" t="str">
            <v>N0540</v>
          </cell>
          <cell r="C288" t="str">
            <v>D03139</v>
          </cell>
          <cell r="D288" t="str">
            <v>Sergei Volobujev</v>
          </cell>
          <cell r="E288">
            <v>50464</v>
          </cell>
          <cell r="F288" t="str">
            <v>OÜ Narva Joala Perearstikeskus</v>
          </cell>
        </row>
        <row r="289">
          <cell r="A289" t="str">
            <v>50464N0539D03138</v>
          </cell>
          <cell r="B289" t="str">
            <v>N0539</v>
          </cell>
          <cell r="C289" t="str">
            <v>D03138</v>
          </cell>
          <cell r="D289" t="str">
            <v>Tatjana Volobujeva</v>
          </cell>
          <cell r="E289">
            <v>50464</v>
          </cell>
          <cell r="F289" t="str">
            <v>OÜ Narva Joala Perearstikeskus</v>
          </cell>
        </row>
        <row r="290">
          <cell r="A290" t="str">
            <v>50464N0538D03137</v>
          </cell>
          <cell r="B290" t="str">
            <v>N0538</v>
          </cell>
          <cell r="C290" t="str">
            <v>D03137</v>
          </cell>
          <cell r="D290" t="str">
            <v>Galina Staškevitš</v>
          </cell>
          <cell r="E290">
            <v>50464</v>
          </cell>
          <cell r="F290" t="str">
            <v>OÜ Narva Joala Perearstikeskus</v>
          </cell>
        </row>
        <row r="291">
          <cell r="A291" t="str">
            <v>61798N0537D00321</v>
          </cell>
          <cell r="B291" t="str">
            <v>N0537</v>
          </cell>
          <cell r="C291" t="str">
            <v>D00321</v>
          </cell>
          <cell r="D291" t="str">
            <v>Tatjana Plavinskaja</v>
          </cell>
          <cell r="E291">
            <v>61798</v>
          </cell>
          <cell r="F291" t="str">
            <v>Medistar OÜ</v>
          </cell>
        </row>
        <row r="292">
          <cell r="A292" t="str">
            <v>50280N0536D03095</v>
          </cell>
          <cell r="B292" t="str">
            <v>N0536</v>
          </cell>
          <cell r="C292" t="str">
            <v>D03095</v>
          </cell>
          <cell r="D292" t="str">
            <v>Jelena Aleksandrova</v>
          </cell>
          <cell r="E292">
            <v>50280</v>
          </cell>
          <cell r="F292" t="str">
            <v>Aleksandrova Jelena</v>
          </cell>
        </row>
        <row r="293">
          <cell r="A293" t="str">
            <v>60106N0535D03089</v>
          </cell>
          <cell r="B293" t="str">
            <v>N0535</v>
          </cell>
          <cell r="C293" t="str">
            <v>D03089</v>
          </cell>
          <cell r="D293" t="str">
            <v>Tatjana Kurbatova</v>
          </cell>
          <cell r="E293">
            <v>60106</v>
          </cell>
          <cell r="F293" t="str">
            <v>Järve Tervisekeskus OÜ</v>
          </cell>
        </row>
        <row r="294">
          <cell r="A294" t="str">
            <v>60106N0534D03088</v>
          </cell>
          <cell r="B294" t="str">
            <v>N0534</v>
          </cell>
          <cell r="C294" t="str">
            <v>D03088</v>
          </cell>
          <cell r="D294" t="str">
            <v>Jelena Truts</v>
          </cell>
          <cell r="E294">
            <v>60106</v>
          </cell>
          <cell r="F294" t="str">
            <v>Järve Tervisekeskus OÜ</v>
          </cell>
        </row>
        <row r="295">
          <cell r="A295" t="str">
            <v>60106N0533D03087</v>
          </cell>
          <cell r="B295" t="str">
            <v>N0533</v>
          </cell>
          <cell r="C295" t="str">
            <v>D03087</v>
          </cell>
          <cell r="D295" t="str">
            <v>Rimma Prutjan</v>
          </cell>
          <cell r="E295">
            <v>60106</v>
          </cell>
          <cell r="F295" t="str">
            <v>Järve Tervisekeskus OÜ</v>
          </cell>
        </row>
        <row r="296">
          <cell r="A296" t="str">
            <v>60106N0532D03086</v>
          </cell>
          <cell r="B296" t="str">
            <v>N0532</v>
          </cell>
          <cell r="C296" t="str">
            <v>D03086</v>
          </cell>
          <cell r="D296" t="str">
            <v>Natalja Petrova</v>
          </cell>
          <cell r="E296">
            <v>60106</v>
          </cell>
          <cell r="F296" t="str">
            <v>Järve Tervisekeskus OÜ</v>
          </cell>
        </row>
        <row r="297">
          <cell r="A297" t="str">
            <v>60106N0530D03084</v>
          </cell>
          <cell r="B297" t="str">
            <v>N0530</v>
          </cell>
          <cell r="C297" t="str">
            <v>D03084</v>
          </cell>
          <cell r="D297" t="str">
            <v>Natalja Loginova</v>
          </cell>
          <cell r="E297">
            <v>60106</v>
          </cell>
          <cell r="F297" t="str">
            <v>Järve Tervisekeskus OÜ</v>
          </cell>
        </row>
        <row r="298">
          <cell r="A298" t="str">
            <v>60106N0529D03083</v>
          </cell>
          <cell r="B298" t="str">
            <v>N0529</v>
          </cell>
          <cell r="C298" t="str">
            <v>D03083</v>
          </cell>
          <cell r="D298" t="str">
            <v>Jelena Kisseljova</v>
          </cell>
          <cell r="E298">
            <v>60106</v>
          </cell>
          <cell r="F298" t="str">
            <v>Järve Tervisekeskus OÜ</v>
          </cell>
        </row>
        <row r="299">
          <cell r="A299" t="str">
            <v>60106N0528D04261</v>
          </cell>
          <cell r="B299" t="str">
            <v>N0528</v>
          </cell>
          <cell r="C299" t="str">
            <v>D04261</v>
          </cell>
          <cell r="D299" t="str">
            <v>Anna Mihhailova</v>
          </cell>
          <cell r="E299">
            <v>60106</v>
          </cell>
          <cell r="F299" t="str">
            <v>Järve Tervisekeskus OÜ</v>
          </cell>
        </row>
        <row r="300">
          <cell r="A300" t="str">
            <v>60106N0527D03081</v>
          </cell>
          <cell r="B300" t="str">
            <v>N0527</v>
          </cell>
          <cell r="C300" t="str">
            <v>D03081</v>
          </cell>
          <cell r="D300" t="str">
            <v>Veera Bulohhova</v>
          </cell>
          <cell r="E300">
            <v>60106</v>
          </cell>
          <cell r="F300" t="str">
            <v>Järve Tervisekeskus OÜ</v>
          </cell>
        </row>
        <row r="301">
          <cell r="A301" t="str">
            <v>50550N0526D03064</v>
          </cell>
          <cell r="B301" t="str">
            <v>N0526</v>
          </cell>
          <cell r="C301" t="str">
            <v>D03064</v>
          </cell>
          <cell r="D301" t="str">
            <v>Svetlana Sinkina</v>
          </cell>
          <cell r="E301">
            <v>50550</v>
          </cell>
          <cell r="F301" t="str">
            <v>OÜ Perearst Svetlana Sinkina</v>
          </cell>
        </row>
        <row r="302">
          <cell r="A302" t="str">
            <v>50050N0525D04639</v>
          </cell>
          <cell r="B302" t="str">
            <v>N0525</v>
          </cell>
          <cell r="C302" t="str">
            <v>D04639_N0525</v>
          </cell>
          <cell r="D302" t="str">
            <v>Natalja Bogatšjova</v>
          </cell>
          <cell r="E302">
            <v>50050</v>
          </cell>
          <cell r="F302" t="str">
            <v>Osaühing Perearstide Keskus Neeme</v>
          </cell>
        </row>
        <row r="303">
          <cell r="A303" t="str">
            <v>61426N0524D03046</v>
          </cell>
          <cell r="B303" t="str">
            <v>N0524</v>
          </cell>
          <cell r="C303" t="str">
            <v>D03046</v>
          </cell>
          <cell r="D303" t="str">
            <v>Tamara Troškova</v>
          </cell>
          <cell r="E303">
            <v>61426</v>
          </cell>
          <cell r="F303" t="str">
            <v>Teie Tervis OÜ</v>
          </cell>
        </row>
        <row r="304">
          <cell r="A304" t="str">
            <v>50461N0523D03031</v>
          </cell>
          <cell r="B304" t="str">
            <v>N0523</v>
          </cell>
          <cell r="C304" t="str">
            <v>D03031</v>
          </cell>
          <cell r="D304" t="str">
            <v>Natalia Gvozdeva</v>
          </cell>
          <cell r="E304">
            <v>50461</v>
          </cell>
          <cell r="F304" t="str">
            <v>OÜ Perearst  Natalia Gvozdeva</v>
          </cell>
        </row>
        <row r="305">
          <cell r="A305" t="str">
            <v>50283N0522D02839</v>
          </cell>
          <cell r="B305" t="str">
            <v>N0522</v>
          </cell>
          <cell r="C305" t="str">
            <v>D02839</v>
          </cell>
          <cell r="D305" t="str">
            <v>Nadežda Grigorjeva</v>
          </cell>
          <cell r="E305">
            <v>50283</v>
          </cell>
          <cell r="F305" t="str">
            <v>OÜ Perearst Nadežda Grigorjeva</v>
          </cell>
        </row>
        <row r="306">
          <cell r="A306" t="str">
            <v>50080N0520D02440</v>
          </cell>
          <cell r="B306" t="str">
            <v>N0520</v>
          </cell>
          <cell r="C306" t="str">
            <v>D02440</v>
          </cell>
          <cell r="D306" t="str">
            <v>Marina Vassiljeva</v>
          </cell>
          <cell r="E306">
            <v>50080</v>
          </cell>
          <cell r="F306" t="str">
            <v>Narva Perearstikeskus OÜ</v>
          </cell>
        </row>
        <row r="307">
          <cell r="A307" t="str">
            <v>50080N0519D02420</v>
          </cell>
          <cell r="B307" t="str">
            <v>N0519</v>
          </cell>
          <cell r="C307" t="str">
            <v>D02420</v>
          </cell>
          <cell r="D307" t="str">
            <v>Valeri Balandin</v>
          </cell>
          <cell r="E307">
            <v>50080</v>
          </cell>
          <cell r="F307" t="str">
            <v>Narva Perearstikeskus OÜ</v>
          </cell>
        </row>
        <row r="308">
          <cell r="A308" t="str">
            <v>50080N0518D02438</v>
          </cell>
          <cell r="B308" t="str">
            <v>N0518</v>
          </cell>
          <cell r="C308" t="str">
            <v>D02438</v>
          </cell>
          <cell r="D308" t="str">
            <v>Tatjana Stepanova</v>
          </cell>
          <cell r="E308">
            <v>50080</v>
          </cell>
          <cell r="F308" t="str">
            <v>Narva Perearstikeskus OÜ</v>
          </cell>
        </row>
        <row r="309">
          <cell r="A309" t="str">
            <v>61802N0517D04938</v>
          </cell>
          <cell r="B309" t="str">
            <v>N0517</v>
          </cell>
          <cell r="C309" t="str">
            <v>D04938</v>
          </cell>
          <cell r="D309" t="str">
            <v>Vladimir Dementjev</v>
          </cell>
          <cell r="E309">
            <v>61802</v>
          </cell>
          <cell r="F309" t="str">
            <v>Tervisekeskus OÜ</v>
          </cell>
        </row>
        <row r="310">
          <cell r="A310" t="str">
            <v>50080N0515D02434</v>
          </cell>
          <cell r="B310" t="str">
            <v>N0515</v>
          </cell>
          <cell r="C310" t="str">
            <v>D02434</v>
          </cell>
          <cell r="D310" t="str">
            <v>Galina Osmokesku</v>
          </cell>
          <cell r="E310">
            <v>50080</v>
          </cell>
          <cell r="F310" t="str">
            <v>Narva Perearstikeskus OÜ</v>
          </cell>
        </row>
        <row r="311">
          <cell r="A311" t="str">
            <v>50080N0514D02433</v>
          </cell>
          <cell r="B311" t="str">
            <v>N0514</v>
          </cell>
          <cell r="C311" t="str">
            <v>D02433</v>
          </cell>
          <cell r="D311" t="str">
            <v>Tatjana Nikitina</v>
          </cell>
          <cell r="E311">
            <v>50080</v>
          </cell>
          <cell r="F311" t="str">
            <v>Narva Perearstikeskus OÜ</v>
          </cell>
        </row>
        <row r="312">
          <cell r="A312" t="str">
            <v>50080N0513D02432</v>
          </cell>
          <cell r="B312" t="str">
            <v>N0513</v>
          </cell>
          <cell r="C312" t="str">
            <v>D02432</v>
          </cell>
          <cell r="D312" t="str">
            <v>Valentina Mišenkova</v>
          </cell>
          <cell r="E312">
            <v>50080</v>
          </cell>
          <cell r="F312" t="str">
            <v>Narva Perearstikeskus OÜ</v>
          </cell>
        </row>
        <row r="313">
          <cell r="A313" t="str">
            <v>50550N0512D01021</v>
          </cell>
          <cell r="B313" t="str">
            <v>N0512</v>
          </cell>
          <cell r="C313" t="str">
            <v>D01021</v>
          </cell>
          <cell r="D313" t="str">
            <v>Sergei Sinkin</v>
          </cell>
          <cell r="E313">
            <v>50550</v>
          </cell>
          <cell r="F313" t="str">
            <v>OÜ Perearst Svetlana Sinkina</v>
          </cell>
        </row>
        <row r="314">
          <cell r="A314" t="str">
            <v>50080N0511D00589</v>
          </cell>
          <cell r="B314" t="str">
            <v>N0511</v>
          </cell>
          <cell r="C314" t="str">
            <v>D00589</v>
          </cell>
          <cell r="D314" t="str">
            <v>Olga Serdjukova</v>
          </cell>
          <cell r="E314">
            <v>50080</v>
          </cell>
          <cell r="F314" t="str">
            <v>Narva Perearstikeskus OÜ</v>
          </cell>
        </row>
        <row r="315">
          <cell r="A315" t="str">
            <v>50080N0509D02428</v>
          </cell>
          <cell r="B315" t="str">
            <v>N0509</v>
          </cell>
          <cell r="C315" t="str">
            <v>D02428</v>
          </cell>
          <cell r="D315" t="str">
            <v>Sergei Koroljov</v>
          </cell>
          <cell r="E315">
            <v>50080</v>
          </cell>
          <cell r="F315" t="str">
            <v>Narva Perearstikeskus OÜ</v>
          </cell>
        </row>
        <row r="316">
          <cell r="A316" t="str">
            <v>50080N0507D02426</v>
          </cell>
          <cell r="B316" t="str">
            <v>N0507</v>
          </cell>
          <cell r="C316" t="str">
            <v>D02426</v>
          </cell>
          <cell r="D316" t="str">
            <v>Jelena Ljubimova</v>
          </cell>
          <cell r="E316">
            <v>50080</v>
          </cell>
          <cell r="F316" t="str">
            <v>Narva Perearstikeskus OÜ</v>
          </cell>
        </row>
        <row r="317">
          <cell r="A317" t="str">
            <v>50080N0506D06438</v>
          </cell>
          <cell r="B317" t="str">
            <v>N0506</v>
          </cell>
          <cell r="C317" t="str">
            <v>D06438</v>
          </cell>
          <cell r="D317" t="str">
            <v>Anastassia Šutova</v>
          </cell>
          <cell r="E317">
            <v>50080</v>
          </cell>
          <cell r="F317" t="str">
            <v>Narva Perearstikeskus OÜ</v>
          </cell>
        </row>
        <row r="318">
          <cell r="A318" t="str">
            <v>50080N0505D02423</v>
          </cell>
          <cell r="B318" t="str">
            <v>N0505</v>
          </cell>
          <cell r="C318" t="str">
            <v>D02423</v>
          </cell>
          <cell r="D318" t="str">
            <v>Sofja Dmitrijeva</v>
          </cell>
          <cell r="E318">
            <v>50080</v>
          </cell>
          <cell r="F318" t="str">
            <v>Narva Perearstikeskus OÜ</v>
          </cell>
        </row>
        <row r="319">
          <cell r="A319" t="str">
            <v>50080N0503D02421</v>
          </cell>
          <cell r="B319" t="str">
            <v>N0503</v>
          </cell>
          <cell r="C319" t="str">
            <v>D02421</v>
          </cell>
          <cell r="D319" t="str">
            <v>Viktoria Bukina</v>
          </cell>
          <cell r="E319">
            <v>50080</v>
          </cell>
          <cell r="F319" t="str">
            <v>Narva Perearstikeskus OÜ</v>
          </cell>
        </row>
        <row r="320">
          <cell r="A320" t="str">
            <v>50827N0502D01133</v>
          </cell>
          <cell r="B320" t="str">
            <v>N0502</v>
          </cell>
          <cell r="C320" t="str">
            <v>D01133</v>
          </cell>
          <cell r="D320" t="str">
            <v>Niina Kondratjeva</v>
          </cell>
          <cell r="E320">
            <v>50827</v>
          </cell>
          <cell r="F320" t="str">
            <v>Perearst Niina Kondratjeva OÜ</v>
          </cell>
        </row>
        <row r="321">
          <cell r="A321" t="str">
            <v>50465N0501D06995</v>
          </cell>
          <cell r="B321" t="str">
            <v>N0501</v>
          </cell>
          <cell r="C321" t="str">
            <v>D06995</v>
          </cell>
          <cell r="D321" t="str">
            <v>Olga Krasnova</v>
          </cell>
          <cell r="E321">
            <v>50465</v>
          </cell>
          <cell r="F321" t="str">
            <v>OÜ Medisvet NPS</v>
          </cell>
        </row>
        <row r="322">
          <cell r="A322" t="str">
            <v>50050N0499D02132</v>
          </cell>
          <cell r="B322" t="str">
            <v>N0499</v>
          </cell>
          <cell r="C322" t="str">
            <v>D02132</v>
          </cell>
          <cell r="D322" t="str">
            <v>Tatjana Lebedeva</v>
          </cell>
          <cell r="E322">
            <v>50050</v>
          </cell>
          <cell r="F322" t="str">
            <v>Perearstide Keskus Neeme OÜ</v>
          </cell>
        </row>
        <row r="323">
          <cell r="A323" t="str">
            <v>50050N0498D01656</v>
          </cell>
          <cell r="B323" t="str">
            <v>N0498</v>
          </cell>
          <cell r="C323" t="str">
            <v>D01656</v>
          </cell>
          <cell r="D323" t="str">
            <v>Irina Ogloblina</v>
          </cell>
          <cell r="E323">
            <v>50050</v>
          </cell>
          <cell r="F323" t="str">
            <v>Osaühing Perearstide Keskus Neeme</v>
          </cell>
        </row>
        <row r="324">
          <cell r="A324" t="str">
            <v>50895N0497D07157</v>
          </cell>
          <cell r="B324" t="str">
            <v>N0497</v>
          </cell>
          <cell r="C324" t="str">
            <v>D07157</v>
          </cell>
          <cell r="D324" t="str">
            <v>Natalia Dmitrieva</v>
          </cell>
          <cell r="E324">
            <v>50895</v>
          </cell>
          <cell r="F324" t="str">
            <v>Virumed OÜ</v>
          </cell>
        </row>
        <row r="325">
          <cell r="A325" t="str">
            <v>50474N0495D01972</v>
          </cell>
          <cell r="B325" t="str">
            <v>N0495</v>
          </cell>
          <cell r="C325" t="str">
            <v>D01972</v>
          </cell>
          <cell r="D325" t="str">
            <v>Nadežda Ossetrova</v>
          </cell>
          <cell r="E325">
            <v>50474</v>
          </cell>
          <cell r="F325" t="str">
            <v>OÜ Sillamäe Kajaka Arstiabikeskus</v>
          </cell>
        </row>
        <row r="326">
          <cell r="A326" t="str">
            <v>50385N0493D01897</v>
          </cell>
          <cell r="B326" t="str">
            <v>N0493</v>
          </cell>
          <cell r="C326" t="str">
            <v>D01897</v>
          </cell>
          <cell r="D326" t="str">
            <v>Andrei Žoga</v>
          </cell>
          <cell r="E326">
            <v>50385</v>
          </cell>
          <cell r="F326" t="str">
            <v>ASL Perearst OÜ</v>
          </cell>
        </row>
        <row r="327">
          <cell r="A327" t="str">
            <v>50428N0492D07427</v>
          </cell>
          <cell r="B327" t="str">
            <v>N0492</v>
          </cell>
          <cell r="C327" t="str">
            <v>D07427_N0492</v>
          </cell>
          <cell r="D327" t="str">
            <v>Jelena Pitel</v>
          </cell>
          <cell r="E327">
            <v>50428</v>
          </cell>
          <cell r="F327" t="str">
            <v>OÜ Medical PAK</v>
          </cell>
        </row>
        <row r="328">
          <cell r="A328" t="str">
            <v>50428N0491D07427</v>
          </cell>
          <cell r="B328" t="str">
            <v>N0491</v>
          </cell>
          <cell r="C328" t="str">
            <v>D07427</v>
          </cell>
          <cell r="D328" t="str">
            <v>Jelena Pitel</v>
          </cell>
          <cell r="E328">
            <v>50428</v>
          </cell>
          <cell r="F328" t="str">
            <v>OÜ Medical PAK</v>
          </cell>
        </row>
        <row r="329">
          <cell r="A329" t="str">
            <v>50427N0490D01570</v>
          </cell>
          <cell r="B329" t="str">
            <v>N0490</v>
          </cell>
          <cell r="C329" t="str">
            <v>D01570</v>
          </cell>
          <cell r="D329" t="str">
            <v>Ljudmila Kalnina</v>
          </cell>
          <cell r="E329">
            <v>50427</v>
          </cell>
          <cell r="F329" t="str">
            <v>OÜ Ahtme Perearstikeskus</v>
          </cell>
        </row>
        <row r="330">
          <cell r="A330" t="str">
            <v>50426N0489D01569</v>
          </cell>
          <cell r="B330" t="str">
            <v>N0489</v>
          </cell>
          <cell r="C330" t="str">
            <v>D01569</v>
          </cell>
          <cell r="D330" t="str">
            <v>Natalia Mettus</v>
          </cell>
          <cell r="E330">
            <v>50426</v>
          </cell>
          <cell r="F330" t="str">
            <v>Natalia Mettus</v>
          </cell>
        </row>
        <row r="331">
          <cell r="A331" t="str">
            <v>50427N0488D07306</v>
          </cell>
          <cell r="B331" t="str">
            <v>N0488</v>
          </cell>
          <cell r="C331" t="str">
            <v>D07306</v>
          </cell>
          <cell r="D331" t="str">
            <v>Jekaterina Trofimova</v>
          </cell>
          <cell r="E331">
            <v>50427</v>
          </cell>
          <cell r="F331" t="str">
            <v>OÜ Ahtme Perearstikeskus</v>
          </cell>
        </row>
        <row r="332">
          <cell r="A332" t="str">
            <v>50427N0487D01567</v>
          </cell>
          <cell r="B332" t="str">
            <v>N0487</v>
          </cell>
          <cell r="C332" t="str">
            <v>D01567</v>
          </cell>
          <cell r="D332" t="str">
            <v>Reet Tooming</v>
          </cell>
          <cell r="E332">
            <v>50427</v>
          </cell>
          <cell r="F332" t="str">
            <v>OÜ Ahtme Perearstikeskus</v>
          </cell>
        </row>
        <row r="333">
          <cell r="A333" t="str">
            <v>61861N0486D01566</v>
          </cell>
          <cell r="B333" t="str">
            <v>N0486</v>
          </cell>
          <cell r="C333" t="str">
            <v>D01566</v>
          </cell>
          <cell r="D333" t="str">
            <v>Ljudmila Panenko</v>
          </cell>
          <cell r="E333">
            <v>61861</v>
          </cell>
          <cell r="F333" t="str">
            <v>Panenko OÜ</v>
          </cell>
        </row>
        <row r="334">
          <cell r="A334" t="str">
            <v>50050N0485D01406</v>
          </cell>
          <cell r="B334" t="str">
            <v>N0485</v>
          </cell>
          <cell r="C334" t="str">
            <v>D01406</v>
          </cell>
          <cell r="D334" t="str">
            <v>Karine Tsaturjan</v>
          </cell>
          <cell r="E334">
            <v>50050</v>
          </cell>
          <cell r="F334" t="str">
            <v>Perearstide Keskus Neeme OÜ</v>
          </cell>
        </row>
        <row r="335">
          <cell r="A335" t="str">
            <v>50299N0484D01490</v>
          </cell>
          <cell r="B335" t="str">
            <v>N0484</v>
          </cell>
          <cell r="C335" t="str">
            <v>D01490</v>
          </cell>
          <cell r="D335" t="str">
            <v>Sergii Svereniak</v>
          </cell>
          <cell r="E335">
            <v>50299</v>
          </cell>
          <cell r="F335" t="str">
            <v>OÜ SHM Medicor</v>
          </cell>
        </row>
        <row r="336">
          <cell r="A336" t="str">
            <v>61802N0483D07170</v>
          </cell>
          <cell r="B336" t="str">
            <v>N0483</v>
          </cell>
          <cell r="C336" t="str">
            <v>D07170_N0483</v>
          </cell>
          <cell r="D336" t="str">
            <v>Arsen Maisurjan</v>
          </cell>
          <cell r="E336">
            <v>61802</v>
          </cell>
          <cell r="F336" t="str">
            <v>Tervisekeskus OÜ</v>
          </cell>
        </row>
        <row r="337">
          <cell r="A337" t="str">
            <v>50865N0481D07597</v>
          </cell>
          <cell r="B337" t="str">
            <v>N0481</v>
          </cell>
          <cell r="C337" t="str">
            <v>D07597</v>
          </cell>
          <cell r="D337" t="str">
            <v>Maksym Umantsev</v>
          </cell>
          <cell r="E337">
            <v>50865</v>
          </cell>
          <cell r="F337" t="str">
            <v>OÜ Perearst Maksym Umantsev</v>
          </cell>
        </row>
        <row r="338">
          <cell r="A338" t="str">
            <v>60174N0480D06172</v>
          </cell>
          <cell r="B338" t="str">
            <v>N0480</v>
          </cell>
          <cell r="C338" t="str">
            <v>D06172</v>
          </cell>
          <cell r="D338" t="str">
            <v>Angela Reimal</v>
          </cell>
          <cell r="E338">
            <v>60174</v>
          </cell>
          <cell r="F338" t="str">
            <v>FIE Angela Reimal</v>
          </cell>
        </row>
        <row r="339">
          <cell r="A339" t="str">
            <v>61467N0479D06131</v>
          </cell>
          <cell r="B339" t="str">
            <v>N0479</v>
          </cell>
          <cell r="C339" t="str">
            <v>D06131</v>
          </cell>
          <cell r="D339" t="str">
            <v>Ruth Pulk</v>
          </cell>
          <cell r="E339">
            <v>61467</v>
          </cell>
          <cell r="F339" t="str">
            <v>Rägavere Perearstikeskus OÜ</v>
          </cell>
        </row>
        <row r="340">
          <cell r="A340" t="str">
            <v>61454N0478D05861</v>
          </cell>
          <cell r="B340" t="str">
            <v>N0478</v>
          </cell>
          <cell r="C340" t="str">
            <v>D05861</v>
          </cell>
          <cell r="D340" t="str">
            <v>Mall Lepiksoo</v>
          </cell>
          <cell r="E340">
            <v>61454</v>
          </cell>
          <cell r="F340" t="str">
            <v>Perearst Mall Lepiksoo OÜ</v>
          </cell>
        </row>
        <row r="341">
          <cell r="A341" t="str">
            <v>50810N0476D05666</v>
          </cell>
          <cell r="B341" t="str">
            <v>N0476</v>
          </cell>
          <cell r="C341" t="str">
            <v>D05666</v>
          </cell>
          <cell r="D341" t="str">
            <v>Tiina Vilimaa</v>
          </cell>
          <cell r="E341">
            <v>50810</v>
          </cell>
          <cell r="F341" t="str">
            <v>Väike-Maarja Tervisekeskus OÜ</v>
          </cell>
        </row>
        <row r="342">
          <cell r="A342" t="str">
            <v>50810N0475D05666</v>
          </cell>
          <cell r="B342" t="str">
            <v>N0475</v>
          </cell>
          <cell r="C342" t="str">
            <v>D05666_N0475</v>
          </cell>
          <cell r="D342" t="str">
            <v>Tiina Vilimaa</v>
          </cell>
          <cell r="E342">
            <v>50810</v>
          </cell>
          <cell r="F342" t="str">
            <v>Väike-Maarja Tervisekeskus OÜ</v>
          </cell>
        </row>
        <row r="343">
          <cell r="A343" t="str">
            <v>51035N0474D09425</v>
          </cell>
          <cell r="B343" t="str">
            <v>N0474</v>
          </cell>
          <cell r="C343" t="str">
            <v>D09425</v>
          </cell>
          <cell r="D343" t="str">
            <v>Oleksiy Izhovskyy</v>
          </cell>
          <cell r="E343">
            <v>51035</v>
          </cell>
          <cell r="F343" t="str">
            <v>OLIMED OÜ</v>
          </cell>
        </row>
        <row r="344">
          <cell r="A344" t="str">
            <v>50771N0473D00552</v>
          </cell>
          <cell r="B344" t="str">
            <v>N0473</v>
          </cell>
          <cell r="C344" t="str">
            <v>D00552</v>
          </cell>
          <cell r="D344" t="str">
            <v>Juta Kogan</v>
          </cell>
          <cell r="E344">
            <v>50771</v>
          </cell>
          <cell r="F344" t="str">
            <v>OÜ Merimed</v>
          </cell>
        </row>
        <row r="345">
          <cell r="A345" t="str">
            <v>50275N0472D05429</v>
          </cell>
          <cell r="B345" t="str">
            <v>N0472</v>
          </cell>
          <cell r="C345" t="str">
            <v>D05429</v>
          </cell>
          <cell r="D345" t="str">
            <v>Irina Kallaste</v>
          </cell>
          <cell r="E345">
            <v>50275</v>
          </cell>
          <cell r="F345" t="str">
            <v>Irina Kallaste</v>
          </cell>
        </row>
        <row r="346">
          <cell r="A346" t="str">
            <v>50770N0471D05264</v>
          </cell>
          <cell r="B346" t="str">
            <v>N0471</v>
          </cell>
          <cell r="C346" t="str">
            <v>D05264</v>
          </cell>
          <cell r="D346" t="str">
            <v>Katrin Kivisto</v>
          </cell>
          <cell r="E346">
            <v>50770</v>
          </cell>
          <cell r="F346" t="str">
            <v>Perearst Katrin Kivisto OÜ</v>
          </cell>
        </row>
        <row r="347">
          <cell r="A347" t="str">
            <v>50801N0470D07192</v>
          </cell>
          <cell r="B347" t="str">
            <v>N0470</v>
          </cell>
          <cell r="C347" t="str">
            <v>D07192</v>
          </cell>
          <cell r="D347" t="str">
            <v>Kaja Laar</v>
          </cell>
          <cell r="E347">
            <v>50801</v>
          </cell>
          <cell r="F347" t="str">
            <v>Perearst Kaja Õunapuu OÜ</v>
          </cell>
        </row>
        <row r="348">
          <cell r="A348" t="str">
            <v>51030N0468D04317</v>
          </cell>
          <cell r="B348" t="str">
            <v>N0468</v>
          </cell>
          <cell r="C348" t="str">
            <v>D04317</v>
          </cell>
          <cell r="D348" t="str">
            <v>Sirje Korsten</v>
          </cell>
          <cell r="E348">
            <v>51030</v>
          </cell>
          <cell r="F348" t="str">
            <v>OÜ Vinni Tervisemaja</v>
          </cell>
        </row>
        <row r="349">
          <cell r="A349" t="str">
            <v>51006N0467D04316</v>
          </cell>
          <cell r="B349" t="str">
            <v>N0467</v>
          </cell>
          <cell r="C349" t="str">
            <v>D04316</v>
          </cell>
          <cell r="D349" t="str">
            <v>Külli Tamm</v>
          </cell>
          <cell r="E349">
            <v>51006</v>
          </cell>
          <cell r="F349" t="str">
            <v>Vinni Arst OÜ</v>
          </cell>
        </row>
        <row r="350">
          <cell r="A350" t="str">
            <v>50866N0466D03982</v>
          </cell>
          <cell r="B350" t="str">
            <v>N0466</v>
          </cell>
          <cell r="C350" t="str">
            <v>D03982</v>
          </cell>
          <cell r="D350" t="str">
            <v>Maire Nõmm</v>
          </cell>
          <cell r="E350">
            <v>50866</v>
          </cell>
          <cell r="F350" t="str">
            <v>OÜ Perearst Maire Nõmm</v>
          </cell>
        </row>
        <row r="351">
          <cell r="A351" t="str">
            <v>50119N0463D03944</v>
          </cell>
          <cell r="B351" t="str">
            <v>N0463</v>
          </cell>
          <cell r="C351" t="str">
            <v>D03944</v>
          </cell>
          <cell r="D351" t="str">
            <v>Katrin Kallas</v>
          </cell>
          <cell r="E351">
            <v>50119</v>
          </cell>
          <cell r="F351" t="str">
            <v>OÜ Tapa Perearstikeskus</v>
          </cell>
        </row>
        <row r="352">
          <cell r="A352" t="str">
            <v>60546N0460D02827</v>
          </cell>
          <cell r="B352" t="str">
            <v>N0460</v>
          </cell>
          <cell r="C352" t="str">
            <v>D02827</v>
          </cell>
          <cell r="D352" t="str">
            <v>Heli Truuver</v>
          </cell>
          <cell r="E352">
            <v>60546</v>
          </cell>
          <cell r="F352" t="str">
            <v>Kadrina  Tervisekeskus OÜ</v>
          </cell>
        </row>
        <row r="353">
          <cell r="A353" t="str">
            <v>60546N0459D02826</v>
          </cell>
          <cell r="B353" t="str">
            <v>N0459</v>
          </cell>
          <cell r="C353" t="str">
            <v>D02826</v>
          </cell>
          <cell r="D353" t="str">
            <v>Astrid Inno</v>
          </cell>
          <cell r="E353">
            <v>60546</v>
          </cell>
          <cell r="F353" t="str">
            <v>Kadrina  Tervisekeskus OÜ</v>
          </cell>
        </row>
        <row r="354">
          <cell r="A354" t="str">
            <v>60546N0458D02825</v>
          </cell>
          <cell r="B354" t="str">
            <v>N0458</v>
          </cell>
          <cell r="C354" t="str">
            <v>D02825</v>
          </cell>
          <cell r="D354" t="str">
            <v>Laili Konist</v>
          </cell>
          <cell r="E354">
            <v>60546</v>
          </cell>
          <cell r="F354" t="str">
            <v>Kadrina  Tervisekeskus OÜ</v>
          </cell>
        </row>
        <row r="355">
          <cell r="A355" t="str">
            <v>50257N0457D02353</v>
          </cell>
          <cell r="B355" t="str">
            <v>N0457</v>
          </cell>
          <cell r="C355" t="str">
            <v>D02353</v>
          </cell>
          <cell r="D355" t="str">
            <v>Tamara Vahtra-Aasmets</v>
          </cell>
          <cell r="E355">
            <v>50257</v>
          </cell>
          <cell r="F355" t="str">
            <v>OÜ Perearst Tamara Vahtra-Aasmets</v>
          </cell>
        </row>
        <row r="356">
          <cell r="A356" t="str">
            <v>50930N0455D07565</v>
          </cell>
          <cell r="B356" t="str">
            <v>N0455</v>
          </cell>
          <cell r="C356" t="str">
            <v>D07565</v>
          </cell>
          <cell r="D356" t="str">
            <v>Regle Adamson</v>
          </cell>
          <cell r="E356">
            <v>50930</v>
          </cell>
          <cell r="F356" t="str">
            <v>Viru Perearstid OÜ</v>
          </cell>
        </row>
        <row r="357">
          <cell r="A357" t="str">
            <v>60174N0454D06172</v>
          </cell>
          <cell r="B357" t="str">
            <v>N0454</v>
          </cell>
          <cell r="C357" t="str">
            <v>D06172</v>
          </cell>
          <cell r="D357" t="str">
            <v>Angela Reimal</v>
          </cell>
          <cell r="E357">
            <v>60174</v>
          </cell>
          <cell r="F357" t="str">
            <v>FIE Angela Reimal</v>
          </cell>
        </row>
        <row r="358">
          <cell r="A358" t="str">
            <v>50276N0453D01382</v>
          </cell>
          <cell r="B358" t="str">
            <v>N0453</v>
          </cell>
          <cell r="C358" t="str">
            <v>D01382_N0453</v>
          </cell>
          <cell r="D358" t="str">
            <v>Kersti Veidrik</v>
          </cell>
          <cell r="E358">
            <v>50276</v>
          </cell>
          <cell r="F358" t="str">
            <v>OÜ Eraarst Kersti Veidrik</v>
          </cell>
        </row>
        <row r="359">
          <cell r="A359" t="str">
            <v>60194N0452D08251</v>
          </cell>
          <cell r="B359" t="str">
            <v>N0452</v>
          </cell>
          <cell r="C359" t="str">
            <v>D08251</v>
          </cell>
          <cell r="D359" t="str">
            <v>Mikhail Pozdeev</v>
          </cell>
          <cell r="E359">
            <v>60194</v>
          </cell>
          <cell r="F359" t="str">
            <v>Tamsalu Perearstid OÜ</v>
          </cell>
        </row>
        <row r="360">
          <cell r="A360" t="str">
            <v>60194N0450D00560</v>
          </cell>
          <cell r="B360" t="str">
            <v>N0450</v>
          </cell>
          <cell r="C360" t="str">
            <v>D00560</v>
          </cell>
          <cell r="D360" t="str">
            <v>Susanna Kari</v>
          </cell>
          <cell r="E360">
            <v>60194</v>
          </cell>
          <cell r="F360" t="str">
            <v>Tamsalu Perearstid OÜ</v>
          </cell>
        </row>
        <row r="361">
          <cell r="A361" t="str">
            <v>50119N0449D00325</v>
          </cell>
          <cell r="B361" t="str">
            <v>N0449</v>
          </cell>
          <cell r="C361" t="str">
            <v>D00325</v>
          </cell>
          <cell r="D361" t="str">
            <v>Aivar Kuusik</v>
          </cell>
          <cell r="E361">
            <v>50119</v>
          </cell>
          <cell r="F361" t="str">
            <v>OÜ Tapa Perearstikeskus</v>
          </cell>
        </row>
        <row r="362">
          <cell r="A362" t="str">
            <v>50900N0448D08970</v>
          </cell>
          <cell r="B362" t="str">
            <v>N0448</v>
          </cell>
          <cell r="C362" t="str">
            <v>D08970</v>
          </cell>
          <cell r="D362" t="str">
            <v>Merilin Kütt</v>
          </cell>
          <cell r="E362">
            <v>50900</v>
          </cell>
          <cell r="F362" t="str">
            <v>Perearst Merilin Kütt OÜ</v>
          </cell>
        </row>
        <row r="363">
          <cell r="A363" t="str">
            <v>50119N0446D00324</v>
          </cell>
          <cell r="B363" t="str">
            <v>N0446</v>
          </cell>
          <cell r="C363" t="str">
            <v>D00324</v>
          </cell>
          <cell r="D363" t="str">
            <v>Katrin Kuusik</v>
          </cell>
          <cell r="E363">
            <v>50119</v>
          </cell>
          <cell r="F363" t="str">
            <v>OÜ Tapa Perearstikeskus</v>
          </cell>
        </row>
        <row r="364">
          <cell r="A364" t="str">
            <v>50276N0445D01382</v>
          </cell>
          <cell r="B364" t="str">
            <v>N0445</v>
          </cell>
          <cell r="C364" t="str">
            <v>D01382</v>
          </cell>
          <cell r="D364" t="str">
            <v>Kersti Veidrik</v>
          </cell>
          <cell r="E364">
            <v>50276</v>
          </cell>
          <cell r="F364" t="str">
            <v>Osaühing Eraarst Kersti Veidrik</v>
          </cell>
        </row>
        <row r="365">
          <cell r="A365" t="str">
            <v>50955N0444D00253</v>
          </cell>
          <cell r="B365" t="str">
            <v>N0444</v>
          </cell>
          <cell r="C365" t="str">
            <v>D00253</v>
          </cell>
          <cell r="D365" t="str">
            <v>Anu Jõemägi</v>
          </cell>
          <cell r="E365">
            <v>50955</v>
          </cell>
          <cell r="F365" t="str">
            <v>Perearst Anu Jõemägi OÜ</v>
          </cell>
        </row>
        <row r="366">
          <cell r="A366" t="str">
            <v>50941N0443D08765</v>
          </cell>
          <cell r="B366" t="str">
            <v>N0443</v>
          </cell>
          <cell r="C366" t="str">
            <v>D08765</v>
          </cell>
          <cell r="D366" t="str">
            <v>Kadi Ojala</v>
          </cell>
          <cell r="E366">
            <v>50941</v>
          </cell>
          <cell r="F366" t="str">
            <v>Medira OÜ</v>
          </cell>
        </row>
        <row r="367">
          <cell r="A367" t="str">
            <v>50930N0442D08842</v>
          </cell>
          <cell r="B367" t="str">
            <v>N0442</v>
          </cell>
          <cell r="C367" t="str">
            <v>D08842</v>
          </cell>
          <cell r="D367" t="str">
            <v>Toomas Kiis</v>
          </cell>
          <cell r="E367">
            <v>50930</v>
          </cell>
          <cell r="F367" t="str">
            <v>Viru Perearstid OÜ</v>
          </cell>
        </row>
        <row r="368">
          <cell r="A368" t="str">
            <v>50119N0441D00187</v>
          </cell>
          <cell r="B368" t="str">
            <v>N0441</v>
          </cell>
          <cell r="C368" t="str">
            <v>D00187</v>
          </cell>
          <cell r="D368" t="str">
            <v>Riina Niibo</v>
          </cell>
          <cell r="E368">
            <v>50119</v>
          </cell>
          <cell r="F368" t="str">
            <v>OÜ Tapa Perearstikeskus</v>
          </cell>
        </row>
        <row r="369">
          <cell r="A369" t="str">
            <v>61802N0440D07170</v>
          </cell>
          <cell r="B369" t="str">
            <v>N0440</v>
          </cell>
          <cell r="C369" t="str">
            <v>D07170</v>
          </cell>
          <cell r="D369" t="str">
            <v>Arsen Maisurjan</v>
          </cell>
          <cell r="E369">
            <v>61802</v>
          </cell>
          <cell r="F369" t="str">
            <v>Tervisekeskus OÜ</v>
          </cell>
        </row>
        <row r="370">
          <cell r="A370" t="str">
            <v>61810N0439D06364</v>
          </cell>
          <cell r="B370" t="str">
            <v>N0439</v>
          </cell>
          <cell r="C370" t="str">
            <v>D06364</v>
          </cell>
          <cell r="D370" t="str">
            <v>Ingrid Alt</v>
          </cell>
          <cell r="E370">
            <v>61810</v>
          </cell>
          <cell r="F370" t="str">
            <v>OÜ Paide Arst</v>
          </cell>
        </row>
        <row r="371">
          <cell r="A371" t="str">
            <v>61810N0438D08301</v>
          </cell>
          <cell r="B371" t="str">
            <v>N0438</v>
          </cell>
          <cell r="C371" t="str">
            <v>D08301</v>
          </cell>
          <cell r="D371" t="str">
            <v>Sander Heidmets</v>
          </cell>
          <cell r="E371">
            <v>61810</v>
          </cell>
          <cell r="F371" t="str">
            <v>OÜ Paide Arst</v>
          </cell>
        </row>
        <row r="372">
          <cell r="A372" t="str">
            <v>50568N0437D05518</v>
          </cell>
          <cell r="B372" t="str">
            <v>N0437</v>
          </cell>
          <cell r="C372" t="str">
            <v>D05518</v>
          </cell>
          <cell r="D372" t="str">
            <v>Riina Lääne</v>
          </cell>
          <cell r="E372">
            <v>50568</v>
          </cell>
          <cell r="F372" t="str">
            <v xml:space="preserve">Terviseagentuur OÜ </v>
          </cell>
        </row>
        <row r="373">
          <cell r="A373" t="str">
            <v>50568N0436D05518</v>
          </cell>
          <cell r="B373" t="str">
            <v>N0436</v>
          </cell>
          <cell r="C373" t="str">
            <v>D05518</v>
          </cell>
          <cell r="D373" t="str">
            <v>Riina Lääne_N0436</v>
          </cell>
          <cell r="E373">
            <v>50568</v>
          </cell>
          <cell r="F373" t="str">
            <v xml:space="preserve">Terviseagentuur OÜ </v>
          </cell>
        </row>
        <row r="374">
          <cell r="A374" t="str">
            <v>50861N0435D05285</v>
          </cell>
          <cell r="B374" t="str">
            <v>N0435</v>
          </cell>
          <cell r="C374" t="str">
            <v>D05285</v>
          </cell>
          <cell r="D374" t="str">
            <v>Lea Urb</v>
          </cell>
          <cell r="E374">
            <v>50861</v>
          </cell>
          <cell r="F374" t="str">
            <v>OÜ Perearst Lea Urb</v>
          </cell>
        </row>
        <row r="375">
          <cell r="A375" t="str">
            <v>60133N0434D05172</v>
          </cell>
          <cell r="B375" t="str">
            <v>N0434</v>
          </cell>
          <cell r="C375" t="str">
            <v>D05172</v>
          </cell>
          <cell r="D375" t="str">
            <v>Rutt Luha</v>
          </cell>
          <cell r="E375">
            <v>60133</v>
          </cell>
          <cell r="F375" t="str">
            <v>Perearst Rutt Luha</v>
          </cell>
        </row>
        <row r="376">
          <cell r="A376" t="str">
            <v>50269N0433D02444</v>
          </cell>
          <cell r="B376" t="str">
            <v>N0433</v>
          </cell>
          <cell r="C376" t="str">
            <v>D02444_N0433</v>
          </cell>
          <cell r="D376" t="str">
            <v>Ilme Last</v>
          </cell>
          <cell r="E376">
            <v>50269</v>
          </cell>
          <cell r="F376" t="str">
            <v>Ilme Last</v>
          </cell>
        </row>
        <row r="377">
          <cell r="A377" t="str">
            <v>50265N0432D04829</v>
          </cell>
          <cell r="B377" t="str">
            <v>N0432</v>
          </cell>
          <cell r="C377" t="str">
            <v>D04829</v>
          </cell>
          <cell r="D377" t="str">
            <v>Sirje Reinlo</v>
          </cell>
          <cell r="E377">
            <v>50265</v>
          </cell>
          <cell r="F377" t="str">
            <v>Sirje Reinlo</v>
          </cell>
        </row>
        <row r="378">
          <cell r="A378" t="str">
            <v>61810N0431D07411</v>
          </cell>
          <cell r="B378" t="str">
            <v>N0431</v>
          </cell>
          <cell r="C378" t="str">
            <v>D07411</v>
          </cell>
          <cell r="D378" t="str">
            <v>Külli Paju</v>
          </cell>
          <cell r="E378">
            <v>61810</v>
          </cell>
          <cell r="F378" t="str">
            <v>OÜ Paide Arst</v>
          </cell>
        </row>
        <row r="379">
          <cell r="A379" t="str">
            <v>60192N0430D03772</v>
          </cell>
          <cell r="B379" t="str">
            <v>N0430</v>
          </cell>
          <cell r="C379" t="str">
            <v>D03772</v>
          </cell>
          <cell r="D379" t="str">
            <v>Enn Sults</v>
          </cell>
          <cell r="E379">
            <v>60192</v>
          </cell>
          <cell r="F379" t="str">
            <v>Enn Sults</v>
          </cell>
        </row>
        <row r="380">
          <cell r="A380" t="str">
            <v>50038N0428D02594</v>
          </cell>
          <cell r="B380" t="str">
            <v>N0428</v>
          </cell>
          <cell r="C380" t="str">
            <v>D02594</v>
          </cell>
          <cell r="D380" t="str">
            <v>Piia Tamm</v>
          </cell>
          <cell r="E380">
            <v>50038</v>
          </cell>
          <cell r="F380" t="str">
            <v>Türi Tervisekeskus OÜ</v>
          </cell>
        </row>
        <row r="381">
          <cell r="A381" t="str">
            <v>50269N0427D02444</v>
          </cell>
          <cell r="B381" t="str">
            <v>N0427</v>
          </cell>
          <cell r="C381" t="str">
            <v>D02444_N0427</v>
          </cell>
          <cell r="D381" t="str">
            <v>Ilme Last</v>
          </cell>
          <cell r="E381">
            <v>50269</v>
          </cell>
          <cell r="F381" t="str">
            <v>Ilme Last</v>
          </cell>
        </row>
        <row r="382">
          <cell r="A382" t="str">
            <v>50038N0425D02246</v>
          </cell>
          <cell r="B382" t="str">
            <v>N0425</v>
          </cell>
          <cell r="C382" t="str">
            <v>D02246</v>
          </cell>
          <cell r="D382" t="str">
            <v>Toomas Tamm</v>
          </cell>
          <cell r="E382">
            <v>50038</v>
          </cell>
          <cell r="F382" t="str">
            <v>Türi Tervisekeskus OÜ</v>
          </cell>
        </row>
        <row r="383">
          <cell r="A383" t="str">
            <v>50038N0424D06877</v>
          </cell>
          <cell r="B383" t="str">
            <v>N0424</v>
          </cell>
          <cell r="C383" t="str">
            <v>D06877</v>
          </cell>
          <cell r="D383" t="str">
            <v>Liivi Roosileht</v>
          </cell>
          <cell r="E383">
            <v>50038</v>
          </cell>
          <cell r="F383" t="str">
            <v>Türi Tervisekeskus OÜ</v>
          </cell>
        </row>
        <row r="384">
          <cell r="A384" t="str">
            <v>50038N0423#</v>
          </cell>
          <cell r="B384" t="str">
            <v>N0423</v>
          </cell>
          <cell r="C384" t="str">
            <v>#</v>
          </cell>
          <cell r="D384" t="str">
            <v>#</v>
          </cell>
          <cell r="E384">
            <v>50038</v>
          </cell>
          <cell r="F384" t="str">
            <v>osaühing Türi Tervisekeskus</v>
          </cell>
        </row>
        <row r="385">
          <cell r="A385" t="str">
            <v>61810N0421#</v>
          </cell>
          <cell r="B385" t="str">
            <v>N0421</v>
          </cell>
          <cell r="C385" t="str">
            <v>#</v>
          </cell>
          <cell r="D385" t="str">
            <v>#</v>
          </cell>
          <cell r="E385">
            <v>61810</v>
          </cell>
          <cell r="F385" t="str">
            <v>Paide Arst OÜ</v>
          </cell>
        </row>
        <row r="386">
          <cell r="A386" t="str">
            <v>50180N0418D00667</v>
          </cell>
          <cell r="B386" t="str">
            <v>N0418</v>
          </cell>
          <cell r="C386" t="str">
            <v>D00667</v>
          </cell>
          <cell r="D386" t="str">
            <v>Silvia Nilbe</v>
          </cell>
          <cell r="E386">
            <v>50180</v>
          </cell>
          <cell r="F386" t="str">
            <v>Järva-Jaani Perearstikeskus OÜ</v>
          </cell>
        </row>
        <row r="387">
          <cell r="A387" t="str">
            <v>50556N0416D00060</v>
          </cell>
          <cell r="B387" t="str">
            <v>N0416</v>
          </cell>
          <cell r="C387" t="str">
            <v>D00060</v>
          </cell>
          <cell r="D387" t="str">
            <v>Tereza Maskina</v>
          </cell>
          <cell r="E387">
            <v>50556</v>
          </cell>
          <cell r="F387" t="str">
            <v>Tereza Maskina</v>
          </cell>
        </row>
        <row r="388">
          <cell r="A388" t="str">
            <v>51025N0415D06044</v>
          </cell>
          <cell r="B388" t="str">
            <v>N0415</v>
          </cell>
          <cell r="C388" t="str">
            <v>D06044</v>
          </cell>
          <cell r="D388" t="str">
            <v>Tiina Proosväli</v>
          </cell>
          <cell r="E388">
            <v>51025</v>
          </cell>
          <cell r="F388" t="str">
            <v>Osaühing Perearst Tiina Proosväli</v>
          </cell>
        </row>
        <row r="389">
          <cell r="A389" t="str">
            <v>50671N0414D05243</v>
          </cell>
          <cell r="B389" t="str">
            <v>N0414</v>
          </cell>
          <cell r="C389" t="str">
            <v>D05243</v>
          </cell>
          <cell r="D389" t="str">
            <v>Mare Lõunat</v>
          </cell>
          <cell r="E389">
            <v>50671</v>
          </cell>
          <cell r="F389" t="str">
            <v>Perearst Mare Lõunat OÜ</v>
          </cell>
        </row>
        <row r="390">
          <cell r="A390" t="str">
            <v>50945N0413D07823</v>
          </cell>
          <cell r="B390" t="str">
            <v>N0413</v>
          </cell>
          <cell r="C390" t="str">
            <v>D07823</v>
          </cell>
          <cell r="D390" t="str">
            <v>Piret Mets</v>
          </cell>
          <cell r="E390">
            <v>50945</v>
          </cell>
          <cell r="F390" t="str">
            <v>Perearst Piret Mets OÜ</v>
          </cell>
        </row>
        <row r="391">
          <cell r="A391" t="str">
            <v>50121N0412D04955</v>
          </cell>
          <cell r="B391" t="str">
            <v>N0412</v>
          </cell>
          <cell r="C391" t="str">
            <v>D04955</v>
          </cell>
          <cell r="D391" t="str">
            <v>Krista Raag</v>
          </cell>
          <cell r="E391">
            <v>50121</v>
          </cell>
          <cell r="F391" t="str">
            <v>osaühing PERETOHTER</v>
          </cell>
        </row>
        <row r="392">
          <cell r="A392" t="str">
            <v>50635N0411D04940</v>
          </cell>
          <cell r="B392" t="str">
            <v>N0411</v>
          </cell>
          <cell r="C392" t="str">
            <v>D04940</v>
          </cell>
          <cell r="D392" t="str">
            <v>Maret Teng</v>
          </cell>
          <cell r="E392">
            <v>50635</v>
          </cell>
          <cell r="F392" t="str">
            <v>Taebla Perearst OÜ</v>
          </cell>
        </row>
        <row r="393">
          <cell r="A393" t="str">
            <v>60405N0410D04532</v>
          </cell>
          <cell r="B393" t="str">
            <v>N0410</v>
          </cell>
          <cell r="C393" t="str">
            <v>D04532</v>
          </cell>
          <cell r="D393" t="str">
            <v>Marika Laar</v>
          </cell>
          <cell r="E393">
            <v>60405</v>
          </cell>
          <cell r="F393" t="str">
            <v>Perearst Marika Laar</v>
          </cell>
        </row>
        <row r="394">
          <cell r="A394" t="str">
            <v>51050N0409D06636</v>
          </cell>
          <cell r="B394" t="str">
            <v>N0409</v>
          </cell>
          <cell r="C394" t="str">
            <v>D06636</v>
          </cell>
          <cell r="D394" t="str">
            <v>Triin Altmäe</v>
          </cell>
          <cell r="E394">
            <v>51050</v>
          </cell>
          <cell r="F394" t="str">
            <v>OÜ Märjamaa Tervisekeskus</v>
          </cell>
        </row>
        <row r="395">
          <cell r="A395" t="str">
            <v>50950N0408D07571</v>
          </cell>
          <cell r="B395" t="str">
            <v>N0408</v>
          </cell>
          <cell r="C395" t="str">
            <v>D07571</v>
          </cell>
          <cell r="D395" t="str">
            <v>Džamilja Rustamova</v>
          </cell>
          <cell r="E395">
            <v>50950</v>
          </cell>
          <cell r="F395" t="str">
            <v>Lääne-Nigula Perearstikeskus OÜ</v>
          </cell>
        </row>
        <row r="396">
          <cell r="A396" t="str">
            <v>50078N0407D03518</v>
          </cell>
          <cell r="B396" t="str">
            <v>N0407</v>
          </cell>
          <cell r="C396" t="str">
            <v>D03518</v>
          </cell>
          <cell r="D396" t="str">
            <v>Andri Meriloo</v>
          </cell>
          <cell r="E396">
            <v>50078</v>
          </cell>
          <cell r="F396" t="str">
            <v>OÜ Andri Meriloo Arstikabinet</v>
          </cell>
        </row>
        <row r="397">
          <cell r="A397" t="str">
            <v>50067N0406D03418</v>
          </cell>
          <cell r="B397" t="str">
            <v>N0406</v>
          </cell>
          <cell r="C397" t="str">
            <v>D03418</v>
          </cell>
          <cell r="D397" t="str">
            <v>Helle Saarsoo</v>
          </cell>
          <cell r="E397">
            <v>50067</v>
          </cell>
          <cell r="F397" t="str">
            <v>Täisühing HAAPSALU PEREARST</v>
          </cell>
        </row>
        <row r="398">
          <cell r="A398" t="str">
            <v>50067N0405D03417</v>
          </cell>
          <cell r="B398" t="str">
            <v>N0405</v>
          </cell>
          <cell r="C398" t="str">
            <v>D03417</v>
          </cell>
          <cell r="D398" t="str">
            <v>Sirje Jupits</v>
          </cell>
          <cell r="E398">
            <v>50067</v>
          </cell>
          <cell r="F398" t="str">
            <v>Täisühing HAAPSALU PEREARST</v>
          </cell>
        </row>
        <row r="399">
          <cell r="A399" t="str">
            <v>50961N0404D10670</v>
          </cell>
          <cell r="B399" t="str">
            <v>N0404</v>
          </cell>
          <cell r="C399" t="str">
            <v>D10670</v>
          </cell>
          <cell r="D399" t="str">
            <v>Eva Haavel</v>
          </cell>
          <cell r="E399">
            <v>50961</v>
          </cell>
          <cell r="F399" t="str">
            <v>OÜ Ennetuskliinik</v>
          </cell>
        </row>
        <row r="400">
          <cell r="A400" t="str">
            <v>50662N0402D03063</v>
          </cell>
          <cell r="B400" t="str">
            <v>N0402</v>
          </cell>
          <cell r="C400" t="str">
            <v>D03063</v>
          </cell>
          <cell r="D400" t="str">
            <v>Külli Raudsik</v>
          </cell>
          <cell r="E400">
            <v>50662</v>
          </cell>
          <cell r="F400" t="str">
            <v>Osaühing Perearst Külli Raudsik</v>
          </cell>
        </row>
        <row r="401">
          <cell r="A401" t="str">
            <v>50741N0401D03121</v>
          </cell>
          <cell r="B401" t="str">
            <v>N0401</v>
          </cell>
          <cell r="C401" t="str">
            <v>D03121_N0401</v>
          </cell>
          <cell r="D401" t="str">
            <v>Helle Vambola</v>
          </cell>
          <cell r="E401">
            <v>50741</v>
          </cell>
          <cell r="F401" t="str">
            <v>Perearst Helle Vambola OÜ</v>
          </cell>
        </row>
        <row r="402">
          <cell r="A402" t="str">
            <v>50214N0400D05124</v>
          </cell>
          <cell r="B402" t="str">
            <v>N0400</v>
          </cell>
          <cell r="C402" t="str">
            <v>D05124_N0400</v>
          </cell>
          <cell r="D402" t="str">
            <v>Kaia Metsaoru</v>
          </cell>
          <cell r="E402">
            <v>50214</v>
          </cell>
          <cell r="F402" t="str">
            <v>OÜ Häädemeeste Perearstikeskus</v>
          </cell>
        </row>
        <row r="403">
          <cell r="A403" t="str">
            <v>50380N0397D04082</v>
          </cell>
          <cell r="B403" t="str">
            <v>N0397</v>
          </cell>
          <cell r="C403" t="str">
            <v>D04082</v>
          </cell>
          <cell r="D403" t="str">
            <v>Tatjana Tšuhnenkova</v>
          </cell>
          <cell r="E403">
            <v>50380</v>
          </cell>
          <cell r="F403" t="str">
            <v>OÜ Ülejõe Perearst</v>
          </cell>
        </row>
        <row r="404">
          <cell r="A404" t="str">
            <v>50334N0396D04430</v>
          </cell>
          <cell r="B404" t="str">
            <v>N0396</v>
          </cell>
          <cell r="C404" t="str">
            <v>D04430</v>
          </cell>
          <cell r="D404" t="str">
            <v>Sirje Järvesaar</v>
          </cell>
          <cell r="E404">
            <v>50334</v>
          </cell>
          <cell r="F404" t="str">
            <v>Sirje Järvesaar</v>
          </cell>
        </row>
        <row r="405">
          <cell r="A405" t="str">
            <v>50199N0395D05773</v>
          </cell>
          <cell r="B405" t="str">
            <v>N0395</v>
          </cell>
          <cell r="C405" t="str">
            <v>D05773</v>
          </cell>
          <cell r="D405" t="str">
            <v>Anu Niisuke</v>
          </cell>
          <cell r="E405">
            <v>50199</v>
          </cell>
          <cell r="F405" t="str">
            <v>Fons Perearstid OÜ</v>
          </cell>
        </row>
        <row r="406">
          <cell r="A406" t="str">
            <v>50199N0394D05774</v>
          </cell>
          <cell r="B406" t="str">
            <v>N0394</v>
          </cell>
          <cell r="C406" t="str">
            <v>D05774</v>
          </cell>
          <cell r="D406" t="str">
            <v>Vello Roosmaa</v>
          </cell>
          <cell r="E406">
            <v>50199</v>
          </cell>
          <cell r="F406" t="str">
            <v>Fons Perearstid OÜ</v>
          </cell>
        </row>
        <row r="407">
          <cell r="A407" t="str">
            <v>50209N0393D06074</v>
          </cell>
          <cell r="B407" t="str">
            <v>N0393</v>
          </cell>
          <cell r="C407" t="str">
            <v>D06074</v>
          </cell>
          <cell r="D407" t="str">
            <v>Madis Veskimägi</v>
          </cell>
          <cell r="E407">
            <v>50209</v>
          </cell>
          <cell r="F407" t="str">
            <v>OÜ Tõstamaa Tervisekeskus</v>
          </cell>
        </row>
        <row r="408">
          <cell r="A408" t="str">
            <v>60189N0391D06226</v>
          </cell>
          <cell r="B408" t="str">
            <v>N0391</v>
          </cell>
          <cell r="C408" t="str">
            <v>D06226</v>
          </cell>
          <cell r="D408" t="str">
            <v>Marina Simm</v>
          </cell>
          <cell r="E408">
            <v>60189</v>
          </cell>
          <cell r="F408" t="str">
            <v>Perearst Marina Simm</v>
          </cell>
        </row>
        <row r="409">
          <cell r="A409" t="str">
            <v>50725N0390D02878</v>
          </cell>
          <cell r="B409" t="str">
            <v>N0390</v>
          </cell>
          <cell r="C409" t="str">
            <v>D02878_N0390</v>
          </cell>
          <cell r="D409" t="str">
            <v>Katrin Sihver</v>
          </cell>
          <cell r="E409">
            <v>50725</v>
          </cell>
          <cell r="F409" t="str">
            <v>OÜ Venorest</v>
          </cell>
        </row>
        <row r="410">
          <cell r="A410" t="str">
            <v>50380N0389D04216</v>
          </cell>
          <cell r="B410" t="str">
            <v>N0389</v>
          </cell>
          <cell r="C410" t="str">
            <v>D04216</v>
          </cell>
          <cell r="D410" t="str">
            <v>Lilit Alaküla</v>
          </cell>
          <cell r="E410">
            <v>50380</v>
          </cell>
          <cell r="F410" t="str">
            <v>OÜ Ülejõe Perearst</v>
          </cell>
        </row>
        <row r="411">
          <cell r="A411" t="str">
            <v>50380N0388D04080</v>
          </cell>
          <cell r="B411" t="str">
            <v>N0388</v>
          </cell>
          <cell r="C411" t="str">
            <v>D04080</v>
          </cell>
          <cell r="D411" t="str">
            <v>Aima Olvik</v>
          </cell>
          <cell r="E411">
            <v>50380</v>
          </cell>
          <cell r="F411" t="str">
            <v>OÜ Ülejõe Perearst</v>
          </cell>
        </row>
        <row r="412">
          <cell r="A412" t="str">
            <v>50380N0387D06855</v>
          </cell>
          <cell r="B412" t="str">
            <v>N0387</v>
          </cell>
          <cell r="C412" t="str">
            <v>D06855</v>
          </cell>
          <cell r="D412" t="str">
            <v>Madli Alanurm</v>
          </cell>
          <cell r="E412">
            <v>50380</v>
          </cell>
          <cell r="F412" t="str">
            <v>OÜ Ülejõe Perearst</v>
          </cell>
        </row>
        <row r="413">
          <cell r="A413" t="str">
            <v>60583N0386D03159</v>
          </cell>
          <cell r="B413" t="str">
            <v>N0386</v>
          </cell>
          <cell r="C413" t="str">
            <v>D03159</v>
          </cell>
          <cell r="D413" t="str">
            <v>Ülle Alanurm</v>
          </cell>
          <cell r="E413">
            <v>60583</v>
          </cell>
          <cell r="F413" t="str">
            <v>Osaühing  Surju Tervisekeskus</v>
          </cell>
        </row>
        <row r="414">
          <cell r="A414" t="str">
            <v>50741N0385D03121</v>
          </cell>
          <cell r="B414" t="str">
            <v>N0385</v>
          </cell>
          <cell r="C414" t="str">
            <v>D03121</v>
          </cell>
          <cell r="D414" t="str">
            <v>Helle Vambola</v>
          </cell>
          <cell r="E414">
            <v>50741</v>
          </cell>
          <cell r="F414" t="str">
            <v>Perearst Helle Vambola OÜ</v>
          </cell>
        </row>
        <row r="415">
          <cell r="A415" t="str">
            <v>50725N0384D02878</v>
          </cell>
          <cell r="B415" t="str">
            <v>N0384</v>
          </cell>
          <cell r="C415" t="str">
            <v>D02878</v>
          </cell>
          <cell r="D415" t="str">
            <v>Katrin Sihver</v>
          </cell>
          <cell r="E415">
            <v>50725</v>
          </cell>
          <cell r="F415" t="str">
            <v>OÜ Venorest</v>
          </cell>
        </row>
        <row r="416">
          <cell r="A416" t="str">
            <v>50655N0383D02936</v>
          </cell>
          <cell r="B416" t="str">
            <v>N0383</v>
          </cell>
          <cell r="C416" t="str">
            <v>D02936</v>
          </cell>
          <cell r="D416" t="str">
            <v>Niida-Anita Morgen</v>
          </cell>
          <cell r="E416">
            <v>50655</v>
          </cell>
          <cell r="F416" t="str">
            <v>Vändra Arst OÜ</v>
          </cell>
        </row>
        <row r="417">
          <cell r="A417" t="str">
            <v>50655N0381D02490</v>
          </cell>
          <cell r="B417" t="str">
            <v>N0381</v>
          </cell>
          <cell r="C417" t="str">
            <v>D02490</v>
          </cell>
          <cell r="D417" t="str">
            <v>Sirje Kullamaa</v>
          </cell>
          <cell r="E417">
            <v>50655</v>
          </cell>
          <cell r="F417" t="str">
            <v>Vändra Arst OÜ</v>
          </cell>
        </row>
        <row r="418">
          <cell r="A418" t="str">
            <v>50655N0380D02464</v>
          </cell>
          <cell r="B418" t="str">
            <v>N0380</v>
          </cell>
          <cell r="C418" t="str">
            <v>D02464</v>
          </cell>
          <cell r="D418" t="str">
            <v>Mart Mõttus</v>
          </cell>
          <cell r="E418">
            <v>50655</v>
          </cell>
          <cell r="F418" t="str">
            <v>Vändra Arst OÜ</v>
          </cell>
        </row>
        <row r="419">
          <cell r="A419" t="str">
            <v>50370N0379D06243</v>
          </cell>
          <cell r="B419" t="str">
            <v>N0379</v>
          </cell>
          <cell r="C419" t="str">
            <v>D06243</v>
          </cell>
          <cell r="D419" t="str">
            <v>Kersti Metsa</v>
          </cell>
          <cell r="E419">
            <v>50370</v>
          </cell>
          <cell r="F419" t="str">
            <v>Osaühing perearst Kersti Metsa</v>
          </cell>
        </row>
        <row r="420">
          <cell r="A420" t="str">
            <v>50032N0378D02375</v>
          </cell>
          <cell r="B420" t="str">
            <v>N0378</v>
          </cell>
          <cell r="C420" t="str">
            <v>D02375</v>
          </cell>
          <cell r="D420" t="str">
            <v>Sirje Uueküla</v>
          </cell>
          <cell r="E420">
            <v>50032</v>
          </cell>
          <cell r="F420" t="str">
            <v>osaühing Pärnu Perearstid</v>
          </cell>
        </row>
        <row r="421">
          <cell r="A421" t="str">
            <v>50995N0377D07574</v>
          </cell>
          <cell r="B421" t="str">
            <v>N0377</v>
          </cell>
          <cell r="C421" t="str">
            <v>D07574</v>
          </cell>
          <cell r="D421" t="str">
            <v>Merle Jakobson</v>
          </cell>
          <cell r="E421">
            <v>50995</v>
          </cell>
          <cell r="F421" t="str">
            <v>Perearst Merle Jakobson OÜ</v>
          </cell>
        </row>
        <row r="422">
          <cell r="A422" t="str">
            <v>50032N0376D02373</v>
          </cell>
          <cell r="B422" t="str">
            <v>N0376</v>
          </cell>
          <cell r="C422" t="str">
            <v>D02373</v>
          </cell>
          <cell r="D422" t="str">
            <v>Anne Teeäär</v>
          </cell>
          <cell r="E422">
            <v>50032</v>
          </cell>
          <cell r="F422" t="str">
            <v>osaühing Pärnu Perearstid</v>
          </cell>
        </row>
        <row r="423">
          <cell r="A423" t="str">
            <v>50209N0375D06074</v>
          </cell>
          <cell r="B423" t="str">
            <v>N0375</v>
          </cell>
          <cell r="C423" t="str">
            <v>D06074</v>
          </cell>
          <cell r="D423" t="str">
            <v>Madis Veskimägi</v>
          </cell>
          <cell r="E423">
            <v>50209</v>
          </cell>
          <cell r="F423" t="str">
            <v>OÜ Tõstamaa Tervisekeskus</v>
          </cell>
        </row>
        <row r="424">
          <cell r="A424" t="str">
            <v>50032N0374D08996</v>
          </cell>
          <cell r="B424" t="str">
            <v>N0374</v>
          </cell>
          <cell r="C424" t="str">
            <v>D08996</v>
          </cell>
          <cell r="D424" t="str">
            <v>Erik Orro</v>
          </cell>
          <cell r="E424">
            <v>50032</v>
          </cell>
          <cell r="F424" t="str">
            <v>osaühing Pärnu Perearstid</v>
          </cell>
        </row>
        <row r="425">
          <cell r="A425" t="str">
            <v>61011N0373D02369</v>
          </cell>
          <cell r="B425" t="str">
            <v>N0373</v>
          </cell>
          <cell r="C425" t="str">
            <v>D02369</v>
          </cell>
          <cell r="D425" t="str">
            <v>Eve Niklus</v>
          </cell>
          <cell r="E425">
            <v>61011</v>
          </cell>
          <cell r="F425" t="str">
            <v>Mai Perearstid OÜ</v>
          </cell>
        </row>
        <row r="426">
          <cell r="A426" t="str">
            <v>50209N0372D02364</v>
          </cell>
          <cell r="B426" t="str">
            <v>N0372</v>
          </cell>
          <cell r="C426" t="str">
            <v>D02364</v>
          </cell>
          <cell r="D426" t="str">
            <v>Jana Lepik</v>
          </cell>
          <cell r="E426">
            <v>50209</v>
          </cell>
          <cell r="F426" t="str">
            <v>OÜ Tõstamaa Tervisekeskus</v>
          </cell>
        </row>
        <row r="427">
          <cell r="A427" t="str">
            <v>50032N0371D02367</v>
          </cell>
          <cell r="B427" t="str">
            <v>N0371</v>
          </cell>
          <cell r="C427" t="str">
            <v>D02367</v>
          </cell>
          <cell r="D427" t="str">
            <v>Maie Luigemaa</v>
          </cell>
          <cell r="E427">
            <v>50032</v>
          </cell>
          <cell r="F427" t="str">
            <v>osaühing Pärnu Perearstid</v>
          </cell>
        </row>
        <row r="428">
          <cell r="A428" t="str">
            <v>50032N0370D02366</v>
          </cell>
          <cell r="B428" t="str">
            <v>N0370</v>
          </cell>
          <cell r="C428" t="str">
            <v>D02366</v>
          </cell>
          <cell r="D428" t="str">
            <v>Eha Lipmann</v>
          </cell>
          <cell r="E428">
            <v>50032</v>
          </cell>
          <cell r="F428" t="str">
            <v>osaühing Pärnu Perearstid</v>
          </cell>
        </row>
        <row r="429">
          <cell r="A429" t="str">
            <v>50032N0369D02365</v>
          </cell>
          <cell r="B429" t="str">
            <v>N0369</v>
          </cell>
          <cell r="C429" t="str">
            <v>D02365</v>
          </cell>
          <cell r="D429" t="str">
            <v>Sirje Levandi</v>
          </cell>
          <cell r="E429">
            <v>50032</v>
          </cell>
          <cell r="F429" t="str">
            <v>osaühing Pärnu Perearstid</v>
          </cell>
        </row>
        <row r="430">
          <cell r="A430" t="str">
            <v>50032N0368D04379</v>
          </cell>
          <cell r="B430" t="str">
            <v>N0368</v>
          </cell>
          <cell r="C430" t="str">
            <v>D04379</v>
          </cell>
          <cell r="D430" t="str">
            <v>Piret Mägi</v>
          </cell>
          <cell r="E430">
            <v>50032</v>
          </cell>
          <cell r="F430" t="str">
            <v>osaühing Pärnu Perearstid</v>
          </cell>
        </row>
        <row r="431">
          <cell r="A431" t="str">
            <v>50032N0367D02361</v>
          </cell>
          <cell r="B431" t="str">
            <v>N0367</v>
          </cell>
          <cell r="C431" t="str">
            <v>D02361</v>
          </cell>
          <cell r="D431" t="str">
            <v>Mare Kerner</v>
          </cell>
          <cell r="E431">
            <v>50032</v>
          </cell>
          <cell r="F431" t="str">
            <v>osaühing Pärnu Perearstid</v>
          </cell>
        </row>
        <row r="432">
          <cell r="A432" t="str">
            <v>61011N0366D04679</v>
          </cell>
          <cell r="B432" t="str">
            <v>N0366</v>
          </cell>
          <cell r="C432" t="str">
            <v>D04679</v>
          </cell>
          <cell r="D432" t="str">
            <v>Anneli Soomets</v>
          </cell>
          <cell r="E432">
            <v>61011</v>
          </cell>
          <cell r="F432" t="str">
            <v>Mai Perearstid OÜ</v>
          </cell>
        </row>
        <row r="433">
          <cell r="A433" t="str">
            <v>50032N0365D02372</v>
          </cell>
          <cell r="B433" t="str">
            <v>N0365</v>
          </cell>
          <cell r="C433" t="str">
            <v>D02372</v>
          </cell>
          <cell r="D433" t="str">
            <v>Liivi Roossaar</v>
          </cell>
          <cell r="E433">
            <v>50032</v>
          </cell>
          <cell r="F433" t="str">
            <v>osaühing Pärnu Perearstid</v>
          </cell>
        </row>
        <row r="434">
          <cell r="A434" t="str">
            <v>50946N0364D06571</v>
          </cell>
          <cell r="B434" t="str">
            <v>N0364</v>
          </cell>
          <cell r="C434" t="str">
            <v>D06571</v>
          </cell>
          <cell r="D434" t="str">
            <v>Airi Kasemägi</v>
          </cell>
          <cell r="E434">
            <v>50946</v>
          </cell>
          <cell r="F434" t="str">
            <v>OÜ Perearst Airi Kasemägi</v>
          </cell>
        </row>
        <row r="435">
          <cell r="A435" t="str">
            <v>50032N0363D01672</v>
          </cell>
          <cell r="B435" t="str">
            <v>N0363</v>
          </cell>
          <cell r="C435" t="str">
            <v>D01672</v>
          </cell>
          <cell r="D435" t="str">
            <v>Leelo Kaints</v>
          </cell>
          <cell r="E435">
            <v>50032</v>
          </cell>
          <cell r="F435" t="str">
            <v>osaühing Pärnu Perearstid</v>
          </cell>
        </row>
        <row r="436">
          <cell r="A436" t="str">
            <v>50206N0362D05322</v>
          </cell>
          <cell r="B436" t="str">
            <v>N0362</v>
          </cell>
          <cell r="C436" t="str">
            <v>D05322</v>
          </cell>
          <cell r="D436" t="str">
            <v>Merike Roseniit</v>
          </cell>
          <cell r="E436">
            <v>50206</v>
          </cell>
          <cell r="F436" t="str">
            <v>Osaühing Perearst Merike Roseniit</v>
          </cell>
        </row>
        <row r="437">
          <cell r="A437" t="str">
            <v>50032N0361D07936</v>
          </cell>
          <cell r="B437" t="str">
            <v>N0361</v>
          </cell>
          <cell r="C437" t="str">
            <v>D07936</v>
          </cell>
          <cell r="D437" t="str">
            <v>Mari-Ly Knaps</v>
          </cell>
          <cell r="E437">
            <v>50032</v>
          </cell>
          <cell r="F437" t="str">
            <v>osaühing Pärnu Perearstid</v>
          </cell>
        </row>
        <row r="438">
          <cell r="A438" t="str">
            <v>50915N0360D07065</v>
          </cell>
          <cell r="B438" t="str">
            <v>N0360</v>
          </cell>
          <cell r="C438" t="str">
            <v>D07065</v>
          </cell>
          <cell r="D438" t="str">
            <v>Kristel Uustamm</v>
          </cell>
          <cell r="E438">
            <v>50915</v>
          </cell>
          <cell r="F438" t="str">
            <v>Perearst Kristel Uustamm OÜ</v>
          </cell>
        </row>
        <row r="439">
          <cell r="A439" t="str">
            <v>50209N0359D06074</v>
          </cell>
          <cell r="B439" t="str">
            <v>N0359</v>
          </cell>
          <cell r="C439" t="str">
            <v>D06074</v>
          </cell>
          <cell r="D439" t="str">
            <v>Madis Veskimägi</v>
          </cell>
          <cell r="E439">
            <v>50209</v>
          </cell>
          <cell r="F439" t="str">
            <v>OÜ Tõstamaa Tervisekeskus</v>
          </cell>
        </row>
        <row r="440">
          <cell r="A440" t="str">
            <v>50203N0357D01977</v>
          </cell>
          <cell r="B440" t="str">
            <v>N0357</v>
          </cell>
          <cell r="C440" t="str">
            <v>D01977</v>
          </cell>
          <cell r="D440" t="str">
            <v>Ülle Runnel</v>
          </cell>
          <cell r="E440">
            <v>50203</v>
          </cell>
          <cell r="F440" t="str">
            <v>osaühing Perearst Ülle Runnel</v>
          </cell>
        </row>
        <row r="441">
          <cell r="A441" t="str">
            <v>50032N0356D07939</v>
          </cell>
          <cell r="B441" t="str">
            <v>N0356</v>
          </cell>
          <cell r="C441" t="str">
            <v>D07939</v>
          </cell>
          <cell r="D441" t="str">
            <v>Liis Kaasik</v>
          </cell>
          <cell r="E441">
            <v>50032</v>
          </cell>
          <cell r="F441" t="str">
            <v>osaühing Pärnu Perearstid</v>
          </cell>
        </row>
        <row r="442">
          <cell r="A442" t="str">
            <v>50032N0355D05201</v>
          </cell>
          <cell r="B442" t="str">
            <v>N0355</v>
          </cell>
          <cell r="C442" t="str">
            <v>D05201</v>
          </cell>
          <cell r="D442" t="str">
            <v>Ene Kuusik</v>
          </cell>
          <cell r="E442">
            <v>50032</v>
          </cell>
          <cell r="F442" t="str">
            <v>osaühing Pärnu Perearstid</v>
          </cell>
        </row>
        <row r="443">
          <cell r="A443" t="str">
            <v>50650N0354D05762</v>
          </cell>
          <cell r="B443" t="str">
            <v>N0354</v>
          </cell>
          <cell r="C443" t="str">
            <v>D05762</v>
          </cell>
          <cell r="D443" t="str">
            <v>Peeter Bakhoff</v>
          </cell>
          <cell r="E443">
            <v>50650</v>
          </cell>
          <cell r="F443" t="str">
            <v>OÜ Perearst Peeter Bakhoff</v>
          </cell>
        </row>
        <row r="444">
          <cell r="A444" t="str">
            <v>60467N0353D00939</v>
          </cell>
          <cell r="B444" t="str">
            <v>N0353</v>
          </cell>
          <cell r="C444" t="str">
            <v>D00939</v>
          </cell>
          <cell r="D444" t="str">
            <v>Anne Järvsaar</v>
          </cell>
          <cell r="E444">
            <v>60467</v>
          </cell>
          <cell r="F444" t="str">
            <v>Osaühing Sindi Tervisekeskus</v>
          </cell>
        </row>
        <row r="445">
          <cell r="A445" t="str">
            <v>60467N0352D06777</v>
          </cell>
          <cell r="B445" t="str">
            <v>N0352</v>
          </cell>
          <cell r="C445" t="str">
            <v>D06777</v>
          </cell>
          <cell r="D445" t="str">
            <v>Valentina Pabor</v>
          </cell>
          <cell r="E445">
            <v>60467</v>
          </cell>
          <cell r="F445" t="str">
            <v>Osaühing Sindi Tervisekeskus</v>
          </cell>
        </row>
        <row r="446">
          <cell r="A446" t="str">
            <v>60467N0351D00937</v>
          </cell>
          <cell r="B446" t="str">
            <v>N0351</v>
          </cell>
          <cell r="C446" t="str">
            <v>D00937</v>
          </cell>
          <cell r="D446" t="str">
            <v>Tiiu Proos</v>
          </cell>
          <cell r="E446">
            <v>60467</v>
          </cell>
          <cell r="F446" t="str">
            <v>Osaühing Sindi Tervisekeskus</v>
          </cell>
        </row>
        <row r="447">
          <cell r="A447" t="str">
            <v>60467N0350D00936</v>
          </cell>
          <cell r="B447" t="str">
            <v>N0350</v>
          </cell>
          <cell r="C447" t="str">
            <v>D00936</v>
          </cell>
          <cell r="D447" t="str">
            <v>Sergei Kaminski</v>
          </cell>
          <cell r="E447">
            <v>60467</v>
          </cell>
          <cell r="F447" t="str">
            <v>Osaühing Sindi Tervisekeskus</v>
          </cell>
        </row>
        <row r="448">
          <cell r="A448" t="str">
            <v>50073N0348D06018</v>
          </cell>
          <cell r="B448" t="str">
            <v>N0348</v>
          </cell>
          <cell r="C448" t="str">
            <v>D06018</v>
          </cell>
          <cell r="D448" t="str">
            <v>Kaalep Koppel</v>
          </cell>
          <cell r="E448">
            <v>50073</v>
          </cell>
          <cell r="F448" t="str">
            <v>OÜ Perearst Kaalep Koppel</v>
          </cell>
        </row>
        <row r="449">
          <cell r="A449" t="str">
            <v>50845N0347D07854</v>
          </cell>
          <cell r="B449" t="str">
            <v>N0347</v>
          </cell>
          <cell r="C449" t="str">
            <v>D07854</v>
          </cell>
          <cell r="D449" t="str">
            <v>Kairi Rohtla</v>
          </cell>
          <cell r="E449">
            <v>50845</v>
          </cell>
          <cell r="F449" t="str">
            <v>Perearst Kairi Rohtla OÜ</v>
          </cell>
        </row>
        <row r="450">
          <cell r="A450" t="str">
            <v>50750N0345D05520</v>
          </cell>
          <cell r="B450" t="str">
            <v>N0345</v>
          </cell>
          <cell r="C450" t="str">
            <v>D05520</v>
          </cell>
          <cell r="D450" t="str">
            <v>Elo Lember</v>
          </cell>
          <cell r="E450">
            <v>50750</v>
          </cell>
          <cell r="F450" t="str">
            <v>OÜ Elolem</v>
          </cell>
        </row>
        <row r="451">
          <cell r="A451" t="str">
            <v>50510N0344D05469</v>
          </cell>
          <cell r="B451" t="str">
            <v>N0344</v>
          </cell>
          <cell r="C451" t="str">
            <v>D05469</v>
          </cell>
          <cell r="D451" t="str">
            <v>Eve Nurmekivi</v>
          </cell>
          <cell r="E451">
            <v>50510</v>
          </cell>
          <cell r="F451" t="str">
            <v>Osaühing Kuressaare Perearstikeskus</v>
          </cell>
        </row>
        <row r="452">
          <cell r="A452" t="str">
            <v>50510N0343D07683</v>
          </cell>
          <cell r="B452" t="str">
            <v>N0343</v>
          </cell>
          <cell r="C452" t="str">
            <v>D07683</v>
          </cell>
          <cell r="D452" t="str">
            <v>Enel Reinmann</v>
          </cell>
          <cell r="E452">
            <v>50510</v>
          </cell>
          <cell r="F452" t="str">
            <v>Osaühing Kuressaare Perearstikeskus</v>
          </cell>
        </row>
        <row r="453">
          <cell r="A453" t="str">
            <v>50510N0342D05455</v>
          </cell>
          <cell r="B453" t="str">
            <v>N0342</v>
          </cell>
          <cell r="C453" t="str">
            <v>D05455</v>
          </cell>
          <cell r="D453" t="str">
            <v>Mari Soots</v>
          </cell>
          <cell r="E453">
            <v>50510</v>
          </cell>
          <cell r="F453" t="str">
            <v>Osaühing Kuressaare Perearstikeskus</v>
          </cell>
        </row>
        <row r="454">
          <cell r="A454" t="str">
            <v>50510N0341D04983</v>
          </cell>
          <cell r="B454" t="str">
            <v>N0341</v>
          </cell>
          <cell r="C454" t="str">
            <v>D04983</v>
          </cell>
          <cell r="D454" t="str">
            <v>Eha Tali</v>
          </cell>
          <cell r="E454">
            <v>50510</v>
          </cell>
          <cell r="F454" t="str">
            <v>Osaühing Kuressaare Perearstikeskus</v>
          </cell>
        </row>
        <row r="455">
          <cell r="A455" t="str">
            <v>50138N0340D04767</v>
          </cell>
          <cell r="B455" t="str">
            <v>N0340</v>
          </cell>
          <cell r="C455" t="str">
            <v>D04767</v>
          </cell>
          <cell r="D455" t="str">
            <v>Triin Nirgi</v>
          </cell>
          <cell r="E455">
            <v>50138</v>
          </cell>
          <cell r="F455" t="str">
            <v>Osaühing Triin Nirgi</v>
          </cell>
        </row>
        <row r="456">
          <cell r="A456" t="str">
            <v>50073N0339D06018</v>
          </cell>
          <cell r="B456" t="str">
            <v>N0339</v>
          </cell>
          <cell r="C456" t="str">
            <v>D06018</v>
          </cell>
          <cell r="D456" t="str">
            <v>Kaalep Koppel</v>
          </cell>
          <cell r="E456">
            <v>50073</v>
          </cell>
          <cell r="F456" t="str">
            <v>OÜ Perearst Kaalep Koppel</v>
          </cell>
        </row>
        <row r="457">
          <cell r="A457" t="str">
            <v>50510N0337D07684</v>
          </cell>
          <cell r="B457" t="str">
            <v>N0337</v>
          </cell>
          <cell r="C457" t="str">
            <v>D07684</v>
          </cell>
          <cell r="D457" t="str">
            <v>Kristen Reinmann</v>
          </cell>
          <cell r="E457">
            <v>50510</v>
          </cell>
          <cell r="F457" t="str">
            <v>Osaühing Kuressaare Perearstikeskus</v>
          </cell>
        </row>
        <row r="458">
          <cell r="A458" t="str">
            <v>60508N0336D03983</v>
          </cell>
          <cell r="B458" t="str">
            <v>N0336</v>
          </cell>
          <cell r="C458" t="str">
            <v>D03983</v>
          </cell>
          <cell r="D458" t="str">
            <v>Sille Väli</v>
          </cell>
          <cell r="E458">
            <v>60508</v>
          </cell>
          <cell r="F458" t="str">
            <v>Perearst Sille Väli osaühing</v>
          </cell>
        </row>
        <row r="459">
          <cell r="A459" t="str">
            <v>50510N0335D08791</v>
          </cell>
          <cell r="B459" t="str">
            <v>N0335</v>
          </cell>
          <cell r="C459" t="str">
            <v>D08791</v>
          </cell>
          <cell r="D459" t="str">
            <v>Kristi Kalvet</v>
          </cell>
          <cell r="E459">
            <v>50510</v>
          </cell>
          <cell r="F459" t="str">
            <v>Osaühing Kuressaare Perearstikeskus</v>
          </cell>
        </row>
        <row r="460">
          <cell r="A460" t="str">
            <v>50371N0334D03131</v>
          </cell>
          <cell r="B460" t="str">
            <v>N0334</v>
          </cell>
          <cell r="C460" t="str">
            <v>D03131</v>
          </cell>
          <cell r="D460" t="str">
            <v>Lea Uutsalu</v>
          </cell>
          <cell r="E460">
            <v>50371</v>
          </cell>
          <cell r="F460" t="str">
            <v>Osaühing Muhu Perearstikeskus</v>
          </cell>
        </row>
        <row r="461">
          <cell r="A461" t="str">
            <v>50952N0333D03984</v>
          </cell>
          <cell r="B461" t="str">
            <v>N0333</v>
          </cell>
          <cell r="C461" t="str">
            <v>D03984</v>
          </cell>
          <cell r="D461" t="str">
            <v>Kersti Tuuling</v>
          </cell>
          <cell r="E461">
            <v>50952</v>
          </cell>
          <cell r="F461" t="str">
            <v>Osaühing Kersti Tuuling</v>
          </cell>
        </row>
        <row r="462">
          <cell r="A462" t="str">
            <v>50845N0331D01595</v>
          </cell>
          <cell r="B462" t="str">
            <v>N0331</v>
          </cell>
          <cell r="C462" t="str">
            <v>D01595</v>
          </cell>
          <cell r="D462" t="str">
            <v>Ruth Tänav</v>
          </cell>
          <cell r="E462">
            <v>50845</v>
          </cell>
          <cell r="F462" t="str">
            <v>Perearst Kairi Rohtla OÜ</v>
          </cell>
        </row>
        <row r="463">
          <cell r="A463" t="str">
            <v>50735N0330D02242</v>
          </cell>
          <cell r="B463" t="str">
            <v>N0330</v>
          </cell>
          <cell r="C463" t="str">
            <v>D02242</v>
          </cell>
          <cell r="D463" t="str">
            <v>Tiina Tarkin</v>
          </cell>
          <cell r="E463">
            <v>50735</v>
          </cell>
          <cell r="F463" t="str">
            <v>Salme Perearstikeskus OÜ</v>
          </cell>
        </row>
        <row r="464">
          <cell r="A464" t="str">
            <v>50181N0329D01458</v>
          </cell>
          <cell r="B464" t="str">
            <v>N0329</v>
          </cell>
          <cell r="C464" t="str">
            <v>D01458</v>
          </cell>
          <cell r="D464" t="str">
            <v>Merike Rüütel</v>
          </cell>
          <cell r="E464">
            <v>50181</v>
          </cell>
          <cell r="F464" t="str">
            <v>Permer OÜ</v>
          </cell>
        </row>
        <row r="465">
          <cell r="A465" t="str">
            <v>60580N0328D02466</v>
          </cell>
          <cell r="B465" t="str">
            <v>N0328</v>
          </cell>
          <cell r="C465" t="str">
            <v>D02466</v>
          </cell>
          <cell r="D465" t="str">
            <v>Katrin Kallasmaa</v>
          </cell>
          <cell r="E465">
            <v>60580</v>
          </cell>
          <cell r="F465" t="str">
            <v>Osaühing Katrin Kallasmaa</v>
          </cell>
        </row>
        <row r="466">
          <cell r="A466" t="str">
            <v>51010N0327D08588</v>
          </cell>
          <cell r="B466" t="str">
            <v>N0327</v>
          </cell>
          <cell r="C466" t="str">
            <v>D08588</v>
          </cell>
          <cell r="D466" t="str">
            <v>Priit Marmor</v>
          </cell>
          <cell r="E466">
            <v>51010</v>
          </cell>
          <cell r="F466" t="str">
            <v>Dagö Perearstid OÜ</v>
          </cell>
        </row>
        <row r="467">
          <cell r="A467" t="str">
            <v>51010N0326D08588</v>
          </cell>
          <cell r="B467" t="str">
            <v>N0326</v>
          </cell>
          <cell r="C467" t="str">
            <v>D08588</v>
          </cell>
          <cell r="D467" t="str">
            <v>Priit Marmor</v>
          </cell>
          <cell r="E467">
            <v>51010</v>
          </cell>
          <cell r="F467" t="str">
            <v>Dagö Perearstid OÜ</v>
          </cell>
        </row>
        <row r="468">
          <cell r="A468" t="str">
            <v>50943N0325D01778</v>
          </cell>
          <cell r="B468" t="str">
            <v>N0325</v>
          </cell>
          <cell r="C468" t="str">
            <v>D01778</v>
          </cell>
          <cell r="D468" t="str">
            <v>Jüri Viidebaum</v>
          </cell>
          <cell r="E468">
            <v>50943</v>
          </cell>
          <cell r="F468" t="str">
            <v>HIIUVIIDE OÜ</v>
          </cell>
        </row>
        <row r="469">
          <cell r="A469" t="str">
            <v>50589N0324D02222</v>
          </cell>
          <cell r="B469" t="str">
            <v>N0324</v>
          </cell>
          <cell r="C469" t="str">
            <v>D02222</v>
          </cell>
          <cell r="D469" t="str">
            <v>Helve Kansi</v>
          </cell>
          <cell r="E469">
            <v>50589</v>
          </cell>
          <cell r="F469" t="str">
            <v>Helve Kansi OÜ</v>
          </cell>
        </row>
        <row r="470">
          <cell r="A470" t="str">
            <v>51020N0320D08782</v>
          </cell>
          <cell r="B470" t="str">
            <v>N0320</v>
          </cell>
          <cell r="C470" t="str">
            <v>D08782</v>
          </cell>
          <cell r="D470" t="str">
            <v>Kaily Susi</v>
          </cell>
          <cell r="E470">
            <v>51020</v>
          </cell>
          <cell r="F470" t="str">
            <v>Perearst Susi OÜ</v>
          </cell>
        </row>
        <row r="471">
          <cell r="A471" t="str">
            <v>50190N0319D07391</v>
          </cell>
          <cell r="B471" t="str">
            <v>N0319</v>
          </cell>
          <cell r="C471" t="str">
            <v>D07391</v>
          </cell>
          <cell r="D471" t="str">
            <v>Jelena Smirnova</v>
          </cell>
          <cell r="E471">
            <v>50190</v>
          </cell>
          <cell r="F471" t="str">
            <v>Laagri Perearstikeskus OÜ</v>
          </cell>
        </row>
        <row r="472">
          <cell r="A472" t="str">
            <v>50190N0318D03101</v>
          </cell>
          <cell r="B472" t="str">
            <v>N0318</v>
          </cell>
          <cell r="C472" t="str">
            <v>D03101</v>
          </cell>
          <cell r="D472" t="str">
            <v>Triinu-Mari Ots</v>
          </cell>
          <cell r="E472">
            <v>50190</v>
          </cell>
          <cell r="F472" t="str">
            <v>Laagri Perearstikeskus OÜ</v>
          </cell>
        </row>
        <row r="473">
          <cell r="A473" t="str">
            <v>50057N0317D05041</v>
          </cell>
          <cell r="B473" t="str">
            <v>N0317</v>
          </cell>
          <cell r="C473" t="str">
            <v>D05041</v>
          </cell>
          <cell r="D473" t="str">
            <v>Natalija Jakovenko</v>
          </cell>
          <cell r="E473">
            <v>50057</v>
          </cell>
          <cell r="F473" t="str">
            <v>Kehra Tervisekeskus OÜ</v>
          </cell>
        </row>
        <row r="474">
          <cell r="A474" t="str">
            <v>50057N0316D03096</v>
          </cell>
          <cell r="B474" t="str">
            <v>N0316</v>
          </cell>
          <cell r="C474" t="str">
            <v>D03096</v>
          </cell>
          <cell r="D474" t="str">
            <v>Maire Post</v>
          </cell>
          <cell r="E474">
            <v>50057</v>
          </cell>
          <cell r="F474" t="str">
            <v>Kehra Tervisekeskus OÜ</v>
          </cell>
        </row>
        <row r="475">
          <cell r="A475" t="str">
            <v>50057N0315D05039</v>
          </cell>
          <cell r="B475" t="str">
            <v>N0315</v>
          </cell>
          <cell r="C475" t="str">
            <v>D05039</v>
          </cell>
          <cell r="D475" t="str">
            <v>Marje Ott</v>
          </cell>
          <cell r="E475">
            <v>50057</v>
          </cell>
          <cell r="F475" t="str">
            <v>Kehra Tervisekeskus OÜ</v>
          </cell>
        </row>
        <row r="476">
          <cell r="A476" t="str">
            <v>50129N0314D05692</v>
          </cell>
          <cell r="B476" t="str">
            <v>N0314</v>
          </cell>
          <cell r="C476" t="str">
            <v>D05692</v>
          </cell>
          <cell r="D476" t="str">
            <v>Laine Kert</v>
          </cell>
          <cell r="E476">
            <v>50129</v>
          </cell>
          <cell r="F476" t="str">
            <v>Saue Perearstikeskus OÜ</v>
          </cell>
        </row>
        <row r="477">
          <cell r="A477" t="str">
            <v>60280N0313D04813</v>
          </cell>
          <cell r="B477" t="str">
            <v>N0313</v>
          </cell>
          <cell r="C477" t="str">
            <v>D04813</v>
          </cell>
          <cell r="D477" t="str">
            <v>Eerika Kesküla</v>
          </cell>
          <cell r="E477">
            <v>60280</v>
          </cell>
          <cell r="F477" t="str">
            <v>Tervis.E.Ke OÜ</v>
          </cell>
        </row>
        <row r="478">
          <cell r="A478" t="str">
            <v>50129N0312D04680</v>
          </cell>
          <cell r="B478" t="str">
            <v>N0312</v>
          </cell>
          <cell r="C478" t="str">
            <v>D04680</v>
          </cell>
          <cell r="D478" t="str">
            <v>Anu Mäeorg</v>
          </cell>
          <cell r="E478">
            <v>50129</v>
          </cell>
          <cell r="F478" t="str">
            <v>Saue Perearstikeskus OÜ</v>
          </cell>
        </row>
        <row r="479">
          <cell r="A479" t="str">
            <v>50190N0311D06733</v>
          </cell>
          <cell r="B479" t="str">
            <v>N0311</v>
          </cell>
          <cell r="C479" t="str">
            <v>D06733</v>
          </cell>
          <cell r="D479" t="str">
            <v>Maria Pihlakas</v>
          </cell>
          <cell r="E479">
            <v>50190</v>
          </cell>
          <cell r="F479" t="str">
            <v>Laagri Perearstikeskus OÜ</v>
          </cell>
        </row>
        <row r="480">
          <cell r="A480" t="str">
            <v>50070N0310D07159</v>
          </cell>
          <cell r="B480" t="str">
            <v>N0310</v>
          </cell>
          <cell r="C480" t="str">
            <v>D07159</v>
          </cell>
          <cell r="D480" t="str">
            <v>Aivi Aurik</v>
          </cell>
          <cell r="E480">
            <v>50070</v>
          </cell>
          <cell r="F480" t="str">
            <v>Jüri Tervisekeskuse OÜ</v>
          </cell>
        </row>
        <row r="481">
          <cell r="A481" t="str">
            <v>50826N0309D07522</v>
          </cell>
          <cell r="B481" t="str">
            <v>N0309</v>
          </cell>
          <cell r="C481" t="str">
            <v>D07522</v>
          </cell>
          <cell r="D481" t="str">
            <v>Maria Pintsaar</v>
          </cell>
          <cell r="E481">
            <v>50826</v>
          </cell>
          <cell r="F481" t="str">
            <v>Perekliinik OÜ</v>
          </cell>
        </row>
        <row r="482">
          <cell r="A482" t="str">
            <v>50072N0308D09242</v>
          </cell>
          <cell r="B482" t="str">
            <v>N0308</v>
          </cell>
          <cell r="C482" t="str">
            <v>D09242</v>
          </cell>
          <cell r="D482" t="str">
            <v>Artjom Kolotõgin</v>
          </cell>
          <cell r="E482">
            <v>50072</v>
          </cell>
          <cell r="F482" t="str">
            <v>Keila Perearstikeskuse OÜ</v>
          </cell>
        </row>
        <row r="483">
          <cell r="A483" t="str">
            <v>50072N0307D01343</v>
          </cell>
          <cell r="B483" t="str">
            <v>N0307</v>
          </cell>
          <cell r="C483" t="str">
            <v>D01343</v>
          </cell>
          <cell r="D483" t="str">
            <v>Alar Kukk</v>
          </cell>
          <cell r="E483">
            <v>50072</v>
          </cell>
          <cell r="F483" t="str">
            <v>Keila Perearstikeskuse OÜ</v>
          </cell>
        </row>
        <row r="484">
          <cell r="A484" t="str">
            <v>50072N0306D04110</v>
          </cell>
          <cell r="B484" t="str">
            <v>N0306</v>
          </cell>
          <cell r="C484" t="str">
            <v>D04110</v>
          </cell>
          <cell r="D484" t="str">
            <v>Juta Virkepuu</v>
          </cell>
          <cell r="E484">
            <v>50072</v>
          </cell>
          <cell r="F484" t="str">
            <v>Keila Perearstikeskuse OÜ</v>
          </cell>
        </row>
        <row r="485">
          <cell r="A485" t="str">
            <v>50072N0305D08639</v>
          </cell>
          <cell r="B485" t="str">
            <v>N0305</v>
          </cell>
          <cell r="C485" t="str">
            <v>D08639</v>
          </cell>
          <cell r="D485" t="str">
            <v>Vassili  Vistjak</v>
          </cell>
          <cell r="E485">
            <v>50072</v>
          </cell>
          <cell r="F485" t="str">
            <v>Keila Perearstikeskuse OÜ</v>
          </cell>
        </row>
        <row r="486">
          <cell r="A486" t="str">
            <v>50800N0304D07571</v>
          </cell>
          <cell r="B486" t="str">
            <v>N0304</v>
          </cell>
          <cell r="C486" t="str">
            <v>D07571</v>
          </cell>
          <cell r="D486" t="str">
            <v>DŽAMILJA RUSTAMOVA</v>
          </cell>
          <cell r="E486">
            <v>50800</v>
          </cell>
          <cell r="F486" t="str">
            <v>Aisu Perearstikeskus OÜ</v>
          </cell>
        </row>
        <row r="487">
          <cell r="A487" t="str">
            <v>50487N0303D04003</v>
          </cell>
          <cell r="B487" t="str">
            <v>N0303</v>
          </cell>
          <cell r="C487" t="str">
            <v>D04003</v>
          </cell>
          <cell r="D487" t="str">
            <v>Aksa Veinpalu</v>
          </cell>
          <cell r="E487">
            <v>50487</v>
          </cell>
          <cell r="F487" t="str">
            <v>Kose Perearstikeskus OÜ</v>
          </cell>
        </row>
        <row r="488">
          <cell r="A488" t="str">
            <v>50143N0302D07404</v>
          </cell>
          <cell r="B488" t="str">
            <v>N0302</v>
          </cell>
          <cell r="C488" t="str">
            <v>D07404</v>
          </cell>
          <cell r="D488" t="str">
            <v>Merilin Post</v>
          </cell>
          <cell r="E488">
            <v>50143</v>
          </cell>
          <cell r="F488" t="str">
            <v>Viimsi Perearstikeskuse OÜ</v>
          </cell>
        </row>
        <row r="489">
          <cell r="A489" t="str">
            <v>50143N0301D08266</v>
          </cell>
          <cell r="B489" t="str">
            <v>N0301</v>
          </cell>
          <cell r="C489" t="str">
            <v>D08266</v>
          </cell>
          <cell r="D489" t="str">
            <v>Pille Penjam</v>
          </cell>
          <cell r="E489">
            <v>50143</v>
          </cell>
          <cell r="F489" t="str">
            <v>Viimsi Perearstikeskuse OÜ</v>
          </cell>
        </row>
        <row r="490">
          <cell r="A490" t="str">
            <v>50034N0299D05726</v>
          </cell>
          <cell r="B490" t="str">
            <v>N0299</v>
          </cell>
          <cell r="C490" t="str">
            <v>D05726</v>
          </cell>
          <cell r="D490" t="str">
            <v>Vika Toom</v>
          </cell>
          <cell r="E490">
            <v>50034</v>
          </cell>
          <cell r="F490" t="str">
            <v>Tabasalu Perearstikeskus OÜ</v>
          </cell>
        </row>
        <row r="491">
          <cell r="A491" t="str">
            <v>50975N0298D08341</v>
          </cell>
          <cell r="B491" t="str">
            <v>N0298</v>
          </cell>
          <cell r="C491" t="str">
            <v>D08341</v>
          </cell>
          <cell r="D491" t="str">
            <v>Kadri Klaos</v>
          </cell>
          <cell r="E491">
            <v>50975</v>
          </cell>
          <cell r="F491" t="str">
            <v>Nissi Perearstikeskus OÜ</v>
          </cell>
        </row>
        <row r="492">
          <cell r="A492" t="str">
            <v>50034N0297D06876</v>
          </cell>
          <cell r="B492" t="str">
            <v>N0297</v>
          </cell>
          <cell r="C492" t="str">
            <v>D06876</v>
          </cell>
          <cell r="D492" t="str">
            <v>Piret Rospu</v>
          </cell>
          <cell r="E492">
            <v>50034</v>
          </cell>
          <cell r="F492" t="str">
            <v>Tabasalu Perearstikeskus OÜ</v>
          </cell>
        </row>
        <row r="493">
          <cell r="A493" t="str">
            <v>50152N0295D05933</v>
          </cell>
          <cell r="B493" t="str">
            <v>N0295</v>
          </cell>
          <cell r="C493" t="str">
            <v>D05933</v>
          </cell>
          <cell r="D493" t="str">
            <v>Magdalina Tšuprina</v>
          </cell>
          <cell r="E493">
            <v>50152</v>
          </cell>
          <cell r="F493" t="str">
            <v>Maardu Perearsti Keskus OÜ</v>
          </cell>
        </row>
        <row r="494">
          <cell r="A494" t="str">
            <v>50152N0294D05934</v>
          </cell>
          <cell r="B494" t="str">
            <v>N0294</v>
          </cell>
          <cell r="C494" t="str">
            <v>D05934</v>
          </cell>
          <cell r="D494" t="str">
            <v>Svetlana Kaasik</v>
          </cell>
          <cell r="E494">
            <v>50152</v>
          </cell>
          <cell r="F494" t="str">
            <v>Maardu Perearsti Keskus OÜ</v>
          </cell>
        </row>
        <row r="495">
          <cell r="A495" t="str">
            <v>50010N0293D06037</v>
          </cell>
          <cell r="B495" t="str">
            <v>N0293</v>
          </cell>
          <cell r="C495" t="str">
            <v>D06037</v>
          </cell>
          <cell r="D495" t="str">
            <v>Ester Sassi</v>
          </cell>
          <cell r="E495">
            <v>50010</v>
          </cell>
          <cell r="F495" t="str">
            <v>Loo Tervisekeskus OÜ</v>
          </cell>
        </row>
        <row r="496">
          <cell r="A496" t="str">
            <v>50872N0292D07302</v>
          </cell>
          <cell r="B496" t="str">
            <v>N0292</v>
          </cell>
          <cell r="C496" t="str">
            <v>D07302</v>
          </cell>
          <cell r="D496" t="str">
            <v>Gristel Võsa</v>
          </cell>
          <cell r="E496">
            <v>50872</v>
          </cell>
          <cell r="F496" t="str">
            <v>Pargi Perearstikeskus OÜ</v>
          </cell>
        </row>
        <row r="497">
          <cell r="A497" t="str">
            <v>50143N0291D03813</v>
          </cell>
          <cell r="B497" t="str">
            <v>N0291</v>
          </cell>
          <cell r="C497" t="str">
            <v>D03813</v>
          </cell>
          <cell r="D497" t="str">
            <v>Tiina Talijärv</v>
          </cell>
          <cell r="E497">
            <v>50143</v>
          </cell>
          <cell r="F497" t="str">
            <v>Viimsi Perearstikeskuse OÜ</v>
          </cell>
        </row>
        <row r="498">
          <cell r="A498" t="str">
            <v>50114N0290D08447</v>
          </cell>
          <cell r="B498" t="str">
            <v>N0290</v>
          </cell>
          <cell r="C498" t="str">
            <v>D08447_N0290</v>
          </cell>
          <cell r="D498" t="str">
            <v>Jevgeni Aksenenka</v>
          </cell>
          <cell r="E498">
            <v>50114</v>
          </cell>
          <cell r="F498" t="str">
            <v>Medicum Perearstikeskus AS</v>
          </cell>
        </row>
        <row r="499">
          <cell r="A499" t="str">
            <v>50007N0289D10352</v>
          </cell>
          <cell r="B499" t="str">
            <v>N0289</v>
          </cell>
          <cell r="C499" t="str">
            <v>D10352</v>
          </cell>
          <cell r="D499" t="str">
            <v>Johannes Rooso</v>
          </cell>
          <cell r="E499">
            <v>50007</v>
          </cell>
          <cell r="F499" t="str">
            <v xml:space="preserve">OÜ Kodudoktori PAK Sinu Arst </v>
          </cell>
        </row>
        <row r="500">
          <cell r="A500" t="str">
            <v>50001N0288D01388</v>
          </cell>
          <cell r="B500" t="str">
            <v>N0288</v>
          </cell>
          <cell r="C500" t="str">
            <v>D01388</v>
          </cell>
          <cell r="D500" t="str">
            <v>Anna Pristromskaja</v>
          </cell>
          <cell r="E500">
            <v>50001</v>
          </cell>
          <cell r="F500" t="str">
            <v>Raasiku Ambulatoorium OÜ</v>
          </cell>
        </row>
        <row r="501">
          <cell r="A501" t="str">
            <v>50072N0287D06556</v>
          </cell>
          <cell r="B501" t="str">
            <v>N0287</v>
          </cell>
          <cell r="C501" t="str">
            <v>D06556</v>
          </cell>
          <cell r="D501" t="str">
            <v>Aleksandra Garkuša</v>
          </cell>
          <cell r="E501">
            <v>50072</v>
          </cell>
          <cell r="F501" t="str">
            <v>Keila Perearstikeskuse OÜ</v>
          </cell>
        </row>
        <row r="502">
          <cell r="A502" t="str">
            <v>50070N0286D03269</v>
          </cell>
          <cell r="B502" t="str">
            <v>N0286</v>
          </cell>
          <cell r="C502" t="str">
            <v>D03269</v>
          </cell>
          <cell r="D502" t="str">
            <v>Urma Peterson</v>
          </cell>
          <cell r="E502">
            <v>50070</v>
          </cell>
          <cell r="F502" t="str">
            <v>Jüri Tervisekeskuse OÜ</v>
          </cell>
        </row>
        <row r="503">
          <cell r="A503" t="str">
            <v>50070N0285D07585</v>
          </cell>
          <cell r="B503" t="str">
            <v>N0285</v>
          </cell>
          <cell r="C503" t="str">
            <v>D07585</v>
          </cell>
          <cell r="D503" t="str">
            <v>Alina Terep</v>
          </cell>
          <cell r="E503">
            <v>50070</v>
          </cell>
          <cell r="F503" t="str">
            <v>Jüri Tervisekeskuse OÜ</v>
          </cell>
        </row>
        <row r="504">
          <cell r="A504" t="str">
            <v>50070N0284D07680</v>
          </cell>
          <cell r="B504" t="str">
            <v>N0284</v>
          </cell>
          <cell r="C504" t="str">
            <v>D07680</v>
          </cell>
          <cell r="D504" t="str">
            <v>Agne Västra</v>
          </cell>
          <cell r="E504">
            <v>50070</v>
          </cell>
          <cell r="F504" t="str">
            <v>Jüri Tervisekeskuse OÜ</v>
          </cell>
        </row>
        <row r="505">
          <cell r="A505" t="str">
            <v>50568N0283D05416</v>
          </cell>
          <cell r="B505" t="str">
            <v>N0283</v>
          </cell>
          <cell r="C505" t="str">
            <v>D05416_N0283</v>
          </cell>
          <cell r="D505" t="str">
            <v>Mall Idavain</v>
          </cell>
          <cell r="E505">
            <v>50568</v>
          </cell>
          <cell r="F505" t="str">
            <v>Terviseagentuur OÜ</v>
          </cell>
        </row>
        <row r="506">
          <cell r="A506" t="str">
            <v>50857N0282D03149</v>
          </cell>
          <cell r="B506" t="str">
            <v>N0282</v>
          </cell>
          <cell r="C506" t="str">
            <v>D03149</v>
          </cell>
          <cell r="D506" t="str">
            <v>Urve Staak</v>
          </cell>
          <cell r="E506">
            <v>50857</v>
          </cell>
          <cell r="F506" t="str">
            <v>Pealinna Perearstid OÜ</v>
          </cell>
        </row>
        <row r="507">
          <cell r="A507" t="str">
            <v>50758N0281D03117</v>
          </cell>
          <cell r="B507" t="str">
            <v>N0281</v>
          </cell>
          <cell r="C507" t="str">
            <v>D03117</v>
          </cell>
          <cell r="D507" t="str">
            <v>Reet Polli</v>
          </cell>
          <cell r="E507">
            <v>50758</v>
          </cell>
          <cell r="F507" t="str">
            <v>Perearst Reet Polli OÜ</v>
          </cell>
        </row>
        <row r="508">
          <cell r="A508" t="str">
            <v>50960N0280D06679</v>
          </cell>
          <cell r="B508" t="str">
            <v>N0280</v>
          </cell>
          <cell r="C508" t="str">
            <v>D06679</v>
          </cell>
          <cell r="D508" t="str">
            <v>Meeli Maripuu</v>
          </cell>
          <cell r="E508">
            <v>50960</v>
          </cell>
          <cell r="F508" t="str">
            <v>Perearst Meeli Maripuu OÜ</v>
          </cell>
        </row>
        <row r="509">
          <cell r="A509" t="str">
            <v>50027N0279D10111</v>
          </cell>
          <cell r="B509" t="str">
            <v>N0279</v>
          </cell>
          <cell r="C509" t="str">
            <v>D10111</v>
          </cell>
          <cell r="D509" t="str">
            <v>Hanna Chesnokova</v>
          </cell>
          <cell r="E509">
            <v>50027</v>
          </cell>
          <cell r="F509" t="str">
            <v>OÜ Merelahe Perearstikeskus</v>
          </cell>
        </row>
        <row r="510">
          <cell r="A510" t="str">
            <v>50097N0278D02805</v>
          </cell>
          <cell r="B510" t="str">
            <v>N0278</v>
          </cell>
          <cell r="C510" t="str">
            <v>D02805</v>
          </cell>
          <cell r="D510" t="str">
            <v>Liidia Bodnar</v>
          </cell>
          <cell r="E510">
            <v>50097</v>
          </cell>
          <cell r="F510" t="str">
            <v>Perearst Liidia Bodnar OÜ</v>
          </cell>
        </row>
        <row r="511">
          <cell r="A511" t="str">
            <v>50475N0277D02655</v>
          </cell>
          <cell r="B511" t="str">
            <v>N0277</v>
          </cell>
          <cell r="C511" t="str">
            <v>D02655</v>
          </cell>
          <cell r="D511" t="str">
            <v>Mai Stern</v>
          </cell>
          <cell r="E511">
            <v>50475</v>
          </cell>
          <cell r="F511" t="str">
            <v>Saku Tervisekeskus OÜ</v>
          </cell>
        </row>
        <row r="512">
          <cell r="A512" t="str">
            <v>50475N0276#_N027</v>
          </cell>
          <cell r="B512" t="str">
            <v>N0276</v>
          </cell>
          <cell r="C512" t="str">
            <v>#_N0276</v>
          </cell>
          <cell r="D512" t="str">
            <v>#</v>
          </cell>
          <cell r="E512">
            <v>50475</v>
          </cell>
          <cell r="F512" t="str">
            <v>Saku Tervisekeskus OÜ</v>
          </cell>
        </row>
        <row r="513">
          <cell r="A513" t="str">
            <v>50475N0275D07029</v>
          </cell>
          <cell r="B513" t="str">
            <v>N0275</v>
          </cell>
          <cell r="C513" t="str">
            <v>D07029</v>
          </cell>
          <cell r="D513" t="str">
            <v>Madli Lillepruun</v>
          </cell>
          <cell r="E513">
            <v>50475</v>
          </cell>
          <cell r="F513" t="str">
            <v>Saku Tervisekeskus OÜ</v>
          </cell>
        </row>
        <row r="514">
          <cell r="A514" t="str">
            <v>50475N0274D02652</v>
          </cell>
          <cell r="B514" t="str">
            <v>N0274</v>
          </cell>
          <cell r="C514" t="str">
            <v>D02652</v>
          </cell>
          <cell r="D514" t="str">
            <v>Mall Petersen</v>
          </cell>
          <cell r="E514">
            <v>50475</v>
          </cell>
          <cell r="F514" t="str">
            <v>Saku Tervisekeskus OÜ</v>
          </cell>
        </row>
        <row r="515">
          <cell r="A515" t="str">
            <v>50160N0273D02539</v>
          </cell>
          <cell r="B515" t="str">
            <v>N0273</v>
          </cell>
          <cell r="C515" t="str">
            <v>D02539</v>
          </cell>
          <cell r="D515" t="str">
            <v>Jelena Levtšenko</v>
          </cell>
          <cell r="E515">
            <v>50160</v>
          </cell>
          <cell r="F515" t="str">
            <v>Tõnismäe Peremedit. Kolleegium OÜ</v>
          </cell>
        </row>
        <row r="516">
          <cell r="A516" t="str">
            <v>50568N0272D02274</v>
          </cell>
          <cell r="B516" t="str">
            <v>N0272</v>
          </cell>
          <cell r="C516" t="str">
            <v>D02274</v>
          </cell>
          <cell r="D516" t="str">
            <v>Tatjana Proskurina</v>
          </cell>
          <cell r="E516">
            <v>50568</v>
          </cell>
          <cell r="F516" t="str">
            <v>Terviseagentuur OÜ</v>
          </cell>
        </row>
        <row r="517">
          <cell r="A517" t="str">
            <v>50568N0271D05416</v>
          </cell>
          <cell r="B517" t="str">
            <v>N0271</v>
          </cell>
          <cell r="C517" t="str">
            <v>D05416</v>
          </cell>
          <cell r="D517" t="str">
            <v>Mall Idavain</v>
          </cell>
          <cell r="E517">
            <v>50568</v>
          </cell>
          <cell r="F517" t="str">
            <v>Terviseagentuur OÜ</v>
          </cell>
        </row>
        <row r="518">
          <cell r="A518" t="str">
            <v>60927N0270D02267</v>
          </cell>
          <cell r="B518" t="str">
            <v>N0270</v>
          </cell>
          <cell r="C518" t="str">
            <v>D02267</v>
          </cell>
          <cell r="D518" t="str">
            <v>Galina Komarova</v>
          </cell>
          <cell r="E518">
            <v>60927</v>
          </cell>
          <cell r="F518" t="str">
            <v>Paldiski Perearstid OÜ</v>
          </cell>
        </row>
        <row r="519">
          <cell r="A519" t="str">
            <v>60927N0269D02267</v>
          </cell>
          <cell r="B519" t="str">
            <v>N0269</v>
          </cell>
          <cell r="C519" t="str">
            <v>D02267</v>
          </cell>
          <cell r="D519" t="str">
            <v>Galina Komarova</v>
          </cell>
          <cell r="E519">
            <v>60927</v>
          </cell>
          <cell r="F519" t="str">
            <v>Paldiski Perearstid OÜ</v>
          </cell>
        </row>
        <row r="520">
          <cell r="A520" t="str">
            <v>50668N0268D01904</v>
          </cell>
          <cell r="B520" t="str">
            <v>N0268</v>
          </cell>
          <cell r="C520" t="str">
            <v>D01904</v>
          </cell>
          <cell r="D520" t="str">
            <v>Boriss Slepikovski</v>
          </cell>
          <cell r="E520">
            <v>50668</v>
          </cell>
          <cell r="F520" t="str">
            <v>Perearst Boriss Slepikovski OÜ</v>
          </cell>
        </row>
        <row r="521">
          <cell r="A521" t="str">
            <v>50857N0267D06787</v>
          </cell>
          <cell r="B521" t="str">
            <v>N0267</v>
          </cell>
          <cell r="C521" t="str">
            <v>D06787</v>
          </cell>
          <cell r="D521" t="str">
            <v>Zarifa Ahmadzada</v>
          </cell>
          <cell r="E521">
            <v>50857</v>
          </cell>
          <cell r="F521" t="str">
            <v>Pealinna Perearstid OÜ</v>
          </cell>
        </row>
        <row r="522">
          <cell r="A522" t="str">
            <v>50108N0266D06057</v>
          </cell>
          <cell r="B522" t="str">
            <v>N0266</v>
          </cell>
          <cell r="C522" t="str">
            <v>D06057</v>
          </cell>
          <cell r="D522" t="str">
            <v>Janne Hiiemäe</v>
          </cell>
          <cell r="E522">
            <v>50108</v>
          </cell>
          <cell r="F522" t="str">
            <v>Klein ja Ollikainen OÜ</v>
          </cell>
        </row>
        <row r="523">
          <cell r="A523" t="str">
            <v>50805N0265D07103</v>
          </cell>
          <cell r="B523" t="str">
            <v>N0265</v>
          </cell>
          <cell r="C523" t="str">
            <v>D07103</v>
          </cell>
          <cell r="D523" t="str">
            <v>Oleg Novikov</v>
          </cell>
          <cell r="E523">
            <v>50805</v>
          </cell>
          <cell r="F523" t="str">
            <v>OÜ Loo TK</v>
          </cell>
        </row>
        <row r="524">
          <cell r="A524" t="str">
            <v>50953N0264D07051</v>
          </cell>
          <cell r="B524" t="str">
            <v>N0264</v>
          </cell>
          <cell r="C524" t="str">
            <v>D07051</v>
          </cell>
          <cell r="D524" t="str">
            <v>Maili Aarend</v>
          </cell>
          <cell r="E524">
            <v>50953</v>
          </cell>
          <cell r="F524" t="str">
            <v>Loo Perearst OÜ</v>
          </cell>
        </row>
        <row r="525">
          <cell r="A525" t="str">
            <v>50686N0262D06195</v>
          </cell>
          <cell r="B525" t="str">
            <v>N0262</v>
          </cell>
          <cell r="C525" t="str">
            <v>D06195</v>
          </cell>
          <cell r="D525" t="str">
            <v>Anne Ermel</v>
          </cell>
          <cell r="E525">
            <v>50686</v>
          </cell>
          <cell r="F525" t="str">
            <v>Kõue Perearstikeskus OÜ</v>
          </cell>
        </row>
        <row r="526">
          <cell r="A526" t="str">
            <v>50859N0261D06235</v>
          </cell>
          <cell r="B526" t="str">
            <v>N0261</v>
          </cell>
          <cell r="C526" t="str">
            <v>D06235</v>
          </cell>
          <cell r="D526" t="str">
            <v>Pille Soone</v>
          </cell>
          <cell r="E526">
            <v>50859</v>
          </cell>
          <cell r="F526" t="str">
            <v>Ülemiste Perearstid OÜ</v>
          </cell>
        </row>
        <row r="527">
          <cell r="A527" t="str">
            <v>50058N0260D10538</v>
          </cell>
          <cell r="B527" t="str">
            <v>N0260</v>
          </cell>
          <cell r="C527" t="str">
            <v>D10538</v>
          </cell>
          <cell r="D527" t="str">
            <v>Grete Sikka</v>
          </cell>
          <cell r="E527">
            <v>50058</v>
          </cell>
          <cell r="F527" t="str">
            <v>Kuusalu Tervisekeskus OÜ</v>
          </cell>
        </row>
        <row r="528">
          <cell r="A528" t="str">
            <v>50670N0259D03890</v>
          </cell>
          <cell r="B528" t="str">
            <v>N0259</v>
          </cell>
          <cell r="C528" t="str">
            <v>D03890</v>
          </cell>
          <cell r="D528" t="str">
            <v>Kaia Viiul</v>
          </cell>
          <cell r="E528">
            <v>50670</v>
          </cell>
          <cell r="F528" t="str">
            <v>Kose Perearstikabinet OÜ</v>
          </cell>
        </row>
        <row r="529">
          <cell r="A529" t="str">
            <v>61288N0258D00886</v>
          </cell>
          <cell r="B529" t="str">
            <v>N0258</v>
          </cell>
          <cell r="C529" t="str">
            <v>D00886</v>
          </cell>
          <cell r="D529" t="str">
            <v>Andrei Kovaljov</v>
          </cell>
          <cell r="E529">
            <v>61288</v>
          </cell>
          <cell r="F529" t="str">
            <v>Muuga Perearstikeskus OÜ</v>
          </cell>
        </row>
        <row r="530">
          <cell r="A530" t="str">
            <v>61287N0257D00832</v>
          </cell>
          <cell r="B530" t="str">
            <v>N0257</v>
          </cell>
          <cell r="C530" t="str">
            <v>D00832</v>
          </cell>
          <cell r="D530" t="str">
            <v>Viktoria Leleka</v>
          </cell>
          <cell r="E530">
            <v>61287</v>
          </cell>
          <cell r="F530" t="str">
            <v>Perearst Viktoria Leleka OÜ</v>
          </cell>
        </row>
        <row r="531">
          <cell r="A531" t="str">
            <v>61310N0256D00820</v>
          </cell>
          <cell r="B531" t="str">
            <v>N0256</v>
          </cell>
          <cell r="C531" t="str">
            <v>D00820</v>
          </cell>
          <cell r="D531" t="str">
            <v>Nadežda Matõženko</v>
          </cell>
          <cell r="E531">
            <v>61310</v>
          </cell>
          <cell r="F531" t="str">
            <v>Perearst Nadežda Matõzenko OÜ</v>
          </cell>
        </row>
        <row r="532">
          <cell r="A532" t="str">
            <v>61288N0255D00819</v>
          </cell>
          <cell r="B532" t="str">
            <v>N0255</v>
          </cell>
          <cell r="C532" t="str">
            <v>D00819</v>
          </cell>
          <cell r="D532" t="str">
            <v>Natalia Kurževa</v>
          </cell>
          <cell r="E532">
            <v>61288</v>
          </cell>
          <cell r="F532" t="str">
            <v>Muuga Perearstikeskus OÜ</v>
          </cell>
        </row>
        <row r="533">
          <cell r="A533" t="str">
            <v>50763N0254D00046</v>
          </cell>
          <cell r="B533" t="str">
            <v>N0254</v>
          </cell>
          <cell r="C533" t="str">
            <v>D00046</v>
          </cell>
          <cell r="D533" t="str">
            <v>Eda Arusoo</v>
          </cell>
          <cell r="E533">
            <v>50763</v>
          </cell>
          <cell r="F533" t="str">
            <v>Perearst OÜ</v>
          </cell>
        </row>
        <row r="534">
          <cell r="A534" t="str">
            <v>50883N0252D08583</v>
          </cell>
          <cell r="B534" t="str">
            <v>N0252</v>
          </cell>
          <cell r="C534" t="str">
            <v>D08583</v>
          </cell>
          <cell r="D534" t="str">
            <v>Natalja Nedaškovskaja</v>
          </cell>
          <cell r="E534">
            <v>50883</v>
          </cell>
          <cell r="F534" t="str">
            <v>Harku Perearst OÜ</v>
          </cell>
        </row>
        <row r="535">
          <cell r="A535" t="str">
            <v>50127N0251D09332</v>
          </cell>
          <cell r="B535" t="str">
            <v>N0251</v>
          </cell>
          <cell r="C535" t="str">
            <v>D09332</v>
          </cell>
          <cell r="D535" t="str">
            <v>Veiko Lillipuu</v>
          </cell>
          <cell r="E535">
            <v>50127</v>
          </cell>
          <cell r="F535" t="str">
            <v>Rosenthali Perearstikeskus OÜ</v>
          </cell>
        </row>
        <row r="536">
          <cell r="A536" t="str">
            <v>50163N0250D07862</v>
          </cell>
          <cell r="B536" t="str">
            <v>N0250</v>
          </cell>
          <cell r="C536" t="str">
            <v>D07862</v>
          </cell>
          <cell r="D536" t="str">
            <v>Anastasia Kudryashova</v>
          </cell>
          <cell r="E536">
            <v>50163</v>
          </cell>
          <cell r="F536" t="str">
            <v>Favorek Perearstikeskus OÜ</v>
          </cell>
        </row>
        <row r="537">
          <cell r="A537" t="str">
            <v>50162N0249D07828</v>
          </cell>
          <cell r="B537" t="str">
            <v>N0249</v>
          </cell>
          <cell r="C537" t="str">
            <v>D07828</v>
          </cell>
          <cell r="D537" t="str">
            <v>Marija Jeines</v>
          </cell>
          <cell r="E537">
            <v>50162</v>
          </cell>
          <cell r="F537" t="str">
            <v>Mustamäe ja Nõmme Perearstik. OÜ</v>
          </cell>
        </row>
        <row r="538">
          <cell r="A538" t="str">
            <v>50961N0248D07633</v>
          </cell>
          <cell r="B538" t="str">
            <v>N0248</v>
          </cell>
          <cell r="C538" t="str">
            <v>D07633</v>
          </cell>
          <cell r="D538" t="str">
            <v>Marko Ölluk</v>
          </cell>
          <cell r="E538">
            <v>50961</v>
          </cell>
          <cell r="F538" t="str">
            <v>OÜ Ennetuskliinik</v>
          </cell>
        </row>
        <row r="539">
          <cell r="A539" t="str">
            <v>50162N0247D01315</v>
          </cell>
          <cell r="B539" t="str">
            <v>N0247</v>
          </cell>
          <cell r="C539" t="str">
            <v>D01315</v>
          </cell>
          <cell r="D539" t="str">
            <v>Olga Dudareva</v>
          </cell>
          <cell r="E539">
            <v>50162</v>
          </cell>
          <cell r="F539" t="str">
            <v>Mustamäe ja Nõmme Perearstik. OÜ</v>
          </cell>
        </row>
        <row r="540">
          <cell r="A540" t="str">
            <v>50700N0246D01619</v>
          </cell>
          <cell r="B540" t="str">
            <v>N0246</v>
          </cell>
          <cell r="C540" t="str">
            <v>D01619</v>
          </cell>
          <cell r="D540" t="str">
            <v>Talvi Sule</v>
          </cell>
          <cell r="E540">
            <v>50700</v>
          </cell>
          <cell r="F540" t="str">
            <v>Osaühing Tallinna Perearstikeskus</v>
          </cell>
        </row>
        <row r="541">
          <cell r="A541" t="str">
            <v>50114N0245D01628</v>
          </cell>
          <cell r="B541" t="str">
            <v>N0245</v>
          </cell>
          <cell r="C541" t="str">
            <v>D01628</v>
          </cell>
          <cell r="D541" t="str">
            <v>Irina Zahharova</v>
          </cell>
          <cell r="E541">
            <v>50114</v>
          </cell>
          <cell r="F541" t="str">
            <v>Medicum Perearstikeskus AS</v>
          </cell>
        </row>
        <row r="542">
          <cell r="A542" t="str">
            <v>50667N0244D01765</v>
          </cell>
          <cell r="B542" t="str">
            <v>N0244</v>
          </cell>
          <cell r="C542" t="str">
            <v>D01765</v>
          </cell>
          <cell r="D542" t="str">
            <v>Irina Fomkina</v>
          </cell>
          <cell r="E542">
            <v>50667</v>
          </cell>
          <cell r="F542" t="str">
            <v>Perearst Irina Fomkina OÜ</v>
          </cell>
        </row>
        <row r="543">
          <cell r="A543" t="str">
            <v>50607N0243D06494</v>
          </cell>
          <cell r="B543" t="str">
            <v>N0243</v>
          </cell>
          <cell r="C543" t="str">
            <v>D06494</v>
          </cell>
          <cell r="D543" t="str">
            <v>Jelena Riesenkampf</v>
          </cell>
          <cell r="E543">
            <v>50607</v>
          </cell>
          <cell r="F543" t="str">
            <v>Linna Tervisekeskus OÜ</v>
          </cell>
        </row>
        <row r="544">
          <cell r="A544" t="str">
            <v>50701N0242D02083</v>
          </cell>
          <cell r="B544" t="str">
            <v>N0242</v>
          </cell>
          <cell r="C544" t="str">
            <v>D02083</v>
          </cell>
          <cell r="D544" t="str">
            <v>Jelena Mayorova</v>
          </cell>
          <cell r="E544">
            <v>50701</v>
          </cell>
          <cell r="F544" t="str">
            <v>Jelena Mayorova OÜ</v>
          </cell>
        </row>
        <row r="545">
          <cell r="A545" t="str">
            <v>50107N0241D06846</v>
          </cell>
          <cell r="B545" t="str">
            <v>N0241</v>
          </cell>
          <cell r="C545" t="str">
            <v>D06846</v>
          </cell>
          <cell r="D545" t="str">
            <v>Aljona Tkatšuk</v>
          </cell>
          <cell r="E545">
            <v>50107</v>
          </cell>
          <cell r="F545" t="str">
            <v>Meditiim OÜ</v>
          </cell>
        </row>
        <row r="546">
          <cell r="A546" t="str">
            <v>50162N0240D02411</v>
          </cell>
          <cell r="B546" t="str">
            <v>N0240</v>
          </cell>
          <cell r="C546" t="str">
            <v>D02411</v>
          </cell>
          <cell r="D546" t="str">
            <v>Eva Gustavson</v>
          </cell>
          <cell r="E546">
            <v>50162</v>
          </cell>
          <cell r="F546" t="str">
            <v>Mustamäe ja Nõmme Perearstik. OÜ</v>
          </cell>
        </row>
        <row r="547">
          <cell r="A547" t="str">
            <v>50826N0239D06696</v>
          </cell>
          <cell r="B547" t="str">
            <v>N0239</v>
          </cell>
          <cell r="C547" t="str">
            <v>D06696</v>
          </cell>
          <cell r="D547" t="str">
            <v>Anna Gretšenko</v>
          </cell>
          <cell r="E547">
            <v>50826</v>
          </cell>
          <cell r="F547" t="str">
            <v>Perekliinik OÜ</v>
          </cell>
        </row>
        <row r="548">
          <cell r="A548" t="str">
            <v>50162N0238D02413</v>
          </cell>
          <cell r="B548" t="str">
            <v>N0238</v>
          </cell>
          <cell r="C548" t="str">
            <v>D02413</v>
          </cell>
          <cell r="D548" t="str">
            <v>Maria Doroš</v>
          </cell>
          <cell r="E548">
            <v>50162</v>
          </cell>
          <cell r="F548" t="str">
            <v>Mustamäe ja Nõmme Perearstik. OÜ</v>
          </cell>
        </row>
        <row r="549">
          <cell r="A549" t="str">
            <v>50162N0237D09241</v>
          </cell>
          <cell r="B549" t="str">
            <v>N0237</v>
          </cell>
          <cell r="C549" t="str">
            <v>D09241</v>
          </cell>
          <cell r="D549" t="str">
            <v>Sven Tamp</v>
          </cell>
          <cell r="E549">
            <v>50162</v>
          </cell>
          <cell r="F549" t="str">
            <v>Mustamäe ja Nõmme Perearstik. OÜ</v>
          </cell>
        </row>
        <row r="550">
          <cell r="A550" t="str">
            <v>50160N0236D02536</v>
          </cell>
          <cell r="B550" t="str">
            <v>N0236</v>
          </cell>
          <cell r="C550" t="str">
            <v>D02536</v>
          </cell>
          <cell r="D550" t="str">
            <v>Tiiu Kliimand</v>
          </cell>
          <cell r="E550">
            <v>50160</v>
          </cell>
          <cell r="F550" t="str">
            <v>Tõnismäe Peremedit. Kolleegium OÜ</v>
          </cell>
        </row>
        <row r="551">
          <cell r="A551" t="str">
            <v>50612N0235D04077</v>
          </cell>
          <cell r="B551" t="str">
            <v>N0235</v>
          </cell>
          <cell r="C551" t="str">
            <v>D04077</v>
          </cell>
          <cell r="D551" t="str">
            <v>Andrei Tšern</v>
          </cell>
          <cell r="E551">
            <v>50612</v>
          </cell>
          <cell r="F551" t="str">
            <v>OÜ Aira Perearstikeskus</v>
          </cell>
        </row>
        <row r="552">
          <cell r="A552" t="str">
            <v>50862N0234D07826</v>
          </cell>
          <cell r="B552" t="str">
            <v>N0234</v>
          </cell>
          <cell r="C552" t="str">
            <v>D07826_N0234</v>
          </cell>
          <cell r="D552" t="str">
            <v>Karin Pärnpuu</v>
          </cell>
          <cell r="E552">
            <v>50862</v>
          </cell>
          <cell r="F552" t="str">
            <v>Mymed Perearstid OÜ</v>
          </cell>
        </row>
        <row r="553">
          <cell r="A553" t="str">
            <v>50160N0233D02543</v>
          </cell>
          <cell r="B553" t="str">
            <v>N0233</v>
          </cell>
          <cell r="C553" t="str">
            <v>D02543</v>
          </cell>
          <cell r="D553" t="str">
            <v>Julia Pikalova</v>
          </cell>
          <cell r="E553">
            <v>50160</v>
          </cell>
          <cell r="F553" t="str">
            <v>Tõnismäe Peremedit. Kolleegium OÜ</v>
          </cell>
        </row>
        <row r="554">
          <cell r="A554" t="str">
            <v>50027N0232D03828</v>
          </cell>
          <cell r="B554" t="str">
            <v>N0232</v>
          </cell>
          <cell r="C554" t="str">
            <v>D03828</v>
          </cell>
          <cell r="D554" t="str">
            <v>Linda Jõgisman</v>
          </cell>
          <cell r="E554">
            <v>50027</v>
          </cell>
          <cell r="F554" t="str">
            <v>Merelahe Perearstikeskus OÜ</v>
          </cell>
        </row>
        <row r="555">
          <cell r="A555" t="str">
            <v>50160N0231D02546</v>
          </cell>
          <cell r="B555" t="str">
            <v>N0231</v>
          </cell>
          <cell r="C555" t="str">
            <v>D02546</v>
          </cell>
          <cell r="D555" t="str">
            <v>Eha Tamleht</v>
          </cell>
          <cell r="E555">
            <v>50160</v>
          </cell>
          <cell r="F555" t="str">
            <v>Tõnismäe Peremedit. Kolleegium OÜ</v>
          </cell>
        </row>
        <row r="556">
          <cell r="A556" t="str">
            <v>50552N0230D02635</v>
          </cell>
          <cell r="B556" t="str">
            <v>N0230</v>
          </cell>
          <cell r="C556" t="str">
            <v>D02635</v>
          </cell>
          <cell r="D556" t="str">
            <v>Tatjana Novopoltseva</v>
          </cell>
          <cell r="E556">
            <v>50552</v>
          </cell>
          <cell r="F556" t="str">
            <v>Lasnamäe Perearstid-Kaks OÜ</v>
          </cell>
        </row>
        <row r="557">
          <cell r="A557" t="str">
            <v>50552N0229D02636</v>
          </cell>
          <cell r="B557" t="str">
            <v>N0229</v>
          </cell>
          <cell r="C557" t="str">
            <v>D02636</v>
          </cell>
          <cell r="D557" t="str">
            <v>Svetlana Kotljarova</v>
          </cell>
          <cell r="E557">
            <v>50552</v>
          </cell>
          <cell r="F557" t="str">
            <v>Lasnamäe Perearstid-Kaks OÜ</v>
          </cell>
        </row>
        <row r="558">
          <cell r="A558" t="str">
            <v>50114N0228D03151</v>
          </cell>
          <cell r="B558" t="str">
            <v>N0228</v>
          </cell>
          <cell r="C558" t="str">
            <v>D03151</v>
          </cell>
          <cell r="D558" t="str">
            <v>Jelena Krasnopejeva</v>
          </cell>
          <cell r="E558">
            <v>50114</v>
          </cell>
          <cell r="F558" t="str">
            <v>Medicum Perearstikeskus AS</v>
          </cell>
        </row>
        <row r="559">
          <cell r="A559" t="str">
            <v>61476N0227D03172</v>
          </cell>
          <cell r="B559" t="str">
            <v>N0227</v>
          </cell>
          <cell r="C559" t="str">
            <v>D03172</v>
          </cell>
          <cell r="D559" t="str">
            <v>Valentina Gitšak</v>
          </cell>
          <cell r="E559">
            <v>61476</v>
          </cell>
          <cell r="F559" t="str">
            <v>Kadrioru Perearstikeskus OÜ</v>
          </cell>
        </row>
        <row r="560">
          <cell r="A560" t="str">
            <v>50049N0225D03174</v>
          </cell>
          <cell r="B560" t="str">
            <v>N0225</v>
          </cell>
          <cell r="C560" t="str">
            <v>D03174</v>
          </cell>
          <cell r="D560" t="str">
            <v>Aleksandra Žuravljova</v>
          </cell>
          <cell r="E560">
            <v>50049</v>
          </cell>
          <cell r="F560" t="str">
            <v>Mere Perearstikeskus OÜ</v>
          </cell>
        </row>
        <row r="561">
          <cell r="A561" t="str">
            <v>50826N0224D08647</v>
          </cell>
          <cell r="B561" t="str">
            <v>N0224</v>
          </cell>
          <cell r="C561" t="str">
            <v>D08647</v>
          </cell>
          <cell r="D561" t="str">
            <v>Maria Männik</v>
          </cell>
          <cell r="E561">
            <v>50826</v>
          </cell>
          <cell r="F561" t="str">
            <v>Perekliinik OÜ</v>
          </cell>
        </row>
        <row r="562">
          <cell r="A562" t="str">
            <v>50107N0223D03176</v>
          </cell>
          <cell r="B562" t="str">
            <v>N0223</v>
          </cell>
          <cell r="C562" t="str">
            <v>D03176</v>
          </cell>
          <cell r="D562" t="str">
            <v>Eero Merilind</v>
          </cell>
          <cell r="E562">
            <v>50107</v>
          </cell>
          <cell r="F562" t="str">
            <v>Meditiim OÜ</v>
          </cell>
        </row>
        <row r="563">
          <cell r="A563" t="str">
            <v>50107N0222D03177</v>
          </cell>
          <cell r="B563" t="str">
            <v>N0222</v>
          </cell>
          <cell r="C563" t="str">
            <v>D03177</v>
          </cell>
          <cell r="D563" t="str">
            <v>Kristel Merilind</v>
          </cell>
          <cell r="E563">
            <v>50107</v>
          </cell>
          <cell r="F563" t="str">
            <v>Meditiim OÜ</v>
          </cell>
        </row>
        <row r="564">
          <cell r="A564" t="str">
            <v>50107N0221D03185</v>
          </cell>
          <cell r="B564" t="str">
            <v>N0221</v>
          </cell>
          <cell r="C564" t="str">
            <v>D03185</v>
          </cell>
          <cell r="D564" t="str">
            <v>Reet Raamat</v>
          </cell>
          <cell r="E564">
            <v>50107</v>
          </cell>
          <cell r="F564" t="str">
            <v>Meditiim OÜ</v>
          </cell>
        </row>
        <row r="565">
          <cell r="A565" t="str">
            <v>50159N0220D03748</v>
          </cell>
          <cell r="B565" t="str">
            <v>N0220</v>
          </cell>
          <cell r="C565" t="str">
            <v>D03748</v>
          </cell>
          <cell r="D565" t="str">
            <v>Alla Lust</v>
          </cell>
          <cell r="E565">
            <v>50159</v>
          </cell>
          <cell r="F565" t="str">
            <v>Majaka Perearstikeskus OÜ</v>
          </cell>
        </row>
        <row r="566">
          <cell r="A566" t="str">
            <v>50961N0219D07606</v>
          </cell>
          <cell r="B566" t="str">
            <v>N0219</v>
          </cell>
          <cell r="C566" t="str">
            <v>D07606</v>
          </cell>
          <cell r="D566" t="str">
            <v>Sergey Saadi</v>
          </cell>
          <cell r="E566">
            <v>50961</v>
          </cell>
          <cell r="F566" t="str">
            <v>OÜ Ennetuskliinik</v>
          </cell>
        </row>
        <row r="567">
          <cell r="A567" t="str">
            <v>50598N0218D03767</v>
          </cell>
          <cell r="B567" t="str">
            <v>N0218</v>
          </cell>
          <cell r="C567" t="str">
            <v>D03767</v>
          </cell>
          <cell r="D567" t="str">
            <v>Aleksandr Puškarjov</v>
          </cell>
          <cell r="E567">
            <v>50598</v>
          </cell>
          <cell r="F567" t="str">
            <v>PA Kopliranna OÜ</v>
          </cell>
        </row>
        <row r="568">
          <cell r="A568" t="str">
            <v>50394N0217D06014</v>
          </cell>
          <cell r="B568" t="str">
            <v>N0217</v>
          </cell>
          <cell r="C568" t="str">
            <v>D06014</v>
          </cell>
          <cell r="D568" t="str">
            <v>Kaja Märtsin</v>
          </cell>
          <cell r="E568">
            <v>50394</v>
          </cell>
          <cell r="F568" t="str">
            <v>Jürgenson Perearstikeskus OÜ</v>
          </cell>
        </row>
        <row r="569">
          <cell r="A569" t="str">
            <v>50393N0216D03973</v>
          </cell>
          <cell r="B569" t="str">
            <v>N0216</v>
          </cell>
          <cell r="C569" t="str">
            <v>D03973</v>
          </cell>
          <cell r="D569" t="str">
            <v>Marin Kraft-Jaaksoo</v>
          </cell>
          <cell r="E569">
            <v>50393</v>
          </cell>
          <cell r="F569" t="str">
            <v>Doktor Kraft-Jaaksoo OÜ</v>
          </cell>
        </row>
        <row r="570">
          <cell r="A570" t="str">
            <v>50007N0215D03985</v>
          </cell>
          <cell r="B570" t="str">
            <v>N0215</v>
          </cell>
          <cell r="C570" t="str">
            <v>D03985</v>
          </cell>
          <cell r="D570" t="str">
            <v>Kristi Otsmaa</v>
          </cell>
          <cell r="E570">
            <v>50007</v>
          </cell>
          <cell r="F570" t="str">
            <v>Kodudoktori PAK Sinu Arst OÜ</v>
          </cell>
        </row>
        <row r="571">
          <cell r="A571" t="str">
            <v>50007N0214D03986</v>
          </cell>
          <cell r="B571" t="str">
            <v>N0214</v>
          </cell>
          <cell r="C571" t="str">
            <v>D03986</v>
          </cell>
          <cell r="D571" t="str">
            <v>Anneli Talvik</v>
          </cell>
          <cell r="E571">
            <v>50007</v>
          </cell>
          <cell r="F571" t="str">
            <v>Kodudoktori PAK Sinu Arst OÜ</v>
          </cell>
        </row>
        <row r="572">
          <cell r="A572" t="str">
            <v>51045N0213D08016</v>
          </cell>
          <cell r="B572" t="str">
            <v>N0213</v>
          </cell>
          <cell r="C572" t="str">
            <v>D08016</v>
          </cell>
          <cell r="D572" t="str">
            <v>Katrin Lätt</v>
          </cell>
          <cell r="E572">
            <v>51045</v>
          </cell>
          <cell r="F572" t="str">
            <v>Santevia OÜ</v>
          </cell>
        </row>
        <row r="573">
          <cell r="A573" t="str">
            <v>50607N0212D09469</v>
          </cell>
          <cell r="B573" t="str">
            <v>N0212</v>
          </cell>
          <cell r="C573" t="str">
            <v>D09469</v>
          </cell>
          <cell r="D573" t="str">
            <v>Anastassia Agar</v>
          </cell>
          <cell r="E573">
            <v>50607</v>
          </cell>
          <cell r="F573" t="str">
            <v>Linna Tervisekeskus OÜ</v>
          </cell>
        </row>
        <row r="574">
          <cell r="A574" t="str">
            <v>50155N0211D04113</v>
          </cell>
          <cell r="B574" t="str">
            <v>N0211</v>
          </cell>
          <cell r="C574" t="str">
            <v>D04113</v>
          </cell>
          <cell r="D574" t="str">
            <v>Mare Sova</v>
          </cell>
          <cell r="E574">
            <v>50155</v>
          </cell>
          <cell r="F574" t="str">
            <v>Sova Mare</v>
          </cell>
        </row>
        <row r="575">
          <cell r="A575" t="str">
            <v>50858N0210D07636</v>
          </cell>
          <cell r="B575" t="str">
            <v>N0210</v>
          </cell>
          <cell r="C575" t="str">
            <v>D07636</v>
          </cell>
          <cell r="D575" t="str">
            <v>Jelena Koval</v>
          </cell>
          <cell r="E575">
            <v>50858</v>
          </cell>
          <cell r="F575" t="str">
            <v>Asklepion OÜ</v>
          </cell>
        </row>
        <row r="576">
          <cell r="A576" t="str">
            <v>50554N0209D04195</v>
          </cell>
          <cell r="B576" t="str">
            <v>N0209</v>
          </cell>
          <cell r="C576" t="str">
            <v>D04195</v>
          </cell>
          <cell r="D576" t="str">
            <v>Maia Kütt</v>
          </cell>
          <cell r="E576">
            <v>50554</v>
          </cell>
          <cell r="F576" t="str">
            <v>Vitalong Perearstikeskus OÜ</v>
          </cell>
        </row>
        <row r="577">
          <cell r="A577" t="str">
            <v>50700N0208D04303</v>
          </cell>
          <cell r="B577" t="str">
            <v>N0208</v>
          </cell>
          <cell r="C577" t="str">
            <v>D04303</v>
          </cell>
          <cell r="D577" t="str">
            <v>Eleonora Pužule</v>
          </cell>
          <cell r="E577">
            <v>50700</v>
          </cell>
          <cell r="F577" t="str">
            <v>OÜ Tallinna Perearstikeskus</v>
          </cell>
        </row>
        <row r="578">
          <cell r="A578" t="str">
            <v>50052N0207D04538</v>
          </cell>
          <cell r="B578" t="str">
            <v>N0207</v>
          </cell>
          <cell r="C578" t="str">
            <v>D04538</v>
          </cell>
          <cell r="D578" t="str">
            <v>Kaja Arbeiter</v>
          </cell>
          <cell r="E578">
            <v>50052</v>
          </cell>
          <cell r="F578" t="str">
            <v>Pirita Perearstikeskus OÜ</v>
          </cell>
        </row>
        <row r="579">
          <cell r="A579" t="str">
            <v>50542N0206D04539</v>
          </cell>
          <cell r="B579" t="str">
            <v>N0206</v>
          </cell>
          <cell r="C579" t="str">
            <v>D04539</v>
          </cell>
          <cell r="D579" t="str">
            <v>Iris Tiik</v>
          </cell>
          <cell r="E579">
            <v>50542</v>
          </cell>
          <cell r="F579" t="str">
            <v>Pirita-Kose Perearstikeskus OÜ</v>
          </cell>
        </row>
        <row r="580">
          <cell r="A580" t="str">
            <v>50052N0205D04540</v>
          </cell>
          <cell r="B580" t="str">
            <v>N0205</v>
          </cell>
          <cell r="C580" t="str">
            <v>D04540</v>
          </cell>
          <cell r="D580" t="str">
            <v>Aili Tabri</v>
          </cell>
          <cell r="E580">
            <v>50052</v>
          </cell>
          <cell r="F580" t="str">
            <v>Pirita Perearstikeskus OÜ</v>
          </cell>
        </row>
        <row r="581">
          <cell r="A581" t="str">
            <v>50027N0204D04651</v>
          </cell>
          <cell r="B581" t="str">
            <v>N0204</v>
          </cell>
          <cell r="C581" t="str">
            <v>D04651</v>
          </cell>
          <cell r="D581" t="str">
            <v>Elina Šelpakova</v>
          </cell>
          <cell r="E581">
            <v>50027</v>
          </cell>
          <cell r="F581" t="str">
            <v>Merelahe Perearstikeskus OÜ</v>
          </cell>
        </row>
        <row r="582">
          <cell r="A582" t="str">
            <v>50730N0203D00568</v>
          </cell>
          <cell r="B582" t="str">
            <v>N0203</v>
          </cell>
          <cell r="C582" t="str">
            <v>D00568</v>
          </cell>
          <cell r="D582" t="str">
            <v>Karen Grigoryan</v>
          </cell>
          <cell r="E582">
            <v>50730</v>
          </cell>
          <cell r="F582" t="str">
            <v>OÜ LPKG</v>
          </cell>
        </row>
        <row r="583">
          <cell r="A583" t="str">
            <v>50112N0202D04783</v>
          </cell>
          <cell r="B583" t="str">
            <v>N0202</v>
          </cell>
          <cell r="C583" t="str">
            <v>D04783</v>
          </cell>
          <cell r="D583" t="str">
            <v>Anna Kreis</v>
          </cell>
          <cell r="E583">
            <v>50112</v>
          </cell>
          <cell r="F583" t="str">
            <v>Mustamäe Polik. Perearstikeskus OÜ</v>
          </cell>
        </row>
        <row r="584">
          <cell r="A584" t="str">
            <v>50700N0201D04784</v>
          </cell>
          <cell r="B584" t="str">
            <v>N0201</v>
          </cell>
          <cell r="C584" t="str">
            <v>D04784</v>
          </cell>
          <cell r="D584" t="str">
            <v>Ljudmilla Savoskina</v>
          </cell>
          <cell r="E584">
            <v>50700</v>
          </cell>
          <cell r="F584" t="str">
            <v>OÜ Tallinna Perearstikeskus</v>
          </cell>
        </row>
        <row r="585">
          <cell r="A585" t="str">
            <v>50692N0200D06513</v>
          </cell>
          <cell r="B585" t="str">
            <v>N0200</v>
          </cell>
          <cell r="C585" t="str">
            <v>D06513</v>
          </cell>
          <cell r="D585" t="str">
            <v>Katrin Sula</v>
          </cell>
          <cell r="E585">
            <v>50692</v>
          </cell>
          <cell r="F585" t="str">
            <v>Tamm ja Sula OÜ</v>
          </cell>
        </row>
        <row r="586">
          <cell r="A586" t="str">
            <v>50162N0199D04786</v>
          </cell>
          <cell r="B586" t="str">
            <v>N0199</v>
          </cell>
          <cell r="C586" t="str">
            <v>D04786</v>
          </cell>
          <cell r="D586" t="str">
            <v>Mariann Leiner</v>
          </cell>
          <cell r="E586">
            <v>50162</v>
          </cell>
          <cell r="F586" t="str">
            <v>Mustamäe ja Nõmme Perearstikeskus OÜ</v>
          </cell>
        </row>
        <row r="587">
          <cell r="A587" t="str">
            <v>50112N0198D04787</v>
          </cell>
          <cell r="B587" t="str">
            <v>N0198</v>
          </cell>
          <cell r="C587" t="str">
            <v>D04787</v>
          </cell>
          <cell r="D587" t="str">
            <v>Tiiu Kivimäe</v>
          </cell>
          <cell r="E587">
            <v>50112</v>
          </cell>
          <cell r="F587" t="str">
            <v>Mustamäe Polik. Perearstikeskus OÜ</v>
          </cell>
        </row>
        <row r="588">
          <cell r="A588" t="str">
            <v>50114N0197D08841</v>
          </cell>
          <cell r="B588" t="str">
            <v>N0197</v>
          </cell>
          <cell r="C588" t="str">
            <v>D08841</v>
          </cell>
          <cell r="D588" t="str">
            <v>Tommi Ründal</v>
          </cell>
          <cell r="E588">
            <v>50114</v>
          </cell>
          <cell r="F588" t="str">
            <v>Medicum Perearstikeskus AS</v>
          </cell>
        </row>
        <row r="589">
          <cell r="A589" t="str">
            <v>50086N0196D04895</v>
          </cell>
          <cell r="B589" t="str">
            <v>N0196</v>
          </cell>
          <cell r="C589" t="str">
            <v>D04895</v>
          </cell>
          <cell r="D589" t="str">
            <v>Tiina Reiners</v>
          </cell>
          <cell r="E589">
            <v>50086</v>
          </cell>
          <cell r="F589" t="str">
            <v>Kivilinna Perearstikeskus OÜ</v>
          </cell>
        </row>
        <row r="590">
          <cell r="A590" t="str">
            <v>50086N0195D04896</v>
          </cell>
          <cell r="B590" t="str">
            <v>N0195</v>
          </cell>
          <cell r="C590" t="str">
            <v>D04896</v>
          </cell>
          <cell r="D590" t="str">
            <v>Marina Kukk</v>
          </cell>
          <cell r="E590">
            <v>50086</v>
          </cell>
          <cell r="F590" t="str">
            <v>Kivilinna Perearstikeskus OÜ</v>
          </cell>
        </row>
        <row r="591">
          <cell r="A591" t="str">
            <v>50086N0194D04897</v>
          </cell>
          <cell r="B591" t="str">
            <v>N0194</v>
          </cell>
          <cell r="C591" t="str">
            <v>D04897</v>
          </cell>
          <cell r="D591" t="str">
            <v>Pille Mällo</v>
          </cell>
          <cell r="E591">
            <v>50086</v>
          </cell>
          <cell r="F591" t="str">
            <v>Kivilinna Perearstikeskus OÜ</v>
          </cell>
        </row>
        <row r="592">
          <cell r="A592" t="str">
            <v>50086N0193D04898</v>
          </cell>
          <cell r="B592" t="str">
            <v>N0193</v>
          </cell>
          <cell r="C592" t="str">
            <v>D04898</v>
          </cell>
          <cell r="D592" t="str">
            <v>Aili Pärenson</v>
          </cell>
          <cell r="E592">
            <v>50086</v>
          </cell>
          <cell r="F592" t="str">
            <v>Kivilinna Perearstikeskus OÜ</v>
          </cell>
        </row>
        <row r="593">
          <cell r="A593" t="str">
            <v>50826N0192D04922</v>
          </cell>
          <cell r="B593" t="str">
            <v>N0192</v>
          </cell>
          <cell r="C593" t="str">
            <v>D04922</v>
          </cell>
          <cell r="D593" t="str">
            <v>Piret Kants</v>
          </cell>
          <cell r="E593">
            <v>50826</v>
          </cell>
          <cell r="F593" t="str">
            <v>Perekliinik OÜ</v>
          </cell>
        </row>
        <row r="594">
          <cell r="A594" t="str">
            <v>50027N0191D08713</v>
          </cell>
          <cell r="B594" t="str">
            <v>N0191</v>
          </cell>
          <cell r="C594" t="str">
            <v>D08713</v>
          </cell>
          <cell r="D594" t="str">
            <v>Aleksandr Komarov</v>
          </cell>
          <cell r="E594">
            <v>50027</v>
          </cell>
          <cell r="F594" t="str">
            <v>OÜ Merelahe Perearstikeskus</v>
          </cell>
        </row>
        <row r="595">
          <cell r="A595" t="str">
            <v>50107N0190D09052</v>
          </cell>
          <cell r="B595" t="str">
            <v>N0190</v>
          </cell>
          <cell r="C595" t="str">
            <v>D09052</v>
          </cell>
          <cell r="D595" t="str">
            <v>Ivi Normet</v>
          </cell>
          <cell r="E595">
            <v>50107</v>
          </cell>
          <cell r="F595" t="str">
            <v>OÜ Meditiim</v>
          </cell>
        </row>
        <row r="596">
          <cell r="A596" t="str">
            <v>50127N0189D04934</v>
          </cell>
          <cell r="B596" t="str">
            <v>N0189</v>
          </cell>
          <cell r="C596" t="str">
            <v>D04934</v>
          </cell>
          <cell r="D596" t="str">
            <v>Kairit Veering</v>
          </cell>
          <cell r="E596">
            <v>50127</v>
          </cell>
          <cell r="F596" t="str">
            <v>Rosenthali Perearstikeskus OÜ</v>
          </cell>
        </row>
        <row r="597">
          <cell r="A597" t="str">
            <v>50990N0188D07453</v>
          </cell>
          <cell r="B597" t="str">
            <v>N0188</v>
          </cell>
          <cell r="C597" t="str">
            <v>D07453</v>
          </cell>
          <cell r="D597" t="str">
            <v>Olga Basulina</v>
          </cell>
          <cell r="E597">
            <v>50990</v>
          </cell>
          <cell r="F597" t="str">
            <v>Med4U Perearstikeskus OÜ</v>
          </cell>
        </row>
        <row r="598">
          <cell r="A598" t="str">
            <v>50826N0187D09159</v>
          </cell>
          <cell r="B598" t="str">
            <v>N0187</v>
          </cell>
          <cell r="C598" t="str">
            <v>D09159</v>
          </cell>
          <cell r="D598" t="str">
            <v>Roman Makarov</v>
          </cell>
          <cell r="E598">
            <v>50826</v>
          </cell>
          <cell r="F598" t="str">
            <v>Perekliinik OÜ</v>
          </cell>
        </row>
        <row r="599">
          <cell r="A599" t="str">
            <v>50700N0186D05747</v>
          </cell>
          <cell r="B599" t="str">
            <v>N0186</v>
          </cell>
          <cell r="C599" t="str">
            <v>D05747</v>
          </cell>
          <cell r="D599" t="str">
            <v>Ingrid Krooni</v>
          </cell>
          <cell r="E599">
            <v>50700</v>
          </cell>
          <cell r="F599" t="str">
            <v>Osaühing Tallinna Perearstikeskus</v>
          </cell>
        </row>
        <row r="600">
          <cell r="A600" t="str">
            <v>50115N0185D07559</v>
          </cell>
          <cell r="B600" t="str">
            <v>N0185</v>
          </cell>
          <cell r="C600" t="str">
            <v>D07559</v>
          </cell>
          <cell r="D600" t="str">
            <v>Laura Prett</v>
          </cell>
          <cell r="E600">
            <v>50115</v>
          </cell>
          <cell r="F600" t="str">
            <v>Linnamõisa Perearstikeskus OÜ</v>
          </cell>
        </row>
        <row r="601">
          <cell r="A601" t="str">
            <v>50114N0184D08907</v>
          </cell>
          <cell r="B601" t="str">
            <v>N0184</v>
          </cell>
          <cell r="C601" t="str">
            <v>D08907</v>
          </cell>
          <cell r="D601" t="str">
            <v>Jaanus Vool</v>
          </cell>
          <cell r="E601">
            <v>50114</v>
          </cell>
          <cell r="F601" t="str">
            <v>Medicum Perearstikeskus AS</v>
          </cell>
        </row>
        <row r="602">
          <cell r="A602" t="str">
            <v>50826N0183D05756</v>
          </cell>
          <cell r="B602" t="str">
            <v>N0183</v>
          </cell>
          <cell r="C602" t="str">
            <v>D05756</v>
          </cell>
          <cell r="D602" t="str">
            <v>Vesta Maripuu</v>
          </cell>
          <cell r="E602">
            <v>50826</v>
          </cell>
          <cell r="F602" t="str">
            <v>Perekliinik OÜ</v>
          </cell>
        </row>
        <row r="603">
          <cell r="A603" t="str">
            <v>50911N0182D06985</v>
          </cell>
          <cell r="B603" t="str">
            <v>N0182</v>
          </cell>
          <cell r="C603" t="str">
            <v>D06985</v>
          </cell>
          <cell r="D603" t="str">
            <v>Sergei Fjodorov</v>
          </cell>
          <cell r="E603">
            <v>50911</v>
          </cell>
          <cell r="F603" t="str">
            <v>Perearst Sergei Fjodorov OÜ</v>
          </cell>
        </row>
        <row r="604">
          <cell r="A604" t="str">
            <v>50027N0181D02972</v>
          </cell>
          <cell r="B604" t="str">
            <v>N0181</v>
          </cell>
          <cell r="C604" t="str">
            <v>D02972</v>
          </cell>
          <cell r="D604" t="str">
            <v>Irina Kardakova</v>
          </cell>
          <cell r="E604">
            <v>50027</v>
          </cell>
          <cell r="F604" t="str">
            <v>Merelahe Perearstikeskus OÜ</v>
          </cell>
        </row>
        <row r="605">
          <cell r="A605" t="str">
            <v>50158N0180D05760</v>
          </cell>
          <cell r="B605" t="str">
            <v>N0180</v>
          </cell>
          <cell r="C605" t="str">
            <v>D05760</v>
          </cell>
          <cell r="D605" t="str">
            <v>Piret Tammist</v>
          </cell>
          <cell r="E605">
            <v>50158</v>
          </cell>
          <cell r="F605" t="str">
            <v>Perearst Piret Tammist OÜ</v>
          </cell>
        </row>
        <row r="606">
          <cell r="A606" t="str">
            <v>50142N0179D05809</v>
          </cell>
          <cell r="B606" t="str">
            <v>N0179</v>
          </cell>
          <cell r="C606" t="str">
            <v>D05809</v>
          </cell>
          <cell r="D606" t="str">
            <v>Tiivi Allmann</v>
          </cell>
          <cell r="E606">
            <v>50142</v>
          </cell>
          <cell r="F606" t="str">
            <v>Liivalaia Perearst OÜ</v>
          </cell>
        </row>
        <row r="607">
          <cell r="A607" t="str">
            <v>50142N0178D05824</v>
          </cell>
          <cell r="B607" t="str">
            <v>N0178</v>
          </cell>
          <cell r="C607" t="str">
            <v>D05824</v>
          </cell>
          <cell r="D607" t="str">
            <v>Liis Tõnisson</v>
          </cell>
          <cell r="E607">
            <v>50142</v>
          </cell>
          <cell r="F607" t="str">
            <v>Liivalaia Perearst OÜ</v>
          </cell>
        </row>
        <row r="608">
          <cell r="A608" t="str">
            <v>50857N0177D07355</v>
          </cell>
          <cell r="B608" t="str">
            <v>N0177</v>
          </cell>
          <cell r="C608" t="str">
            <v>D07355</v>
          </cell>
          <cell r="D608" t="str">
            <v>Jekaterina Mjassumova</v>
          </cell>
          <cell r="E608">
            <v>50857</v>
          </cell>
          <cell r="F608" t="str">
            <v>Pealinna Perearstid OÜ</v>
          </cell>
        </row>
        <row r="609">
          <cell r="A609" t="str">
            <v>50147N0176D05876</v>
          </cell>
          <cell r="B609" t="str">
            <v>N0176</v>
          </cell>
          <cell r="C609" t="str">
            <v>D05876</v>
          </cell>
          <cell r="D609" t="str">
            <v>Piret Leht</v>
          </cell>
          <cell r="E609">
            <v>50147</v>
          </cell>
          <cell r="F609" t="str">
            <v>Leht ja Margus OÜ</v>
          </cell>
        </row>
        <row r="610">
          <cell r="A610" t="str">
            <v>50147N0175D05877</v>
          </cell>
          <cell r="B610" t="str">
            <v>N0175</v>
          </cell>
          <cell r="C610" t="str">
            <v>D05877</v>
          </cell>
          <cell r="D610" t="str">
            <v>Age Margus</v>
          </cell>
          <cell r="E610">
            <v>50147</v>
          </cell>
          <cell r="F610" t="str">
            <v>Leht ja Margus OÜ</v>
          </cell>
        </row>
        <row r="611">
          <cell r="A611" t="str">
            <v>50146N0174D05895</v>
          </cell>
          <cell r="B611" t="str">
            <v>N0174</v>
          </cell>
          <cell r="C611" t="str">
            <v>D05895</v>
          </cell>
          <cell r="D611" t="str">
            <v>Tiiu Kaju</v>
          </cell>
          <cell r="E611">
            <v>50146</v>
          </cell>
          <cell r="F611" t="str">
            <v>Perearst Tiiu Kaju OÜ</v>
          </cell>
        </row>
        <row r="612">
          <cell r="A612" t="str">
            <v>60926N0173D05907</v>
          </cell>
          <cell r="B612" t="str">
            <v>N0173</v>
          </cell>
          <cell r="C612" t="str">
            <v>D05907</v>
          </cell>
          <cell r="D612" t="str">
            <v>Ljudmila Ladõtšuk</v>
          </cell>
          <cell r="E612">
            <v>60926</v>
          </cell>
          <cell r="F612" t="str">
            <v>Perearstikeskus Laagna OÜ</v>
          </cell>
        </row>
        <row r="613">
          <cell r="A613" t="str">
            <v>50114N0172D07749</v>
          </cell>
          <cell r="B613" t="str">
            <v>N0172</v>
          </cell>
          <cell r="C613" t="str">
            <v>D07749</v>
          </cell>
          <cell r="D613" t="str">
            <v>Tatjana Domaškina</v>
          </cell>
          <cell r="E613">
            <v>50114</v>
          </cell>
          <cell r="F613" t="str">
            <v>Medicum Perearstikeskus AS</v>
          </cell>
        </row>
        <row r="614">
          <cell r="A614" t="str">
            <v>50826N0171D07367</v>
          </cell>
          <cell r="B614" t="str">
            <v>N0171</v>
          </cell>
          <cell r="C614" t="str">
            <v>D07367</v>
          </cell>
          <cell r="D614" t="str">
            <v>Veera Guskova</v>
          </cell>
          <cell r="E614">
            <v>50826</v>
          </cell>
          <cell r="F614" t="str">
            <v>Perekliinik OÜ</v>
          </cell>
        </row>
        <row r="615">
          <cell r="A615" t="str">
            <v>50970N0170D08531</v>
          </cell>
          <cell r="B615" t="str">
            <v>N0170</v>
          </cell>
          <cell r="C615" t="str">
            <v>D08531</v>
          </cell>
          <cell r="D615" t="str">
            <v>Jelizaveta Kaledina</v>
          </cell>
          <cell r="E615">
            <v>50970</v>
          </cell>
          <cell r="F615" t="str">
            <v>Oma tervis OÜ</v>
          </cell>
        </row>
        <row r="616">
          <cell r="A616" t="str">
            <v>50567N0169D05949</v>
          </cell>
          <cell r="B616" t="str">
            <v>N0169</v>
          </cell>
          <cell r="C616" t="str">
            <v>D05949</v>
          </cell>
          <cell r="D616" t="str">
            <v>Marjam Larionova</v>
          </cell>
          <cell r="E616">
            <v>50567</v>
          </cell>
          <cell r="F616" t="str">
            <v>Perearst Marjam Larionova OÜ</v>
          </cell>
        </row>
        <row r="617">
          <cell r="A617" t="str">
            <v>50597N0168D05950</v>
          </cell>
          <cell r="B617" t="str">
            <v>N0168</v>
          </cell>
          <cell r="C617" t="str">
            <v>D05950</v>
          </cell>
          <cell r="D617" t="str">
            <v>Kai Soop</v>
          </cell>
          <cell r="E617">
            <v>50597</v>
          </cell>
          <cell r="F617" t="str">
            <v>Kai Soop OÜ</v>
          </cell>
        </row>
        <row r="618">
          <cell r="A618" t="str">
            <v>50108N0167D06006</v>
          </cell>
          <cell r="B618" t="str">
            <v>N0167</v>
          </cell>
          <cell r="C618" t="str">
            <v>D06006</v>
          </cell>
          <cell r="D618" t="str">
            <v>Krista Klein</v>
          </cell>
          <cell r="E618">
            <v>50108</v>
          </cell>
          <cell r="F618" t="str">
            <v>Klein ja Ollikainen OÜ</v>
          </cell>
        </row>
        <row r="619">
          <cell r="A619" t="str">
            <v>50857N0166D04373</v>
          </cell>
          <cell r="B619" t="str">
            <v>N0166</v>
          </cell>
          <cell r="C619" t="str">
            <v>D04373</v>
          </cell>
          <cell r="D619" t="str">
            <v>Liis Aunin</v>
          </cell>
          <cell r="E619">
            <v>50857</v>
          </cell>
          <cell r="F619" t="str">
            <v>Pealinna Perearstid OÜ</v>
          </cell>
        </row>
        <row r="620">
          <cell r="A620" t="str">
            <v>50108N0165D06019</v>
          </cell>
          <cell r="B620" t="str">
            <v>N0165</v>
          </cell>
          <cell r="C620" t="str">
            <v>D06019</v>
          </cell>
          <cell r="D620" t="str">
            <v>Katrin Ollikainen</v>
          </cell>
          <cell r="E620">
            <v>50108</v>
          </cell>
          <cell r="F620" t="str">
            <v>Klein ja Ollikainen OÜ</v>
          </cell>
        </row>
        <row r="621">
          <cell r="A621" t="str">
            <v>50700N0164D06442</v>
          </cell>
          <cell r="B621" t="str">
            <v>N0164</v>
          </cell>
          <cell r="C621" t="str">
            <v>D06442</v>
          </cell>
          <cell r="D621" t="str">
            <v>Irina Ogoltsova</v>
          </cell>
          <cell r="E621">
            <v>50700</v>
          </cell>
          <cell r="F621" t="str">
            <v>Osaühing Tallinna Perearstikeskus</v>
          </cell>
        </row>
        <row r="622">
          <cell r="A622" t="str">
            <v>50826N0163D08807</v>
          </cell>
          <cell r="B622" t="str">
            <v>N0163</v>
          </cell>
          <cell r="C622" t="str">
            <v>D08807</v>
          </cell>
          <cell r="D622" t="str">
            <v>Mari Einberg</v>
          </cell>
          <cell r="E622">
            <v>50826</v>
          </cell>
          <cell r="F622" t="str">
            <v>Perekliinik OÜ</v>
          </cell>
        </row>
        <row r="623">
          <cell r="A623" t="str">
            <v>50700N0162D06029</v>
          </cell>
          <cell r="B623" t="str">
            <v>N0162</v>
          </cell>
          <cell r="C623" t="str">
            <v>D06029</v>
          </cell>
          <cell r="D623" t="str">
            <v>Mai Kalja</v>
          </cell>
          <cell r="E623">
            <v>50700</v>
          </cell>
          <cell r="F623" t="str">
            <v>Osaühing Tallinna Perearstikeskus</v>
          </cell>
        </row>
        <row r="624">
          <cell r="A624" t="str">
            <v>50046N0161D06030</v>
          </cell>
          <cell r="B624" t="str">
            <v>N0161</v>
          </cell>
          <cell r="C624" t="str">
            <v>D06030</v>
          </cell>
          <cell r="D624" t="str">
            <v>Viktoria Solovjova</v>
          </cell>
          <cell r="E624">
            <v>50046</v>
          </cell>
          <cell r="F624" t="str">
            <v>Haabersti Perearstikeskus OÜ</v>
          </cell>
        </row>
        <row r="625">
          <cell r="A625" t="str">
            <v>50046N0160D06031</v>
          </cell>
          <cell r="B625" t="str">
            <v>N0160</v>
          </cell>
          <cell r="C625" t="str">
            <v>D06031</v>
          </cell>
          <cell r="D625" t="str">
            <v>Reet Järve</v>
          </cell>
          <cell r="E625">
            <v>50046</v>
          </cell>
          <cell r="F625" t="str">
            <v>Haabersti Perearstikeskus OÜ</v>
          </cell>
        </row>
        <row r="626">
          <cell r="A626" t="str">
            <v>50114N0159D09295</v>
          </cell>
          <cell r="B626" t="str">
            <v>N0159</v>
          </cell>
          <cell r="C626" t="str">
            <v>D09295</v>
          </cell>
          <cell r="D626" t="str">
            <v>Gerhard Grents</v>
          </cell>
          <cell r="E626">
            <v>50114</v>
          </cell>
          <cell r="F626" t="str">
            <v>Medicum Perearstikeskus AS</v>
          </cell>
        </row>
        <row r="627">
          <cell r="A627" t="str">
            <v>50712N0158D06033</v>
          </cell>
          <cell r="B627" t="str">
            <v>N0158</v>
          </cell>
          <cell r="C627" t="str">
            <v>D06033</v>
          </cell>
          <cell r="D627" t="str">
            <v>Ljubov Gebenova</v>
          </cell>
          <cell r="E627">
            <v>50712</v>
          </cell>
          <cell r="F627" t="str">
            <v>OÜ Õismed</v>
          </cell>
        </row>
        <row r="628">
          <cell r="A628" t="str">
            <v>50046N0157D06034</v>
          </cell>
          <cell r="B628" t="str">
            <v>N0157</v>
          </cell>
          <cell r="C628" t="str">
            <v>D06034</v>
          </cell>
          <cell r="D628" t="str">
            <v>Katrin Raa</v>
          </cell>
          <cell r="E628">
            <v>50046</v>
          </cell>
          <cell r="F628" t="str">
            <v>Haabersti Perearstikeskus OÜ</v>
          </cell>
        </row>
        <row r="629">
          <cell r="A629" t="str">
            <v>50700N0156D06035</v>
          </cell>
          <cell r="B629" t="str">
            <v>N0156</v>
          </cell>
          <cell r="C629" t="str">
            <v>D06035</v>
          </cell>
          <cell r="D629" t="str">
            <v>Miralda Siirmann</v>
          </cell>
          <cell r="E629">
            <v>50700</v>
          </cell>
          <cell r="F629" t="str">
            <v>Osaühing Tallinna Perearstikeskus</v>
          </cell>
        </row>
        <row r="630">
          <cell r="A630" t="str">
            <v>50700N0155D06036</v>
          </cell>
          <cell r="B630" t="str">
            <v>N0155</v>
          </cell>
          <cell r="C630" t="str">
            <v>D06036</v>
          </cell>
          <cell r="D630" t="str">
            <v>Helle Vehlmann</v>
          </cell>
          <cell r="E630">
            <v>50700</v>
          </cell>
          <cell r="F630" t="str">
            <v>Osaühing Tallinna Perearstikeskus</v>
          </cell>
        </row>
        <row r="631">
          <cell r="A631" t="str">
            <v>50857N0154D06394</v>
          </cell>
          <cell r="B631" t="str">
            <v>N0154</v>
          </cell>
          <cell r="C631" t="str">
            <v>D06394</v>
          </cell>
          <cell r="D631" t="str">
            <v>Merje Lahe</v>
          </cell>
          <cell r="E631">
            <v>50857</v>
          </cell>
          <cell r="F631" t="str">
            <v>Pealinna Perearstid OÜ</v>
          </cell>
        </row>
        <row r="632">
          <cell r="A632" t="str">
            <v>50161N0153D06194</v>
          </cell>
          <cell r="B632" t="str">
            <v>N0153</v>
          </cell>
          <cell r="C632" t="str">
            <v>D06194</v>
          </cell>
          <cell r="D632" t="str">
            <v>Pille Siim</v>
          </cell>
          <cell r="E632">
            <v>50161</v>
          </cell>
          <cell r="F632" t="str">
            <v>Magdaleena Tervisekeskus OÜ</v>
          </cell>
        </row>
        <row r="633">
          <cell r="A633" t="str">
            <v>50394N0152#</v>
          </cell>
          <cell r="B633" t="str">
            <v>N0152</v>
          </cell>
          <cell r="C633" t="str">
            <v>#</v>
          </cell>
          <cell r="D633" t="str">
            <v>#</v>
          </cell>
          <cell r="E633">
            <v>50394</v>
          </cell>
          <cell r="F633" t="str">
            <v>Jürgenson Perearstikeskus OÜ</v>
          </cell>
        </row>
        <row r="634">
          <cell r="A634" t="str">
            <v>50580N0151D06252</v>
          </cell>
          <cell r="B634" t="str">
            <v>N0151</v>
          </cell>
          <cell r="C634" t="str">
            <v>D06252</v>
          </cell>
          <cell r="D634" t="str">
            <v>Urve Prits</v>
          </cell>
          <cell r="E634">
            <v>50580</v>
          </cell>
          <cell r="F634" t="str">
            <v>Telliskivi Perearstikeskus OÜ</v>
          </cell>
        </row>
        <row r="635">
          <cell r="A635" t="str">
            <v>50577N0150D08372</v>
          </cell>
          <cell r="B635" t="str">
            <v>N0150</v>
          </cell>
          <cell r="C635" t="str">
            <v>D08372</v>
          </cell>
          <cell r="D635" t="str">
            <v>Katrin Kurg</v>
          </cell>
          <cell r="E635">
            <v>50577</v>
          </cell>
          <cell r="F635" t="str">
            <v>Kivimäe Perearstikeskus OÜ</v>
          </cell>
        </row>
        <row r="636">
          <cell r="A636" t="str">
            <v>50007N0149D07747</v>
          </cell>
          <cell r="B636" t="str">
            <v>N0149</v>
          </cell>
          <cell r="C636" t="str">
            <v>D07747</v>
          </cell>
          <cell r="D636" t="str">
            <v>Olga Horeniuk</v>
          </cell>
          <cell r="E636">
            <v>50007</v>
          </cell>
          <cell r="F636" t="str">
            <v>Kodudoktori PAK Sinu Arst OÜ</v>
          </cell>
        </row>
        <row r="637">
          <cell r="A637" t="str">
            <v>50593N0148D06312</v>
          </cell>
          <cell r="B637" t="str">
            <v>N0148</v>
          </cell>
          <cell r="C637" t="str">
            <v>D06312</v>
          </cell>
          <cell r="D637" t="str">
            <v>Maimu Pintson</v>
          </cell>
          <cell r="E637">
            <v>50593</v>
          </cell>
          <cell r="F637" t="str">
            <v>Perearst Maimu Pintson OÜ</v>
          </cell>
        </row>
        <row r="638">
          <cell r="A638" t="str">
            <v>50052N0147D06423</v>
          </cell>
          <cell r="B638" t="str">
            <v>N0147</v>
          </cell>
          <cell r="C638" t="str">
            <v>D06423</v>
          </cell>
          <cell r="D638" t="str">
            <v>Tiia Ruuval</v>
          </cell>
          <cell r="E638">
            <v>50052</v>
          </cell>
          <cell r="F638" t="str">
            <v>Pirita Perearstikeskus OÜ</v>
          </cell>
        </row>
        <row r="639">
          <cell r="A639" t="str">
            <v>50027N0146D06096</v>
          </cell>
          <cell r="B639" t="str">
            <v>N0146</v>
          </cell>
          <cell r="C639" t="str">
            <v>D06096</v>
          </cell>
          <cell r="D639" t="str">
            <v>Mai-Liis Laumets</v>
          </cell>
          <cell r="E639">
            <v>50027</v>
          </cell>
          <cell r="F639" t="str">
            <v>Merelahe Perearstikeskus OÜ</v>
          </cell>
        </row>
        <row r="640">
          <cell r="A640" t="str">
            <v>50163N0145D07702</v>
          </cell>
          <cell r="B640" t="str">
            <v>N0145</v>
          </cell>
          <cell r="C640" t="str">
            <v>D07702</v>
          </cell>
          <cell r="D640" t="str">
            <v>Helena Grauberg</v>
          </cell>
          <cell r="E640">
            <v>50163</v>
          </cell>
          <cell r="F640" t="str">
            <v>Favorek Perearstikeskus OÜ</v>
          </cell>
        </row>
        <row r="641">
          <cell r="A641" t="str">
            <v>50163N0144D04952</v>
          </cell>
          <cell r="B641" t="str">
            <v>N0144</v>
          </cell>
          <cell r="C641" t="str">
            <v>D04952</v>
          </cell>
          <cell r="D641" t="str">
            <v>Anne Reiman</v>
          </cell>
          <cell r="E641">
            <v>50163</v>
          </cell>
          <cell r="F641" t="str">
            <v>Favorek Perearstikeskus OÜ</v>
          </cell>
        </row>
        <row r="642">
          <cell r="A642" t="str">
            <v>50880N0143D05012</v>
          </cell>
          <cell r="B642" t="str">
            <v>N0143</v>
          </cell>
          <cell r="C642" t="str">
            <v>D05012</v>
          </cell>
          <cell r="D642" t="str">
            <v>Vanda Kristjan</v>
          </cell>
          <cell r="E642">
            <v>50880</v>
          </cell>
          <cell r="F642" t="str">
            <v>Karulaugu Tervisekeskus OÜ</v>
          </cell>
        </row>
        <row r="643">
          <cell r="A643" t="str">
            <v>61387N0142D05022</v>
          </cell>
          <cell r="B643" t="str">
            <v>N0142</v>
          </cell>
          <cell r="C643" t="str">
            <v>D05022</v>
          </cell>
          <cell r="D643" t="str">
            <v>Illa Põldma</v>
          </cell>
          <cell r="E643">
            <v>61387</v>
          </cell>
          <cell r="F643" t="str">
            <v>Perearst Illa Põldma OÜ</v>
          </cell>
        </row>
        <row r="644">
          <cell r="A644" t="str">
            <v>50698N0141D05025</v>
          </cell>
          <cell r="B644" t="str">
            <v>N0141</v>
          </cell>
          <cell r="C644" t="str">
            <v>D05025</v>
          </cell>
          <cell r="D644" t="str">
            <v>Riina Tomson</v>
          </cell>
          <cell r="E644">
            <v>50698</v>
          </cell>
          <cell r="F644" t="str">
            <v>Tomson Tervisekeskus OÜ</v>
          </cell>
        </row>
        <row r="645">
          <cell r="A645" t="str">
            <v>50024N0140D05066</v>
          </cell>
          <cell r="B645" t="str">
            <v>N0140</v>
          </cell>
          <cell r="C645" t="str">
            <v>D05066</v>
          </cell>
          <cell r="D645" t="str">
            <v>Annely Kase</v>
          </cell>
          <cell r="E645">
            <v>50024</v>
          </cell>
          <cell r="F645" t="str">
            <v>Ädala Perearstikeskus OÜ</v>
          </cell>
        </row>
        <row r="646">
          <cell r="A646" t="str">
            <v>50026N0139D07634</v>
          </cell>
          <cell r="B646" t="str">
            <v>N0139</v>
          </cell>
          <cell r="C646" t="str">
            <v>D07634</v>
          </cell>
          <cell r="D646" t="str">
            <v>Kristel Esko</v>
          </cell>
          <cell r="E646">
            <v>50026</v>
          </cell>
          <cell r="F646" t="str">
            <v>Mediteri Perearstid OÜ</v>
          </cell>
        </row>
        <row r="647">
          <cell r="A647" t="str">
            <v>63493N0138D03548</v>
          </cell>
          <cell r="B647" t="str">
            <v>N0138</v>
          </cell>
          <cell r="C647" t="str">
            <v>D03548</v>
          </cell>
          <cell r="D647" t="str">
            <v>Ulvi-Kaire Kongo</v>
          </cell>
          <cell r="E647">
            <v>63493</v>
          </cell>
          <cell r="F647" t="str">
            <v>OÜ Perearst Kongo</v>
          </cell>
        </row>
        <row r="648">
          <cell r="A648" t="str">
            <v>50026N0136D05100</v>
          </cell>
          <cell r="B648" t="str">
            <v>N0136</v>
          </cell>
          <cell r="C648" t="str">
            <v>D05100</v>
          </cell>
          <cell r="D648" t="str">
            <v>Viive Metsallik</v>
          </cell>
          <cell r="E648">
            <v>50026</v>
          </cell>
          <cell r="F648" t="str">
            <v>Mediteri Perearstid OÜ</v>
          </cell>
        </row>
        <row r="649">
          <cell r="A649" t="str">
            <v>50027N0135D05114</v>
          </cell>
          <cell r="B649" t="str">
            <v>N0135</v>
          </cell>
          <cell r="C649" t="str">
            <v>D05114</v>
          </cell>
          <cell r="D649" t="str">
            <v>Alar Taal</v>
          </cell>
          <cell r="E649">
            <v>50027</v>
          </cell>
          <cell r="F649" t="str">
            <v>Merelahe Perearstikeskus OÜ</v>
          </cell>
        </row>
        <row r="650">
          <cell r="A650" t="str">
            <v>50024N0134D05115</v>
          </cell>
          <cell r="B650" t="str">
            <v>N0134</v>
          </cell>
          <cell r="C650" t="str">
            <v>D05115</v>
          </cell>
          <cell r="D650" t="str">
            <v>Pille Ööpik</v>
          </cell>
          <cell r="E650">
            <v>50024</v>
          </cell>
          <cell r="F650" t="str">
            <v>Ädala Perearstikeskus OÜ</v>
          </cell>
        </row>
        <row r="651">
          <cell r="A651" t="str">
            <v>50612N0133D04076</v>
          </cell>
          <cell r="B651" t="str">
            <v>N0133</v>
          </cell>
          <cell r="C651" t="str">
            <v>D04076</v>
          </cell>
          <cell r="D651" t="str">
            <v>Irina Tšern</v>
          </cell>
          <cell r="E651">
            <v>50612</v>
          </cell>
          <cell r="F651" t="str">
            <v>OÜ Aira Perearstikeskus</v>
          </cell>
        </row>
        <row r="652">
          <cell r="A652" t="str">
            <v>50700N0132D05149</v>
          </cell>
          <cell r="B652" t="str">
            <v>N0132</v>
          </cell>
          <cell r="C652" t="str">
            <v>D05149</v>
          </cell>
          <cell r="D652" t="str">
            <v>Mikk Mirme</v>
          </cell>
          <cell r="E652">
            <v>50700</v>
          </cell>
          <cell r="F652" t="str">
            <v>OÜ Tallinna Perearstikeskus</v>
          </cell>
        </row>
        <row r="653">
          <cell r="A653" t="str">
            <v>50162N0131D02983</v>
          </cell>
          <cell r="B653" t="str">
            <v>N0131</v>
          </cell>
          <cell r="C653" t="str">
            <v>D02983</v>
          </cell>
          <cell r="D653" t="str">
            <v>Marge Leetma</v>
          </cell>
          <cell r="E653">
            <v>50162</v>
          </cell>
          <cell r="F653" t="str">
            <v>Mustamäe ja Nõmme Perearstikeskus OÜ</v>
          </cell>
        </row>
        <row r="654">
          <cell r="A654" t="str">
            <v>50157N0130D05163</v>
          </cell>
          <cell r="B654" t="str">
            <v>N0130</v>
          </cell>
          <cell r="C654" t="str">
            <v>D05163</v>
          </cell>
          <cell r="D654" t="str">
            <v>Ruth Puusepp</v>
          </cell>
          <cell r="E654">
            <v>50157</v>
          </cell>
          <cell r="F654" t="str">
            <v>Kose-Lasnamäe Perearstikeskus OÜ</v>
          </cell>
        </row>
        <row r="655">
          <cell r="A655" t="str">
            <v>50961N0129D05864</v>
          </cell>
          <cell r="B655" t="str">
            <v>N0129</v>
          </cell>
          <cell r="C655" t="str">
            <v>D05864</v>
          </cell>
          <cell r="D655" t="str">
            <v>Olev Pikk</v>
          </cell>
          <cell r="E655">
            <v>50961</v>
          </cell>
          <cell r="F655" t="str">
            <v>OÜ Ennetuskliinik</v>
          </cell>
        </row>
        <row r="656">
          <cell r="A656" t="str">
            <v>50429N0128D05169</v>
          </cell>
          <cell r="B656" t="str">
            <v>N0128</v>
          </cell>
          <cell r="C656" t="str">
            <v>D05169</v>
          </cell>
          <cell r="D656" t="str">
            <v>Virge Tulmin</v>
          </cell>
          <cell r="E656">
            <v>50429</v>
          </cell>
          <cell r="F656" t="str">
            <v>Virge Tulmin</v>
          </cell>
        </row>
        <row r="657">
          <cell r="A657" t="str">
            <v>50047N0127D05213</v>
          </cell>
          <cell r="B657" t="str">
            <v>N0127</v>
          </cell>
          <cell r="C657" t="str">
            <v>D05213</v>
          </cell>
          <cell r="D657" t="str">
            <v>Zinaida Gaiduk</v>
          </cell>
          <cell r="E657">
            <v>50047</v>
          </cell>
          <cell r="F657" t="str">
            <v>Mere-Med Perearstikeskus OÜ</v>
          </cell>
        </row>
        <row r="658">
          <cell r="A658" t="str">
            <v>50970N0126D09051</v>
          </cell>
          <cell r="B658" t="str">
            <v>N0126</v>
          </cell>
          <cell r="C658" t="str">
            <v>D09051</v>
          </cell>
          <cell r="D658" t="str">
            <v>Anželika Prohhožai</v>
          </cell>
          <cell r="E658">
            <v>50970</v>
          </cell>
          <cell r="F658" t="str">
            <v>Oma tervis OÜ</v>
          </cell>
        </row>
        <row r="659">
          <cell r="A659" t="str">
            <v>50047N0125D05244</v>
          </cell>
          <cell r="B659" t="str">
            <v>N0125</v>
          </cell>
          <cell r="C659" t="str">
            <v>D05244</v>
          </cell>
          <cell r="D659" t="str">
            <v>Tatjana Šapošnikova</v>
          </cell>
          <cell r="E659">
            <v>50047</v>
          </cell>
          <cell r="F659" t="str">
            <v>Mere-Med Perearstikeskus OÜ</v>
          </cell>
        </row>
        <row r="660">
          <cell r="A660" t="str">
            <v>50023N0124D00347</v>
          </cell>
          <cell r="B660" t="str">
            <v>N0124</v>
          </cell>
          <cell r="C660" t="str">
            <v>D00347</v>
          </cell>
          <cell r="D660" t="str">
            <v>Ursel Kedars</v>
          </cell>
          <cell r="E660">
            <v>50023</v>
          </cell>
          <cell r="F660" t="str">
            <v>Nõmme Perearstid OÜ</v>
          </cell>
        </row>
        <row r="661">
          <cell r="A661" t="str">
            <v>50846N0123D08042</v>
          </cell>
          <cell r="B661" t="str">
            <v>N0123</v>
          </cell>
          <cell r="C661" t="str">
            <v>D08042</v>
          </cell>
          <cell r="D661" t="str">
            <v>Piret Innos</v>
          </cell>
          <cell r="E661">
            <v>50846</v>
          </cell>
          <cell r="F661" t="str">
            <v>OÜ Perearst Piret Innos</v>
          </cell>
        </row>
        <row r="662">
          <cell r="A662" t="str">
            <v>50857N0122D07686</v>
          </cell>
          <cell r="B662" t="str">
            <v>N0122</v>
          </cell>
          <cell r="C662" t="str">
            <v>D07686</v>
          </cell>
          <cell r="D662" t="str">
            <v>Viktoria Sujetina</v>
          </cell>
          <cell r="E662">
            <v>50857</v>
          </cell>
          <cell r="F662" t="str">
            <v>Pealinna Perearstid OÜ</v>
          </cell>
        </row>
        <row r="663">
          <cell r="A663" t="str">
            <v>50023N0121D05278</v>
          </cell>
          <cell r="B663" t="str">
            <v>N0121</v>
          </cell>
          <cell r="C663" t="str">
            <v>D05278</v>
          </cell>
          <cell r="D663" t="str">
            <v>Jüri Miller</v>
          </cell>
          <cell r="E663">
            <v>50023</v>
          </cell>
          <cell r="F663" t="str">
            <v>Nõmme Perearstid OÜ</v>
          </cell>
        </row>
        <row r="664">
          <cell r="A664" t="str">
            <v>50161N0120D05291</v>
          </cell>
          <cell r="B664" t="str">
            <v>N0120</v>
          </cell>
          <cell r="C664" t="str">
            <v>D05291</v>
          </cell>
          <cell r="D664" t="str">
            <v>Marina Kivi</v>
          </cell>
          <cell r="E664">
            <v>50161</v>
          </cell>
          <cell r="F664" t="str">
            <v>Magdaleena Tervisekeskus OÜ</v>
          </cell>
        </row>
        <row r="665">
          <cell r="A665" t="str">
            <v>50161N0119D05293</v>
          </cell>
          <cell r="B665" t="str">
            <v>N0119</v>
          </cell>
          <cell r="C665" t="str">
            <v>D05293</v>
          </cell>
          <cell r="D665" t="str">
            <v>Maivi Tull</v>
          </cell>
          <cell r="E665">
            <v>50161</v>
          </cell>
          <cell r="F665" t="str">
            <v>Magdaleena Tervisekeskus OÜ</v>
          </cell>
        </row>
        <row r="666">
          <cell r="A666" t="str">
            <v>68398N0118D06489</v>
          </cell>
          <cell r="B666" t="str">
            <v>N0118</v>
          </cell>
          <cell r="C666" t="str">
            <v>D06489</v>
          </cell>
          <cell r="D666" t="str">
            <v>Tiina Saar</v>
          </cell>
          <cell r="E666">
            <v>68398</v>
          </cell>
          <cell r="F666" t="str">
            <v>Perearst Tiina Saar OÜ</v>
          </cell>
        </row>
        <row r="667">
          <cell r="A667" t="str">
            <v>50826N0117D05806</v>
          </cell>
          <cell r="B667" t="str">
            <v>N0117</v>
          </cell>
          <cell r="C667" t="str">
            <v>D05806</v>
          </cell>
          <cell r="D667" t="str">
            <v>Epp Vessel</v>
          </cell>
          <cell r="E667">
            <v>50826</v>
          </cell>
          <cell r="F667" t="str">
            <v>Perekliinik OÜ</v>
          </cell>
        </row>
        <row r="668">
          <cell r="A668" t="str">
            <v>50114N0116D05297</v>
          </cell>
          <cell r="B668" t="str">
            <v>N0116</v>
          </cell>
          <cell r="C668" t="str">
            <v>D05297</v>
          </cell>
          <cell r="D668" t="str">
            <v>Irina Dmitrijeva</v>
          </cell>
          <cell r="E668">
            <v>50114</v>
          </cell>
          <cell r="F668" t="str">
            <v>Medicum Perearstikeskus AS</v>
          </cell>
        </row>
        <row r="669">
          <cell r="A669" t="str">
            <v>50114N0115D05299</v>
          </cell>
          <cell r="B669" t="str">
            <v>N0115</v>
          </cell>
          <cell r="C669" t="str">
            <v>D05299</v>
          </cell>
          <cell r="D669" t="str">
            <v>Galina Glebova</v>
          </cell>
          <cell r="E669">
            <v>50114</v>
          </cell>
          <cell r="F669" t="str">
            <v>Medicum Perearstikeskus AS</v>
          </cell>
        </row>
        <row r="670">
          <cell r="A670" t="str">
            <v>50857N0114D05300</v>
          </cell>
          <cell r="B670" t="str">
            <v>N0114</v>
          </cell>
          <cell r="C670" t="str">
            <v>D05300</v>
          </cell>
          <cell r="D670" t="str">
            <v>Ilona Pollus</v>
          </cell>
          <cell r="E670">
            <v>50857</v>
          </cell>
          <cell r="F670" t="str">
            <v>Pealinna Perearstid OÜ</v>
          </cell>
        </row>
        <row r="671">
          <cell r="A671" t="str">
            <v>50857N0113D05301</v>
          </cell>
          <cell r="B671" t="str">
            <v>N0113</v>
          </cell>
          <cell r="C671" t="str">
            <v>D05301</v>
          </cell>
          <cell r="D671" t="str">
            <v>Küllike Eivak</v>
          </cell>
          <cell r="E671">
            <v>50857</v>
          </cell>
          <cell r="F671" t="str">
            <v>Pealinna Perearstid OÜ</v>
          </cell>
        </row>
        <row r="672">
          <cell r="A672" t="str">
            <v>50535N0112D05330</v>
          </cell>
          <cell r="B672" t="str">
            <v>N0112</v>
          </cell>
          <cell r="C672" t="str">
            <v>D05330</v>
          </cell>
          <cell r="D672" t="str">
            <v>Toomas Erik</v>
          </cell>
          <cell r="E672">
            <v>50535</v>
          </cell>
          <cell r="F672" t="str">
            <v>Perearst Toomas Erik OÜ</v>
          </cell>
        </row>
        <row r="673">
          <cell r="A673" t="str">
            <v>50613N0111D05348</v>
          </cell>
          <cell r="B673" t="str">
            <v>N0111</v>
          </cell>
          <cell r="C673" t="str">
            <v>D05348</v>
          </cell>
          <cell r="D673" t="str">
            <v>Maret Miil</v>
          </cell>
          <cell r="E673">
            <v>50613</v>
          </cell>
          <cell r="F673" t="str">
            <v>Perearst Maret Missamou OÜ</v>
          </cell>
        </row>
        <row r="674">
          <cell r="A674" t="str">
            <v>50614N0110D05349</v>
          </cell>
          <cell r="B674" t="str">
            <v>N0110</v>
          </cell>
          <cell r="C674" t="str">
            <v>D05349</v>
          </cell>
          <cell r="D674" t="str">
            <v>Tatjana Tamm</v>
          </cell>
          <cell r="E674">
            <v>50614</v>
          </cell>
          <cell r="F674" t="str">
            <v>Terve Laps OÜ</v>
          </cell>
        </row>
        <row r="675">
          <cell r="A675" t="str">
            <v>50157N0109D05377</v>
          </cell>
          <cell r="B675" t="str">
            <v>N0109</v>
          </cell>
          <cell r="C675" t="str">
            <v>D05377</v>
          </cell>
          <cell r="D675" t="str">
            <v>Ene Tunder</v>
          </cell>
          <cell r="E675">
            <v>50157</v>
          </cell>
          <cell r="F675" t="str">
            <v>Kose-Lasnamäe Perearstikeskus OÜ</v>
          </cell>
        </row>
        <row r="676">
          <cell r="A676" t="str">
            <v>50157N0108D05378</v>
          </cell>
          <cell r="B676" t="str">
            <v>N0108</v>
          </cell>
          <cell r="C676" t="str">
            <v>D05378</v>
          </cell>
          <cell r="D676" t="str">
            <v>Tiina Vendik</v>
          </cell>
          <cell r="E676">
            <v>50157</v>
          </cell>
          <cell r="F676" t="str">
            <v>Kose-Lasnamäe Perearstikeskus OÜ</v>
          </cell>
        </row>
        <row r="677">
          <cell r="A677" t="str">
            <v>51045N0107D04138</v>
          </cell>
          <cell r="B677" t="str">
            <v>N0107</v>
          </cell>
          <cell r="C677" t="str">
            <v>D04138</v>
          </cell>
          <cell r="D677" t="str">
            <v>Ülle Reinhold</v>
          </cell>
          <cell r="E677">
            <v>51045</v>
          </cell>
          <cell r="F677" t="str">
            <v>Santevia OÜ</v>
          </cell>
        </row>
        <row r="678">
          <cell r="A678" t="str">
            <v>50052N0106D06718</v>
          </cell>
          <cell r="B678" t="str">
            <v>N0106</v>
          </cell>
          <cell r="C678" t="str">
            <v>D06718</v>
          </cell>
          <cell r="D678" t="str">
            <v>Kristi Talvik</v>
          </cell>
          <cell r="E678">
            <v>50052</v>
          </cell>
          <cell r="F678" t="str">
            <v>Pirita Perearstikeskus OÜ</v>
          </cell>
        </row>
        <row r="679">
          <cell r="A679" t="str">
            <v>50542N0105D07357</v>
          </cell>
          <cell r="B679" t="str">
            <v>N0105</v>
          </cell>
          <cell r="C679" t="str">
            <v>D07357</v>
          </cell>
          <cell r="D679" t="str">
            <v>Marina Timofejeva</v>
          </cell>
          <cell r="E679">
            <v>50542</v>
          </cell>
          <cell r="F679" t="str">
            <v>Pirita-Kose Perearstikeskus OÜ</v>
          </cell>
        </row>
        <row r="680">
          <cell r="A680" t="str">
            <v>50857N0104D05407</v>
          </cell>
          <cell r="B680" t="str">
            <v>N0104</v>
          </cell>
          <cell r="C680" t="str">
            <v>D05407</v>
          </cell>
          <cell r="D680" t="str">
            <v>Age Murakas</v>
          </cell>
          <cell r="E680">
            <v>50857</v>
          </cell>
          <cell r="F680" t="str">
            <v>Pealinna Perearstid OÜ</v>
          </cell>
        </row>
        <row r="681">
          <cell r="A681" t="str">
            <v>61311N0103D05408</v>
          </cell>
          <cell r="B681" t="str">
            <v>N0103</v>
          </cell>
          <cell r="C681" t="str">
            <v>D05408</v>
          </cell>
          <cell r="D681" t="str">
            <v>Jevgenia Kirilova</v>
          </cell>
          <cell r="E681">
            <v>61311</v>
          </cell>
          <cell r="F681" t="str">
            <v>Mahtra Perearstikeskus OÜ</v>
          </cell>
        </row>
        <row r="682">
          <cell r="A682" t="str">
            <v>50857N0102D05409</v>
          </cell>
          <cell r="B682" t="str">
            <v>N0102</v>
          </cell>
          <cell r="C682" t="str">
            <v>D05409</v>
          </cell>
          <cell r="D682" t="str">
            <v>Jelena Kokorko</v>
          </cell>
          <cell r="E682">
            <v>50857</v>
          </cell>
          <cell r="F682" t="str">
            <v>Pealinna Perearstid OÜ</v>
          </cell>
        </row>
        <row r="683">
          <cell r="A683" t="str">
            <v>50114N0101D05410</v>
          </cell>
          <cell r="B683" t="str">
            <v>N0101</v>
          </cell>
          <cell r="C683" t="str">
            <v>D05410</v>
          </cell>
          <cell r="D683" t="str">
            <v>Meeli Pärnpuu</v>
          </cell>
          <cell r="E683">
            <v>50114</v>
          </cell>
          <cell r="F683" t="str">
            <v>Medicum Perearstikeskus AS</v>
          </cell>
        </row>
        <row r="684">
          <cell r="A684" t="str">
            <v>50114N0100D05411</v>
          </cell>
          <cell r="B684" t="str">
            <v>N0100</v>
          </cell>
          <cell r="C684" t="str">
            <v>D05411</v>
          </cell>
          <cell r="D684" t="str">
            <v>Reet Rõuk</v>
          </cell>
          <cell r="E684">
            <v>50114</v>
          </cell>
          <cell r="F684" t="str">
            <v>Medicum Perearstikeskus AS</v>
          </cell>
        </row>
        <row r="685">
          <cell r="A685" t="str">
            <v>50857N0099D05412</v>
          </cell>
          <cell r="B685" t="str">
            <v>N0099</v>
          </cell>
          <cell r="C685" t="str">
            <v>D05412</v>
          </cell>
          <cell r="D685" t="str">
            <v>Tatjana Ratman</v>
          </cell>
          <cell r="E685">
            <v>50857</v>
          </cell>
          <cell r="F685" t="str">
            <v>Pealinna Perearstid OÜ</v>
          </cell>
        </row>
        <row r="686">
          <cell r="A686" t="str">
            <v>50165N0098D05427</v>
          </cell>
          <cell r="B686" t="str">
            <v>N0098</v>
          </cell>
          <cell r="C686" t="str">
            <v>D05427</v>
          </cell>
          <cell r="D686" t="str">
            <v>Natalia Zolotareva</v>
          </cell>
          <cell r="E686">
            <v>50165</v>
          </cell>
          <cell r="F686" t="str">
            <v>Vitacon Perearstikeskus OÜ</v>
          </cell>
        </row>
        <row r="687">
          <cell r="A687" t="str">
            <v>50165N0097D05428</v>
          </cell>
          <cell r="B687" t="str">
            <v>N0097</v>
          </cell>
          <cell r="C687" t="str">
            <v>D05428</v>
          </cell>
          <cell r="D687" t="str">
            <v>Tiina Kalle</v>
          </cell>
          <cell r="E687">
            <v>50165</v>
          </cell>
          <cell r="F687" t="str">
            <v>Vitacon Perearstikeskus OÜ</v>
          </cell>
        </row>
        <row r="688">
          <cell r="A688" t="str">
            <v>50161N0096D05490</v>
          </cell>
          <cell r="B688" t="str">
            <v>N0096</v>
          </cell>
          <cell r="C688" t="str">
            <v>D05490</v>
          </cell>
          <cell r="D688" t="str">
            <v>Kaja Pohla</v>
          </cell>
          <cell r="E688">
            <v>50161</v>
          </cell>
          <cell r="F688" t="str">
            <v>Magdaleena Tervisekeskus OÜ</v>
          </cell>
        </row>
        <row r="689">
          <cell r="A689" t="str">
            <v>50156N0095D05491</v>
          </cell>
          <cell r="B689" t="str">
            <v>N0095</v>
          </cell>
          <cell r="C689" t="str">
            <v>D05491</v>
          </cell>
          <cell r="D689" t="str">
            <v>Hannela Meikup</v>
          </cell>
          <cell r="E689">
            <v>50156</v>
          </cell>
          <cell r="F689" t="str">
            <v>Magdaleena Perearstid OÜ</v>
          </cell>
        </row>
        <row r="690">
          <cell r="A690" t="str">
            <v>50156N0094D05492</v>
          </cell>
          <cell r="B690" t="str">
            <v>N0094</v>
          </cell>
          <cell r="C690" t="str">
            <v>D05492</v>
          </cell>
          <cell r="D690" t="str">
            <v>Helve Salumets</v>
          </cell>
          <cell r="E690">
            <v>50156</v>
          </cell>
          <cell r="F690" t="str">
            <v>Magdaleena Perearstid OÜ</v>
          </cell>
        </row>
        <row r="691">
          <cell r="A691" t="str">
            <v>50156N0093D05493</v>
          </cell>
          <cell r="B691" t="str">
            <v>N0093</v>
          </cell>
          <cell r="C691" t="str">
            <v>D05493</v>
          </cell>
          <cell r="D691" t="str">
            <v>Kaie Arpo</v>
          </cell>
          <cell r="E691">
            <v>50156</v>
          </cell>
          <cell r="F691" t="str">
            <v>Magdaleena Perearstid OÜ</v>
          </cell>
        </row>
        <row r="692">
          <cell r="A692" t="str">
            <v>50114N0092D05532</v>
          </cell>
          <cell r="B692" t="str">
            <v>N0092</v>
          </cell>
          <cell r="C692" t="str">
            <v>D05532</v>
          </cell>
          <cell r="D692" t="str">
            <v>Niina Žuikova</v>
          </cell>
          <cell r="E692">
            <v>50114</v>
          </cell>
          <cell r="F692" t="str">
            <v>Medicum Perearstikeskus AS</v>
          </cell>
        </row>
        <row r="693">
          <cell r="A693" t="str">
            <v>50114N0091D05533</v>
          </cell>
          <cell r="B693" t="str">
            <v>N0091</v>
          </cell>
          <cell r="C693" t="str">
            <v>D05533</v>
          </cell>
          <cell r="D693" t="str">
            <v>Merike Riit</v>
          </cell>
          <cell r="E693">
            <v>50114</v>
          </cell>
          <cell r="F693" t="str">
            <v>Medicum Perearstikeskus AS</v>
          </cell>
        </row>
        <row r="694">
          <cell r="A694" t="str">
            <v>50697N0090D05534</v>
          </cell>
          <cell r="B694" t="str">
            <v>N0090</v>
          </cell>
          <cell r="C694" t="str">
            <v>D05534</v>
          </cell>
          <cell r="D694" t="str">
            <v>Svetlana Ehiloo</v>
          </cell>
          <cell r="E694">
            <v>50697</v>
          </cell>
          <cell r="F694" t="str">
            <v>Perearst Svetlana Ehiloo OÜ</v>
          </cell>
        </row>
        <row r="695">
          <cell r="A695" t="str">
            <v>50857N0089D05535</v>
          </cell>
          <cell r="B695" t="str">
            <v>N0089</v>
          </cell>
          <cell r="C695" t="str">
            <v>D05535</v>
          </cell>
          <cell r="D695" t="str">
            <v>Natalja Jerohhova</v>
          </cell>
          <cell r="E695">
            <v>50857</v>
          </cell>
          <cell r="F695" t="str">
            <v>Pealinna Perearstid OÜ</v>
          </cell>
        </row>
        <row r="696">
          <cell r="A696" t="str">
            <v>61311N0088D05536</v>
          </cell>
          <cell r="B696" t="str">
            <v>N0088</v>
          </cell>
          <cell r="C696" t="str">
            <v>D05536</v>
          </cell>
          <cell r="D696" t="str">
            <v>Inna Passenko</v>
          </cell>
          <cell r="E696">
            <v>61311</v>
          </cell>
          <cell r="F696" t="str">
            <v>Mahtra Perearstikeskus OÜ</v>
          </cell>
        </row>
        <row r="697">
          <cell r="A697" t="str">
            <v>50691N0087D05537</v>
          </cell>
          <cell r="B697" t="str">
            <v>N0087</v>
          </cell>
          <cell r="C697" t="str">
            <v>D05537</v>
          </cell>
          <cell r="D697" t="str">
            <v>Ljudmila Jakobson</v>
          </cell>
          <cell r="E697">
            <v>50691</v>
          </cell>
          <cell r="F697" t="str">
            <v>Perearst Ljudmila Jakobson OÜ</v>
          </cell>
        </row>
        <row r="698">
          <cell r="A698" t="str">
            <v>50857N0086D09240</v>
          </cell>
          <cell r="B698" t="str">
            <v>N0086</v>
          </cell>
          <cell r="C698" t="str">
            <v>D09240</v>
          </cell>
          <cell r="D698" t="str">
            <v>Svitlana Byvalkevych</v>
          </cell>
          <cell r="E698">
            <v>50857</v>
          </cell>
          <cell r="F698" t="str">
            <v>Pealinna Perearstid OÜ</v>
          </cell>
        </row>
        <row r="699">
          <cell r="A699" t="str">
            <v>50612N0085D05539</v>
          </cell>
          <cell r="B699" t="str">
            <v>N0085</v>
          </cell>
          <cell r="C699" t="str">
            <v>D05539</v>
          </cell>
          <cell r="D699" t="str">
            <v>Valentina Aarna</v>
          </cell>
          <cell r="E699">
            <v>50612</v>
          </cell>
          <cell r="F699" t="str">
            <v>Osaühing Aira Perearstikeskus</v>
          </cell>
        </row>
        <row r="700">
          <cell r="A700" t="str">
            <v>61311N0084D05540</v>
          </cell>
          <cell r="B700" t="str">
            <v>N0084</v>
          </cell>
          <cell r="C700" t="str">
            <v>D05540</v>
          </cell>
          <cell r="D700" t="str">
            <v>Natalia Varshukova</v>
          </cell>
          <cell r="E700">
            <v>61311</v>
          </cell>
          <cell r="F700" t="str">
            <v>Mahtra Perearstikeskus OÜ</v>
          </cell>
        </row>
        <row r="701">
          <cell r="A701" t="str">
            <v>50698N0083D08190</v>
          </cell>
          <cell r="B701" t="str">
            <v>N0083</v>
          </cell>
          <cell r="C701" t="str">
            <v>D08190</v>
          </cell>
          <cell r="D701" t="str">
            <v>Merilin Mitt</v>
          </cell>
          <cell r="E701">
            <v>50698</v>
          </cell>
          <cell r="F701" t="str">
            <v>Tomson Tervisekeskus OÜ</v>
          </cell>
        </row>
        <row r="702">
          <cell r="A702" t="str">
            <v>50940N0082D08526</v>
          </cell>
          <cell r="B702" t="str">
            <v>N0082</v>
          </cell>
          <cell r="C702" t="str">
            <v>D08526</v>
          </cell>
          <cell r="D702" t="str">
            <v>Ivan Jakovlev</v>
          </cell>
          <cell r="E702">
            <v>50940</v>
          </cell>
          <cell r="F702" t="str">
            <v>Dr Jakovlev OÜ</v>
          </cell>
        </row>
        <row r="703">
          <cell r="A703" t="str">
            <v>50990N0081D05543</v>
          </cell>
          <cell r="B703" t="str">
            <v>N0081</v>
          </cell>
          <cell r="C703" t="str">
            <v>D05543</v>
          </cell>
          <cell r="D703" t="str">
            <v>Marika Rähmi</v>
          </cell>
          <cell r="E703">
            <v>50990</v>
          </cell>
          <cell r="F703" t="str">
            <v>Med4U Perearstikeskus OÜ</v>
          </cell>
        </row>
        <row r="704">
          <cell r="A704" t="str">
            <v>50541N0080D05545</v>
          </cell>
          <cell r="B704" t="str">
            <v>N0080</v>
          </cell>
          <cell r="C704" t="str">
            <v>D05545</v>
          </cell>
          <cell r="D704" t="str">
            <v>Ljudmila Jazepova</v>
          </cell>
          <cell r="E704">
            <v>50541</v>
          </cell>
          <cell r="F704" t="str">
            <v>Ljudmila Jazepova Perearst OÜ</v>
          </cell>
        </row>
        <row r="705">
          <cell r="A705" t="str">
            <v>50826N0079D07214</v>
          </cell>
          <cell r="B705" t="str">
            <v>N0079</v>
          </cell>
          <cell r="C705" t="str">
            <v>D07214</v>
          </cell>
          <cell r="D705" t="str">
            <v>Anna Melnikova</v>
          </cell>
          <cell r="E705">
            <v>50826</v>
          </cell>
          <cell r="F705" t="str">
            <v>Perekliinik OÜ</v>
          </cell>
        </row>
        <row r="706">
          <cell r="A706" t="str">
            <v>50612N0078D08212</v>
          </cell>
          <cell r="B706" t="str">
            <v>N0078</v>
          </cell>
          <cell r="C706" t="str">
            <v>D08212</v>
          </cell>
          <cell r="D706" t="str">
            <v>Elvira Kuperštein</v>
          </cell>
          <cell r="E706">
            <v>50612</v>
          </cell>
          <cell r="F706" t="str">
            <v>OÜ Aira Perearstikeskus</v>
          </cell>
        </row>
        <row r="707">
          <cell r="A707" t="str">
            <v>50525N0077D05650</v>
          </cell>
          <cell r="B707" t="str">
            <v>N0077</v>
          </cell>
          <cell r="C707" t="str">
            <v>D05650</v>
          </cell>
          <cell r="D707" t="str">
            <v>Silvia Korberg</v>
          </cell>
          <cell r="E707">
            <v>50525</v>
          </cell>
          <cell r="F707" t="str">
            <v>Perearst Silvia Korberg OÜ</v>
          </cell>
        </row>
        <row r="708">
          <cell r="A708" t="str">
            <v>50700N0076D08908</v>
          </cell>
          <cell r="B708" t="str">
            <v>N0076</v>
          </cell>
          <cell r="C708" t="str">
            <v>D08908</v>
          </cell>
          <cell r="D708" t="str">
            <v>Virge Tiisma</v>
          </cell>
          <cell r="E708">
            <v>50700</v>
          </cell>
          <cell r="F708" t="str">
            <v>Osaühing Tallinna Perearstikeskus</v>
          </cell>
        </row>
        <row r="709">
          <cell r="A709" t="str">
            <v>50700N0075D00550</v>
          </cell>
          <cell r="B709" t="str">
            <v>N0075</v>
          </cell>
          <cell r="C709" t="str">
            <v>D00550</v>
          </cell>
          <cell r="D709" t="str">
            <v>Viktoria Pronevitš</v>
          </cell>
          <cell r="E709">
            <v>50700</v>
          </cell>
          <cell r="F709" t="str">
            <v>OÜ Tallinna Perearstikeskus</v>
          </cell>
        </row>
        <row r="710">
          <cell r="A710" t="str">
            <v>50164N0074D05702</v>
          </cell>
          <cell r="B710" t="str">
            <v>N0074</v>
          </cell>
          <cell r="C710" t="str">
            <v>D05702</v>
          </cell>
          <cell r="D710" t="str">
            <v>Olga Anufrienko</v>
          </cell>
          <cell r="E710">
            <v>50164</v>
          </cell>
          <cell r="F710" t="str">
            <v>Kalamaja Perearstid OÜ</v>
          </cell>
        </row>
        <row r="711">
          <cell r="A711" t="str">
            <v>50164N0073D05703</v>
          </cell>
          <cell r="B711" t="str">
            <v>N0073</v>
          </cell>
          <cell r="C711" t="str">
            <v>D05703</v>
          </cell>
          <cell r="D711" t="str">
            <v>Ene Loitme</v>
          </cell>
          <cell r="E711">
            <v>50164</v>
          </cell>
          <cell r="F711" t="str">
            <v>Kalamaja Perearstid OÜ</v>
          </cell>
        </row>
        <row r="712">
          <cell r="A712" t="str">
            <v>50112N0072D04789</v>
          </cell>
          <cell r="B712" t="str">
            <v>N0072</v>
          </cell>
          <cell r="C712" t="str">
            <v>D04789</v>
          </cell>
          <cell r="D712" t="str">
            <v>Galina Palatu</v>
          </cell>
          <cell r="E712">
            <v>50112</v>
          </cell>
          <cell r="F712" t="str">
            <v>Mustamäe Polik. Perearstikeskus OÜ</v>
          </cell>
        </row>
        <row r="713">
          <cell r="A713" t="str">
            <v>50112N0071D04790</v>
          </cell>
          <cell r="B713" t="str">
            <v>N0071</v>
          </cell>
          <cell r="C713" t="str">
            <v>D04790</v>
          </cell>
          <cell r="D713" t="str">
            <v>Maris Mäemets</v>
          </cell>
          <cell r="E713">
            <v>50112</v>
          </cell>
          <cell r="F713" t="str">
            <v>Mustamäe Polik. Perearstikeskus OÜ</v>
          </cell>
        </row>
        <row r="714">
          <cell r="A714" t="str">
            <v>50112N0070D04791</v>
          </cell>
          <cell r="B714" t="str">
            <v>N0070</v>
          </cell>
          <cell r="C714" t="str">
            <v>D04791</v>
          </cell>
          <cell r="D714" t="str">
            <v>Sinilga Läns</v>
          </cell>
          <cell r="E714">
            <v>50112</v>
          </cell>
          <cell r="F714" t="str">
            <v>Mustamäe Polik. Perearstikeskus OÜ</v>
          </cell>
        </row>
        <row r="715">
          <cell r="A715" t="str">
            <v>50112N0069D04792</v>
          </cell>
          <cell r="B715" t="str">
            <v>N0069</v>
          </cell>
          <cell r="C715" t="str">
            <v>D04792</v>
          </cell>
          <cell r="D715" t="str">
            <v>Karin Valkenklau</v>
          </cell>
          <cell r="E715">
            <v>50112</v>
          </cell>
          <cell r="F715" t="str">
            <v>Mustamäe Polik. Perearstikeskus OÜ</v>
          </cell>
        </row>
        <row r="716">
          <cell r="A716" t="str">
            <v>50107N0068D04823</v>
          </cell>
          <cell r="B716" t="str">
            <v>N0068</v>
          </cell>
          <cell r="C716" t="str">
            <v>D04823</v>
          </cell>
          <cell r="D716" t="str">
            <v>Pille Heinamets</v>
          </cell>
          <cell r="E716">
            <v>50107</v>
          </cell>
          <cell r="F716" t="str">
            <v>OÜ Meditiim</v>
          </cell>
        </row>
        <row r="717">
          <cell r="A717" t="str">
            <v>50021N0067D04852</v>
          </cell>
          <cell r="B717" t="str">
            <v>N0067</v>
          </cell>
          <cell r="C717" t="str">
            <v>D04852</v>
          </cell>
          <cell r="D717" t="str">
            <v>Helena Hansen</v>
          </cell>
          <cell r="E717">
            <v>50021</v>
          </cell>
          <cell r="F717" t="str">
            <v>Osaühing MEREKIVI PEREARSTID</v>
          </cell>
        </row>
        <row r="718">
          <cell r="A718" t="str">
            <v>50863N0066D04853</v>
          </cell>
          <cell r="B718" t="str">
            <v>N0066</v>
          </cell>
          <cell r="C718" t="str">
            <v>D04853</v>
          </cell>
          <cell r="D718" t="str">
            <v>Kaia Kiiroja</v>
          </cell>
          <cell r="E718">
            <v>50863</v>
          </cell>
          <cell r="F718" t="str">
            <v>Al Mare Perearstikeskus OÜ</v>
          </cell>
        </row>
        <row r="719">
          <cell r="A719" t="str">
            <v>50166N0065D06048</v>
          </cell>
          <cell r="B719" t="str">
            <v>N0065</v>
          </cell>
          <cell r="C719" t="str">
            <v>D06048</v>
          </cell>
          <cell r="D719" t="str">
            <v>Piret Simral</v>
          </cell>
          <cell r="E719">
            <v>50166</v>
          </cell>
          <cell r="F719" t="str">
            <v>Järveotsa Perearstikeskus OÜ</v>
          </cell>
        </row>
        <row r="720">
          <cell r="A720" t="str">
            <v>50021N0064D04880</v>
          </cell>
          <cell r="B720" t="str">
            <v>N0064</v>
          </cell>
          <cell r="C720" t="str">
            <v>D04880</v>
          </cell>
          <cell r="D720" t="str">
            <v>Iris Koort</v>
          </cell>
          <cell r="E720">
            <v>50021</v>
          </cell>
          <cell r="F720" t="str">
            <v>Osaühing MEREKIVI PEREARSTID</v>
          </cell>
        </row>
        <row r="721">
          <cell r="A721" t="str">
            <v>50052N0063D04541</v>
          </cell>
          <cell r="B721" t="str">
            <v>N0063</v>
          </cell>
          <cell r="C721" t="str">
            <v>D04541</v>
          </cell>
          <cell r="D721" t="str">
            <v>Mirjam Türkson</v>
          </cell>
          <cell r="E721">
            <v>50052</v>
          </cell>
          <cell r="F721" t="str">
            <v>Pirita Perearstikeskus OÜ</v>
          </cell>
        </row>
        <row r="722">
          <cell r="A722" t="str">
            <v>50692N0062D04382</v>
          </cell>
          <cell r="B722" t="str">
            <v>N0062</v>
          </cell>
          <cell r="C722" t="str">
            <v>D04382</v>
          </cell>
          <cell r="D722" t="str">
            <v>Merike Tamm</v>
          </cell>
          <cell r="E722">
            <v>50692</v>
          </cell>
          <cell r="F722" t="str">
            <v>Tamm ja Sula OÜ</v>
          </cell>
        </row>
        <row r="723">
          <cell r="A723" t="str">
            <v>50115N0061D04581</v>
          </cell>
          <cell r="B723" t="str">
            <v>N0061</v>
          </cell>
          <cell r="C723" t="str">
            <v>D04581</v>
          </cell>
          <cell r="D723" t="str">
            <v>Eve Kivistik</v>
          </cell>
          <cell r="E723">
            <v>50115</v>
          </cell>
          <cell r="F723" t="str">
            <v>Linnamõisa Perearstikeskus OÜ</v>
          </cell>
        </row>
        <row r="724">
          <cell r="A724" t="str">
            <v>50115N0060D04582</v>
          </cell>
          <cell r="B724" t="str">
            <v>N0060</v>
          </cell>
          <cell r="C724" t="str">
            <v>D04582</v>
          </cell>
          <cell r="D724" t="str">
            <v>Reet Laidoja</v>
          </cell>
          <cell r="E724">
            <v>50115</v>
          </cell>
          <cell r="F724" t="str">
            <v>Linnamõisa Perearstikeskus OÜ</v>
          </cell>
        </row>
        <row r="725">
          <cell r="A725" t="str">
            <v>50596N0059D04626</v>
          </cell>
          <cell r="B725" t="str">
            <v>N0059</v>
          </cell>
          <cell r="C725" t="str">
            <v>D04626</v>
          </cell>
          <cell r="D725" t="str">
            <v>Lilia Hirve</v>
          </cell>
          <cell r="E725">
            <v>50596</v>
          </cell>
          <cell r="F725" t="str">
            <v>Perearst Hirve OÜ</v>
          </cell>
        </row>
        <row r="726">
          <cell r="A726" t="str">
            <v>50826N0058D08296</v>
          </cell>
          <cell r="B726" t="str">
            <v>N0058</v>
          </cell>
          <cell r="C726" t="str">
            <v>D08296</v>
          </cell>
          <cell r="D726" t="str">
            <v>Jaan Pranstibel</v>
          </cell>
          <cell r="E726">
            <v>50826</v>
          </cell>
          <cell r="F726" t="str">
            <v>Perekliinik OÜ</v>
          </cell>
        </row>
        <row r="727">
          <cell r="A727" t="str">
            <v>50027N0057D04646</v>
          </cell>
          <cell r="B727" t="str">
            <v>N0057</v>
          </cell>
          <cell r="C727" t="str">
            <v>D04646</v>
          </cell>
          <cell r="D727" t="str">
            <v>Riin Lanno</v>
          </cell>
          <cell r="E727">
            <v>50027</v>
          </cell>
          <cell r="F727" t="str">
            <v>Merelahe Perearstikeskus OÜ</v>
          </cell>
        </row>
        <row r="728">
          <cell r="A728" t="str">
            <v>50826N0056D08093</v>
          </cell>
          <cell r="B728" t="str">
            <v>N0056</v>
          </cell>
          <cell r="C728" t="str">
            <v>D08093</v>
          </cell>
          <cell r="D728" t="str">
            <v>Sergei Abramov</v>
          </cell>
          <cell r="E728">
            <v>50826</v>
          </cell>
          <cell r="F728" t="str">
            <v>Perekliinik OÜ</v>
          </cell>
        </row>
        <row r="729">
          <cell r="A729" t="str">
            <v>50027N0055D04650</v>
          </cell>
          <cell r="B729" t="str">
            <v>N0055</v>
          </cell>
          <cell r="C729" t="str">
            <v>D04650</v>
          </cell>
          <cell r="D729" t="str">
            <v>Mare Vilberg</v>
          </cell>
          <cell r="E729">
            <v>50027</v>
          </cell>
          <cell r="F729" t="str">
            <v>Merelahe Perearstikeskus OÜ</v>
          </cell>
        </row>
        <row r="730">
          <cell r="A730" t="str">
            <v>50166N0054D04033</v>
          </cell>
          <cell r="B730" t="str">
            <v>N0054</v>
          </cell>
          <cell r="C730" t="str">
            <v>D04033</v>
          </cell>
          <cell r="D730" t="str">
            <v>Diana Ingerainen</v>
          </cell>
          <cell r="E730">
            <v>50166</v>
          </cell>
          <cell r="F730" t="str">
            <v>Järveotsa Perearstikeskus OÜ</v>
          </cell>
        </row>
        <row r="731">
          <cell r="A731" t="str">
            <v>50166N0053D04034</v>
          </cell>
          <cell r="B731" t="str">
            <v>N0053</v>
          </cell>
          <cell r="C731" t="str">
            <v>D04034</v>
          </cell>
          <cell r="D731" t="str">
            <v>Irina Lipp</v>
          </cell>
          <cell r="E731">
            <v>50166</v>
          </cell>
          <cell r="F731" t="str">
            <v>Järveotsa Perearstikeskus OÜ</v>
          </cell>
        </row>
        <row r="732">
          <cell r="A732" t="str">
            <v>50166N0052D04036</v>
          </cell>
          <cell r="B732" t="str">
            <v>N0052</v>
          </cell>
          <cell r="C732" t="str">
            <v>D04036</v>
          </cell>
          <cell r="D732" t="str">
            <v>Tiia Eensalu</v>
          </cell>
          <cell r="E732">
            <v>50166</v>
          </cell>
          <cell r="F732" t="str">
            <v>Järveotsa Perearstikeskus OÜ</v>
          </cell>
        </row>
        <row r="733">
          <cell r="A733" t="str">
            <v>50113N0051D04049</v>
          </cell>
          <cell r="B733" t="str">
            <v>N0051</v>
          </cell>
          <cell r="C733" t="str">
            <v>D04049</v>
          </cell>
          <cell r="D733" t="str">
            <v>Natalja Kopõlova</v>
          </cell>
          <cell r="E733">
            <v>50113</v>
          </cell>
          <cell r="F733" t="str">
            <v>Pae Perearstikeskus OÜ</v>
          </cell>
        </row>
        <row r="734">
          <cell r="A734" t="str">
            <v>50113N0050D04050</v>
          </cell>
          <cell r="B734" t="str">
            <v>N0050</v>
          </cell>
          <cell r="C734" t="str">
            <v>D04050</v>
          </cell>
          <cell r="D734" t="str">
            <v>Margarita Klimova</v>
          </cell>
          <cell r="E734">
            <v>50113</v>
          </cell>
          <cell r="F734" t="str">
            <v>Pae Perearstikeskus OÜ</v>
          </cell>
        </row>
        <row r="735">
          <cell r="A735" t="str">
            <v>50598N0049D03766</v>
          </cell>
          <cell r="B735" t="str">
            <v>N0049</v>
          </cell>
          <cell r="C735" t="str">
            <v>D03766</v>
          </cell>
          <cell r="D735" t="str">
            <v>Tatjana Puškarjova</v>
          </cell>
          <cell r="E735">
            <v>50598</v>
          </cell>
          <cell r="F735" t="str">
            <v>PA Kopliranna OÜ</v>
          </cell>
        </row>
        <row r="736">
          <cell r="A736" t="str">
            <v>50862N0048D07700</v>
          </cell>
          <cell r="B736" t="str">
            <v>N0048</v>
          </cell>
          <cell r="C736" t="str">
            <v>D07700</v>
          </cell>
          <cell r="D736" t="str">
            <v>Aale Kallus</v>
          </cell>
          <cell r="E736">
            <v>50862</v>
          </cell>
          <cell r="F736" t="str">
            <v>Mymed Perearstid OÜ</v>
          </cell>
        </row>
        <row r="737">
          <cell r="A737" t="str">
            <v>50723N0047D06085</v>
          </cell>
          <cell r="B737" t="str">
            <v>N0047</v>
          </cell>
          <cell r="C737" t="str">
            <v>D06085</v>
          </cell>
          <cell r="D737" t="str">
            <v>Annika Tamm</v>
          </cell>
          <cell r="E737">
            <v>50723</v>
          </cell>
          <cell r="F737" t="str">
            <v>OÜ Perearstikeskus Remedium</v>
          </cell>
        </row>
        <row r="738">
          <cell r="A738" t="str">
            <v>50679N0046D04054</v>
          </cell>
          <cell r="B738" t="str">
            <v>N0046</v>
          </cell>
          <cell r="C738" t="str">
            <v>D04054</v>
          </cell>
          <cell r="D738" t="str">
            <v>Svetlana Muižis</v>
          </cell>
          <cell r="E738">
            <v>50679</v>
          </cell>
          <cell r="F738" t="str">
            <v>Sinu Tervis Perearstikeskus OÜ</v>
          </cell>
        </row>
        <row r="739">
          <cell r="A739" t="str">
            <v>50491N0045D03186</v>
          </cell>
          <cell r="B739" t="str">
            <v>N0045</v>
          </cell>
          <cell r="C739" t="str">
            <v>D03186</v>
          </cell>
          <cell r="D739" t="str">
            <v>Karin Jäger</v>
          </cell>
          <cell r="E739">
            <v>50491</v>
          </cell>
          <cell r="F739" t="str">
            <v>Perearst Karin Jäger OÜ</v>
          </cell>
        </row>
        <row r="740">
          <cell r="A740" t="str">
            <v>50170N0044D03215</v>
          </cell>
          <cell r="B740" t="str">
            <v>N0044</v>
          </cell>
          <cell r="C740" t="str">
            <v>D03215</v>
          </cell>
          <cell r="D740" t="str">
            <v>Ištvan Koso</v>
          </cell>
          <cell r="E740">
            <v>50170</v>
          </cell>
          <cell r="F740" t="str">
            <v>Perearst Iðtvan Koso OÜ</v>
          </cell>
        </row>
        <row r="741">
          <cell r="A741" t="str">
            <v>50857N0043D03443</v>
          </cell>
          <cell r="B741" t="str">
            <v>N0043</v>
          </cell>
          <cell r="C741" t="str">
            <v>D03443</v>
          </cell>
          <cell r="D741" t="str">
            <v>Mare Kookmaa</v>
          </cell>
          <cell r="E741">
            <v>50857</v>
          </cell>
          <cell r="F741" t="str">
            <v>Pealinna Perearstid OÜ</v>
          </cell>
        </row>
        <row r="742">
          <cell r="A742" t="str">
            <v>50027N0042D00512</v>
          </cell>
          <cell r="B742" t="str">
            <v>N0042</v>
          </cell>
          <cell r="C742" t="str">
            <v>D00512</v>
          </cell>
          <cell r="D742" t="str">
            <v>Tatjana Solomatina</v>
          </cell>
          <cell r="E742">
            <v>50027</v>
          </cell>
          <cell r="F742" t="str">
            <v>Merelahe Perearstikeskus OÜ</v>
          </cell>
        </row>
        <row r="743">
          <cell r="A743" t="str">
            <v>50582N0041D05857</v>
          </cell>
          <cell r="B743" t="str">
            <v>N0041</v>
          </cell>
          <cell r="C743" t="str">
            <v>D05857</v>
          </cell>
          <cell r="D743" t="str">
            <v>Ilona Markus</v>
          </cell>
          <cell r="E743">
            <v>50582</v>
          </cell>
          <cell r="F743" t="str">
            <v>Perearst Ulvi Usgam OÜ</v>
          </cell>
        </row>
        <row r="744">
          <cell r="A744" t="str">
            <v>50164N0040D02406</v>
          </cell>
          <cell r="B744" t="str">
            <v>N0040</v>
          </cell>
          <cell r="C744" t="str">
            <v>D02406</v>
          </cell>
          <cell r="D744" t="str">
            <v>Anna Potašenkova</v>
          </cell>
          <cell r="E744">
            <v>50164</v>
          </cell>
          <cell r="F744" t="str">
            <v>Kalamaja Perearstid OÜ</v>
          </cell>
        </row>
        <row r="745">
          <cell r="A745" t="str">
            <v>50159N0039D03745</v>
          </cell>
          <cell r="B745" t="str">
            <v>N0039</v>
          </cell>
          <cell r="C745" t="str">
            <v>D03745</v>
          </cell>
          <cell r="D745" t="str">
            <v>Julia Serova</v>
          </cell>
          <cell r="E745">
            <v>50159</v>
          </cell>
          <cell r="F745" t="str">
            <v>Majaka Perearstikeskus OÜ</v>
          </cell>
        </row>
        <row r="746">
          <cell r="A746" t="str">
            <v>50857N0038D07605</v>
          </cell>
          <cell r="B746" t="str">
            <v>N0038</v>
          </cell>
          <cell r="C746" t="str">
            <v>D07605</v>
          </cell>
          <cell r="D746" t="str">
            <v>Reet Kadakmaa</v>
          </cell>
          <cell r="E746">
            <v>50857</v>
          </cell>
          <cell r="F746" t="str">
            <v>Pealinna Perearstid OÜ</v>
          </cell>
        </row>
        <row r="747">
          <cell r="A747" t="str">
            <v>50862N0037D08184</v>
          </cell>
          <cell r="B747" t="str">
            <v>N0037</v>
          </cell>
          <cell r="C747" t="str">
            <v>D08184</v>
          </cell>
          <cell r="D747" t="str">
            <v>Tatjana Sokolova</v>
          </cell>
          <cell r="E747">
            <v>50862</v>
          </cell>
          <cell r="F747" t="str">
            <v>Mymed Perearstid OÜ</v>
          </cell>
        </row>
        <row r="748">
          <cell r="A748" t="str">
            <v>50127N0036D07926</v>
          </cell>
          <cell r="B748" t="str">
            <v>N0036</v>
          </cell>
          <cell r="C748" t="str">
            <v>D07926</v>
          </cell>
          <cell r="D748" t="str">
            <v>Anton Tärn</v>
          </cell>
          <cell r="E748">
            <v>50127</v>
          </cell>
          <cell r="F748" t="str">
            <v>Rosenthali Perearstikeskus OÜ</v>
          </cell>
        </row>
        <row r="749">
          <cell r="A749" t="str">
            <v>50552N0035D02638</v>
          </cell>
          <cell r="B749" t="str">
            <v>N0035</v>
          </cell>
          <cell r="C749" t="str">
            <v>D02638</v>
          </cell>
          <cell r="D749" t="str">
            <v>Karin Hanikat</v>
          </cell>
          <cell r="E749">
            <v>50552</v>
          </cell>
          <cell r="F749" t="str">
            <v>Lasnamäe Perearstid-Kaks OÜ</v>
          </cell>
        </row>
        <row r="750">
          <cell r="A750" t="str">
            <v>50863N0034D09146</v>
          </cell>
          <cell r="B750" t="str">
            <v>N0034</v>
          </cell>
          <cell r="C750" t="str">
            <v>D09146</v>
          </cell>
          <cell r="D750" t="str">
            <v>Jevgeni Kremm</v>
          </cell>
          <cell r="E750">
            <v>50863</v>
          </cell>
          <cell r="F750" t="str">
            <v>Al Mare Perearstikeskus OÜ</v>
          </cell>
        </row>
        <row r="751">
          <cell r="A751" t="str">
            <v>50675N0033D02728</v>
          </cell>
          <cell r="B751" t="str">
            <v>N0033</v>
          </cell>
          <cell r="C751" t="str">
            <v>D02728</v>
          </cell>
          <cell r="D751" t="str">
            <v>Olga Gvozdeva</v>
          </cell>
          <cell r="E751">
            <v>50675</v>
          </cell>
          <cell r="F751" t="str">
            <v>Perearst Olga Gvozdeva OÜ</v>
          </cell>
        </row>
        <row r="752">
          <cell r="A752" t="str">
            <v>50870N0032D02802</v>
          </cell>
          <cell r="B752" t="str">
            <v>N0032</v>
          </cell>
          <cell r="C752" t="str">
            <v>D02802</v>
          </cell>
          <cell r="D752" t="str">
            <v>Marina Masterov</v>
          </cell>
          <cell r="E752">
            <v>50870</v>
          </cell>
          <cell r="F752" t="str">
            <v>Pelguranna PAK OÜ</v>
          </cell>
        </row>
        <row r="753">
          <cell r="A753" t="str">
            <v>50857N0031D02981</v>
          </cell>
          <cell r="B753" t="str">
            <v>N0031</v>
          </cell>
          <cell r="C753" t="str">
            <v>D02981</v>
          </cell>
          <cell r="D753" t="str">
            <v>Anne Minka</v>
          </cell>
          <cell r="E753">
            <v>50857</v>
          </cell>
          <cell r="F753" t="str">
            <v>Pealinna Perearstid OÜ</v>
          </cell>
        </row>
        <row r="754">
          <cell r="A754" t="str">
            <v>50120N0030D03036</v>
          </cell>
          <cell r="B754" t="str">
            <v>N0030</v>
          </cell>
          <cell r="C754" t="str">
            <v>D03036</v>
          </cell>
          <cell r="D754" t="str">
            <v>Heldi Ader</v>
          </cell>
          <cell r="E754">
            <v>50120</v>
          </cell>
          <cell r="F754" t="str">
            <v>Kristiine Perearstid OÜ</v>
          </cell>
        </row>
        <row r="755">
          <cell r="A755" t="str">
            <v>50120N0029D03037</v>
          </cell>
          <cell r="B755" t="str">
            <v>N0029</v>
          </cell>
          <cell r="C755" t="str">
            <v>D03037</v>
          </cell>
          <cell r="D755" t="str">
            <v>Sirje Reinmets</v>
          </cell>
          <cell r="E755">
            <v>50120</v>
          </cell>
          <cell r="F755" t="str">
            <v>Kristiine Perearstid OÜ</v>
          </cell>
        </row>
        <row r="756">
          <cell r="A756" t="str">
            <v>50616N0028D03045</v>
          </cell>
          <cell r="B756" t="str">
            <v>N0028</v>
          </cell>
          <cell r="C756" t="str">
            <v>D03045</v>
          </cell>
          <cell r="D756" t="str">
            <v>Svetlana Guljajeva</v>
          </cell>
          <cell r="E756">
            <v>50616</v>
          </cell>
          <cell r="F756" t="str">
            <v>Perearst Guljajeva OÜ</v>
          </cell>
        </row>
        <row r="757">
          <cell r="A757" t="str">
            <v>50857N0027D07356</v>
          </cell>
          <cell r="B757" t="str">
            <v>N0027</v>
          </cell>
          <cell r="C757" t="str">
            <v>D07356</v>
          </cell>
          <cell r="D757" t="str">
            <v>Anna Poljantšikova</v>
          </cell>
          <cell r="E757">
            <v>50857</v>
          </cell>
          <cell r="F757" t="str">
            <v>Pealinna Perearstid OÜ</v>
          </cell>
        </row>
        <row r="758">
          <cell r="A758" t="str">
            <v>50162N0026D02419</v>
          </cell>
          <cell r="B758" t="str">
            <v>N0026</v>
          </cell>
          <cell r="C758" t="str">
            <v>D02419</v>
          </cell>
          <cell r="D758" t="str">
            <v>Jelena Šmukerova</v>
          </cell>
          <cell r="E758">
            <v>50162</v>
          </cell>
          <cell r="F758" t="str">
            <v>Mustamäe ja Nõmme Perearstik. OÜ</v>
          </cell>
        </row>
        <row r="759">
          <cell r="A759" t="str">
            <v>50151N0025D02452</v>
          </cell>
          <cell r="B759" t="str">
            <v>N0025</v>
          </cell>
          <cell r="C759" t="str">
            <v>D02452</v>
          </cell>
          <cell r="D759" t="str">
            <v>Rita Aivazjan</v>
          </cell>
          <cell r="E759">
            <v>50151</v>
          </cell>
          <cell r="F759" t="str">
            <v>OÜ PEREARST AIVAZJAN</v>
          </cell>
        </row>
        <row r="760">
          <cell r="A760" t="str">
            <v>50826N0024D02461</v>
          </cell>
          <cell r="B760" t="str">
            <v>N0024</v>
          </cell>
          <cell r="C760" t="str">
            <v>D02461</v>
          </cell>
          <cell r="D760" t="str">
            <v>Tiina Kõressaar</v>
          </cell>
          <cell r="E760">
            <v>50826</v>
          </cell>
          <cell r="F760" t="str">
            <v>Perekliinik OÜ</v>
          </cell>
        </row>
        <row r="761">
          <cell r="A761" t="str">
            <v>50007N0023D08397</v>
          </cell>
          <cell r="B761" t="str">
            <v>N0023</v>
          </cell>
          <cell r="C761" t="str">
            <v>D08397</v>
          </cell>
          <cell r="D761" t="str">
            <v>Maria Rogatšova</v>
          </cell>
          <cell r="E761">
            <v>50007</v>
          </cell>
          <cell r="F761" t="str">
            <v xml:space="preserve">OÜ Kodudoktori PAK Sinu Arst </v>
          </cell>
        </row>
        <row r="762">
          <cell r="A762" t="str">
            <v>50115N0022D02494</v>
          </cell>
          <cell r="B762" t="str">
            <v>N0022</v>
          </cell>
          <cell r="C762" t="str">
            <v>D02494</v>
          </cell>
          <cell r="D762" t="str">
            <v>Eret Jaanson</v>
          </cell>
          <cell r="E762">
            <v>50115</v>
          </cell>
          <cell r="F762" t="str">
            <v>Linnamõisa Perearstikeskus OÜ</v>
          </cell>
        </row>
        <row r="763">
          <cell r="A763" t="str">
            <v>50115N0021D02495</v>
          </cell>
          <cell r="B763" t="str">
            <v>N0021</v>
          </cell>
          <cell r="C763" t="str">
            <v>D02495</v>
          </cell>
          <cell r="D763" t="str">
            <v>Katrin Martinson</v>
          </cell>
          <cell r="E763">
            <v>50115</v>
          </cell>
          <cell r="F763" t="str">
            <v>Linnamõisa Perearstikeskus OÜ</v>
          </cell>
        </row>
        <row r="764">
          <cell r="A764" t="str">
            <v>50454N0020D02499</v>
          </cell>
          <cell r="B764" t="str">
            <v>N0020</v>
          </cell>
          <cell r="C764" t="str">
            <v>D02499</v>
          </cell>
          <cell r="D764" t="str">
            <v>Külvi Peterson</v>
          </cell>
          <cell r="E764">
            <v>50454</v>
          </cell>
          <cell r="F764" t="str">
            <v>Perearst Külvi Peterson OÜ</v>
          </cell>
        </row>
        <row r="765">
          <cell r="A765" t="str">
            <v>50840N0019D02534</v>
          </cell>
          <cell r="B765" t="str">
            <v>N0019</v>
          </cell>
          <cell r="C765" t="str">
            <v>D02534</v>
          </cell>
          <cell r="D765" t="str">
            <v>Tatjana Girinskaja</v>
          </cell>
          <cell r="E765">
            <v>50840</v>
          </cell>
          <cell r="F765" t="str">
            <v>OÜ perearst T.Girinskaja</v>
          </cell>
        </row>
        <row r="766">
          <cell r="A766" t="str">
            <v>50612N0018D06748</v>
          </cell>
          <cell r="B766" t="str">
            <v>N0018</v>
          </cell>
          <cell r="C766" t="str">
            <v>D06748</v>
          </cell>
          <cell r="D766" t="str">
            <v>Inna Kobin</v>
          </cell>
          <cell r="E766">
            <v>50612</v>
          </cell>
          <cell r="F766" t="str">
            <v>Osaühing Aira Perearstikeskus</v>
          </cell>
        </row>
        <row r="767">
          <cell r="A767" t="str">
            <v>50857N0017D03357</v>
          </cell>
          <cell r="B767" t="str">
            <v>N0017</v>
          </cell>
          <cell r="C767" t="str">
            <v>D03357</v>
          </cell>
          <cell r="D767" t="str">
            <v>Ljudmila Fahretdinova</v>
          </cell>
          <cell r="E767">
            <v>50857</v>
          </cell>
          <cell r="F767" t="str">
            <v>Pealinna Perearstid OÜ</v>
          </cell>
        </row>
        <row r="768">
          <cell r="A768" t="str">
            <v>50162N0016D01311</v>
          </cell>
          <cell r="B768" t="str">
            <v>N0016</v>
          </cell>
          <cell r="C768" t="str">
            <v>D01311</v>
          </cell>
          <cell r="D768" t="str">
            <v>Marit Uusma</v>
          </cell>
          <cell r="E768">
            <v>50162</v>
          </cell>
          <cell r="F768" t="str">
            <v>Mustamäe ja Nõmme Perearstik. OÜ</v>
          </cell>
        </row>
        <row r="769">
          <cell r="A769" t="str">
            <v>50163N0015D07903</v>
          </cell>
          <cell r="B769" t="str">
            <v>N0015</v>
          </cell>
          <cell r="C769" t="str">
            <v>D07903</v>
          </cell>
          <cell r="D769" t="str">
            <v>Alla Rušai</v>
          </cell>
          <cell r="E769">
            <v>50163</v>
          </cell>
          <cell r="F769" t="str">
            <v>Favorek Perearstikeskus OÜ</v>
          </cell>
        </row>
        <row r="770">
          <cell r="A770" t="str">
            <v>50162N0014D01309</v>
          </cell>
          <cell r="B770" t="str">
            <v>N0014</v>
          </cell>
          <cell r="C770" t="str">
            <v>D01309</v>
          </cell>
          <cell r="D770" t="str">
            <v>Liidia Kalju</v>
          </cell>
          <cell r="E770">
            <v>50162</v>
          </cell>
          <cell r="F770" t="str">
            <v>Mustamäe ja Nõmme Perearstik. OÜ</v>
          </cell>
        </row>
        <row r="771">
          <cell r="A771" t="str">
            <v>51055N0013D07053</v>
          </cell>
          <cell r="B771" t="str">
            <v>N0013</v>
          </cell>
          <cell r="C771" t="str">
            <v>D07053</v>
          </cell>
          <cell r="D771" t="str">
            <v>Liis Mägi</v>
          </cell>
          <cell r="E771">
            <v>51055</v>
          </cell>
          <cell r="F771" t="str">
            <v>Dr Liis Mägi Perearstikeskus OÜ</v>
          </cell>
        </row>
        <row r="772">
          <cell r="A772" t="str">
            <v>50700N0012#</v>
          </cell>
          <cell r="B772" t="str">
            <v>N0012</v>
          </cell>
          <cell r="C772" t="str">
            <v>#</v>
          </cell>
          <cell r="D772" t="str">
            <v>#</v>
          </cell>
          <cell r="E772">
            <v>50700</v>
          </cell>
          <cell r="F772" t="str">
            <v>OÜ Tallinna Perearstikeskus</v>
          </cell>
        </row>
        <row r="773">
          <cell r="A773" t="str">
            <v>50607N0011D01064</v>
          </cell>
          <cell r="B773" t="str">
            <v>N0011</v>
          </cell>
          <cell r="C773" t="str">
            <v>D01064</v>
          </cell>
          <cell r="D773" t="str">
            <v>Andrei Borissov</v>
          </cell>
          <cell r="E773">
            <v>50607</v>
          </cell>
          <cell r="F773" t="str">
            <v>Linna Tervisekeskus OÜ</v>
          </cell>
        </row>
        <row r="774">
          <cell r="A774" t="str">
            <v>50553N0010D00853</v>
          </cell>
          <cell r="B774" t="str">
            <v>N0010</v>
          </cell>
          <cell r="C774" t="str">
            <v>D00853</v>
          </cell>
          <cell r="D774" t="str">
            <v>Signe Alliksoo</v>
          </cell>
          <cell r="E774">
            <v>50553</v>
          </cell>
          <cell r="F774" t="str">
            <v>Dr.Signe Alliksoo Perearstiprak. OÜ</v>
          </cell>
        </row>
        <row r="775">
          <cell r="A775" t="str">
            <v>50817N0009D00561</v>
          </cell>
          <cell r="B775" t="str">
            <v>N0009</v>
          </cell>
          <cell r="C775" t="str">
            <v>D00561</v>
          </cell>
          <cell r="D775" t="str">
            <v>Inna Kovrigina</v>
          </cell>
          <cell r="E775">
            <v>50817</v>
          </cell>
          <cell r="F775" t="str">
            <v>Inna Kovrigina Perearstikeskus OÜ</v>
          </cell>
        </row>
        <row r="776">
          <cell r="A776" t="str">
            <v>50058N0008D00560</v>
          </cell>
          <cell r="B776" t="str">
            <v>N0008</v>
          </cell>
          <cell r="C776" t="str">
            <v>D00560</v>
          </cell>
          <cell r="D776" t="str">
            <v>Susanna Kari</v>
          </cell>
          <cell r="E776">
            <v>50058</v>
          </cell>
          <cell r="F776" t="str">
            <v>Kuusalu Tervisekeskus OÜ</v>
          </cell>
        </row>
        <row r="777">
          <cell r="A777" t="str">
            <v>50723N0007D00369</v>
          </cell>
          <cell r="B777" t="str">
            <v>N0007</v>
          </cell>
          <cell r="C777" t="str">
            <v>D00369</v>
          </cell>
          <cell r="D777" t="str">
            <v>Natalja Tratš</v>
          </cell>
          <cell r="E777">
            <v>50723</v>
          </cell>
          <cell r="F777" t="str">
            <v>OÜ Perearstikeskus Remedium</v>
          </cell>
        </row>
        <row r="778">
          <cell r="A778" t="str">
            <v>50835N0006D00367</v>
          </cell>
          <cell r="B778" t="str">
            <v>N0006</v>
          </cell>
          <cell r="C778" t="str">
            <v>D00367</v>
          </cell>
          <cell r="D778" t="str">
            <v>Ljubov Stelmahh</v>
          </cell>
          <cell r="E778">
            <v>50835</v>
          </cell>
          <cell r="F778" t="str">
            <v>Medicenter Eesti OÜ</v>
          </cell>
        </row>
        <row r="779">
          <cell r="A779" t="str">
            <v>50723N0005D00154</v>
          </cell>
          <cell r="B779" t="str">
            <v>N0005</v>
          </cell>
          <cell r="C779" t="str">
            <v>D00154</v>
          </cell>
          <cell r="D779" t="str">
            <v>Janika Palksaar</v>
          </cell>
          <cell r="E779">
            <v>50723</v>
          </cell>
          <cell r="F779" t="str">
            <v>OÜ Perearstikeskus Remedium</v>
          </cell>
        </row>
        <row r="780">
          <cell r="A780" t="str">
            <v>50415N0004D00149</v>
          </cell>
          <cell r="B780" t="str">
            <v>N0004</v>
          </cell>
          <cell r="C780" t="str">
            <v>D00149</v>
          </cell>
          <cell r="D780" t="str">
            <v>Anne Toompuu</v>
          </cell>
          <cell r="E780">
            <v>50415</v>
          </cell>
          <cell r="F780" t="str">
            <v>Stroomi Perearstid OÜ</v>
          </cell>
        </row>
        <row r="781">
          <cell r="A781" t="str">
            <v>50027N0003D06568</v>
          </cell>
          <cell r="B781" t="str">
            <v>N0003</v>
          </cell>
          <cell r="C781" t="str">
            <v>D06568</v>
          </cell>
          <cell r="D781" t="str">
            <v>Viktoria Domoskanova</v>
          </cell>
          <cell r="E781">
            <v>50027</v>
          </cell>
          <cell r="F781" t="str">
            <v>Merelahe Perearstikeskus OÜ</v>
          </cell>
        </row>
        <row r="782">
          <cell r="A782" t="str">
            <v>50577N0001D00384</v>
          </cell>
          <cell r="B782" t="str">
            <v>N0001</v>
          </cell>
          <cell r="C782" t="str">
            <v>D00384</v>
          </cell>
          <cell r="D782" t="str">
            <v>Lembi Põlder</v>
          </cell>
          <cell r="E782">
            <v>50577</v>
          </cell>
          <cell r="F782" t="str">
            <v>Kivimäe Perearstikeskus OÜ</v>
          </cell>
        </row>
        <row r="783">
          <cell r="A783" t="str">
            <v>51040N0844D07716</v>
          </cell>
          <cell r="B783" t="str">
            <v>N0844</v>
          </cell>
          <cell r="C783" t="str">
            <v>D07716</v>
          </cell>
          <cell r="D783" t="str">
            <v>Helen Alter</v>
          </cell>
          <cell r="E783">
            <v>51040</v>
          </cell>
          <cell r="F783" t="str">
            <v>Tuulemaa Perearstikeskus OÜ</v>
          </cell>
        </row>
        <row r="784">
          <cell r="A784" t="str">
            <v>50052N0845D07588</v>
          </cell>
          <cell r="B784" t="str">
            <v>N0845</v>
          </cell>
          <cell r="C784" t="str">
            <v>D07588</v>
          </cell>
          <cell r="D784" t="str">
            <v>Kaili Toompuu</v>
          </cell>
          <cell r="E784">
            <v>50052</v>
          </cell>
          <cell r="F784" t="str">
            <v>Pirita Perearstikeskus OÜ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P"/>
      <sheetName val="minu failid"/>
      <sheetName val="ETTK"/>
      <sheetName val="VTÕ"/>
      <sheetName val="assistent"/>
      <sheetName val="SEM_ajutine"/>
      <sheetName val="N0629_Anu arvestus"/>
      <sheetName val="N0629"/>
      <sheetName val="values_mai(käsitsi SEM-i"/>
      <sheetName val="PKS_2026"/>
      <sheetName val="Virgele_käsitsi kvaliteet"/>
      <sheetName val="juurde_VTÕ"/>
      <sheetName val="uued kontod"/>
      <sheetName val="kontod 2026"/>
      <sheetName val="Kvaliteet_3050_3093"/>
    </sheetNames>
    <sheetDataSet>
      <sheetData sheetId="0">
        <row r="4">
          <cell r="AN4">
            <v>50961</v>
          </cell>
          <cell r="AO4" t="str">
            <v>OÜ Ennetuskliinik</v>
          </cell>
          <cell r="AP4" t="str">
            <v>000000000000003054</v>
          </cell>
          <cell r="AQ4">
            <v>2026</v>
          </cell>
          <cell r="AR4" t="str">
            <v>2026-PRL1-50961</v>
          </cell>
          <cell r="AS4">
            <v>1</v>
          </cell>
          <cell r="AT4" t="str">
            <v>TK072</v>
          </cell>
          <cell r="AU4" t="str">
            <v>#</v>
          </cell>
        </row>
        <row r="5">
          <cell r="AN5">
            <v>50007</v>
          </cell>
          <cell r="AO5" t="str">
            <v xml:space="preserve">OÜ Kodudoktori PAK Sinu Arst </v>
          </cell>
          <cell r="AP5" t="str">
            <v>000000000000003054</v>
          </cell>
          <cell r="AQ5">
            <v>2026</v>
          </cell>
          <cell r="AR5" t="str">
            <v>2026-PRL1-50007</v>
          </cell>
          <cell r="AS5">
            <v>1</v>
          </cell>
          <cell r="AT5" t="str">
            <v>TK002</v>
          </cell>
          <cell r="AU5" t="str">
            <v>#</v>
          </cell>
        </row>
        <row r="6">
          <cell r="AN6">
            <v>50930</v>
          </cell>
          <cell r="AO6" t="str">
            <v>Viru Perearstid OÜ</v>
          </cell>
          <cell r="AP6" t="str">
            <v>000000000000003054</v>
          </cell>
          <cell r="AQ6">
            <v>2026</v>
          </cell>
          <cell r="AR6" t="str">
            <v>2026-PRL1-50930</v>
          </cell>
          <cell r="AS6">
            <v>1</v>
          </cell>
          <cell r="AT6" t="str">
            <v>TK049</v>
          </cell>
          <cell r="AU6" t="str">
            <v>#</v>
          </cell>
        </row>
        <row r="7">
          <cell r="AN7">
            <v>50568</v>
          </cell>
          <cell r="AO7" t="str">
            <v>OÜ Terviseagentuur</v>
          </cell>
          <cell r="AP7" t="str">
            <v>000000000000003055</v>
          </cell>
          <cell r="AQ7">
            <v>2026</v>
          </cell>
          <cell r="AR7" t="str">
            <v>2026-PRL1-50568</v>
          </cell>
          <cell r="AS7" t="str">
            <v>#</v>
          </cell>
          <cell r="AT7" t="str">
            <v>#</v>
          </cell>
          <cell r="AU7" t="str">
            <v>#</v>
          </cell>
        </row>
        <row r="8">
          <cell r="AN8">
            <v>50826</v>
          </cell>
          <cell r="AO8" t="str">
            <v>Perekliinik OÜ</v>
          </cell>
          <cell r="AP8" t="str">
            <v>000000000000003054</v>
          </cell>
          <cell r="AQ8">
            <v>2026</v>
          </cell>
          <cell r="AR8" t="str">
            <v>2026-PRL1-50826</v>
          </cell>
          <cell r="AS8">
            <v>1</v>
          </cell>
          <cell r="AT8" t="str">
            <v>TK074</v>
          </cell>
          <cell r="AU8" t="str">
            <v>#</v>
          </cell>
        </row>
        <row r="9">
          <cell r="AN9">
            <v>50045</v>
          </cell>
          <cell r="AO9" t="str">
            <v>Rapla Perearstikeskus OÜ</v>
          </cell>
          <cell r="AP9" t="str">
            <v>000000000000003054</v>
          </cell>
          <cell r="AQ9">
            <v>2026</v>
          </cell>
          <cell r="AR9" t="str">
            <v>2026-PRL1-50045</v>
          </cell>
          <cell r="AS9">
            <v>1</v>
          </cell>
          <cell r="AT9" t="str">
            <v>TK031</v>
          </cell>
          <cell r="AU9" t="str">
            <v>#</v>
          </cell>
        </row>
        <row r="10">
          <cell r="AN10">
            <v>50114</v>
          </cell>
          <cell r="AO10" t="str">
            <v>Medicum Perearstikeskus AS</v>
          </cell>
          <cell r="AP10" t="str">
            <v>000000000000003054</v>
          </cell>
          <cell r="AQ10">
            <v>2026</v>
          </cell>
          <cell r="AR10" t="str">
            <v>2026-PRL1-50114</v>
          </cell>
          <cell r="AS10" t="str">
            <v>#</v>
          </cell>
          <cell r="AT10" t="str">
            <v>#</v>
          </cell>
          <cell r="AU10" t="str">
            <v>#</v>
          </cell>
        </row>
        <row r="11">
          <cell r="AN11">
            <v>50540</v>
          </cell>
          <cell r="AO11" t="str">
            <v>Perearst Helgi Luik OÜ</v>
          </cell>
          <cell r="AP11" t="str">
            <v>000000000000003054</v>
          </cell>
          <cell r="AQ11">
            <v>2026</v>
          </cell>
          <cell r="AR11" t="str">
            <v>2026-PRL1-50540</v>
          </cell>
          <cell r="AS11">
            <v>1</v>
          </cell>
          <cell r="AT11" t="str">
            <v>TK034</v>
          </cell>
          <cell r="AU11" t="str">
            <v>#</v>
          </cell>
        </row>
        <row r="12">
          <cell r="AN12">
            <v>50530</v>
          </cell>
          <cell r="AO12" t="str">
            <v>OÜ Perearst Viivika Allas</v>
          </cell>
          <cell r="AP12" t="str">
            <v>000000000000003054</v>
          </cell>
          <cell r="AQ12">
            <v>2026</v>
          </cell>
          <cell r="AR12" t="str">
            <v>2026-PRL1-50530</v>
          </cell>
          <cell r="AS12" t="str">
            <v>#</v>
          </cell>
          <cell r="AT12" t="str">
            <v>#</v>
          </cell>
          <cell r="AU12" t="str">
            <v>#</v>
          </cell>
        </row>
        <row r="13">
          <cell r="AN13">
            <v>50879</v>
          </cell>
          <cell r="AO13" t="str">
            <v>Perearst Ellen Lembra OÜ</v>
          </cell>
          <cell r="AP13" t="str">
            <v>000000000000003054</v>
          </cell>
          <cell r="AQ13">
            <v>2026</v>
          </cell>
          <cell r="AR13" t="str">
            <v>2026-PRL1-50879</v>
          </cell>
          <cell r="AS13">
            <v>1</v>
          </cell>
          <cell r="AT13" t="str">
            <v>TK063</v>
          </cell>
          <cell r="AU13" t="str">
            <v>#</v>
          </cell>
        </row>
        <row r="14">
          <cell r="AN14">
            <v>50041</v>
          </cell>
          <cell r="AO14" t="str">
            <v>Võru Arst OÜ</v>
          </cell>
          <cell r="AP14" t="str">
            <v>000000000000003054</v>
          </cell>
          <cell r="AQ14">
            <v>2026</v>
          </cell>
          <cell r="AR14" t="str">
            <v>2026-PRL1-50041</v>
          </cell>
          <cell r="AS14">
            <v>1</v>
          </cell>
          <cell r="AT14" t="str">
            <v>TK063</v>
          </cell>
          <cell r="AU14" t="str">
            <v>#</v>
          </cell>
        </row>
        <row r="15">
          <cell r="AN15">
            <v>50041</v>
          </cell>
          <cell r="AO15" t="str">
            <v>Võru Arst OÜ</v>
          </cell>
          <cell r="AP15" t="str">
            <v>000000000000003054</v>
          </cell>
          <cell r="AQ15">
            <v>2026</v>
          </cell>
          <cell r="AR15" t="str">
            <v>2026-PRL1-50041</v>
          </cell>
          <cell r="AS15">
            <v>1</v>
          </cell>
          <cell r="AT15" t="str">
            <v>TK063</v>
          </cell>
          <cell r="AU15" t="str">
            <v>#</v>
          </cell>
        </row>
        <row r="16">
          <cell r="AN16">
            <v>50961</v>
          </cell>
          <cell r="AO16" t="str">
            <v>OÜ Ennetuskliinik</v>
          </cell>
          <cell r="AP16" t="str">
            <v>000000000000003054</v>
          </cell>
          <cell r="AQ16">
            <v>2026</v>
          </cell>
          <cell r="AR16" t="str">
            <v>2026-PRL1-50961</v>
          </cell>
          <cell r="AS16">
            <v>1</v>
          </cell>
          <cell r="AT16" t="str">
            <v>TK063</v>
          </cell>
          <cell r="AU16" t="str">
            <v>#</v>
          </cell>
        </row>
        <row r="17">
          <cell r="AN17">
            <v>50540</v>
          </cell>
          <cell r="AO17" t="str">
            <v>Perearst Helgi Luik OÜ</v>
          </cell>
          <cell r="AP17" t="str">
            <v>000000000000003054</v>
          </cell>
          <cell r="AQ17">
            <v>2026</v>
          </cell>
          <cell r="AR17" t="str">
            <v>2026-PRL1-50540</v>
          </cell>
          <cell r="AS17">
            <v>1</v>
          </cell>
          <cell r="AT17" t="str">
            <v>TK034</v>
          </cell>
          <cell r="AU17" t="str">
            <v>#</v>
          </cell>
        </row>
        <row r="18">
          <cell r="AN18">
            <v>50568</v>
          </cell>
          <cell r="AO18" t="str">
            <v>OÜ Terviseagentuur</v>
          </cell>
          <cell r="AP18" t="str">
            <v>000000000000003054</v>
          </cell>
          <cell r="AQ18">
            <v>2026</v>
          </cell>
          <cell r="AR18" t="str">
            <v>2026-PRL1-50568</v>
          </cell>
          <cell r="AS18">
            <v>1</v>
          </cell>
          <cell r="AT18" t="str">
            <v>TK078</v>
          </cell>
          <cell r="AU18" t="str">
            <v>#</v>
          </cell>
        </row>
        <row r="19">
          <cell r="AN19">
            <v>50575</v>
          </cell>
          <cell r="AO19" t="str">
            <v>OÜ Perearst Valentina Kesper</v>
          </cell>
          <cell r="AP19" t="str">
            <v>000000000000003054</v>
          </cell>
          <cell r="AQ19">
            <v>2026</v>
          </cell>
          <cell r="AR19" t="str">
            <v>2026-PRL1-50575</v>
          </cell>
          <cell r="AS19" t="str">
            <v>#</v>
          </cell>
          <cell r="AT19" t="str">
            <v>#</v>
          </cell>
          <cell r="AU19" t="str">
            <v>#</v>
          </cell>
        </row>
        <row r="20">
          <cell r="AN20">
            <v>50000</v>
          </cell>
          <cell r="AO20" t="str">
            <v>Osula Perearstikeskus OÜ</v>
          </cell>
          <cell r="AP20" t="str">
            <v>000000000000003054</v>
          </cell>
          <cell r="AQ20">
            <v>2026</v>
          </cell>
          <cell r="AR20" t="str">
            <v>2026-PRL1-50000</v>
          </cell>
          <cell r="AS20">
            <v>1</v>
          </cell>
          <cell r="AT20" t="str">
            <v>TK063</v>
          </cell>
          <cell r="AU20" t="str">
            <v>#</v>
          </cell>
        </row>
        <row r="21">
          <cell r="AN21">
            <v>50227</v>
          </cell>
          <cell r="AO21" t="str">
            <v>Perearst Margit Kõivomägi</v>
          </cell>
          <cell r="AP21" t="str">
            <v>000000000000003054</v>
          </cell>
          <cell r="AQ21">
            <v>2026</v>
          </cell>
          <cell r="AR21" t="str">
            <v>2026-PRL1-50227</v>
          </cell>
          <cell r="AS21">
            <v>1</v>
          </cell>
          <cell r="AT21" t="str">
            <v>TK063</v>
          </cell>
          <cell r="AU21" t="str">
            <v>#</v>
          </cell>
        </row>
        <row r="22">
          <cell r="AN22">
            <v>50568</v>
          </cell>
          <cell r="AO22" t="str">
            <v xml:space="preserve">Terviseagentuur OÜ </v>
          </cell>
          <cell r="AP22" t="str">
            <v>000000000000003054</v>
          </cell>
          <cell r="AQ22">
            <v>2026</v>
          </cell>
          <cell r="AR22" t="str">
            <v>2026-PRL1-50568</v>
          </cell>
          <cell r="AS22">
            <v>1</v>
          </cell>
          <cell r="AT22" t="str">
            <v>TK078</v>
          </cell>
          <cell r="AU22" t="str">
            <v>#</v>
          </cell>
        </row>
        <row r="23">
          <cell r="AN23">
            <v>50568</v>
          </cell>
          <cell r="AO23" t="str">
            <v xml:space="preserve">Terviseagentuur OÜ </v>
          </cell>
          <cell r="AP23" t="str">
            <v>000000000000003054</v>
          </cell>
          <cell r="AQ23">
            <v>2026</v>
          </cell>
          <cell r="AR23" t="str">
            <v>2026-PRL1-50568</v>
          </cell>
          <cell r="AS23">
            <v>1</v>
          </cell>
          <cell r="AT23" t="str">
            <v>TK078</v>
          </cell>
          <cell r="AU23" t="str">
            <v>#</v>
          </cell>
        </row>
        <row r="24">
          <cell r="AN24">
            <v>50568</v>
          </cell>
          <cell r="AO24" t="str">
            <v xml:space="preserve">Terviseagentuur OÜ </v>
          </cell>
          <cell r="AP24" t="str">
            <v>000000000000003054</v>
          </cell>
          <cell r="AQ24">
            <v>2026</v>
          </cell>
          <cell r="AR24" t="str">
            <v>2026-PRL1-50568</v>
          </cell>
          <cell r="AS24">
            <v>1</v>
          </cell>
          <cell r="AT24" t="str">
            <v>TK078</v>
          </cell>
          <cell r="AU24" t="str">
            <v>#</v>
          </cell>
        </row>
        <row r="25">
          <cell r="AN25">
            <v>50235</v>
          </cell>
          <cell r="AO25" t="str">
            <v>Kaja Kasak</v>
          </cell>
          <cell r="AP25" t="str">
            <v>000000000000003054</v>
          </cell>
          <cell r="AQ25">
            <v>2026</v>
          </cell>
          <cell r="AR25" t="str">
            <v>2026-PRL1-50235</v>
          </cell>
          <cell r="AS25">
            <v>1</v>
          </cell>
          <cell r="AT25" t="str">
            <v>TK063</v>
          </cell>
          <cell r="AU25" t="str">
            <v>#</v>
          </cell>
        </row>
        <row r="26">
          <cell r="AN26">
            <v>61008</v>
          </cell>
          <cell r="AO26" t="str">
            <v>OÜ Dr. Aune</v>
          </cell>
          <cell r="AP26" t="str">
            <v>000000000000003054</v>
          </cell>
          <cell r="AQ26">
            <v>2026</v>
          </cell>
          <cell r="AR26" t="str">
            <v>2026-PRL1-61008</v>
          </cell>
          <cell r="AS26" t="str">
            <v>#</v>
          </cell>
          <cell r="AT26" t="str">
            <v>#</v>
          </cell>
          <cell r="AU26" t="str">
            <v>#</v>
          </cell>
        </row>
        <row r="27">
          <cell r="AN27">
            <v>50087</v>
          </cell>
          <cell r="AO27" t="str">
            <v>Marget Moppel</v>
          </cell>
          <cell r="AP27" t="str">
            <v>000000000000003054</v>
          </cell>
          <cell r="AQ27">
            <v>2026</v>
          </cell>
          <cell r="AR27" t="str">
            <v>2026-PRL1-50087</v>
          </cell>
          <cell r="AS27">
            <v>1</v>
          </cell>
          <cell r="AT27" t="str">
            <v>TK034</v>
          </cell>
          <cell r="AU27" t="str">
            <v>#</v>
          </cell>
        </row>
        <row r="28">
          <cell r="AN28">
            <v>50418</v>
          </cell>
          <cell r="AO28" t="str">
            <v>Perearst Agi Märdin OÜ</v>
          </cell>
          <cell r="AP28" t="str">
            <v>000000000000003054</v>
          </cell>
          <cell r="AQ28">
            <v>2026</v>
          </cell>
          <cell r="AR28" t="str">
            <v>2026-PRL1-50418</v>
          </cell>
          <cell r="AS28">
            <v>1</v>
          </cell>
          <cell r="AT28" t="str">
            <v>TK063</v>
          </cell>
          <cell r="AU28" t="str">
            <v>#</v>
          </cell>
        </row>
        <row r="29">
          <cell r="AN29">
            <v>50587</v>
          </cell>
          <cell r="AO29" t="str">
            <v>Marje Metsur-Benzel OÜ</v>
          </cell>
          <cell r="AP29" t="str">
            <v>000000000000003054</v>
          </cell>
          <cell r="AQ29">
            <v>2026</v>
          </cell>
          <cell r="AR29" t="str">
            <v>2026-PRL1-50587</v>
          </cell>
          <cell r="AS29" t="str">
            <v>#</v>
          </cell>
          <cell r="AT29" t="str">
            <v>#</v>
          </cell>
          <cell r="AU29" t="str">
            <v>#</v>
          </cell>
        </row>
        <row r="30">
          <cell r="AN30">
            <v>50878</v>
          </cell>
          <cell r="AO30" t="str">
            <v>Perearstikeskus Medica OÜ</v>
          </cell>
          <cell r="AP30" t="str">
            <v>000000000000003054</v>
          </cell>
          <cell r="AQ30">
            <v>2026</v>
          </cell>
          <cell r="AR30" t="str">
            <v>2026-PRL1-50878</v>
          </cell>
          <cell r="AS30" t="str">
            <v>#</v>
          </cell>
          <cell r="AT30" t="str">
            <v>#</v>
          </cell>
          <cell r="AU30" t="str">
            <v>#</v>
          </cell>
        </row>
        <row r="31">
          <cell r="AN31">
            <v>50589</v>
          </cell>
          <cell r="AO31" t="str">
            <v>Helve Kansi OÜ</v>
          </cell>
          <cell r="AP31" t="str">
            <v>000000000000003054</v>
          </cell>
          <cell r="AQ31">
            <v>2026</v>
          </cell>
          <cell r="AR31" t="str">
            <v>2026-PRL1-50589</v>
          </cell>
          <cell r="AS31">
            <v>1</v>
          </cell>
          <cell r="AT31" t="str">
            <v>TK018</v>
          </cell>
          <cell r="AU31" t="str">
            <v>#</v>
          </cell>
        </row>
        <row r="32">
          <cell r="AN32">
            <v>50589</v>
          </cell>
          <cell r="AO32" t="str">
            <v>Helve Kansi OÜ</v>
          </cell>
          <cell r="AP32" t="str">
            <v>000000000000003054</v>
          </cell>
          <cell r="AQ32">
            <v>2026</v>
          </cell>
          <cell r="AR32" t="str">
            <v>2026-PRL1-50589</v>
          </cell>
          <cell r="AS32" t="str">
            <v>#</v>
          </cell>
          <cell r="AT32" t="str">
            <v>#</v>
          </cell>
          <cell r="AU32" t="str">
            <v>#</v>
          </cell>
        </row>
        <row r="33">
          <cell r="AN33">
            <v>50780</v>
          </cell>
          <cell r="AO33" t="str">
            <v>OÜ PRIIT GINTER PAK</v>
          </cell>
          <cell r="AP33" t="str">
            <v>000000000000003054</v>
          </cell>
          <cell r="AQ33">
            <v>2026</v>
          </cell>
          <cell r="AR33" t="str">
            <v>2026-PRL1-50780</v>
          </cell>
          <cell r="AS33" t="str">
            <v>#</v>
          </cell>
          <cell r="AT33" t="str">
            <v>#</v>
          </cell>
          <cell r="AU33" t="str">
            <v>#</v>
          </cell>
        </row>
        <row r="34">
          <cell r="AN34">
            <v>50133</v>
          </cell>
          <cell r="AO34" t="str">
            <v>Vardja ja Sarapuu OÜ</v>
          </cell>
          <cell r="AP34" t="str">
            <v>000000000000003054</v>
          </cell>
          <cell r="AQ34">
            <v>2026</v>
          </cell>
          <cell r="AR34" t="str">
            <v>2026-PRL1-50133</v>
          </cell>
          <cell r="AS34" t="str">
            <v>#</v>
          </cell>
          <cell r="AT34" t="str">
            <v>#</v>
          </cell>
          <cell r="AU34" t="str">
            <v>#</v>
          </cell>
        </row>
        <row r="35">
          <cell r="AN35">
            <v>50133</v>
          </cell>
          <cell r="AO35" t="str">
            <v>Vardja ja Sarapuu OÜ</v>
          </cell>
          <cell r="AP35" t="str">
            <v>000000000000003054</v>
          </cell>
          <cell r="AQ35">
            <v>2026</v>
          </cell>
          <cell r="AR35" t="str">
            <v>2026-PRL1-50133</v>
          </cell>
          <cell r="AS35" t="str">
            <v>#</v>
          </cell>
          <cell r="AT35" t="str">
            <v>#</v>
          </cell>
          <cell r="AU35" t="str">
            <v>#</v>
          </cell>
        </row>
        <row r="36">
          <cell r="AN36">
            <v>50586</v>
          </cell>
          <cell r="AO36" t="str">
            <v>Berta Toikka OÜ</v>
          </cell>
          <cell r="AP36" t="str">
            <v>000000000000003054</v>
          </cell>
          <cell r="AQ36">
            <v>2026</v>
          </cell>
          <cell r="AR36" t="str">
            <v>2026-PRL1-50586</v>
          </cell>
          <cell r="AS36" t="str">
            <v>#</v>
          </cell>
          <cell r="AT36" t="str">
            <v>#</v>
          </cell>
          <cell r="AU36" t="str">
            <v>#</v>
          </cell>
        </row>
        <row r="37">
          <cell r="AN37">
            <v>51000</v>
          </cell>
          <cell r="AO37" t="str">
            <v>Perearst Julia Järveküla OÜ</v>
          </cell>
          <cell r="AP37" t="str">
            <v>000000000000003054</v>
          </cell>
          <cell r="AQ37">
            <v>2026</v>
          </cell>
          <cell r="AR37" t="str">
            <v>2026-PRL1-51000</v>
          </cell>
          <cell r="AS37">
            <v>1</v>
          </cell>
          <cell r="AT37" t="str">
            <v>TK029</v>
          </cell>
          <cell r="AU37" t="str">
            <v>#</v>
          </cell>
        </row>
        <row r="38">
          <cell r="AN38">
            <v>50347</v>
          </cell>
          <cell r="AO38" t="str">
            <v>Ürjo Mälksoo</v>
          </cell>
          <cell r="AP38" t="str">
            <v>000000000000003054</v>
          </cell>
          <cell r="AQ38">
            <v>2026</v>
          </cell>
          <cell r="AR38" t="str">
            <v>2026-PRL1-50347</v>
          </cell>
          <cell r="AS38">
            <v>1</v>
          </cell>
          <cell r="AT38" t="str">
            <v>TK029</v>
          </cell>
          <cell r="AU38" t="str">
            <v>#</v>
          </cell>
        </row>
        <row r="39">
          <cell r="AN39">
            <v>50348</v>
          </cell>
          <cell r="AO39" t="str">
            <v>Ülle Gurjev</v>
          </cell>
          <cell r="AP39" t="str">
            <v>000000000000003054</v>
          </cell>
          <cell r="AQ39">
            <v>2026</v>
          </cell>
          <cell r="AR39" t="str">
            <v>2026-PRL1-50348</v>
          </cell>
          <cell r="AS39" t="str">
            <v>#</v>
          </cell>
          <cell r="AT39" t="str">
            <v>#</v>
          </cell>
          <cell r="AU39" t="str">
            <v>#</v>
          </cell>
        </row>
        <row r="40">
          <cell r="AN40">
            <v>50961</v>
          </cell>
          <cell r="AO40" t="str">
            <v>OÜ Ennetuskliinik</v>
          </cell>
          <cell r="AP40" t="str">
            <v>000000000000003054</v>
          </cell>
          <cell r="AQ40">
            <v>2026</v>
          </cell>
          <cell r="AR40" t="str">
            <v>2026-PRL1-50961</v>
          </cell>
          <cell r="AS40" t="str">
            <v>#</v>
          </cell>
          <cell r="AT40" t="str">
            <v>#</v>
          </cell>
          <cell r="AU40" t="str">
            <v>#</v>
          </cell>
        </row>
        <row r="41">
          <cell r="AN41">
            <v>50589</v>
          </cell>
          <cell r="AO41" t="str">
            <v>Helve Kansi OÜ</v>
          </cell>
          <cell r="AP41" t="str">
            <v>000000000000003054</v>
          </cell>
          <cell r="AQ41">
            <v>2026</v>
          </cell>
          <cell r="AR41" t="str">
            <v>2026-PRL1-50589</v>
          </cell>
          <cell r="AS41" t="str">
            <v>#</v>
          </cell>
          <cell r="AT41" t="str">
            <v>#</v>
          </cell>
          <cell r="AU41" t="str">
            <v>#</v>
          </cell>
        </row>
        <row r="42">
          <cell r="AN42">
            <v>61504</v>
          </cell>
          <cell r="AO42" t="str">
            <v>OÜ Alivio</v>
          </cell>
          <cell r="AP42" t="str">
            <v>000000000000003054</v>
          </cell>
          <cell r="AQ42">
            <v>2026</v>
          </cell>
          <cell r="AR42" t="str">
            <v>2026-PRL1-61504</v>
          </cell>
          <cell r="AS42" t="str">
            <v>#</v>
          </cell>
          <cell r="AT42" t="str">
            <v>#</v>
          </cell>
          <cell r="AU42" t="str">
            <v>#</v>
          </cell>
        </row>
        <row r="43">
          <cell r="AN43">
            <v>60421</v>
          </cell>
          <cell r="AO43" t="str">
            <v>Perekeskus OÜ</v>
          </cell>
          <cell r="AP43" t="str">
            <v>000000000000003054</v>
          </cell>
          <cell r="AQ43">
            <v>2026</v>
          </cell>
          <cell r="AR43" t="str">
            <v>2026-PRL1-60421</v>
          </cell>
          <cell r="AS43" t="str">
            <v>#</v>
          </cell>
          <cell r="AT43" t="str">
            <v>#</v>
          </cell>
          <cell r="AU43" t="str">
            <v>#</v>
          </cell>
        </row>
        <row r="44">
          <cell r="AN44">
            <v>60421</v>
          </cell>
          <cell r="AO44" t="str">
            <v>Perekeskus OÜ</v>
          </cell>
          <cell r="AP44" t="str">
            <v>000000000000003054</v>
          </cell>
          <cell r="AQ44">
            <v>2026</v>
          </cell>
          <cell r="AR44" t="str">
            <v>2026-PRL1-60421</v>
          </cell>
          <cell r="AS44" t="str">
            <v>#</v>
          </cell>
          <cell r="AT44" t="str">
            <v>#</v>
          </cell>
          <cell r="AU44" t="str">
            <v>#</v>
          </cell>
        </row>
        <row r="45">
          <cell r="AN45">
            <v>50250</v>
          </cell>
          <cell r="AO45" t="str">
            <v>OÜ Peremeedik</v>
          </cell>
          <cell r="AP45" t="str">
            <v>000000000000003054</v>
          </cell>
          <cell r="AQ45">
            <v>2026</v>
          </cell>
          <cell r="AR45" t="str">
            <v>2026-PRL1-50250</v>
          </cell>
          <cell r="AS45" t="str">
            <v>#</v>
          </cell>
          <cell r="AT45" t="str">
            <v>#</v>
          </cell>
          <cell r="AU45" t="str">
            <v>#</v>
          </cell>
        </row>
        <row r="46">
          <cell r="AN46">
            <v>50361</v>
          </cell>
          <cell r="AO46" t="str">
            <v>OÜ Erm</v>
          </cell>
          <cell r="AP46" t="str">
            <v>000000000000003054</v>
          </cell>
          <cell r="AQ46">
            <v>2026</v>
          </cell>
          <cell r="AR46" t="str">
            <v>2026-PRL1-50361</v>
          </cell>
          <cell r="AS46" t="str">
            <v>#</v>
          </cell>
          <cell r="AT46" t="str">
            <v>#</v>
          </cell>
          <cell r="AU46" t="str">
            <v>#</v>
          </cell>
        </row>
        <row r="47">
          <cell r="AN47">
            <v>51000</v>
          </cell>
          <cell r="AO47" t="str">
            <v>Perearst Julia Järveküla OÜ</v>
          </cell>
          <cell r="AP47" t="str">
            <v>000000000000003054</v>
          </cell>
          <cell r="AQ47">
            <v>2026</v>
          </cell>
          <cell r="AR47" t="str">
            <v>2026-PRL1-51000</v>
          </cell>
          <cell r="AS47">
            <v>1</v>
          </cell>
          <cell r="AT47" t="str">
            <v>TK029</v>
          </cell>
          <cell r="AU47" t="str">
            <v>#</v>
          </cell>
        </row>
        <row r="48">
          <cell r="AN48">
            <v>50351</v>
          </cell>
          <cell r="AO48" t="str">
            <v>OÜ Perearst Marika Teder</v>
          </cell>
          <cell r="AP48" t="str">
            <v>000000000000003054</v>
          </cell>
          <cell r="AQ48">
            <v>2026</v>
          </cell>
          <cell r="AR48" t="str">
            <v>2026-PRL1-50351</v>
          </cell>
          <cell r="AS48">
            <v>1</v>
          </cell>
          <cell r="AT48" t="str">
            <v>TK018</v>
          </cell>
          <cell r="AU48" t="str">
            <v>#</v>
          </cell>
        </row>
        <row r="49">
          <cell r="AN49">
            <v>60484</v>
          </cell>
          <cell r="AO49" t="str">
            <v>Perearst Valentina Tšivkin</v>
          </cell>
          <cell r="AP49" t="str">
            <v>000000000000003054</v>
          </cell>
          <cell r="AQ49">
            <v>2026</v>
          </cell>
          <cell r="AR49" t="str">
            <v>2026-PRL1-60484</v>
          </cell>
          <cell r="AS49" t="str">
            <v>#</v>
          </cell>
          <cell r="AT49" t="str">
            <v>#</v>
          </cell>
          <cell r="AU49" t="str">
            <v>#</v>
          </cell>
        </row>
        <row r="50">
          <cell r="AN50">
            <v>50961</v>
          </cell>
          <cell r="AO50" t="str">
            <v>OÜ Ennetuskliinik</v>
          </cell>
          <cell r="AP50" t="str">
            <v>000000000000003054</v>
          </cell>
          <cell r="AQ50">
            <v>2026</v>
          </cell>
          <cell r="AR50" t="str">
            <v>2026-PRL1-50961</v>
          </cell>
          <cell r="AS50" t="str">
            <v>#</v>
          </cell>
          <cell r="AT50" t="str">
            <v>#</v>
          </cell>
          <cell r="AU50" t="str">
            <v>#</v>
          </cell>
        </row>
        <row r="51">
          <cell r="AN51">
            <v>50355</v>
          </cell>
          <cell r="AO51" t="str">
            <v>OÜ Mustla Perearstikeskus</v>
          </cell>
          <cell r="AP51" t="str">
            <v>000000000000003054</v>
          </cell>
          <cell r="AQ51">
            <v>2026</v>
          </cell>
          <cell r="AR51" t="str">
            <v>2026-PRL1-50355</v>
          </cell>
          <cell r="AS51" t="str">
            <v>#</v>
          </cell>
          <cell r="AT51" t="str">
            <v>#</v>
          </cell>
          <cell r="AU51" t="str">
            <v>#</v>
          </cell>
        </row>
        <row r="52">
          <cell r="AN52">
            <v>50355</v>
          </cell>
          <cell r="AO52" t="str">
            <v>OÜ Mustla Perearstikeskus</v>
          </cell>
          <cell r="AP52" t="str">
            <v>000000000000003054</v>
          </cell>
          <cell r="AQ52">
            <v>2026</v>
          </cell>
          <cell r="AR52" t="str">
            <v>2026-PRL1-50355</v>
          </cell>
          <cell r="AS52" t="str">
            <v>#</v>
          </cell>
          <cell r="AT52" t="str">
            <v>#</v>
          </cell>
          <cell r="AU52" t="str">
            <v>#</v>
          </cell>
        </row>
        <row r="53">
          <cell r="AN53">
            <v>50594</v>
          </cell>
          <cell r="AO53" t="str">
            <v>OÜ Perearst Margit Kivaste</v>
          </cell>
          <cell r="AP53" t="str">
            <v>000000000000003054</v>
          </cell>
          <cell r="AQ53">
            <v>2026</v>
          </cell>
          <cell r="AR53" t="str">
            <v>2026-PRL1-50594</v>
          </cell>
          <cell r="AS53" t="str">
            <v>#</v>
          </cell>
          <cell r="AT53" t="str">
            <v>#</v>
          </cell>
          <cell r="AU53" t="str">
            <v>#</v>
          </cell>
        </row>
        <row r="54">
          <cell r="AN54">
            <v>50351</v>
          </cell>
          <cell r="AO54" t="str">
            <v>OÜ Perearst Marika Teder</v>
          </cell>
          <cell r="AP54" t="str">
            <v>000000000000003054</v>
          </cell>
          <cell r="AQ54">
            <v>2026</v>
          </cell>
          <cell r="AR54" t="str">
            <v>2026-PRL1-50351</v>
          </cell>
          <cell r="AS54">
            <v>1</v>
          </cell>
          <cell r="AT54" t="str">
            <v>TK018</v>
          </cell>
          <cell r="AU54" t="str">
            <v>#</v>
          </cell>
        </row>
        <row r="55">
          <cell r="AN55">
            <v>50568</v>
          </cell>
          <cell r="AO55" t="str">
            <v>OÜ Terviseagentuur</v>
          </cell>
          <cell r="AP55" t="str">
            <v>000000000000003054</v>
          </cell>
          <cell r="AQ55">
            <v>2026</v>
          </cell>
          <cell r="AR55" t="str">
            <v>2026-PRL1-50568</v>
          </cell>
          <cell r="AS55">
            <v>1</v>
          </cell>
          <cell r="AT55" t="str">
            <v>TK046</v>
          </cell>
          <cell r="AU55" t="str">
            <v>#</v>
          </cell>
        </row>
        <row r="56">
          <cell r="AN56">
            <v>50736</v>
          </cell>
          <cell r="AO56" t="str">
            <v>Valgamaa Arstikeskus OÜ</v>
          </cell>
          <cell r="AP56" t="str">
            <v>000000000000003054</v>
          </cell>
          <cell r="AQ56">
            <v>2026</v>
          </cell>
          <cell r="AR56" t="str">
            <v>2026-PRL1-50736</v>
          </cell>
          <cell r="AS56" t="str">
            <v>#</v>
          </cell>
          <cell r="AT56" t="str">
            <v>#</v>
          </cell>
          <cell r="AU56" t="str">
            <v>#</v>
          </cell>
        </row>
        <row r="57">
          <cell r="AN57">
            <v>50568</v>
          </cell>
          <cell r="AO57" t="str">
            <v>Terviseagentuur OÜ</v>
          </cell>
          <cell r="AP57" t="str">
            <v>000000000000003054</v>
          </cell>
          <cell r="AQ57">
            <v>2026</v>
          </cell>
          <cell r="AR57" t="str">
            <v>2026-PRL1-50568</v>
          </cell>
          <cell r="AS57">
            <v>1</v>
          </cell>
          <cell r="AT57" t="str">
            <v>TK046</v>
          </cell>
          <cell r="AU57" t="str">
            <v>#</v>
          </cell>
        </row>
        <row r="58">
          <cell r="AN58">
            <v>50568</v>
          </cell>
          <cell r="AO58" t="str">
            <v>OÜ Terviseagentuur</v>
          </cell>
          <cell r="AP58" t="str">
            <v>000000000000003054</v>
          </cell>
          <cell r="AQ58">
            <v>2026</v>
          </cell>
          <cell r="AR58" t="str">
            <v>2026-PRL1-50568</v>
          </cell>
          <cell r="AS58">
            <v>1</v>
          </cell>
          <cell r="AT58" t="str">
            <v>TK046</v>
          </cell>
          <cell r="AU58" t="str">
            <v>#</v>
          </cell>
        </row>
        <row r="59">
          <cell r="AN59">
            <v>50795</v>
          </cell>
          <cell r="AO59" t="str">
            <v>Osaühing Peretervis</v>
          </cell>
          <cell r="AP59" t="str">
            <v>000000000000003054</v>
          </cell>
          <cell r="AQ59">
            <v>2026</v>
          </cell>
          <cell r="AR59" t="str">
            <v>2026-PRL1-50795</v>
          </cell>
          <cell r="AS59" t="str">
            <v>#</v>
          </cell>
          <cell r="AT59" t="str">
            <v>#</v>
          </cell>
          <cell r="AU59" t="str">
            <v>#</v>
          </cell>
        </row>
        <row r="60">
          <cell r="AN60">
            <v>50595</v>
          </cell>
          <cell r="AO60" t="str">
            <v>Katrin Palover OÜ</v>
          </cell>
          <cell r="AP60" t="str">
            <v>000000000000003054</v>
          </cell>
          <cell r="AQ60">
            <v>2026</v>
          </cell>
          <cell r="AR60" t="str">
            <v>2026-PRL1-50595</v>
          </cell>
          <cell r="AS60" t="str">
            <v>#</v>
          </cell>
          <cell r="AT60" t="str">
            <v>#</v>
          </cell>
          <cell r="AU60" t="str">
            <v>#</v>
          </cell>
        </row>
        <row r="61">
          <cell r="AN61">
            <v>50568</v>
          </cell>
          <cell r="AO61" t="str">
            <v>OÜ Terviseagentuur</v>
          </cell>
          <cell r="AP61" t="str">
            <v>000000000000003054</v>
          </cell>
          <cell r="AQ61">
            <v>2026</v>
          </cell>
          <cell r="AR61" t="str">
            <v>2026-PRL1-50568</v>
          </cell>
          <cell r="AS61">
            <v>1</v>
          </cell>
          <cell r="AT61" t="str">
            <v>TK046</v>
          </cell>
          <cell r="AU61" t="str">
            <v>#</v>
          </cell>
        </row>
        <row r="62">
          <cell r="AN62">
            <v>50561</v>
          </cell>
          <cell r="AO62" t="str">
            <v>OÜ Laadi &amp; Kõrgesaar</v>
          </cell>
          <cell r="AP62" t="str">
            <v>000000000000003054</v>
          </cell>
          <cell r="AQ62">
            <v>2026</v>
          </cell>
          <cell r="AR62" t="str">
            <v>2026-PRL1-50561</v>
          </cell>
          <cell r="AS62" t="str">
            <v>#</v>
          </cell>
          <cell r="AT62" t="str">
            <v>#</v>
          </cell>
          <cell r="AU62" t="str">
            <v>#</v>
          </cell>
        </row>
        <row r="63">
          <cell r="AN63">
            <v>50223</v>
          </cell>
          <cell r="AO63" t="str">
            <v>Talvi Terje</v>
          </cell>
          <cell r="AP63" t="str">
            <v>000000000000003054</v>
          </cell>
          <cell r="AQ63">
            <v>2026</v>
          </cell>
          <cell r="AR63" t="str">
            <v>2026-PRL1-50223</v>
          </cell>
          <cell r="AS63" t="str">
            <v>#</v>
          </cell>
          <cell r="AT63" t="str">
            <v>#</v>
          </cell>
          <cell r="AU63" t="str">
            <v>#</v>
          </cell>
        </row>
        <row r="64">
          <cell r="AN64">
            <v>50905</v>
          </cell>
          <cell r="AO64" t="str">
            <v>Perearst Kristina Kesküla OÜ</v>
          </cell>
          <cell r="AP64" t="str">
            <v>000000000000003054</v>
          </cell>
          <cell r="AQ64">
            <v>2026</v>
          </cell>
          <cell r="AR64" t="str">
            <v>2026-PRL1-50905</v>
          </cell>
          <cell r="AS64" t="str">
            <v>#</v>
          </cell>
          <cell r="AT64" t="str">
            <v>#</v>
          </cell>
          <cell r="AU64" t="str">
            <v>#</v>
          </cell>
        </row>
        <row r="65">
          <cell r="AN65">
            <v>50996</v>
          </cell>
          <cell r="AO65" t="str">
            <v>Perearst Eveli Parveots OÜ</v>
          </cell>
          <cell r="AP65" t="str">
            <v>000000000000003054</v>
          </cell>
          <cell r="AQ65">
            <v>2026</v>
          </cell>
          <cell r="AR65" t="str">
            <v>2026-PRL1-50996</v>
          </cell>
          <cell r="AS65" t="str">
            <v>#</v>
          </cell>
          <cell r="AT65" t="str">
            <v>#</v>
          </cell>
          <cell r="AU65" t="str">
            <v>#</v>
          </cell>
        </row>
        <row r="66">
          <cell r="AN66">
            <v>50855</v>
          </cell>
          <cell r="AO66" t="str">
            <v>OÜ Perearst Iisi Kriipsalu</v>
          </cell>
          <cell r="AP66" t="str">
            <v>000000000000003054</v>
          </cell>
          <cell r="AQ66">
            <v>2026</v>
          </cell>
          <cell r="AR66" t="str">
            <v>2026-PRL1-50855</v>
          </cell>
          <cell r="AS66" t="str">
            <v>#</v>
          </cell>
          <cell r="AT66" t="str">
            <v>#</v>
          </cell>
          <cell r="AU66">
            <v>1</v>
          </cell>
        </row>
        <row r="67">
          <cell r="AN67">
            <v>60099</v>
          </cell>
          <cell r="AO67" t="str">
            <v>OÜ Ülle Hansen</v>
          </cell>
          <cell r="AP67" t="str">
            <v>000000000000003054</v>
          </cell>
          <cell r="AQ67">
            <v>2026</v>
          </cell>
          <cell r="AR67" t="str">
            <v>2026-PRL1-60099</v>
          </cell>
          <cell r="AS67" t="str">
            <v>#</v>
          </cell>
          <cell r="AT67" t="str">
            <v>#</v>
          </cell>
          <cell r="AU67" t="str">
            <v>#</v>
          </cell>
        </row>
        <row r="68">
          <cell r="AN68">
            <v>50920</v>
          </cell>
          <cell r="AO68" t="str">
            <v>OÜ Tartu Raatuse PAK</v>
          </cell>
          <cell r="AP68" t="str">
            <v>000000000000003054</v>
          </cell>
          <cell r="AQ68">
            <v>2026</v>
          </cell>
          <cell r="AR68" t="str">
            <v>2026-PRL1-50920</v>
          </cell>
          <cell r="AS68">
            <v>1</v>
          </cell>
          <cell r="AT68" t="str">
            <v>TK055</v>
          </cell>
          <cell r="AU68" t="str">
            <v>#</v>
          </cell>
        </row>
        <row r="69">
          <cell r="AN69">
            <v>50383</v>
          </cell>
          <cell r="AO69" t="str">
            <v>OÜ Elva Kesklinna Perearstikeskus</v>
          </cell>
          <cell r="AP69" t="str">
            <v>000000000000003054</v>
          </cell>
          <cell r="AQ69">
            <v>2026</v>
          </cell>
          <cell r="AR69" t="str">
            <v>2026-PRL1-50383</v>
          </cell>
          <cell r="AS69" t="str">
            <v>#</v>
          </cell>
          <cell r="AT69" t="str">
            <v>#</v>
          </cell>
          <cell r="AU69" t="str">
            <v>#</v>
          </cell>
        </row>
        <row r="70">
          <cell r="AN70">
            <v>50176</v>
          </cell>
          <cell r="AO70" t="str">
            <v>Koosa  Perearstikabinet  OÜ</v>
          </cell>
          <cell r="AP70" t="str">
            <v>000000000000003054</v>
          </cell>
          <cell r="AQ70">
            <v>2026</v>
          </cell>
          <cell r="AR70" t="str">
            <v>2026-PRL1-50176</v>
          </cell>
          <cell r="AS70" t="str">
            <v>#</v>
          </cell>
          <cell r="AT70" t="str">
            <v>#</v>
          </cell>
          <cell r="AU70" t="str">
            <v>#</v>
          </cell>
        </row>
        <row r="71">
          <cell r="AN71">
            <v>50322</v>
          </cell>
          <cell r="AO71" t="str">
            <v>OÜ Roiu Tohter</v>
          </cell>
          <cell r="AP71" t="str">
            <v>000000000000003054</v>
          </cell>
          <cell r="AQ71">
            <v>2026</v>
          </cell>
          <cell r="AR71" t="str">
            <v>2026-PRL1-50322</v>
          </cell>
          <cell r="AS71" t="str">
            <v>#</v>
          </cell>
          <cell r="AT71" t="str">
            <v>#</v>
          </cell>
          <cell r="AU71" t="str">
            <v>#</v>
          </cell>
        </row>
        <row r="72">
          <cell r="AN72">
            <v>50549</v>
          </cell>
          <cell r="AO72" t="str">
            <v>OÜ Lastearst/Perearst Signe Ustav</v>
          </cell>
          <cell r="AP72" t="str">
            <v>000000000000003054</v>
          </cell>
          <cell r="AQ72">
            <v>2026</v>
          </cell>
          <cell r="AR72" t="str">
            <v>2026-PRL1-50549</v>
          </cell>
          <cell r="AS72" t="str">
            <v>#</v>
          </cell>
          <cell r="AT72" t="str">
            <v>#</v>
          </cell>
          <cell r="AU72" t="str">
            <v>#</v>
          </cell>
        </row>
        <row r="73">
          <cell r="AN73">
            <v>50699</v>
          </cell>
          <cell r="AO73" t="str">
            <v>OÜ Rannu Perearstikeskus</v>
          </cell>
          <cell r="AP73" t="str">
            <v>000000000000003054</v>
          </cell>
          <cell r="AQ73">
            <v>2026</v>
          </cell>
          <cell r="AR73" t="str">
            <v>2026-PRL1-50699</v>
          </cell>
          <cell r="AS73" t="str">
            <v>#</v>
          </cell>
          <cell r="AT73" t="str">
            <v>#</v>
          </cell>
          <cell r="AU73" t="str">
            <v>#</v>
          </cell>
        </row>
        <row r="74">
          <cell r="AN74">
            <v>50451</v>
          </cell>
          <cell r="AO74" t="str">
            <v>OÜ Puhja Perearst</v>
          </cell>
          <cell r="AP74" t="str">
            <v>000000000000003054</v>
          </cell>
          <cell r="AQ74">
            <v>2026</v>
          </cell>
          <cell r="AR74" t="str">
            <v>2026-PRL1-50451</v>
          </cell>
          <cell r="AS74" t="str">
            <v>#</v>
          </cell>
          <cell r="AT74" t="str">
            <v>#</v>
          </cell>
          <cell r="AU74" t="str">
            <v>#</v>
          </cell>
        </row>
        <row r="75">
          <cell r="AN75">
            <v>50383</v>
          </cell>
          <cell r="AO75" t="str">
            <v>OÜ Elva Kesklinna Perearstikeskus</v>
          </cell>
          <cell r="AP75" t="str">
            <v>000000000000003054</v>
          </cell>
          <cell r="AQ75">
            <v>2026</v>
          </cell>
          <cell r="AR75" t="str">
            <v>2026-PRL1-50383</v>
          </cell>
          <cell r="AS75" t="str">
            <v>#</v>
          </cell>
          <cell r="AT75" t="str">
            <v>#</v>
          </cell>
          <cell r="AU75" t="str">
            <v>#</v>
          </cell>
        </row>
        <row r="76">
          <cell r="AN76">
            <v>50610</v>
          </cell>
          <cell r="AO76" t="str">
            <v>Torma Ambulatoorium OÜ</v>
          </cell>
          <cell r="AP76" t="str">
            <v>000000000000003054</v>
          </cell>
          <cell r="AQ76">
            <v>2026</v>
          </cell>
          <cell r="AR76" t="str">
            <v>2026-PRL1-50610</v>
          </cell>
          <cell r="AS76" t="str">
            <v>#</v>
          </cell>
          <cell r="AT76" t="str">
            <v>#</v>
          </cell>
          <cell r="AU76">
            <v>1</v>
          </cell>
        </row>
        <row r="77">
          <cell r="AN77">
            <v>50344</v>
          </cell>
          <cell r="AO77" t="str">
            <v>Terje Pruus</v>
          </cell>
          <cell r="AP77" t="str">
            <v>000000000000003054</v>
          </cell>
          <cell r="AQ77">
            <v>2026</v>
          </cell>
          <cell r="AR77" t="str">
            <v>2026-PRL1-50344</v>
          </cell>
          <cell r="AS77">
            <v>1</v>
          </cell>
          <cell r="AT77" t="str">
            <v>TK067</v>
          </cell>
          <cell r="AU77" t="str">
            <v>#</v>
          </cell>
        </row>
        <row r="78">
          <cell r="AN78">
            <v>50328</v>
          </cell>
          <cell r="AO78" t="str">
            <v>Perearst Riho Pettai</v>
          </cell>
          <cell r="AP78" t="str">
            <v>000000000000003054</v>
          </cell>
          <cell r="AQ78">
            <v>2026</v>
          </cell>
          <cell r="AR78" t="str">
            <v>2026-PRL1-50328</v>
          </cell>
          <cell r="AS78">
            <v>1</v>
          </cell>
          <cell r="AT78" t="str">
            <v>TK021</v>
          </cell>
          <cell r="AU78" t="str">
            <v>#</v>
          </cell>
        </row>
        <row r="79">
          <cell r="AN79">
            <v>50851</v>
          </cell>
          <cell r="AO79" t="str">
            <v>Perearst Tiia Pariis OÜ</v>
          </cell>
          <cell r="AP79" t="str">
            <v>000000000000003054</v>
          </cell>
          <cell r="AQ79">
            <v>2026</v>
          </cell>
          <cell r="AR79" t="str">
            <v>2026-PRL1-50851</v>
          </cell>
          <cell r="AS79">
            <v>1</v>
          </cell>
          <cell r="AT79" t="str">
            <v>TK021</v>
          </cell>
          <cell r="AU79" t="str">
            <v>#</v>
          </cell>
        </row>
        <row r="80">
          <cell r="AN80">
            <v>50568</v>
          </cell>
          <cell r="AO80" t="str">
            <v>Terviseagentuur OÜ</v>
          </cell>
          <cell r="AP80" t="str">
            <v>000000000000003054</v>
          </cell>
          <cell r="AQ80">
            <v>2026</v>
          </cell>
          <cell r="AR80" t="str">
            <v>2026-PRL1-50568</v>
          </cell>
          <cell r="AS80">
            <v>1</v>
          </cell>
          <cell r="AT80" t="str">
            <v>TK021</v>
          </cell>
          <cell r="AU80" t="str">
            <v>#</v>
          </cell>
        </row>
        <row r="81">
          <cell r="AN81">
            <v>50329</v>
          </cell>
          <cell r="AO81" t="str">
            <v>OÜ Perearst Külli Paal</v>
          </cell>
          <cell r="AP81" t="str">
            <v>000000000000003054</v>
          </cell>
          <cell r="AQ81">
            <v>2026</v>
          </cell>
          <cell r="AR81" t="str">
            <v>2026-PRL1-50329</v>
          </cell>
          <cell r="AS81">
            <v>1</v>
          </cell>
          <cell r="AT81" t="str">
            <v>TK021</v>
          </cell>
          <cell r="AU81" t="str">
            <v>#</v>
          </cell>
        </row>
        <row r="82">
          <cell r="AN82">
            <v>50681</v>
          </cell>
          <cell r="AO82" t="str">
            <v>Perearst Ülle Lomp OÜ</v>
          </cell>
          <cell r="AP82" t="str">
            <v>000000000000003054</v>
          </cell>
          <cell r="AQ82">
            <v>2026</v>
          </cell>
          <cell r="AR82" t="str">
            <v>2026-PRL1-50681</v>
          </cell>
          <cell r="AS82" t="str">
            <v>#</v>
          </cell>
          <cell r="AT82" t="str">
            <v>#</v>
          </cell>
          <cell r="AU82" t="str">
            <v>#</v>
          </cell>
        </row>
        <row r="83">
          <cell r="AN83">
            <v>51005</v>
          </cell>
          <cell r="AO83" t="str">
            <v>Mägidoktor OÜ</v>
          </cell>
          <cell r="AP83" t="str">
            <v>000000000000003054</v>
          </cell>
          <cell r="AQ83">
            <v>2026</v>
          </cell>
          <cell r="AR83" t="str">
            <v>2026-PRL1-51005</v>
          </cell>
          <cell r="AS83">
            <v>1</v>
          </cell>
          <cell r="AT83" t="str">
            <v>TK067</v>
          </cell>
          <cell r="AU83" t="str">
            <v>#</v>
          </cell>
        </row>
        <row r="84">
          <cell r="AN84">
            <v>51005</v>
          </cell>
          <cell r="AO84" t="str">
            <v>Mägidoktor OÜ</v>
          </cell>
          <cell r="AP84" t="str">
            <v>000000000000003054</v>
          </cell>
          <cell r="AQ84">
            <v>2026</v>
          </cell>
          <cell r="AR84" t="str">
            <v>2026-PRL1-51005</v>
          </cell>
          <cell r="AS84">
            <v>1</v>
          </cell>
          <cell r="AT84" t="str">
            <v>TK067</v>
          </cell>
          <cell r="AU84" t="str">
            <v>#</v>
          </cell>
        </row>
        <row r="85">
          <cell r="AN85">
            <v>50645</v>
          </cell>
          <cell r="AO85" t="str">
            <v>Perearst Anne Oras OÜ</v>
          </cell>
          <cell r="AP85" t="str">
            <v>000000000000003054</v>
          </cell>
          <cell r="AQ85">
            <v>2026</v>
          </cell>
          <cell r="AR85" t="str">
            <v>2026-PRL1-50645</v>
          </cell>
          <cell r="AS85" t="str">
            <v>#</v>
          </cell>
          <cell r="AT85" t="str">
            <v>#</v>
          </cell>
          <cell r="AU85" t="str">
            <v>#</v>
          </cell>
        </row>
        <row r="86">
          <cell r="AN86">
            <v>61380</v>
          </cell>
          <cell r="AO86" t="str">
            <v>PA Alusalu OÜ</v>
          </cell>
          <cell r="AP86" t="str">
            <v>000000000000003054</v>
          </cell>
          <cell r="AQ86">
            <v>2026</v>
          </cell>
          <cell r="AR86" t="str">
            <v>2026-PRL1-61380</v>
          </cell>
          <cell r="AS86">
            <v>1</v>
          </cell>
          <cell r="AT86" t="str">
            <v>TK021</v>
          </cell>
          <cell r="AU86" t="str">
            <v>#</v>
          </cell>
        </row>
        <row r="87">
          <cell r="AN87">
            <v>51005</v>
          </cell>
          <cell r="AO87" t="str">
            <v>Mägidoktor OÜ</v>
          </cell>
          <cell r="AP87" t="str">
            <v>000000000000003054</v>
          </cell>
          <cell r="AQ87">
            <v>2026</v>
          </cell>
          <cell r="AR87" t="str">
            <v>2026-PRL1-51005</v>
          </cell>
          <cell r="AS87">
            <v>1</v>
          </cell>
          <cell r="AT87" t="str">
            <v>TK067</v>
          </cell>
          <cell r="AU87" t="str">
            <v>#</v>
          </cell>
        </row>
        <row r="88">
          <cell r="AN88">
            <v>50868</v>
          </cell>
          <cell r="AO88" t="str">
            <v>Perearst Juri Kadatski OÜ</v>
          </cell>
          <cell r="AP88" t="str">
            <v>000000000000003054</v>
          </cell>
          <cell r="AQ88">
            <v>2026</v>
          </cell>
          <cell r="AR88" t="str">
            <v>2026-PRL1-50868</v>
          </cell>
          <cell r="AS88">
            <v>1</v>
          </cell>
          <cell r="AT88" t="str">
            <v>TK067</v>
          </cell>
          <cell r="AU88" t="str">
            <v>#</v>
          </cell>
        </row>
        <row r="89">
          <cell r="AN89">
            <v>50590</v>
          </cell>
          <cell r="AO89" t="str">
            <v>Perearst Valentina Zevakina OÜ</v>
          </cell>
          <cell r="AP89" t="str">
            <v>000000000000003054</v>
          </cell>
          <cell r="AQ89">
            <v>2026</v>
          </cell>
          <cell r="AR89" t="str">
            <v>2026-PRL1-50590</v>
          </cell>
          <cell r="AS89">
            <v>1</v>
          </cell>
          <cell r="AT89" t="str">
            <v>TK067</v>
          </cell>
          <cell r="AU89" t="str">
            <v>#</v>
          </cell>
        </row>
        <row r="90">
          <cell r="AN90">
            <v>61382</v>
          </cell>
          <cell r="AO90" t="str">
            <v>Perearst Tatjana Štšaslivaja OÜ</v>
          </cell>
          <cell r="AP90" t="str">
            <v>000000000000003054</v>
          </cell>
          <cell r="AQ90">
            <v>2026</v>
          </cell>
          <cell r="AR90" t="str">
            <v>2026-PRL1-61382</v>
          </cell>
          <cell r="AS90" t="str">
            <v>#</v>
          </cell>
          <cell r="AT90" t="str">
            <v>#</v>
          </cell>
          <cell r="AU90" t="str">
            <v>#</v>
          </cell>
        </row>
        <row r="91">
          <cell r="AN91">
            <v>50820</v>
          </cell>
          <cell r="AO91" t="str">
            <v>Perearst Pääslane OÜ</v>
          </cell>
          <cell r="AP91" t="str">
            <v>000000000000003054</v>
          </cell>
          <cell r="AQ91">
            <v>2026</v>
          </cell>
          <cell r="AR91" t="str">
            <v>2026-PRL1-50820</v>
          </cell>
          <cell r="AS91" t="str">
            <v>#</v>
          </cell>
          <cell r="AT91" t="str">
            <v>#</v>
          </cell>
          <cell r="AU91" t="str">
            <v>#</v>
          </cell>
        </row>
        <row r="92">
          <cell r="AN92">
            <v>50961</v>
          </cell>
          <cell r="AO92" t="str">
            <v>OÜ Ennetuskliinik</v>
          </cell>
          <cell r="AP92" t="str">
            <v>000000000000003054</v>
          </cell>
          <cell r="AQ92">
            <v>2026</v>
          </cell>
          <cell r="AR92" t="str">
            <v>2026-PRL1-50961</v>
          </cell>
          <cell r="AS92">
            <v>1</v>
          </cell>
          <cell r="AT92" t="str">
            <v>TK072</v>
          </cell>
          <cell r="AU92">
            <v>1</v>
          </cell>
        </row>
        <row r="93">
          <cell r="AN93">
            <v>50961</v>
          </cell>
          <cell r="AO93" t="str">
            <v>OÜ Ennetuskliinik</v>
          </cell>
          <cell r="AP93" t="str">
            <v>000000000000003054</v>
          </cell>
          <cell r="AQ93">
            <v>2026</v>
          </cell>
          <cell r="AR93" t="str">
            <v>2026-PRL1-50961</v>
          </cell>
          <cell r="AS93">
            <v>1</v>
          </cell>
          <cell r="AT93" t="str">
            <v>TK072</v>
          </cell>
          <cell r="AU93" t="str">
            <v>#</v>
          </cell>
        </row>
        <row r="94">
          <cell r="AN94">
            <v>50045</v>
          </cell>
          <cell r="AO94" t="str">
            <v>Rapla Perearstikeskus OÜ</v>
          </cell>
          <cell r="AP94" t="str">
            <v>000000000000003054</v>
          </cell>
          <cell r="AQ94">
            <v>2026</v>
          </cell>
          <cell r="AR94" t="str">
            <v>2026-PRL1-50045</v>
          </cell>
          <cell r="AS94">
            <v>1</v>
          </cell>
          <cell r="AT94" t="str">
            <v>TK031</v>
          </cell>
          <cell r="AU94" t="str">
            <v>#</v>
          </cell>
        </row>
        <row r="95">
          <cell r="AN95">
            <v>50045</v>
          </cell>
          <cell r="AO95" t="str">
            <v>Rapla Perearstikeskus OÜ</v>
          </cell>
          <cell r="AP95" t="str">
            <v>000000000000003054</v>
          </cell>
          <cell r="AQ95">
            <v>2026</v>
          </cell>
          <cell r="AR95" t="str">
            <v>2026-PRL1-50045</v>
          </cell>
          <cell r="AS95">
            <v>1</v>
          </cell>
          <cell r="AT95" t="str">
            <v>TK031</v>
          </cell>
          <cell r="AU95" t="str">
            <v>#</v>
          </cell>
        </row>
        <row r="96">
          <cell r="AN96">
            <v>50082</v>
          </cell>
          <cell r="AO96" t="str">
            <v>OSAÜHING PA LEGA</v>
          </cell>
          <cell r="AP96" t="str">
            <v>000000000000003054</v>
          </cell>
          <cell r="AQ96">
            <v>2026</v>
          </cell>
          <cell r="AR96" t="str">
            <v>2026-PRL1-50082</v>
          </cell>
          <cell r="AS96" t="str">
            <v>#</v>
          </cell>
          <cell r="AT96" t="str">
            <v>#</v>
          </cell>
          <cell r="AU96" t="str">
            <v>#</v>
          </cell>
        </row>
        <row r="97">
          <cell r="AN97">
            <v>50961</v>
          </cell>
          <cell r="AO97" t="str">
            <v>OÜ Ennetuskliinik</v>
          </cell>
          <cell r="AP97" t="str">
            <v>000000000000003054</v>
          </cell>
          <cell r="AQ97">
            <v>2026</v>
          </cell>
          <cell r="AR97" t="str">
            <v>2026-PRL1-50961</v>
          </cell>
          <cell r="AS97">
            <v>1</v>
          </cell>
          <cell r="AT97" t="str">
            <v>TK079</v>
          </cell>
          <cell r="AU97" t="str">
            <v>#</v>
          </cell>
        </row>
        <row r="98">
          <cell r="AN98">
            <v>50207</v>
          </cell>
          <cell r="AO98" t="str">
            <v>Kalle Poroson</v>
          </cell>
          <cell r="AP98" t="str">
            <v>000000000000003054</v>
          </cell>
          <cell r="AQ98">
            <v>2026</v>
          </cell>
          <cell r="AR98" t="str">
            <v>2026-PRL1-50207</v>
          </cell>
          <cell r="AS98" t="str">
            <v>#</v>
          </cell>
          <cell r="AT98" t="str">
            <v>#</v>
          </cell>
          <cell r="AU98" t="str">
            <v>#</v>
          </cell>
        </row>
        <row r="99">
          <cell r="AN99">
            <v>51050</v>
          </cell>
          <cell r="AO99" t="str">
            <v>OÜ Märjamaa Tervisekeskus</v>
          </cell>
          <cell r="AP99" t="str">
            <v>000000000000003054</v>
          </cell>
          <cell r="AQ99">
            <v>2026</v>
          </cell>
          <cell r="AR99" t="str">
            <v>2026-PRL1-51050</v>
          </cell>
          <cell r="AS99">
            <v>1</v>
          </cell>
          <cell r="AT99" t="str">
            <v>TK057</v>
          </cell>
          <cell r="AU99" t="str">
            <v>#</v>
          </cell>
        </row>
        <row r="100">
          <cell r="AN100">
            <v>51050</v>
          </cell>
          <cell r="AO100" t="str">
            <v>OÜ Märjamaa Tervisekeskus</v>
          </cell>
          <cell r="AP100" t="str">
            <v>000000000000003054</v>
          </cell>
          <cell r="AQ100">
            <v>2026</v>
          </cell>
          <cell r="AR100" t="str">
            <v>2026-PRL1-51050</v>
          </cell>
          <cell r="AS100">
            <v>1</v>
          </cell>
          <cell r="AT100" t="str">
            <v>TK057</v>
          </cell>
          <cell r="AU100" t="str">
            <v>#</v>
          </cell>
        </row>
        <row r="101">
          <cell r="AN101">
            <v>50961</v>
          </cell>
          <cell r="AO101" t="str">
            <v>OÜ Ennetuskliinik</v>
          </cell>
          <cell r="AP101" t="str">
            <v>000000000000003054</v>
          </cell>
          <cell r="AQ101">
            <v>2026</v>
          </cell>
          <cell r="AR101" t="str">
            <v>2026-PRL1-50961</v>
          </cell>
          <cell r="AS101">
            <v>1</v>
          </cell>
          <cell r="AT101" t="str">
            <v>TK079</v>
          </cell>
          <cell r="AU101" t="str">
            <v>#</v>
          </cell>
        </row>
        <row r="102">
          <cell r="AN102">
            <v>50961</v>
          </cell>
          <cell r="AO102" t="str">
            <v>OÜ Ennetuskliinik</v>
          </cell>
          <cell r="AP102" t="str">
            <v>000000000000003054</v>
          </cell>
          <cell r="AQ102">
            <v>2026</v>
          </cell>
          <cell r="AR102" t="str">
            <v>2026-PRL1-50961</v>
          </cell>
          <cell r="AS102">
            <v>1</v>
          </cell>
          <cell r="AT102" t="str">
            <v>TK079</v>
          </cell>
          <cell r="AU102" t="str">
            <v>#</v>
          </cell>
        </row>
        <row r="103">
          <cell r="AN103">
            <v>50860</v>
          </cell>
          <cell r="AO103" t="str">
            <v>Dr MARET TAMME OSAÜHING</v>
          </cell>
          <cell r="AP103" t="str">
            <v>000000000000003054</v>
          </cell>
          <cell r="AQ103">
            <v>2026</v>
          </cell>
          <cell r="AR103" t="str">
            <v>2026-PRL1-50860</v>
          </cell>
          <cell r="AS103">
            <v>1</v>
          </cell>
          <cell r="AT103" t="str">
            <v>TK031</v>
          </cell>
          <cell r="AU103" t="str">
            <v>#</v>
          </cell>
        </row>
        <row r="104">
          <cell r="AN104">
            <v>50038</v>
          </cell>
          <cell r="AO104" t="str">
            <v>osaühing Türi Tervisekeskus</v>
          </cell>
          <cell r="AP104" t="str">
            <v>000000000000003054</v>
          </cell>
          <cell r="AQ104">
            <v>2026</v>
          </cell>
          <cell r="AR104" t="str">
            <v>2026-PRL1-50038</v>
          </cell>
          <cell r="AS104">
            <v>1</v>
          </cell>
          <cell r="AT104" t="str">
            <v>TK032</v>
          </cell>
          <cell r="AU104">
            <v>1</v>
          </cell>
        </row>
        <row r="105">
          <cell r="AN105">
            <v>50433</v>
          </cell>
          <cell r="AO105" t="str">
            <v>Märjamaa Arstid OÜ</v>
          </cell>
          <cell r="AP105" t="str">
            <v>000000000000003054</v>
          </cell>
          <cell r="AQ105">
            <v>2026</v>
          </cell>
          <cell r="AR105" t="str">
            <v>2026-PRL1-50433</v>
          </cell>
          <cell r="AS105" t="str">
            <v>#</v>
          </cell>
          <cell r="AT105" t="str">
            <v>#</v>
          </cell>
          <cell r="AU105" t="str">
            <v>#</v>
          </cell>
        </row>
        <row r="106">
          <cell r="AN106">
            <v>50045</v>
          </cell>
          <cell r="AO106" t="str">
            <v>Rapla Perearstikeskus OÜ</v>
          </cell>
          <cell r="AP106" t="str">
            <v>000000000000003054</v>
          </cell>
          <cell r="AQ106">
            <v>2026</v>
          </cell>
          <cell r="AR106" t="str">
            <v>2026-PRL1-50045</v>
          </cell>
          <cell r="AS106">
            <v>1</v>
          </cell>
          <cell r="AT106" t="str">
            <v>TK031</v>
          </cell>
          <cell r="AU106" t="str">
            <v>#</v>
          </cell>
        </row>
        <row r="107">
          <cell r="AN107">
            <v>50433</v>
          </cell>
          <cell r="AO107" t="str">
            <v>Märjamaa Arstid OÜ</v>
          </cell>
          <cell r="AP107" t="str">
            <v>000000000000003054</v>
          </cell>
          <cell r="AQ107">
            <v>2026</v>
          </cell>
          <cell r="AR107" t="str">
            <v>2026-PRL1-50433</v>
          </cell>
          <cell r="AS107" t="str">
            <v>#</v>
          </cell>
          <cell r="AT107" t="str">
            <v>#</v>
          </cell>
          <cell r="AU107" t="str">
            <v>#</v>
          </cell>
        </row>
        <row r="108">
          <cell r="AN108">
            <v>50860</v>
          </cell>
          <cell r="AO108" t="str">
            <v>Dr MARET TAMME OSAÜHING</v>
          </cell>
          <cell r="AP108" t="str">
            <v>000000000000003054</v>
          </cell>
          <cell r="AQ108">
            <v>2026</v>
          </cell>
          <cell r="AR108" t="str">
            <v>2026-PRL1-50860</v>
          </cell>
          <cell r="AS108">
            <v>1</v>
          </cell>
          <cell r="AT108" t="str">
            <v>TK031</v>
          </cell>
          <cell r="AU108" t="str">
            <v>#</v>
          </cell>
        </row>
        <row r="109">
          <cell r="AN109">
            <v>50877</v>
          </cell>
          <cell r="AO109" t="str">
            <v>Perearst Meriana Maidla OÜ</v>
          </cell>
          <cell r="AP109" t="str">
            <v>000000000000003054</v>
          </cell>
          <cell r="AQ109">
            <v>2026</v>
          </cell>
          <cell r="AR109" t="str">
            <v>2026-PRL1-50877</v>
          </cell>
          <cell r="AS109" t="str">
            <v>#</v>
          </cell>
          <cell r="AT109" t="str">
            <v>#</v>
          </cell>
          <cell r="AU109" t="str">
            <v>#</v>
          </cell>
        </row>
        <row r="110">
          <cell r="AN110">
            <v>50251</v>
          </cell>
          <cell r="AO110" t="str">
            <v>OÜ Maritta Loog</v>
          </cell>
          <cell r="AP110" t="str">
            <v>000000000000003054</v>
          </cell>
          <cell r="AQ110">
            <v>2026</v>
          </cell>
          <cell r="AR110" t="str">
            <v>2026-PRL1-50251</v>
          </cell>
          <cell r="AS110" t="str">
            <v>#</v>
          </cell>
          <cell r="AT110" t="str">
            <v>#</v>
          </cell>
          <cell r="AU110" t="str">
            <v>#</v>
          </cell>
        </row>
        <row r="111">
          <cell r="AN111">
            <v>50906</v>
          </cell>
          <cell r="AO111" t="str">
            <v>Perearst Triin Jaanimägi OÜ</v>
          </cell>
          <cell r="AP111" t="str">
            <v>000000000000003054</v>
          </cell>
          <cell r="AQ111">
            <v>2026</v>
          </cell>
          <cell r="AR111" t="str">
            <v>2026-PRL1-50906</v>
          </cell>
          <cell r="AS111" t="str">
            <v>#</v>
          </cell>
          <cell r="AT111" t="str">
            <v>#</v>
          </cell>
          <cell r="AU111" t="str">
            <v>#</v>
          </cell>
        </row>
        <row r="112">
          <cell r="AN112">
            <v>61400</v>
          </cell>
          <cell r="AO112" t="str">
            <v>OÜ Perearst Nadežda Hovanskaja</v>
          </cell>
          <cell r="AP112" t="str">
            <v>000000000000003054</v>
          </cell>
          <cell r="AQ112">
            <v>2026</v>
          </cell>
          <cell r="AR112" t="str">
            <v>2026-PRL1-61400</v>
          </cell>
          <cell r="AS112" t="str">
            <v>#</v>
          </cell>
          <cell r="AT112" t="str">
            <v>#</v>
          </cell>
          <cell r="AU112" t="str">
            <v>#</v>
          </cell>
        </row>
        <row r="113">
          <cell r="AN113">
            <v>60418</v>
          </cell>
          <cell r="AO113" t="str">
            <v>Vaike Meesak</v>
          </cell>
          <cell r="AP113" t="str">
            <v>000000000000003054</v>
          </cell>
          <cell r="AQ113">
            <v>2026</v>
          </cell>
          <cell r="AR113" t="str">
            <v>2026-PRL1-60418</v>
          </cell>
          <cell r="AS113" t="str">
            <v>#</v>
          </cell>
          <cell r="AT113" t="str">
            <v>#</v>
          </cell>
          <cell r="AU113" t="str">
            <v>#</v>
          </cell>
        </row>
        <row r="114">
          <cell r="AN114">
            <v>50232</v>
          </cell>
          <cell r="AO114" t="str">
            <v>Kersti Pelisaar</v>
          </cell>
          <cell r="AP114" t="str">
            <v>000000000000003054</v>
          </cell>
          <cell r="AQ114">
            <v>2026</v>
          </cell>
          <cell r="AR114" t="str">
            <v>2026-PRL1-50232</v>
          </cell>
          <cell r="AS114" t="str">
            <v>#</v>
          </cell>
          <cell r="AT114" t="str">
            <v>#</v>
          </cell>
          <cell r="AU114" t="str">
            <v>#</v>
          </cell>
        </row>
        <row r="115">
          <cell r="AN115">
            <v>50233</v>
          </cell>
          <cell r="AO115" t="str">
            <v>Mõtsar Anu</v>
          </cell>
          <cell r="AP115" t="str">
            <v>000000000000003054</v>
          </cell>
          <cell r="AQ115">
            <v>2026</v>
          </cell>
          <cell r="AR115" t="str">
            <v>2026-PRL1-50233</v>
          </cell>
          <cell r="AS115" t="str">
            <v>#</v>
          </cell>
          <cell r="AT115" t="str">
            <v>#</v>
          </cell>
          <cell r="AU115" t="str">
            <v>#</v>
          </cell>
        </row>
        <row r="116">
          <cell r="AN116">
            <v>50832</v>
          </cell>
          <cell r="AO116" t="str">
            <v>Ravitoode OÜ</v>
          </cell>
          <cell r="AP116" t="str">
            <v>000000000000003054</v>
          </cell>
          <cell r="AQ116">
            <v>2026</v>
          </cell>
          <cell r="AR116" t="str">
            <v>2026-PRL1-50832</v>
          </cell>
          <cell r="AS116">
            <v>1</v>
          </cell>
          <cell r="AT116" t="str">
            <v>TK016</v>
          </cell>
          <cell r="AU116" t="str">
            <v>#</v>
          </cell>
        </row>
        <row r="117">
          <cell r="AN117">
            <v>50579</v>
          </cell>
          <cell r="AO117" t="str">
            <v>OÜ Perearst Monika Hõim</v>
          </cell>
          <cell r="AP117" t="str">
            <v>000000000000003054</v>
          </cell>
          <cell r="AQ117">
            <v>2026</v>
          </cell>
          <cell r="AR117" t="str">
            <v>2026-PRL1-50579</v>
          </cell>
          <cell r="AS117" t="str">
            <v>#</v>
          </cell>
          <cell r="AT117" t="str">
            <v>#</v>
          </cell>
          <cell r="AU117" t="str">
            <v>#</v>
          </cell>
        </row>
        <row r="118">
          <cell r="AN118">
            <v>50831</v>
          </cell>
          <cell r="AO118" t="str">
            <v>Perearst Meelis Kaup OÜ</v>
          </cell>
          <cell r="AP118" t="str">
            <v>000000000000003054</v>
          </cell>
          <cell r="AQ118">
            <v>2026</v>
          </cell>
          <cell r="AR118" t="str">
            <v>2026-PRL1-50831</v>
          </cell>
          <cell r="AS118">
            <v>1</v>
          </cell>
          <cell r="AT118" t="str">
            <v>TK016</v>
          </cell>
          <cell r="AU118" t="str">
            <v>#</v>
          </cell>
        </row>
        <row r="119">
          <cell r="AN119">
            <v>50830</v>
          </cell>
          <cell r="AO119" t="str">
            <v>OÜ PEREARST PIRET JÕGI</v>
          </cell>
          <cell r="AP119" t="str">
            <v>000000000000003054</v>
          </cell>
          <cell r="AQ119">
            <v>2026</v>
          </cell>
          <cell r="AR119" t="str">
            <v>2026-PRL1-50830</v>
          </cell>
          <cell r="AS119">
            <v>1</v>
          </cell>
          <cell r="AT119" t="str">
            <v>TK016</v>
          </cell>
          <cell r="AU119" t="str">
            <v>#</v>
          </cell>
        </row>
        <row r="120">
          <cell r="AN120">
            <v>50818</v>
          </cell>
          <cell r="AO120" t="str">
            <v>Perearst Jane Ott OÜ</v>
          </cell>
          <cell r="AP120" t="str">
            <v>000000000000003054</v>
          </cell>
          <cell r="AQ120">
            <v>2026</v>
          </cell>
          <cell r="AR120" t="str">
            <v>2026-PRL1-50818</v>
          </cell>
          <cell r="AS120" t="str">
            <v>#</v>
          </cell>
          <cell r="AT120" t="str">
            <v>#</v>
          </cell>
          <cell r="AU120" t="str">
            <v>#</v>
          </cell>
        </row>
        <row r="121">
          <cell r="AN121">
            <v>50656</v>
          </cell>
          <cell r="AO121" t="str">
            <v>Dr. Diana Kirss OÜ</v>
          </cell>
          <cell r="AP121" t="str">
            <v>000000000000003054</v>
          </cell>
          <cell r="AQ121">
            <v>2026</v>
          </cell>
          <cell r="AR121" t="str">
            <v>2026-PRL1-50656</v>
          </cell>
          <cell r="AS121" t="str">
            <v>#</v>
          </cell>
          <cell r="AT121" t="str">
            <v>#</v>
          </cell>
          <cell r="AU121" t="str">
            <v>#</v>
          </cell>
        </row>
        <row r="122">
          <cell r="AN122">
            <v>50492</v>
          </cell>
          <cell r="AO122" t="str">
            <v>Perearst Hepp Nigol OÜ</v>
          </cell>
          <cell r="AP122" t="str">
            <v>000000000000003054</v>
          </cell>
          <cell r="AQ122">
            <v>2026</v>
          </cell>
          <cell r="AR122" t="str">
            <v>2026-PRL1-50492</v>
          </cell>
          <cell r="AS122" t="str">
            <v>#</v>
          </cell>
          <cell r="AT122" t="str">
            <v>#</v>
          </cell>
          <cell r="AU122" t="str">
            <v>#</v>
          </cell>
        </row>
        <row r="123">
          <cell r="AN123">
            <v>50771</v>
          </cell>
          <cell r="AO123" t="str">
            <v>OÜ Merimed</v>
          </cell>
          <cell r="AP123" t="str">
            <v>000000000000003054</v>
          </cell>
          <cell r="AQ123">
            <v>2026</v>
          </cell>
          <cell r="AR123" t="str">
            <v>2026-PRL1-50771</v>
          </cell>
          <cell r="AS123" t="str">
            <v>#</v>
          </cell>
          <cell r="AT123" t="str">
            <v>#</v>
          </cell>
          <cell r="AU123" t="str">
            <v>#</v>
          </cell>
        </row>
        <row r="124">
          <cell r="AN124">
            <v>50295</v>
          </cell>
          <cell r="AO124" t="str">
            <v>OÜ Peremeditsiini ja Tervisek. RAHU</v>
          </cell>
          <cell r="AP124" t="str">
            <v>000000000000003054</v>
          </cell>
          <cell r="AQ124">
            <v>2026</v>
          </cell>
          <cell r="AR124" t="str">
            <v>2026-PRL1-50295</v>
          </cell>
          <cell r="AS124" t="str">
            <v>#</v>
          </cell>
          <cell r="AT124" t="str">
            <v>#</v>
          </cell>
          <cell r="AU124" t="str">
            <v>#</v>
          </cell>
        </row>
        <row r="125">
          <cell r="AN125">
            <v>50295</v>
          </cell>
          <cell r="AO125" t="str">
            <v>OÜ Peremeditsiini ja Tervisek. RAHU</v>
          </cell>
          <cell r="AP125" t="str">
            <v>000000000000003054</v>
          </cell>
          <cell r="AQ125">
            <v>2026</v>
          </cell>
          <cell r="AR125" t="str">
            <v>2026-PRL1-50295</v>
          </cell>
          <cell r="AS125" t="str">
            <v>#</v>
          </cell>
          <cell r="AT125" t="str">
            <v>#</v>
          </cell>
          <cell r="AU125" t="str">
            <v>#</v>
          </cell>
        </row>
        <row r="126">
          <cell r="AN126">
            <v>50029</v>
          </cell>
          <cell r="AO126" t="str">
            <v>V. Abramovitši Perearstikeskus OÜ</v>
          </cell>
          <cell r="AP126" t="str">
            <v>000000000000003054</v>
          </cell>
          <cell r="AQ126">
            <v>2026</v>
          </cell>
          <cell r="AR126" t="str">
            <v>2026-PRL1-50029</v>
          </cell>
          <cell r="AS126">
            <v>1</v>
          </cell>
          <cell r="AT126" t="str">
            <v>TK040</v>
          </cell>
          <cell r="AU126" t="str">
            <v>#</v>
          </cell>
        </row>
        <row r="127">
          <cell r="AN127">
            <v>50895</v>
          </cell>
          <cell r="AO127" t="str">
            <v>Virumed OÜ</v>
          </cell>
          <cell r="AP127" t="str">
            <v>000000000000003054</v>
          </cell>
          <cell r="AQ127">
            <v>2026</v>
          </cell>
          <cell r="AR127" t="str">
            <v>2026-PRL1-50895</v>
          </cell>
          <cell r="AS127">
            <v>1</v>
          </cell>
          <cell r="AT127" t="str">
            <v>TK037</v>
          </cell>
          <cell r="AU127" t="str">
            <v>#</v>
          </cell>
        </row>
        <row r="128">
          <cell r="AN128">
            <v>50293</v>
          </cell>
          <cell r="AO128" t="str">
            <v>OÜ Perearst Jelena Orehhova</v>
          </cell>
          <cell r="AP128" t="str">
            <v>000000000000003054</v>
          </cell>
          <cell r="AQ128">
            <v>2026</v>
          </cell>
          <cell r="AR128" t="str">
            <v>2026-PRL1-50293</v>
          </cell>
          <cell r="AS128" t="str">
            <v>#</v>
          </cell>
          <cell r="AT128" t="str">
            <v>#</v>
          </cell>
          <cell r="AU128" t="str">
            <v>#</v>
          </cell>
        </row>
        <row r="129">
          <cell r="AN129">
            <v>50281</v>
          </cell>
          <cell r="AO129" t="str">
            <v>OÜ Astermed</v>
          </cell>
          <cell r="AP129" t="str">
            <v>000000000000003054</v>
          </cell>
          <cell r="AQ129">
            <v>2026</v>
          </cell>
          <cell r="AR129" t="str">
            <v>2026-PRL1-50281</v>
          </cell>
          <cell r="AS129">
            <v>1</v>
          </cell>
          <cell r="AT129" t="str">
            <v>TK037</v>
          </cell>
          <cell r="AU129" t="str">
            <v>#</v>
          </cell>
        </row>
        <row r="130">
          <cell r="AN130">
            <v>50292</v>
          </cell>
          <cell r="AO130" t="str">
            <v>Naumova Tatjana</v>
          </cell>
          <cell r="AP130" t="str">
            <v>000000000000003054</v>
          </cell>
          <cell r="AQ130">
            <v>2026</v>
          </cell>
          <cell r="AR130" t="str">
            <v>2026-PRL1-50292</v>
          </cell>
          <cell r="AS130" t="str">
            <v>#</v>
          </cell>
          <cell r="AT130" t="str">
            <v>#</v>
          </cell>
          <cell r="AU130" t="str">
            <v>#</v>
          </cell>
        </row>
        <row r="131">
          <cell r="AN131">
            <v>61802</v>
          </cell>
          <cell r="AO131" t="str">
            <v>Tervisekeskus OÜ</v>
          </cell>
          <cell r="AP131" t="str">
            <v>000000000000003054</v>
          </cell>
          <cell r="AQ131">
            <v>2026</v>
          </cell>
          <cell r="AR131" t="str">
            <v>2026-PRL1-61802</v>
          </cell>
          <cell r="AS131" t="str">
            <v>#</v>
          </cell>
          <cell r="AT131" t="str">
            <v>#</v>
          </cell>
          <cell r="AU131" t="str">
            <v>#</v>
          </cell>
        </row>
        <row r="132">
          <cell r="AN132">
            <v>50641</v>
          </cell>
          <cell r="AO132" t="str">
            <v>Niina Mamai OÜ</v>
          </cell>
          <cell r="AP132" t="str">
            <v>000000000000003054</v>
          </cell>
          <cell r="AQ132">
            <v>2026</v>
          </cell>
          <cell r="AR132" t="str">
            <v>2026-PRL1-50641</v>
          </cell>
          <cell r="AS132" t="str">
            <v>#</v>
          </cell>
          <cell r="AT132" t="str">
            <v>#</v>
          </cell>
          <cell r="AU132" t="str">
            <v>#</v>
          </cell>
        </row>
        <row r="133">
          <cell r="AN133">
            <v>50631</v>
          </cell>
          <cell r="AO133" t="str">
            <v>Medkai Perearst OÜ</v>
          </cell>
          <cell r="AP133" t="str">
            <v>000000000000003054</v>
          </cell>
          <cell r="AQ133">
            <v>2026</v>
          </cell>
          <cell r="AR133" t="str">
            <v>2026-PRL1-50631</v>
          </cell>
          <cell r="AS133" t="str">
            <v>#</v>
          </cell>
          <cell r="AT133" t="str">
            <v>#</v>
          </cell>
          <cell r="AU133" t="str">
            <v>#</v>
          </cell>
        </row>
        <row r="134">
          <cell r="AN134">
            <v>50299</v>
          </cell>
          <cell r="AO134" t="str">
            <v>OÜ SHM Medicor</v>
          </cell>
          <cell r="AP134" t="str">
            <v>000000000000003054</v>
          </cell>
          <cell r="AQ134">
            <v>2026</v>
          </cell>
          <cell r="AR134" t="str">
            <v>2026-PRL1-50299</v>
          </cell>
          <cell r="AS134" t="str">
            <v>#</v>
          </cell>
          <cell r="AT134" t="str">
            <v>#</v>
          </cell>
          <cell r="AU134" t="str">
            <v>#</v>
          </cell>
        </row>
        <row r="135">
          <cell r="AN135">
            <v>50050</v>
          </cell>
          <cell r="AO135" t="str">
            <v>Perearstide Keskus Neeme OÜ</v>
          </cell>
          <cell r="AP135" t="str">
            <v>000000000000003054</v>
          </cell>
          <cell r="AQ135">
            <v>2026</v>
          </cell>
          <cell r="AR135" t="str">
            <v>2026-PRL1-50050</v>
          </cell>
          <cell r="AS135">
            <v>1</v>
          </cell>
          <cell r="AT135" t="str">
            <v>TK005</v>
          </cell>
          <cell r="AU135" t="str">
            <v>#</v>
          </cell>
        </row>
        <row r="136">
          <cell r="AN136">
            <v>50050</v>
          </cell>
          <cell r="AO136" t="str">
            <v>Perearstide Keskus Neeme OÜ</v>
          </cell>
          <cell r="AP136" t="str">
            <v>000000000000003054</v>
          </cell>
          <cell r="AQ136">
            <v>2026</v>
          </cell>
          <cell r="AR136" t="str">
            <v>2026-PRL1-50050</v>
          </cell>
          <cell r="AS136">
            <v>1</v>
          </cell>
          <cell r="AT136" t="str">
            <v>TK005</v>
          </cell>
          <cell r="AU136" t="str">
            <v>#</v>
          </cell>
        </row>
        <row r="137">
          <cell r="AN137">
            <v>50576</v>
          </cell>
          <cell r="AO137" t="str">
            <v>Larissa Golt OÜ</v>
          </cell>
          <cell r="AP137" t="str">
            <v>000000000000003054</v>
          </cell>
          <cell r="AQ137">
            <v>2026</v>
          </cell>
          <cell r="AR137" t="str">
            <v>2026-PRL1-50576</v>
          </cell>
          <cell r="AS137" t="str">
            <v>#</v>
          </cell>
          <cell r="AT137" t="str">
            <v>#</v>
          </cell>
          <cell r="AU137" t="str">
            <v>#</v>
          </cell>
        </row>
        <row r="138">
          <cell r="AN138">
            <v>50050</v>
          </cell>
          <cell r="AO138" t="str">
            <v>Perearstide Keskus Neeme OÜ</v>
          </cell>
          <cell r="AP138" t="str">
            <v>000000000000003054</v>
          </cell>
          <cell r="AQ138">
            <v>2026</v>
          </cell>
          <cell r="AR138" t="str">
            <v>2026-PRL1-50050</v>
          </cell>
          <cell r="AS138" t="str">
            <v>#</v>
          </cell>
          <cell r="AT138" t="str">
            <v>#</v>
          </cell>
          <cell r="AU138" t="str">
            <v>#</v>
          </cell>
        </row>
        <row r="139">
          <cell r="AN139">
            <v>50050</v>
          </cell>
          <cell r="AO139" t="str">
            <v>Perearstide Keskus Neeme OÜ</v>
          </cell>
          <cell r="AP139" t="str">
            <v>000000000000003054</v>
          </cell>
          <cell r="AQ139">
            <v>2026</v>
          </cell>
          <cell r="AR139" t="str">
            <v>2026-PRL1-50050</v>
          </cell>
          <cell r="AS139">
            <v>1</v>
          </cell>
          <cell r="AT139" t="str">
            <v>TK005</v>
          </cell>
          <cell r="AU139" t="str">
            <v>#</v>
          </cell>
        </row>
        <row r="140">
          <cell r="AN140">
            <v>50080</v>
          </cell>
          <cell r="AO140" t="str">
            <v>Narva Perearstikeskus OÜ</v>
          </cell>
          <cell r="AP140" t="str">
            <v>000000000000003054</v>
          </cell>
          <cell r="AQ140">
            <v>2026</v>
          </cell>
          <cell r="AR140" t="str">
            <v>2026-PRL1-50080</v>
          </cell>
          <cell r="AS140">
            <v>1</v>
          </cell>
          <cell r="AT140" t="str">
            <v>TK024</v>
          </cell>
          <cell r="AU140" t="str">
            <v>#</v>
          </cell>
        </row>
        <row r="141">
          <cell r="AN141">
            <v>50771</v>
          </cell>
          <cell r="AO141" t="str">
            <v>OÜ Merimed</v>
          </cell>
          <cell r="AP141" t="str">
            <v>000000000000003054</v>
          </cell>
          <cell r="AQ141">
            <v>2026</v>
          </cell>
          <cell r="AR141" t="str">
            <v>2026-PRL1-50771</v>
          </cell>
          <cell r="AS141">
            <v>1</v>
          </cell>
          <cell r="AT141" t="str">
            <v>TK037</v>
          </cell>
          <cell r="AU141" t="str">
            <v>#</v>
          </cell>
        </row>
        <row r="142">
          <cell r="AN142">
            <v>50895</v>
          </cell>
          <cell r="AO142" t="str">
            <v>Virumed OÜ</v>
          </cell>
          <cell r="AP142" t="str">
            <v>000000000000003054</v>
          </cell>
          <cell r="AQ142">
            <v>2026</v>
          </cell>
          <cell r="AR142" t="str">
            <v>2026-PRL1-50895</v>
          </cell>
          <cell r="AS142">
            <v>1</v>
          </cell>
          <cell r="AT142" t="str">
            <v>TK037</v>
          </cell>
          <cell r="AU142" t="str">
            <v>#</v>
          </cell>
        </row>
        <row r="143">
          <cell r="AN143">
            <v>50951</v>
          </cell>
          <cell r="AO143" t="str">
            <v>Minu Arst OÜ</v>
          </cell>
          <cell r="AP143" t="str">
            <v>000000000000003054</v>
          </cell>
          <cell r="AQ143">
            <v>2026</v>
          </cell>
          <cell r="AR143" t="str">
            <v>2026-PRL1-50951</v>
          </cell>
          <cell r="AS143">
            <v>1</v>
          </cell>
          <cell r="AT143" t="str">
            <v>TK054</v>
          </cell>
          <cell r="AU143" t="str">
            <v>#</v>
          </cell>
        </row>
        <row r="144">
          <cell r="AN144">
            <v>61417</v>
          </cell>
          <cell r="AO144" t="str">
            <v>Peremed OÜ</v>
          </cell>
          <cell r="AP144" t="str">
            <v>000000000000003054</v>
          </cell>
          <cell r="AQ144">
            <v>2026</v>
          </cell>
          <cell r="AR144" t="str">
            <v>2026-PRL1-61417</v>
          </cell>
          <cell r="AS144">
            <v>1</v>
          </cell>
          <cell r="AT144" t="str">
            <v>TK037</v>
          </cell>
          <cell r="AU144" t="str">
            <v>#</v>
          </cell>
        </row>
        <row r="145">
          <cell r="AN145">
            <v>50722</v>
          </cell>
          <cell r="AO145" t="str">
            <v>AKuddo perearst OÜ</v>
          </cell>
          <cell r="AP145" t="str">
            <v>000000000000003054</v>
          </cell>
          <cell r="AQ145">
            <v>2026</v>
          </cell>
          <cell r="AR145" t="str">
            <v>2026-PRL1-50722</v>
          </cell>
          <cell r="AS145" t="str">
            <v>#</v>
          </cell>
          <cell r="AT145" t="str">
            <v>#</v>
          </cell>
          <cell r="AU145" t="str">
            <v>#</v>
          </cell>
        </row>
        <row r="146">
          <cell r="AN146">
            <v>50630</v>
          </cell>
          <cell r="AO146" t="str">
            <v>FloMed OÜ</v>
          </cell>
          <cell r="AP146" t="str">
            <v>000000000000003054</v>
          </cell>
          <cell r="AQ146">
            <v>2026</v>
          </cell>
          <cell r="AR146" t="str">
            <v>2026-PRL1-50630</v>
          </cell>
          <cell r="AS146">
            <v>1</v>
          </cell>
          <cell r="AT146" t="str">
            <v>TK037</v>
          </cell>
          <cell r="AU146" t="str">
            <v>#</v>
          </cell>
        </row>
        <row r="147">
          <cell r="AN147">
            <v>61868</v>
          </cell>
          <cell r="AO147" t="str">
            <v>Jeržanova OÜ</v>
          </cell>
          <cell r="AP147" t="str">
            <v>000000000000003054</v>
          </cell>
          <cell r="AQ147">
            <v>2026</v>
          </cell>
          <cell r="AR147" t="str">
            <v>2026-PRL1-61868</v>
          </cell>
          <cell r="AS147" t="str">
            <v>#</v>
          </cell>
          <cell r="AT147" t="str">
            <v>#</v>
          </cell>
          <cell r="AU147" t="str">
            <v>#</v>
          </cell>
        </row>
        <row r="148">
          <cell r="AN148">
            <v>50290</v>
          </cell>
          <cell r="AO148" t="str">
            <v>Lukitsova Jelena</v>
          </cell>
          <cell r="AP148" t="str">
            <v>000000000000003054</v>
          </cell>
          <cell r="AQ148">
            <v>2026</v>
          </cell>
          <cell r="AR148" t="str">
            <v>2026-PRL1-50290</v>
          </cell>
          <cell r="AS148" t="str">
            <v>#</v>
          </cell>
          <cell r="AT148" t="str">
            <v>#</v>
          </cell>
          <cell r="AU148" t="str">
            <v>#</v>
          </cell>
        </row>
        <row r="149">
          <cell r="AN149">
            <v>50088</v>
          </cell>
          <cell r="AO149" t="str">
            <v>Kuznetsova Galina</v>
          </cell>
          <cell r="AP149" t="str">
            <v>000000000000003054</v>
          </cell>
          <cell r="AQ149">
            <v>2026</v>
          </cell>
          <cell r="AR149" t="str">
            <v>2026-PRL1-50088</v>
          </cell>
          <cell r="AS149" t="str">
            <v>#</v>
          </cell>
          <cell r="AT149" t="str">
            <v>#</v>
          </cell>
          <cell r="AU149" t="str">
            <v>#</v>
          </cell>
        </row>
        <row r="150">
          <cell r="AN150">
            <v>50752</v>
          </cell>
          <cell r="AO150" t="str">
            <v>Toome PAK OÜ</v>
          </cell>
          <cell r="AP150" t="str">
            <v>000000000000003054</v>
          </cell>
          <cell r="AQ150">
            <v>2026</v>
          </cell>
          <cell r="AR150" t="str">
            <v>2026-PRL1-50752</v>
          </cell>
          <cell r="AS150">
            <v>1</v>
          </cell>
          <cell r="AT150" t="str">
            <v>TK054</v>
          </cell>
          <cell r="AU150" t="str">
            <v>#</v>
          </cell>
        </row>
        <row r="151">
          <cell r="AN151">
            <v>50985</v>
          </cell>
          <cell r="AO151" t="str">
            <v>MEDPA OÜ</v>
          </cell>
          <cell r="AP151" t="str">
            <v>000000000000003054</v>
          </cell>
          <cell r="AQ151">
            <v>2026</v>
          </cell>
          <cell r="AR151" t="str">
            <v>2026-PRL1-50985</v>
          </cell>
          <cell r="AS151" t="str">
            <v>#</v>
          </cell>
          <cell r="AT151" t="str">
            <v>#</v>
          </cell>
          <cell r="AU151" t="str">
            <v>#</v>
          </cell>
        </row>
        <row r="152">
          <cell r="AN152">
            <v>50028</v>
          </cell>
          <cell r="AO152" t="str">
            <v>Perearst Alla Kissel OÜ</v>
          </cell>
          <cell r="AP152" t="str">
            <v>000000000000003054</v>
          </cell>
          <cell r="AQ152">
            <v>2026</v>
          </cell>
          <cell r="AR152" t="str">
            <v>2026-PRL1-50028</v>
          </cell>
          <cell r="AS152" t="str">
            <v>#</v>
          </cell>
          <cell r="AT152" t="str">
            <v>#</v>
          </cell>
          <cell r="AU152" t="str">
            <v>#</v>
          </cell>
        </row>
        <row r="153">
          <cell r="AN153">
            <v>50296</v>
          </cell>
          <cell r="AO153" t="str">
            <v>Piirsoo Irina</v>
          </cell>
          <cell r="AP153" t="str">
            <v>000000000000003054</v>
          </cell>
          <cell r="AQ153">
            <v>2026</v>
          </cell>
          <cell r="AR153" t="str">
            <v>2026-PRL1-50296</v>
          </cell>
          <cell r="AS153" t="str">
            <v>#</v>
          </cell>
          <cell r="AT153" t="str">
            <v>#</v>
          </cell>
          <cell r="AU153" t="str">
            <v>#</v>
          </cell>
        </row>
        <row r="154">
          <cell r="AN154">
            <v>50464</v>
          </cell>
          <cell r="AO154" t="str">
            <v>OÜ Narva Joala Perearstikeskus</v>
          </cell>
          <cell r="AP154" t="str">
            <v>000000000000003054</v>
          </cell>
          <cell r="AQ154">
            <v>2026</v>
          </cell>
          <cell r="AR154" t="str">
            <v>2026-PRL1-50464</v>
          </cell>
          <cell r="AS154" t="str">
            <v>#</v>
          </cell>
          <cell r="AT154" t="str">
            <v>#</v>
          </cell>
          <cell r="AU154" t="str">
            <v>#</v>
          </cell>
        </row>
        <row r="155">
          <cell r="AN155">
            <v>50464</v>
          </cell>
          <cell r="AO155" t="str">
            <v>OÜ Narva Joala Perearstikeskus</v>
          </cell>
          <cell r="AP155" t="str">
            <v>000000000000003054</v>
          </cell>
          <cell r="AQ155">
            <v>2026</v>
          </cell>
          <cell r="AR155" t="str">
            <v>2026-PRL1-50464</v>
          </cell>
          <cell r="AS155" t="str">
            <v>#</v>
          </cell>
          <cell r="AT155" t="str">
            <v>#</v>
          </cell>
          <cell r="AU155" t="str">
            <v>#</v>
          </cell>
        </row>
        <row r="156">
          <cell r="AN156">
            <v>50464</v>
          </cell>
          <cell r="AO156" t="str">
            <v>OÜ Narva Joala Perearstikeskus</v>
          </cell>
          <cell r="AP156" t="str">
            <v>000000000000003054</v>
          </cell>
          <cell r="AQ156">
            <v>2026</v>
          </cell>
          <cell r="AR156" t="str">
            <v>2026-PRL1-50464</v>
          </cell>
          <cell r="AS156" t="str">
            <v>#</v>
          </cell>
          <cell r="AT156" t="str">
            <v>#</v>
          </cell>
          <cell r="AU156" t="str">
            <v>#</v>
          </cell>
        </row>
        <row r="157">
          <cell r="AN157">
            <v>50464</v>
          </cell>
          <cell r="AO157" t="str">
            <v>OÜ Narva Joala Perearstikeskus</v>
          </cell>
          <cell r="AP157" t="str">
            <v>000000000000003054</v>
          </cell>
          <cell r="AQ157">
            <v>2026</v>
          </cell>
          <cell r="AR157" t="str">
            <v>2026-PRL1-50464</v>
          </cell>
          <cell r="AS157" t="str">
            <v>#</v>
          </cell>
          <cell r="AT157" t="str">
            <v>#</v>
          </cell>
          <cell r="AU157" t="str">
            <v>#</v>
          </cell>
        </row>
        <row r="158">
          <cell r="AN158">
            <v>61798</v>
          </cell>
          <cell r="AO158" t="str">
            <v>Medistar OÜ</v>
          </cell>
          <cell r="AP158" t="str">
            <v>000000000000003054</v>
          </cell>
          <cell r="AQ158">
            <v>2026</v>
          </cell>
          <cell r="AR158" t="str">
            <v>2026-PRL1-61798</v>
          </cell>
          <cell r="AS158" t="str">
            <v>#</v>
          </cell>
          <cell r="AT158" t="str">
            <v>#</v>
          </cell>
          <cell r="AU158" t="str">
            <v>#</v>
          </cell>
        </row>
        <row r="159">
          <cell r="AN159">
            <v>50280</v>
          </cell>
          <cell r="AO159" t="str">
            <v>Aleksandrova Jelena</v>
          </cell>
          <cell r="AP159" t="str">
            <v>000000000000003054</v>
          </cell>
          <cell r="AQ159">
            <v>2026</v>
          </cell>
          <cell r="AR159" t="str">
            <v>2026-PRL1-50280</v>
          </cell>
          <cell r="AS159">
            <v>1</v>
          </cell>
          <cell r="AT159" t="str">
            <v>TK054</v>
          </cell>
          <cell r="AU159" t="str">
            <v>#</v>
          </cell>
        </row>
        <row r="160">
          <cell r="AN160">
            <v>60106</v>
          </cell>
          <cell r="AO160" t="str">
            <v>Järve Tervisekeskus OÜ</v>
          </cell>
          <cell r="AP160" t="str">
            <v>000000000000003054</v>
          </cell>
          <cell r="AQ160">
            <v>2026</v>
          </cell>
          <cell r="AR160" t="str">
            <v>2026-PRL1-60106</v>
          </cell>
          <cell r="AS160">
            <v>1</v>
          </cell>
          <cell r="AT160" t="str">
            <v>TK048</v>
          </cell>
          <cell r="AU160" t="str">
            <v>#</v>
          </cell>
        </row>
        <row r="161">
          <cell r="AN161">
            <v>60106</v>
          </cell>
          <cell r="AO161" t="str">
            <v>Järve Tervisekeskus OÜ</v>
          </cell>
          <cell r="AP161" t="str">
            <v>000000000000003054</v>
          </cell>
          <cell r="AQ161">
            <v>2026</v>
          </cell>
          <cell r="AR161" t="str">
            <v>2026-PRL1-60106</v>
          </cell>
          <cell r="AS161">
            <v>1</v>
          </cell>
          <cell r="AT161" t="str">
            <v>TK048</v>
          </cell>
          <cell r="AU161" t="str">
            <v>#</v>
          </cell>
        </row>
        <row r="162">
          <cell r="AN162">
            <v>60106</v>
          </cell>
          <cell r="AO162" t="str">
            <v>Järve Tervisekeskus OÜ</v>
          </cell>
          <cell r="AP162" t="str">
            <v>000000000000003054</v>
          </cell>
          <cell r="AQ162">
            <v>2026</v>
          </cell>
          <cell r="AR162" t="str">
            <v>2026-PRL1-60106</v>
          </cell>
          <cell r="AS162">
            <v>1</v>
          </cell>
          <cell r="AT162" t="str">
            <v>TK048</v>
          </cell>
          <cell r="AU162" t="str">
            <v>#</v>
          </cell>
        </row>
        <row r="163">
          <cell r="AN163">
            <v>60106</v>
          </cell>
          <cell r="AO163" t="str">
            <v>Järve Tervisekeskus OÜ</v>
          </cell>
          <cell r="AP163" t="str">
            <v>000000000000003054</v>
          </cell>
          <cell r="AQ163">
            <v>2026</v>
          </cell>
          <cell r="AR163" t="str">
            <v>2026-PRL1-60106</v>
          </cell>
          <cell r="AS163">
            <v>1</v>
          </cell>
          <cell r="AT163" t="str">
            <v>TK048</v>
          </cell>
          <cell r="AU163" t="str">
            <v>#</v>
          </cell>
        </row>
        <row r="164">
          <cell r="AN164">
            <v>60106</v>
          </cell>
          <cell r="AO164" t="str">
            <v>Järve Tervisekeskus OÜ</v>
          </cell>
          <cell r="AP164" t="str">
            <v>000000000000003054</v>
          </cell>
          <cell r="AQ164">
            <v>2026</v>
          </cell>
          <cell r="AR164" t="str">
            <v>2026-PRL1-60106</v>
          </cell>
          <cell r="AS164">
            <v>1</v>
          </cell>
          <cell r="AT164" t="str">
            <v>TK048</v>
          </cell>
          <cell r="AU164" t="str">
            <v>#</v>
          </cell>
        </row>
        <row r="165">
          <cell r="AN165">
            <v>60106</v>
          </cell>
          <cell r="AO165" t="str">
            <v>Järve Tervisekeskus OÜ</v>
          </cell>
          <cell r="AP165" t="str">
            <v>000000000000003054</v>
          </cell>
          <cell r="AQ165">
            <v>2026</v>
          </cell>
          <cell r="AR165" t="str">
            <v>2026-PRL1-60106</v>
          </cell>
          <cell r="AS165">
            <v>1</v>
          </cell>
          <cell r="AT165" t="str">
            <v>TK048</v>
          </cell>
          <cell r="AU165" t="str">
            <v>#</v>
          </cell>
        </row>
        <row r="166">
          <cell r="AN166">
            <v>60106</v>
          </cell>
          <cell r="AO166" t="str">
            <v>Järve Tervisekeskus OÜ</v>
          </cell>
          <cell r="AP166" t="str">
            <v>000000000000003054</v>
          </cell>
          <cell r="AQ166">
            <v>2026</v>
          </cell>
          <cell r="AR166" t="str">
            <v>2026-PRL1-60106</v>
          </cell>
          <cell r="AS166">
            <v>1</v>
          </cell>
          <cell r="AT166" t="str">
            <v>TK048</v>
          </cell>
          <cell r="AU166">
            <v>1</v>
          </cell>
        </row>
        <row r="167">
          <cell r="AN167">
            <v>60106</v>
          </cell>
          <cell r="AO167" t="str">
            <v>Järve Tervisekeskus OÜ</v>
          </cell>
          <cell r="AP167" t="str">
            <v>000000000000003054</v>
          </cell>
          <cell r="AQ167">
            <v>2026</v>
          </cell>
          <cell r="AR167" t="str">
            <v>2026-PRL1-60106</v>
          </cell>
          <cell r="AS167">
            <v>1</v>
          </cell>
          <cell r="AT167" t="str">
            <v>TK048</v>
          </cell>
          <cell r="AU167" t="str">
            <v>#</v>
          </cell>
        </row>
        <row r="168">
          <cell r="AN168">
            <v>50550</v>
          </cell>
          <cell r="AO168" t="str">
            <v>OÜ Perearst Svetlana Sinkina</v>
          </cell>
          <cell r="AP168" t="str">
            <v>000000000000003054</v>
          </cell>
          <cell r="AQ168">
            <v>2026</v>
          </cell>
          <cell r="AR168" t="str">
            <v>2026-PRL1-50550</v>
          </cell>
          <cell r="AS168" t="str">
            <v>#</v>
          </cell>
          <cell r="AT168" t="str">
            <v>#</v>
          </cell>
          <cell r="AU168" t="str">
            <v>#</v>
          </cell>
        </row>
        <row r="169">
          <cell r="AN169">
            <v>50050</v>
          </cell>
          <cell r="AO169" t="str">
            <v>Osaühing Perearstide Keskus Neeme</v>
          </cell>
          <cell r="AP169" t="str">
            <v>000000000000003054</v>
          </cell>
          <cell r="AQ169">
            <v>2026</v>
          </cell>
          <cell r="AR169" t="str">
            <v>2026-PRL1-50050</v>
          </cell>
          <cell r="AS169" t="str">
            <v>#</v>
          </cell>
          <cell r="AT169" t="str">
            <v>#</v>
          </cell>
          <cell r="AU169" t="str">
            <v>#</v>
          </cell>
        </row>
        <row r="170">
          <cell r="AN170">
            <v>61426</v>
          </cell>
          <cell r="AO170" t="str">
            <v>Teie Tervis OÜ</v>
          </cell>
          <cell r="AP170" t="str">
            <v>000000000000003054</v>
          </cell>
          <cell r="AQ170">
            <v>2026</v>
          </cell>
          <cell r="AR170" t="str">
            <v>2026-PRL1-61426</v>
          </cell>
          <cell r="AS170" t="str">
            <v>#</v>
          </cell>
          <cell r="AT170" t="str">
            <v>#</v>
          </cell>
          <cell r="AU170">
            <v>1</v>
          </cell>
        </row>
        <row r="171">
          <cell r="AN171">
            <v>50461</v>
          </cell>
          <cell r="AO171" t="str">
            <v>OÜ Perearst  Natalia Gvozdeva</v>
          </cell>
          <cell r="AP171" t="str">
            <v>000000000000003054</v>
          </cell>
          <cell r="AQ171">
            <v>2026</v>
          </cell>
          <cell r="AR171" t="str">
            <v>2026-PRL1-50461</v>
          </cell>
          <cell r="AS171" t="str">
            <v>#</v>
          </cell>
          <cell r="AT171" t="str">
            <v>#</v>
          </cell>
          <cell r="AU171" t="str">
            <v>#</v>
          </cell>
        </row>
        <row r="172">
          <cell r="AN172">
            <v>50283</v>
          </cell>
          <cell r="AO172" t="str">
            <v>OÜ Perearst Nadežda Grigorjeva</v>
          </cell>
          <cell r="AP172" t="str">
            <v>000000000000003054</v>
          </cell>
          <cell r="AQ172">
            <v>2026</v>
          </cell>
          <cell r="AR172" t="str">
            <v>2026-PRL1-50283</v>
          </cell>
          <cell r="AS172" t="str">
            <v>#</v>
          </cell>
          <cell r="AT172" t="str">
            <v>#</v>
          </cell>
          <cell r="AU172" t="str">
            <v>#</v>
          </cell>
        </row>
        <row r="173">
          <cell r="AN173">
            <v>50080</v>
          </cell>
          <cell r="AO173" t="str">
            <v>Narva Perearstikeskus OÜ</v>
          </cell>
          <cell r="AP173" t="str">
            <v>000000000000003054</v>
          </cell>
          <cell r="AQ173">
            <v>2026</v>
          </cell>
          <cell r="AR173" t="str">
            <v>2026-PRL1-50080</v>
          </cell>
          <cell r="AS173">
            <v>1</v>
          </cell>
          <cell r="AT173" t="str">
            <v>TK024</v>
          </cell>
          <cell r="AU173" t="str">
            <v>#</v>
          </cell>
        </row>
        <row r="174">
          <cell r="AN174">
            <v>50080</v>
          </cell>
          <cell r="AO174" t="str">
            <v>Narva Perearstikeskus OÜ</v>
          </cell>
          <cell r="AP174" t="str">
            <v>000000000000003054</v>
          </cell>
          <cell r="AQ174">
            <v>2026</v>
          </cell>
          <cell r="AR174" t="str">
            <v>2026-PRL1-50080</v>
          </cell>
          <cell r="AS174">
            <v>1</v>
          </cell>
          <cell r="AT174" t="str">
            <v>TK024</v>
          </cell>
          <cell r="AU174" t="str">
            <v>#</v>
          </cell>
        </row>
        <row r="175">
          <cell r="AN175">
            <v>50080</v>
          </cell>
          <cell r="AO175" t="str">
            <v>Narva Perearstikeskus OÜ</v>
          </cell>
          <cell r="AP175" t="str">
            <v>000000000000003054</v>
          </cell>
          <cell r="AQ175">
            <v>2026</v>
          </cell>
          <cell r="AR175" t="str">
            <v>2026-PRL1-50080</v>
          </cell>
          <cell r="AS175" t="str">
            <v>#</v>
          </cell>
          <cell r="AT175" t="str">
            <v>#</v>
          </cell>
          <cell r="AU175" t="str">
            <v>#</v>
          </cell>
        </row>
        <row r="176">
          <cell r="AN176">
            <v>61802</v>
          </cell>
          <cell r="AO176" t="str">
            <v>Tervisekeskus OÜ</v>
          </cell>
          <cell r="AP176" t="str">
            <v>000000000000003054</v>
          </cell>
          <cell r="AQ176">
            <v>2026</v>
          </cell>
          <cell r="AR176" t="str">
            <v>2026-PRL1-61802</v>
          </cell>
          <cell r="AS176" t="str">
            <v>#</v>
          </cell>
          <cell r="AT176" t="str">
            <v>#</v>
          </cell>
          <cell r="AU176" t="str">
            <v>#</v>
          </cell>
        </row>
        <row r="177">
          <cell r="AN177">
            <v>50080</v>
          </cell>
          <cell r="AO177" t="str">
            <v>Narva Perearstikeskus OÜ</v>
          </cell>
          <cell r="AP177" t="str">
            <v>000000000000003054</v>
          </cell>
          <cell r="AQ177">
            <v>2026</v>
          </cell>
          <cell r="AR177" t="str">
            <v>2026-PRL1-50080</v>
          </cell>
          <cell r="AS177" t="str">
            <v>#</v>
          </cell>
          <cell r="AT177" t="str">
            <v>#</v>
          </cell>
          <cell r="AU177" t="str">
            <v>#</v>
          </cell>
        </row>
        <row r="178">
          <cell r="AN178">
            <v>50080</v>
          </cell>
          <cell r="AO178" t="str">
            <v>Narva Perearstikeskus OÜ</v>
          </cell>
          <cell r="AP178" t="str">
            <v>000000000000003054</v>
          </cell>
          <cell r="AQ178">
            <v>2026</v>
          </cell>
          <cell r="AR178" t="str">
            <v>2026-PRL1-50080</v>
          </cell>
          <cell r="AS178" t="str">
            <v>#</v>
          </cell>
          <cell r="AT178" t="str">
            <v>#</v>
          </cell>
          <cell r="AU178" t="str">
            <v>#</v>
          </cell>
        </row>
        <row r="179">
          <cell r="AN179">
            <v>50080</v>
          </cell>
          <cell r="AO179" t="str">
            <v>Narva Perearstikeskus OÜ</v>
          </cell>
          <cell r="AP179" t="str">
            <v>000000000000003054</v>
          </cell>
          <cell r="AQ179">
            <v>2026</v>
          </cell>
          <cell r="AR179" t="str">
            <v>2026-PRL1-50080</v>
          </cell>
          <cell r="AS179">
            <v>1</v>
          </cell>
          <cell r="AT179" t="str">
            <v>TK024</v>
          </cell>
          <cell r="AU179" t="str">
            <v>#</v>
          </cell>
        </row>
        <row r="180">
          <cell r="AN180">
            <v>50550</v>
          </cell>
          <cell r="AO180" t="str">
            <v>OÜ Perearst Svetlana Sinkina</v>
          </cell>
          <cell r="AP180" t="str">
            <v>000000000000003054</v>
          </cell>
          <cell r="AQ180">
            <v>2026</v>
          </cell>
          <cell r="AR180" t="str">
            <v>2026-PRL1-50550</v>
          </cell>
          <cell r="AS180" t="str">
            <v>#</v>
          </cell>
          <cell r="AT180" t="str">
            <v>#</v>
          </cell>
          <cell r="AU180" t="str">
            <v>#</v>
          </cell>
        </row>
        <row r="181">
          <cell r="AN181">
            <v>50080</v>
          </cell>
          <cell r="AO181" t="str">
            <v>Narva Perearstikeskus OÜ</v>
          </cell>
          <cell r="AP181" t="str">
            <v>000000000000003054</v>
          </cell>
          <cell r="AQ181">
            <v>2026</v>
          </cell>
          <cell r="AR181" t="str">
            <v>2026-PRL1-50080</v>
          </cell>
          <cell r="AS181">
            <v>1</v>
          </cell>
          <cell r="AT181" t="str">
            <v>TK024</v>
          </cell>
          <cell r="AU181" t="str">
            <v>#</v>
          </cell>
        </row>
        <row r="182">
          <cell r="AN182">
            <v>50080</v>
          </cell>
          <cell r="AO182" t="str">
            <v>Narva Perearstikeskus OÜ</v>
          </cell>
          <cell r="AP182" t="str">
            <v>000000000000003054</v>
          </cell>
          <cell r="AQ182">
            <v>2026</v>
          </cell>
          <cell r="AR182" t="str">
            <v>2026-PRL1-50080</v>
          </cell>
          <cell r="AS182">
            <v>1</v>
          </cell>
          <cell r="AT182" t="str">
            <v>TK024</v>
          </cell>
          <cell r="AU182" t="str">
            <v>#</v>
          </cell>
        </row>
        <row r="183">
          <cell r="AN183">
            <v>50080</v>
          </cell>
          <cell r="AO183" t="str">
            <v>Narva Perearstikeskus OÜ</v>
          </cell>
          <cell r="AP183" t="str">
            <v>000000000000003054</v>
          </cell>
          <cell r="AQ183">
            <v>2026</v>
          </cell>
          <cell r="AR183" t="str">
            <v>2026-PRL1-50080</v>
          </cell>
          <cell r="AS183" t="str">
            <v>#</v>
          </cell>
          <cell r="AT183" t="str">
            <v>#</v>
          </cell>
          <cell r="AU183" t="str">
            <v>#</v>
          </cell>
        </row>
        <row r="184">
          <cell r="AN184">
            <v>50080</v>
          </cell>
          <cell r="AO184" t="str">
            <v>Narva Perearstikeskus OÜ</v>
          </cell>
          <cell r="AP184" t="str">
            <v>000000000000003054</v>
          </cell>
          <cell r="AQ184">
            <v>2026</v>
          </cell>
          <cell r="AR184" t="str">
            <v>2026-PRL1-50080</v>
          </cell>
          <cell r="AS184" t="str">
            <v>#</v>
          </cell>
          <cell r="AT184" t="str">
            <v>#</v>
          </cell>
          <cell r="AU184" t="str">
            <v>#</v>
          </cell>
        </row>
        <row r="185">
          <cell r="AN185">
            <v>50080</v>
          </cell>
          <cell r="AO185" t="str">
            <v>Narva Perearstikeskus OÜ</v>
          </cell>
          <cell r="AP185" t="str">
            <v>000000000000003054</v>
          </cell>
          <cell r="AQ185">
            <v>2026</v>
          </cell>
          <cell r="AR185" t="str">
            <v>2026-PRL1-50080</v>
          </cell>
          <cell r="AS185" t="str">
            <v>#</v>
          </cell>
          <cell r="AT185" t="str">
            <v>#</v>
          </cell>
          <cell r="AU185" t="str">
            <v>#</v>
          </cell>
        </row>
        <row r="186">
          <cell r="AN186">
            <v>50080</v>
          </cell>
          <cell r="AO186" t="str">
            <v>Narva Perearstikeskus OÜ</v>
          </cell>
          <cell r="AP186" t="str">
            <v>000000000000003054</v>
          </cell>
          <cell r="AQ186">
            <v>2026</v>
          </cell>
          <cell r="AR186" t="str">
            <v>2026-PRL1-50080</v>
          </cell>
          <cell r="AS186" t="str">
            <v>#</v>
          </cell>
          <cell r="AT186" t="str">
            <v>#</v>
          </cell>
          <cell r="AU186" t="str">
            <v>#</v>
          </cell>
        </row>
        <row r="187">
          <cell r="AN187">
            <v>50827</v>
          </cell>
          <cell r="AO187" t="str">
            <v>Perearst Niina Kondratjeva OÜ</v>
          </cell>
          <cell r="AP187" t="str">
            <v>000000000000003054</v>
          </cell>
          <cell r="AQ187">
            <v>2026</v>
          </cell>
          <cell r="AR187" t="str">
            <v>2026-PRL1-50827</v>
          </cell>
          <cell r="AS187">
            <v>1</v>
          </cell>
          <cell r="AT187" t="str">
            <v>TK054</v>
          </cell>
          <cell r="AU187" t="str">
            <v>#</v>
          </cell>
        </row>
        <row r="188">
          <cell r="AN188">
            <v>50465</v>
          </cell>
          <cell r="AO188" t="str">
            <v>OÜ Medisvet NPS</v>
          </cell>
          <cell r="AP188" t="str">
            <v>000000000000003054</v>
          </cell>
          <cell r="AQ188">
            <v>2026</v>
          </cell>
          <cell r="AR188" t="str">
            <v>2026-PRL1-50465</v>
          </cell>
          <cell r="AS188" t="str">
            <v>#</v>
          </cell>
          <cell r="AT188" t="str">
            <v>#</v>
          </cell>
          <cell r="AU188" t="str">
            <v>#</v>
          </cell>
        </row>
        <row r="189">
          <cell r="AN189">
            <v>50050</v>
          </cell>
          <cell r="AO189" t="str">
            <v>Perearstide Keskus Neeme OÜ</v>
          </cell>
          <cell r="AP189" t="str">
            <v>000000000000003054</v>
          </cell>
          <cell r="AQ189">
            <v>2026</v>
          </cell>
          <cell r="AR189" t="str">
            <v>2026-PRL1-50050</v>
          </cell>
          <cell r="AS189" t="str">
            <v>#</v>
          </cell>
          <cell r="AT189" t="str">
            <v>#</v>
          </cell>
          <cell r="AU189" t="str">
            <v>#</v>
          </cell>
        </row>
        <row r="190">
          <cell r="AN190">
            <v>50050</v>
          </cell>
          <cell r="AO190" t="str">
            <v>Osaühing Perearstide Keskus Neeme</v>
          </cell>
          <cell r="AP190" t="str">
            <v>000000000000003054</v>
          </cell>
          <cell r="AQ190">
            <v>2026</v>
          </cell>
          <cell r="AR190" t="str">
            <v>2026-PRL1-50050</v>
          </cell>
          <cell r="AS190">
            <v>1</v>
          </cell>
          <cell r="AT190" t="str">
            <v>TK005</v>
          </cell>
          <cell r="AU190" t="str">
            <v>#</v>
          </cell>
        </row>
        <row r="191">
          <cell r="AN191">
            <v>50895</v>
          </cell>
          <cell r="AO191" t="str">
            <v>Virumed OÜ</v>
          </cell>
          <cell r="AP191" t="str">
            <v>000000000000003054</v>
          </cell>
          <cell r="AQ191">
            <v>2026</v>
          </cell>
          <cell r="AR191" t="str">
            <v>2026-PRL1-50895</v>
          </cell>
          <cell r="AS191">
            <v>1</v>
          </cell>
          <cell r="AT191" t="str">
            <v>TK040</v>
          </cell>
          <cell r="AU191" t="str">
            <v>#</v>
          </cell>
        </row>
        <row r="192">
          <cell r="AN192">
            <v>50474</v>
          </cell>
          <cell r="AO192" t="str">
            <v>OÜ Sillamäe Kajaka Arstiabikeskus</v>
          </cell>
          <cell r="AP192" t="str">
            <v>000000000000003054</v>
          </cell>
          <cell r="AQ192">
            <v>2026</v>
          </cell>
          <cell r="AR192" t="str">
            <v>2026-PRL1-50474</v>
          </cell>
          <cell r="AS192">
            <v>1</v>
          </cell>
          <cell r="AT192" t="str">
            <v>TK040</v>
          </cell>
          <cell r="AU192" t="str">
            <v>#</v>
          </cell>
        </row>
        <row r="193">
          <cell r="AN193">
            <v>50385</v>
          </cell>
          <cell r="AO193" t="str">
            <v>ASL Perearst OÜ</v>
          </cell>
          <cell r="AP193" t="str">
            <v>000000000000003054</v>
          </cell>
          <cell r="AQ193">
            <v>2026</v>
          </cell>
          <cell r="AR193" t="str">
            <v>2026-PRL1-50385</v>
          </cell>
          <cell r="AS193">
            <v>1</v>
          </cell>
          <cell r="AT193" t="str">
            <v>TK040</v>
          </cell>
          <cell r="AU193" t="str">
            <v>#</v>
          </cell>
        </row>
        <row r="194">
          <cell r="AN194">
            <v>50428</v>
          </cell>
          <cell r="AO194" t="str">
            <v>OÜ Medical PAK</v>
          </cell>
          <cell r="AP194" t="str">
            <v>000000000000003054</v>
          </cell>
          <cell r="AQ194">
            <v>2026</v>
          </cell>
          <cell r="AR194" t="str">
            <v>2026-PRL1-50428</v>
          </cell>
          <cell r="AS194" t="str">
            <v>#</v>
          </cell>
          <cell r="AT194" t="str">
            <v>#</v>
          </cell>
          <cell r="AU194" t="str">
            <v>#</v>
          </cell>
        </row>
        <row r="195">
          <cell r="AN195">
            <v>50428</v>
          </cell>
          <cell r="AO195" t="str">
            <v>OÜ Medical PAK</v>
          </cell>
          <cell r="AP195" t="str">
            <v>000000000000003054</v>
          </cell>
          <cell r="AQ195">
            <v>2026</v>
          </cell>
          <cell r="AR195" t="str">
            <v>2026-PRL1-50428</v>
          </cell>
          <cell r="AS195" t="str">
            <v>#</v>
          </cell>
          <cell r="AT195" t="str">
            <v>#</v>
          </cell>
          <cell r="AU195" t="str">
            <v>#</v>
          </cell>
        </row>
        <row r="196">
          <cell r="AN196">
            <v>50427</v>
          </cell>
          <cell r="AO196" t="str">
            <v>OÜ Ahtme Perearstikeskus</v>
          </cell>
          <cell r="AP196" t="str">
            <v>000000000000003054</v>
          </cell>
          <cell r="AQ196">
            <v>2026</v>
          </cell>
          <cell r="AR196" t="str">
            <v>2026-PRL1-50427</v>
          </cell>
          <cell r="AS196">
            <v>1</v>
          </cell>
          <cell r="AT196" t="str">
            <v>TK037</v>
          </cell>
          <cell r="AU196" t="str">
            <v>#</v>
          </cell>
        </row>
        <row r="197">
          <cell r="AN197">
            <v>50426</v>
          </cell>
          <cell r="AO197" t="str">
            <v>Natalia Mettus</v>
          </cell>
          <cell r="AP197" t="str">
            <v>000000000000003054</v>
          </cell>
          <cell r="AQ197">
            <v>2026</v>
          </cell>
          <cell r="AR197" t="str">
            <v>2026-PRL1-50426</v>
          </cell>
          <cell r="AS197">
            <v>1</v>
          </cell>
          <cell r="AT197" t="str">
            <v>TK054</v>
          </cell>
          <cell r="AU197" t="str">
            <v>#</v>
          </cell>
        </row>
        <row r="198">
          <cell r="AN198">
            <v>50427</v>
          </cell>
          <cell r="AO198" t="str">
            <v>OÜ Ahtme Perearstikeskus</v>
          </cell>
          <cell r="AP198" t="str">
            <v>000000000000003054</v>
          </cell>
          <cell r="AQ198">
            <v>2026</v>
          </cell>
          <cell r="AR198" t="str">
            <v>2026-PRL1-50427</v>
          </cell>
          <cell r="AS198">
            <v>1</v>
          </cell>
          <cell r="AT198" t="str">
            <v>TK037</v>
          </cell>
          <cell r="AU198" t="str">
            <v>#</v>
          </cell>
        </row>
        <row r="199">
          <cell r="AN199">
            <v>50427</v>
          </cell>
          <cell r="AO199" t="str">
            <v>OÜ Ahtme Perearstikeskus</v>
          </cell>
          <cell r="AP199" t="str">
            <v>000000000000003054</v>
          </cell>
          <cell r="AQ199">
            <v>2026</v>
          </cell>
          <cell r="AR199" t="str">
            <v>2026-PRL1-50427</v>
          </cell>
          <cell r="AS199">
            <v>1</v>
          </cell>
          <cell r="AT199" t="str">
            <v>TK037</v>
          </cell>
          <cell r="AU199" t="str">
            <v>#</v>
          </cell>
        </row>
        <row r="200">
          <cell r="AN200">
            <v>61861</v>
          </cell>
          <cell r="AO200" t="str">
            <v>Panenko OÜ</v>
          </cell>
          <cell r="AP200" t="str">
            <v>000000000000003054</v>
          </cell>
          <cell r="AQ200">
            <v>2026</v>
          </cell>
          <cell r="AR200" t="str">
            <v>2026-PRL1-61861</v>
          </cell>
          <cell r="AS200">
            <v>1</v>
          </cell>
          <cell r="AT200" t="str">
            <v>TK054</v>
          </cell>
          <cell r="AU200" t="str">
            <v>#</v>
          </cell>
        </row>
        <row r="201">
          <cell r="AN201">
            <v>50050</v>
          </cell>
          <cell r="AO201" t="str">
            <v>Perearstide Keskus Neeme OÜ</v>
          </cell>
          <cell r="AP201" t="str">
            <v>000000000000003054</v>
          </cell>
          <cell r="AQ201">
            <v>2026</v>
          </cell>
          <cell r="AR201" t="str">
            <v>2026-PRL1-50050</v>
          </cell>
          <cell r="AS201" t="str">
            <v>#</v>
          </cell>
          <cell r="AT201" t="str">
            <v>#</v>
          </cell>
          <cell r="AU201" t="str">
            <v>#</v>
          </cell>
        </row>
        <row r="202">
          <cell r="AN202">
            <v>50299</v>
          </cell>
          <cell r="AO202" t="str">
            <v>OÜ SHM Medicor</v>
          </cell>
          <cell r="AP202" t="str">
            <v>000000000000003054</v>
          </cell>
          <cell r="AQ202">
            <v>2026</v>
          </cell>
          <cell r="AR202" t="str">
            <v>2026-PRL1-50299</v>
          </cell>
          <cell r="AS202" t="str">
            <v>#</v>
          </cell>
          <cell r="AT202" t="str">
            <v>#</v>
          </cell>
          <cell r="AU202" t="str">
            <v>#</v>
          </cell>
        </row>
        <row r="203">
          <cell r="AN203">
            <v>61802</v>
          </cell>
          <cell r="AO203" t="str">
            <v>Tervisekeskus OÜ</v>
          </cell>
          <cell r="AP203" t="str">
            <v>000000000000003054</v>
          </cell>
          <cell r="AQ203">
            <v>2026</v>
          </cell>
          <cell r="AR203" t="str">
            <v>2026-PRL1-61802</v>
          </cell>
          <cell r="AS203">
            <v>1</v>
          </cell>
          <cell r="AT203" t="str">
            <v>TK037</v>
          </cell>
          <cell r="AU203" t="str">
            <v>#</v>
          </cell>
        </row>
        <row r="204">
          <cell r="AN204">
            <v>50865</v>
          </cell>
          <cell r="AO204" t="str">
            <v>OÜ Perearst Maksym Umantsev</v>
          </cell>
          <cell r="AP204" t="str">
            <v>000000000000003054</v>
          </cell>
          <cell r="AQ204">
            <v>2026</v>
          </cell>
          <cell r="AR204" t="str">
            <v>2026-PRL1-50865</v>
          </cell>
          <cell r="AS204">
            <v>1</v>
          </cell>
          <cell r="AT204" t="str">
            <v>TK025</v>
          </cell>
          <cell r="AU204" t="str">
            <v>#</v>
          </cell>
        </row>
        <row r="205">
          <cell r="AN205">
            <v>60174</v>
          </cell>
          <cell r="AO205" t="str">
            <v>FIE Angela Reimal</v>
          </cell>
          <cell r="AP205" t="str">
            <v>000000000000003054</v>
          </cell>
          <cell r="AQ205">
            <v>2026</v>
          </cell>
          <cell r="AR205" t="str">
            <v>2026-PRL1-60174</v>
          </cell>
          <cell r="AS205" t="str">
            <v>#</v>
          </cell>
          <cell r="AT205" t="str">
            <v>#</v>
          </cell>
          <cell r="AU205" t="str">
            <v>#</v>
          </cell>
        </row>
        <row r="206">
          <cell r="AN206">
            <v>61467</v>
          </cell>
          <cell r="AO206" t="str">
            <v>Rägavere Perearstikeskus OÜ</v>
          </cell>
          <cell r="AP206" t="str">
            <v>000000000000003054</v>
          </cell>
          <cell r="AQ206">
            <v>2026</v>
          </cell>
          <cell r="AR206" t="str">
            <v>2026-PRL1-61467</v>
          </cell>
          <cell r="AS206" t="str">
            <v>#</v>
          </cell>
          <cell r="AT206" t="str">
            <v>#</v>
          </cell>
          <cell r="AU206" t="str">
            <v>#</v>
          </cell>
        </row>
        <row r="207">
          <cell r="AN207">
            <v>61454</v>
          </cell>
          <cell r="AO207" t="str">
            <v>Perearst Mall Lepiksoo OÜ</v>
          </cell>
          <cell r="AP207" t="str">
            <v>000000000000003054</v>
          </cell>
          <cell r="AQ207">
            <v>2026</v>
          </cell>
          <cell r="AR207" t="str">
            <v>2026-PRL1-61454</v>
          </cell>
          <cell r="AS207">
            <v>1</v>
          </cell>
          <cell r="AT207" t="str">
            <v>TK015</v>
          </cell>
          <cell r="AU207" t="str">
            <v>#</v>
          </cell>
        </row>
        <row r="208">
          <cell r="AN208">
            <v>50810</v>
          </cell>
          <cell r="AO208" t="str">
            <v>Väike-Maarja Tervisekeskus OÜ</v>
          </cell>
          <cell r="AP208" t="str">
            <v>000000000000003054</v>
          </cell>
          <cell r="AQ208">
            <v>2026</v>
          </cell>
          <cell r="AR208" t="str">
            <v>2026-PRL1-50810</v>
          </cell>
          <cell r="AS208" t="str">
            <v>#</v>
          </cell>
          <cell r="AT208" t="str">
            <v>#</v>
          </cell>
          <cell r="AU208" t="str">
            <v>#</v>
          </cell>
        </row>
        <row r="209">
          <cell r="AN209">
            <v>50810</v>
          </cell>
          <cell r="AO209" t="str">
            <v>Väike-Maarja Tervisekeskus OÜ</v>
          </cell>
          <cell r="AP209" t="str">
            <v>000000000000003054</v>
          </cell>
          <cell r="AQ209">
            <v>2026</v>
          </cell>
          <cell r="AR209" t="str">
            <v>2026-PRL1-50810</v>
          </cell>
          <cell r="AS209">
            <v>1</v>
          </cell>
          <cell r="AT209" t="str">
            <v>TK015</v>
          </cell>
          <cell r="AU209" t="str">
            <v>#</v>
          </cell>
        </row>
        <row r="210">
          <cell r="AN210">
            <v>51035</v>
          </cell>
          <cell r="AO210" t="str">
            <v>OLIMED OÜ</v>
          </cell>
          <cell r="AP210" t="str">
            <v>000000000000003054</v>
          </cell>
          <cell r="AQ210">
            <v>2026</v>
          </cell>
          <cell r="AR210" t="str">
            <v>2026-PRL1-51035</v>
          </cell>
          <cell r="AS210" t="str">
            <v>#</v>
          </cell>
          <cell r="AT210" t="str">
            <v>#</v>
          </cell>
          <cell r="AU210" t="str">
            <v>#</v>
          </cell>
        </row>
        <row r="211">
          <cell r="AN211">
            <v>50771</v>
          </cell>
          <cell r="AO211" t="str">
            <v>OÜ Merimed</v>
          </cell>
          <cell r="AP211" t="str">
            <v>000000000000003054</v>
          </cell>
          <cell r="AQ211">
            <v>2026</v>
          </cell>
          <cell r="AR211" t="str">
            <v>2026-PRL1-50771</v>
          </cell>
          <cell r="AS211" t="str">
            <v>#</v>
          </cell>
          <cell r="AT211" t="str">
            <v>#</v>
          </cell>
          <cell r="AU211" t="str">
            <v>#</v>
          </cell>
        </row>
        <row r="212">
          <cell r="AN212">
            <v>50275</v>
          </cell>
          <cell r="AO212" t="str">
            <v>Irina Kallaste</v>
          </cell>
          <cell r="AP212" t="str">
            <v>000000000000003054</v>
          </cell>
          <cell r="AQ212">
            <v>2026</v>
          </cell>
          <cell r="AR212" t="str">
            <v>2026-PRL1-50275</v>
          </cell>
          <cell r="AS212">
            <v>1</v>
          </cell>
          <cell r="AT212" t="str">
            <v>TK025</v>
          </cell>
          <cell r="AU212" t="str">
            <v>#</v>
          </cell>
        </row>
        <row r="213">
          <cell r="AN213">
            <v>50770</v>
          </cell>
          <cell r="AO213" t="str">
            <v>Perearst Katrin Kivisto OÜ</v>
          </cell>
          <cell r="AP213" t="str">
            <v>000000000000003054</v>
          </cell>
          <cell r="AQ213">
            <v>2026</v>
          </cell>
          <cell r="AR213" t="str">
            <v>2026-PRL1-50770</v>
          </cell>
          <cell r="AS213">
            <v>1</v>
          </cell>
          <cell r="AT213" t="str">
            <v>TK025</v>
          </cell>
          <cell r="AU213" t="str">
            <v>#</v>
          </cell>
        </row>
        <row r="214">
          <cell r="AN214">
            <v>50801</v>
          </cell>
          <cell r="AO214" t="str">
            <v>Perearst Kaja Õunapuu OÜ</v>
          </cell>
          <cell r="AP214" t="str">
            <v>000000000000003054</v>
          </cell>
          <cell r="AQ214">
            <v>2026</v>
          </cell>
          <cell r="AR214" t="str">
            <v>2026-PRL1-50801</v>
          </cell>
          <cell r="AS214">
            <v>1</v>
          </cell>
          <cell r="AT214" t="str">
            <v>TK015</v>
          </cell>
          <cell r="AU214" t="str">
            <v>#</v>
          </cell>
        </row>
        <row r="215">
          <cell r="AN215">
            <v>51030</v>
          </cell>
          <cell r="AO215" t="str">
            <v>OÜ Vinni Tervisemaja</v>
          </cell>
          <cell r="AP215" t="str">
            <v>000000000000003054</v>
          </cell>
          <cell r="AQ215">
            <v>2026</v>
          </cell>
          <cell r="AR215" t="str">
            <v>2026-PRL1-51030</v>
          </cell>
          <cell r="AS215" t="str">
            <v>#</v>
          </cell>
          <cell r="AT215" t="str">
            <v>#</v>
          </cell>
          <cell r="AU215" t="str">
            <v>#</v>
          </cell>
        </row>
        <row r="216">
          <cell r="AN216">
            <v>51006</v>
          </cell>
          <cell r="AO216" t="str">
            <v>Vinni Arst OÜ</v>
          </cell>
          <cell r="AP216" t="str">
            <v>000000000000003054</v>
          </cell>
          <cell r="AQ216">
            <v>2026</v>
          </cell>
          <cell r="AR216" t="str">
            <v>2026-PRL1-51006</v>
          </cell>
          <cell r="AS216" t="str">
            <v>#</v>
          </cell>
          <cell r="AT216" t="str">
            <v>#</v>
          </cell>
          <cell r="AU216" t="str">
            <v>#</v>
          </cell>
        </row>
        <row r="217">
          <cell r="AN217">
            <v>50866</v>
          </cell>
          <cell r="AO217" t="str">
            <v>OÜ Perearst Maire Nõmm</v>
          </cell>
          <cell r="AP217" t="str">
            <v>000000000000003054</v>
          </cell>
          <cell r="AQ217">
            <v>2026</v>
          </cell>
          <cell r="AR217" t="str">
            <v>2026-PRL1-50866</v>
          </cell>
          <cell r="AS217">
            <v>1</v>
          </cell>
          <cell r="AT217" t="str">
            <v>TK025</v>
          </cell>
          <cell r="AU217" t="str">
            <v>#</v>
          </cell>
        </row>
        <row r="218">
          <cell r="AN218">
            <v>50119</v>
          </cell>
          <cell r="AO218" t="str">
            <v>OÜ Tapa Perearstikeskus</v>
          </cell>
          <cell r="AP218" t="str">
            <v>000000000000003054</v>
          </cell>
          <cell r="AQ218">
            <v>2026</v>
          </cell>
          <cell r="AR218" t="str">
            <v>2026-PRL1-50119</v>
          </cell>
          <cell r="AS218">
            <v>1</v>
          </cell>
          <cell r="AT218" t="str">
            <v>TK008</v>
          </cell>
          <cell r="AU218" t="str">
            <v>#</v>
          </cell>
        </row>
        <row r="219">
          <cell r="AN219">
            <v>60546</v>
          </cell>
          <cell r="AO219" t="str">
            <v>Kadrina  Tervisekeskus OÜ</v>
          </cell>
          <cell r="AP219" t="str">
            <v>000000000000003054</v>
          </cell>
          <cell r="AQ219">
            <v>2026</v>
          </cell>
          <cell r="AR219" t="str">
            <v>2026-PRL1-60546</v>
          </cell>
          <cell r="AS219">
            <v>1</v>
          </cell>
          <cell r="AT219" t="str">
            <v>TK042</v>
          </cell>
          <cell r="AU219" t="str">
            <v>#</v>
          </cell>
        </row>
        <row r="220">
          <cell r="AN220">
            <v>60546</v>
          </cell>
          <cell r="AO220" t="str">
            <v>Kadrina  Tervisekeskus OÜ</v>
          </cell>
          <cell r="AP220" t="str">
            <v>000000000000003054</v>
          </cell>
          <cell r="AQ220">
            <v>2026</v>
          </cell>
          <cell r="AR220" t="str">
            <v>2026-PRL1-60546</v>
          </cell>
          <cell r="AS220">
            <v>1</v>
          </cell>
          <cell r="AT220" t="str">
            <v>TK042</v>
          </cell>
          <cell r="AU220" t="str">
            <v>#</v>
          </cell>
        </row>
        <row r="221">
          <cell r="AN221">
            <v>60546</v>
          </cell>
          <cell r="AO221" t="str">
            <v>Kadrina  Tervisekeskus OÜ</v>
          </cell>
          <cell r="AP221" t="str">
            <v>000000000000003054</v>
          </cell>
          <cell r="AQ221">
            <v>2026</v>
          </cell>
          <cell r="AR221" t="str">
            <v>2026-PRL1-60546</v>
          </cell>
          <cell r="AS221">
            <v>1</v>
          </cell>
          <cell r="AT221" t="str">
            <v>TK042</v>
          </cell>
          <cell r="AU221" t="str">
            <v>#</v>
          </cell>
        </row>
        <row r="222">
          <cell r="AN222">
            <v>50257</v>
          </cell>
          <cell r="AO222" t="str">
            <v>OÜ Perearst Tamara Vahtra-Aasmets</v>
          </cell>
          <cell r="AP222" t="str">
            <v>000000000000003054</v>
          </cell>
          <cell r="AQ222">
            <v>2026</v>
          </cell>
          <cell r="AR222" t="str">
            <v>2026-PRL1-50257</v>
          </cell>
          <cell r="AS222" t="str">
            <v>#</v>
          </cell>
          <cell r="AT222" t="str">
            <v>#</v>
          </cell>
          <cell r="AU222" t="str">
            <v>#</v>
          </cell>
        </row>
        <row r="223">
          <cell r="AN223">
            <v>50930</v>
          </cell>
          <cell r="AO223" t="str">
            <v>Viru Perearstid OÜ</v>
          </cell>
          <cell r="AP223" t="str">
            <v>000000000000003054</v>
          </cell>
          <cell r="AQ223">
            <v>2026</v>
          </cell>
          <cell r="AR223" t="str">
            <v>2026-PRL1-50930</v>
          </cell>
          <cell r="AS223">
            <v>1</v>
          </cell>
          <cell r="AT223" t="str">
            <v>TK049</v>
          </cell>
          <cell r="AU223" t="str">
            <v>#</v>
          </cell>
        </row>
        <row r="224">
          <cell r="AN224">
            <v>60174</v>
          </cell>
          <cell r="AO224" t="str">
            <v>FIE Angela Reimal</v>
          </cell>
          <cell r="AP224" t="str">
            <v>000000000000003054</v>
          </cell>
          <cell r="AQ224">
            <v>2026</v>
          </cell>
          <cell r="AR224" t="str">
            <v>2026-PRL1-60174</v>
          </cell>
          <cell r="AS224">
            <v>1</v>
          </cell>
          <cell r="AT224" t="str">
            <v>TK025</v>
          </cell>
          <cell r="AU224" t="str">
            <v>#</v>
          </cell>
        </row>
        <row r="225">
          <cell r="AN225">
            <v>50276</v>
          </cell>
          <cell r="AO225" t="str">
            <v>OÜ Eraarst Kersti Veidrik</v>
          </cell>
          <cell r="AP225" t="str">
            <v>000000000000003054</v>
          </cell>
          <cell r="AQ225">
            <v>2026</v>
          </cell>
          <cell r="AR225" t="str">
            <v>2026-PRL1-50276</v>
          </cell>
          <cell r="AS225">
            <v>1</v>
          </cell>
          <cell r="AT225" t="str">
            <v>TK025</v>
          </cell>
          <cell r="AU225" t="str">
            <v>#</v>
          </cell>
        </row>
        <row r="226">
          <cell r="AN226">
            <v>60194</v>
          </cell>
          <cell r="AO226" t="str">
            <v>Tamsalu Perearstid OÜ</v>
          </cell>
          <cell r="AP226" t="str">
            <v>000000000000003054</v>
          </cell>
          <cell r="AQ226">
            <v>2026</v>
          </cell>
          <cell r="AR226" t="str">
            <v>2026-PRL1-60194</v>
          </cell>
          <cell r="AS226" t="str">
            <v>#</v>
          </cell>
          <cell r="AT226" t="str">
            <v>#</v>
          </cell>
          <cell r="AU226" t="str">
            <v>#</v>
          </cell>
        </row>
        <row r="227">
          <cell r="AN227">
            <v>60194</v>
          </cell>
          <cell r="AO227" t="str">
            <v>Tamsalu Perearstid OÜ</v>
          </cell>
          <cell r="AP227" t="str">
            <v>000000000000003054</v>
          </cell>
          <cell r="AQ227">
            <v>2026</v>
          </cell>
          <cell r="AR227" t="str">
            <v>2026-PRL1-60194</v>
          </cell>
          <cell r="AS227" t="str">
            <v>#</v>
          </cell>
          <cell r="AT227" t="str">
            <v>#</v>
          </cell>
          <cell r="AU227" t="str">
            <v>#</v>
          </cell>
        </row>
        <row r="228">
          <cell r="AN228">
            <v>50119</v>
          </cell>
          <cell r="AO228" t="str">
            <v>OÜ Tapa Perearstikeskus</v>
          </cell>
          <cell r="AP228" t="str">
            <v>000000000000003054</v>
          </cell>
          <cell r="AQ228">
            <v>2026</v>
          </cell>
          <cell r="AR228" t="str">
            <v>2026-PRL1-50119</v>
          </cell>
          <cell r="AS228">
            <v>1</v>
          </cell>
          <cell r="AT228" t="str">
            <v>TK008</v>
          </cell>
          <cell r="AU228" t="str">
            <v>#</v>
          </cell>
        </row>
        <row r="229">
          <cell r="AN229">
            <v>50900</v>
          </cell>
          <cell r="AO229" t="str">
            <v>Perearst Merilin Kütt OÜ</v>
          </cell>
          <cell r="AP229" t="str">
            <v>000000000000003054</v>
          </cell>
          <cell r="AQ229">
            <v>2026</v>
          </cell>
          <cell r="AR229" t="str">
            <v>2026-PRL1-50900</v>
          </cell>
          <cell r="AS229">
            <v>1</v>
          </cell>
          <cell r="AT229" t="str">
            <v>TK025</v>
          </cell>
          <cell r="AU229" t="str">
            <v>#</v>
          </cell>
        </row>
        <row r="230">
          <cell r="AN230">
            <v>50119</v>
          </cell>
          <cell r="AO230" t="str">
            <v>OÜ Tapa Perearstikeskus</v>
          </cell>
          <cell r="AP230" t="str">
            <v>000000000000003054</v>
          </cell>
          <cell r="AQ230">
            <v>2026</v>
          </cell>
          <cell r="AR230" t="str">
            <v>2026-PRL1-50119</v>
          </cell>
          <cell r="AS230">
            <v>1</v>
          </cell>
          <cell r="AT230" t="str">
            <v>TK008</v>
          </cell>
          <cell r="AU230" t="str">
            <v>#</v>
          </cell>
        </row>
        <row r="231">
          <cell r="AN231">
            <v>50276</v>
          </cell>
          <cell r="AO231" t="str">
            <v>Osaühing Eraarst Kersti Veidrik</v>
          </cell>
          <cell r="AP231" t="str">
            <v>000000000000003054</v>
          </cell>
          <cell r="AQ231">
            <v>2026</v>
          </cell>
          <cell r="AR231" t="str">
            <v>2026-PRL1-50276</v>
          </cell>
          <cell r="AS231">
            <v>1</v>
          </cell>
          <cell r="AT231" t="str">
            <v>TK025</v>
          </cell>
          <cell r="AU231" t="str">
            <v>#</v>
          </cell>
        </row>
        <row r="232">
          <cell r="AN232">
            <v>50955</v>
          </cell>
          <cell r="AO232" t="str">
            <v>Perearst Anu Jõemägi OÜ</v>
          </cell>
          <cell r="AP232" t="str">
            <v>000000000000003054</v>
          </cell>
          <cell r="AQ232">
            <v>2026</v>
          </cell>
          <cell r="AR232" t="str">
            <v>2026-PRL1-50955</v>
          </cell>
          <cell r="AS232" t="str">
            <v>#</v>
          </cell>
          <cell r="AT232" t="str">
            <v>#</v>
          </cell>
          <cell r="AU232" t="str">
            <v>#</v>
          </cell>
        </row>
        <row r="233">
          <cell r="AN233">
            <v>50941</v>
          </cell>
          <cell r="AO233" t="str">
            <v>Medira OÜ</v>
          </cell>
          <cell r="AP233" t="str">
            <v>000000000000003054</v>
          </cell>
          <cell r="AQ233">
            <v>2026</v>
          </cell>
          <cell r="AR233" t="str">
            <v>2026-PRL1-50941</v>
          </cell>
          <cell r="AS233">
            <v>1</v>
          </cell>
          <cell r="AT233" t="str">
            <v>TK025</v>
          </cell>
          <cell r="AU233" t="str">
            <v>#</v>
          </cell>
        </row>
        <row r="234">
          <cell r="AN234">
            <v>50930</v>
          </cell>
          <cell r="AO234" t="str">
            <v>Viru Perearstid OÜ</v>
          </cell>
          <cell r="AP234" t="str">
            <v>000000000000003054</v>
          </cell>
          <cell r="AQ234">
            <v>2026</v>
          </cell>
          <cell r="AR234" t="str">
            <v>2026-PRL1-50930</v>
          </cell>
          <cell r="AS234">
            <v>1</v>
          </cell>
          <cell r="AT234" t="str">
            <v>TK049</v>
          </cell>
          <cell r="AU234" t="str">
            <v>#</v>
          </cell>
        </row>
        <row r="235">
          <cell r="AN235">
            <v>50119</v>
          </cell>
          <cell r="AO235" t="str">
            <v>OÜ Tapa Perearstikeskus</v>
          </cell>
          <cell r="AP235" t="str">
            <v>000000000000003054</v>
          </cell>
          <cell r="AQ235">
            <v>2026</v>
          </cell>
          <cell r="AR235" t="str">
            <v>2026-PRL1-50119</v>
          </cell>
          <cell r="AS235">
            <v>1</v>
          </cell>
          <cell r="AT235" t="str">
            <v>TK008</v>
          </cell>
          <cell r="AU235" t="str">
            <v>#</v>
          </cell>
        </row>
        <row r="236">
          <cell r="AN236">
            <v>61802</v>
          </cell>
          <cell r="AO236" t="str">
            <v>Tervisekeskus OÜ</v>
          </cell>
          <cell r="AP236" t="str">
            <v>000000000000003054</v>
          </cell>
          <cell r="AQ236">
            <v>2026</v>
          </cell>
          <cell r="AR236" t="str">
            <v>2026-PRL1-61802</v>
          </cell>
          <cell r="AS236" t="str">
            <v>#</v>
          </cell>
          <cell r="AT236" t="str">
            <v>#</v>
          </cell>
          <cell r="AU236" t="str">
            <v>#</v>
          </cell>
        </row>
        <row r="237">
          <cell r="AN237">
            <v>61810</v>
          </cell>
          <cell r="AO237" t="str">
            <v>OÜ Paide Arst</v>
          </cell>
          <cell r="AP237" t="str">
            <v>000000000000003054</v>
          </cell>
          <cell r="AQ237">
            <v>2026</v>
          </cell>
          <cell r="AR237" t="str">
            <v>2026-PRL1-61810</v>
          </cell>
          <cell r="AS237">
            <v>1</v>
          </cell>
          <cell r="AT237" t="str">
            <v>TK012</v>
          </cell>
          <cell r="AU237" t="str">
            <v>#</v>
          </cell>
        </row>
        <row r="238">
          <cell r="AN238">
            <v>61810</v>
          </cell>
          <cell r="AO238" t="str">
            <v>OÜ Paide Arst</v>
          </cell>
          <cell r="AP238" t="str">
            <v>000000000000003054</v>
          </cell>
          <cell r="AQ238">
            <v>2026</v>
          </cell>
          <cell r="AR238" t="str">
            <v>2026-PRL1-61810</v>
          </cell>
          <cell r="AS238">
            <v>1</v>
          </cell>
          <cell r="AT238" t="str">
            <v>TK012</v>
          </cell>
          <cell r="AU238" t="str">
            <v>#</v>
          </cell>
        </row>
        <row r="239">
          <cell r="AN239">
            <v>50568</v>
          </cell>
          <cell r="AO239" t="str">
            <v xml:space="preserve">Terviseagentuur OÜ </v>
          </cell>
          <cell r="AP239" t="str">
            <v>000000000000003054</v>
          </cell>
          <cell r="AQ239">
            <v>2026</v>
          </cell>
          <cell r="AR239" t="str">
            <v>2026-PRL1-50568</v>
          </cell>
          <cell r="AS239">
            <v>1</v>
          </cell>
          <cell r="AT239" t="str">
            <v>TK019</v>
          </cell>
          <cell r="AU239" t="str">
            <v>#</v>
          </cell>
        </row>
        <row r="240">
          <cell r="AN240">
            <v>50568</v>
          </cell>
          <cell r="AO240" t="str">
            <v xml:space="preserve">Terviseagentuur OÜ </v>
          </cell>
          <cell r="AP240" t="str">
            <v>000000000000003054</v>
          </cell>
          <cell r="AQ240">
            <v>2026</v>
          </cell>
          <cell r="AR240" t="str">
            <v>2026-PRL1-50568</v>
          </cell>
          <cell r="AS240">
            <v>1</v>
          </cell>
          <cell r="AT240" t="str">
            <v>TK019</v>
          </cell>
          <cell r="AU240" t="str">
            <v>#</v>
          </cell>
        </row>
        <row r="241">
          <cell r="AN241">
            <v>50861</v>
          </cell>
          <cell r="AO241" t="str">
            <v>OÜ Perearst Lea Urb</v>
          </cell>
          <cell r="AP241" t="str">
            <v>000000000000003054</v>
          </cell>
          <cell r="AQ241">
            <v>2026</v>
          </cell>
          <cell r="AR241" t="str">
            <v>2026-PRL1-50861</v>
          </cell>
          <cell r="AS241">
            <v>1</v>
          </cell>
          <cell r="AT241" t="str">
            <v>TK032</v>
          </cell>
          <cell r="AU241" t="str">
            <v>#</v>
          </cell>
        </row>
        <row r="242">
          <cell r="AN242">
            <v>60133</v>
          </cell>
          <cell r="AO242" t="str">
            <v>Perearst Rutt Luha</v>
          </cell>
          <cell r="AP242" t="str">
            <v>000000000000003054</v>
          </cell>
          <cell r="AQ242">
            <v>2026</v>
          </cell>
          <cell r="AR242" t="str">
            <v>2026-PRL1-60133</v>
          </cell>
          <cell r="AS242" t="str">
            <v>#</v>
          </cell>
          <cell r="AT242" t="str">
            <v>#</v>
          </cell>
          <cell r="AU242" t="str">
            <v>#</v>
          </cell>
        </row>
        <row r="243">
          <cell r="AN243">
            <v>50269</v>
          </cell>
          <cell r="AO243" t="str">
            <v>Ilme Last</v>
          </cell>
          <cell r="AP243" t="str">
            <v>000000000000003054</v>
          </cell>
          <cell r="AQ243">
            <v>2026</v>
          </cell>
          <cell r="AR243" t="str">
            <v>2026-PRL1-50269</v>
          </cell>
          <cell r="AS243">
            <v>1</v>
          </cell>
          <cell r="AT243" t="str">
            <v>TK030</v>
          </cell>
          <cell r="AU243" t="str">
            <v>#</v>
          </cell>
        </row>
        <row r="244">
          <cell r="AN244">
            <v>50265</v>
          </cell>
          <cell r="AO244" t="str">
            <v>Sirje Reinlo</v>
          </cell>
          <cell r="AP244" t="str">
            <v>000000000000003054</v>
          </cell>
          <cell r="AQ244">
            <v>2026</v>
          </cell>
          <cell r="AR244" t="str">
            <v>2026-PRL1-50265</v>
          </cell>
          <cell r="AS244">
            <v>1</v>
          </cell>
          <cell r="AT244" t="str">
            <v>TK030</v>
          </cell>
          <cell r="AU244" t="str">
            <v>#</v>
          </cell>
        </row>
        <row r="245">
          <cell r="AN245">
            <v>61810</v>
          </cell>
          <cell r="AO245" t="str">
            <v>OÜ Paide Arst</v>
          </cell>
          <cell r="AP245" t="str">
            <v>000000000000003054</v>
          </cell>
          <cell r="AQ245">
            <v>2026</v>
          </cell>
          <cell r="AR245" t="str">
            <v>2026-PRL1-61810</v>
          </cell>
          <cell r="AS245">
            <v>1</v>
          </cell>
          <cell r="AT245" t="str">
            <v>TK012</v>
          </cell>
          <cell r="AU245" t="str">
            <v>#</v>
          </cell>
        </row>
        <row r="246">
          <cell r="AN246">
            <v>60192</v>
          </cell>
          <cell r="AO246" t="str">
            <v>Enn Sults</v>
          </cell>
          <cell r="AP246" t="str">
            <v>000000000000003054</v>
          </cell>
          <cell r="AQ246">
            <v>2026</v>
          </cell>
          <cell r="AR246" t="str">
            <v>2026-PRL1-60192</v>
          </cell>
          <cell r="AS246" t="str">
            <v>#</v>
          </cell>
          <cell r="AT246" t="str">
            <v>#</v>
          </cell>
          <cell r="AU246" t="str">
            <v>#</v>
          </cell>
        </row>
        <row r="247">
          <cell r="AN247">
            <v>50038</v>
          </cell>
          <cell r="AO247" t="str">
            <v>Türi Tervisekeskus OÜ</v>
          </cell>
          <cell r="AP247" t="str">
            <v>000000000000003054</v>
          </cell>
          <cell r="AQ247">
            <v>2026</v>
          </cell>
          <cell r="AR247" t="str">
            <v>2026-PRL1-50038</v>
          </cell>
          <cell r="AS247">
            <v>1</v>
          </cell>
          <cell r="AT247" t="str">
            <v>TK032</v>
          </cell>
          <cell r="AU247" t="str">
            <v>#</v>
          </cell>
        </row>
        <row r="248">
          <cell r="AN248">
            <v>50269</v>
          </cell>
          <cell r="AO248" t="str">
            <v>Ilme Last</v>
          </cell>
          <cell r="AP248" t="str">
            <v>000000000000003054</v>
          </cell>
          <cell r="AQ248">
            <v>2026</v>
          </cell>
          <cell r="AR248" t="str">
            <v>2026-PRL1-50269</v>
          </cell>
          <cell r="AS248">
            <v>1</v>
          </cell>
          <cell r="AT248" t="str">
            <v>TK030</v>
          </cell>
          <cell r="AU248" t="str">
            <v>#</v>
          </cell>
        </row>
        <row r="249">
          <cell r="AN249">
            <v>50038</v>
          </cell>
          <cell r="AO249" t="str">
            <v>Türi Tervisekeskus OÜ</v>
          </cell>
          <cell r="AP249" t="str">
            <v>000000000000003054</v>
          </cell>
          <cell r="AQ249">
            <v>2026</v>
          </cell>
          <cell r="AR249" t="str">
            <v>2026-PRL1-50038</v>
          </cell>
          <cell r="AS249">
            <v>1</v>
          </cell>
          <cell r="AT249" t="str">
            <v>TK032</v>
          </cell>
          <cell r="AU249" t="str">
            <v>#</v>
          </cell>
        </row>
        <row r="250">
          <cell r="AN250">
            <v>50038</v>
          </cell>
          <cell r="AO250" t="str">
            <v>Türi Tervisekeskus OÜ</v>
          </cell>
          <cell r="AP250" t="str">
            <v>000000000000003054</v>
          </cell>
          <cell r="AQ250">
            <v>2026</v>
          </cell>
          <cell r="AR250" t="str">
            <v>2026-PRL1-50038</v>
          </cell>
          <cell r="AS250">
            <v>1</v>
          </cell>
          <cell r="AT250" t="str">
            <v>TK032</v>
          </cell>
          <cell r="AU250" t="str">
            <v>#</v>
          </cell>
        </row>
        <row r="251">
          <cell r="AN251">
            <v>50038</v>
          </cell>
          <cell r="AO251" t="str">
            <v>osaühing Türi Tervisekeskus</v>
          </cell>
          <cell r="AP251" t="str">
            <v>000000000000003054</v>
          </cell>
          <cell r="AQ251">
            <v>2026</v>
          </cell>
          <cell r="AR251" t="str">
            <v>2026-PRL1-50038</v>
          </cell>
          <cell r="AS251">
            <v>1</v>
          </cell>
          <cell r="AT251" t="str">
            <v>TK032</v>
          </cell>
          <cell r="AU251" t="str">
            <v>#</v>
          </cell>
        </row>
        <row r="252">
          <cell r="AN252">
            <v>61810</v>
          </cell>
          <cell r="AO252" t="str">
            <v>Paide Arst OÜ</v>
          </cell>
          <cell r="AP252" t="str">
            <v>000000000000003054</v>
          </cell>
          <cell r="AQ252">
            <v>2026</v>
          </cell>
          <cell r="AR252" t="str">
            <v>2026-PRL1-61810</v>
          </cell>
          <cell r="AS252">
            <v>1</v>
          </cell>
          <cell r="AT252" t="str">
            <v>TK012</v>
          </cell>
          <cell r="AU252" t="str">
            <v>#</v>
          </cell>
        </row>
        <row r="253">
          <cell r="AN253">
            <v>50180</v>
          </cell>
          <cell r="AO253" t="str">
            <v>Järva-Jaani Perearstikeskus OÜ</v>
          </cell>
          <cell r="AP253" t="str">
            <v>000000000000003054</v>
          </cell>
          <cell r="AQ253">
            <v>2026</v>
          </cell>
          <cell r="AR253" t="str">
            <v>2026-PRL1-50180</v>
          </cell>
          <cell r="AS253">
            <v>1</v>
          </cell>
          <cell r="AT253" t="str">
            <v>TK019</v>
          </cell>
          <cell r="AU253" t="str">
            <v>#</v>
          </cell>
        </row>
        <row r="254">
          <cell r="AN254">
            <v>50556</v>
          </cell>
          <cell r="AO254" t="str">
            <v>Tereza Maskina</v>
          </cell>
          <cell r="AP254" t="str">
            <v>000000000000003054</v>
          </cell>
          <cell r="AQ254">
            <v>2026</v>
          </cell>
          <cell r="AR254" t="str">
            <v>2026-PRL1-50556</v>
          </cell>
          <cell r="AS254">
            <v>1</v>
          </cell>
          <cell r="AT254" t="str">
            <v>TK030</v>
          </cell>
          <cell r="AU254" t="str">
            <v>#</v>
          </cell>
        </row>
        <row r="255">
          <cell r="AN255">
            <v>50945</v>
          </cell>
          <cell r="AO255" t="str">
            <v>Perearst Piret Mets OÜ</v>
          </cell>
          <cell r="AP255" t="str">
            <v>000000000000003054</v>
          </cell>
          <cell r="AQ255">
            <v>2026</v>
          </cell>
          <cell r="AR255" t="str">
            <v>2026-PRL1-50945</v>
          </cell>
          <cell r="AS255" t="str">
            <v>#</v>
          </cell>
          <cell r="AT255" t="str">
            <v>#</v>
          </cell>
          <cell r="AU255" t="str">
            <v>#</v>
          </cell>
        </row>
        <row r="256">
          <cell r="AN256">
            <v>50121</v>
          </cell>
          <cell r="AO256" t="str">
            <v>osaühing PERETOHTER</v>
          </cell>
          <cell r="AP256" t="str">
            <v>000000000000003054</v>
          </cell>
          <cell r="AQ256">
            <v>2026</v>
          </cell>
          <cell r="AR256" t="str">
            <v>2026-PRL1-50121</v>
          </cell>
          <cell r="AS256" t="str">
            <v>#</v>
          </cell>
          <cell r="AT256" t="str">
            <v>#</v>
          </cell>
          <cell r="AU256" t="str">
            <v>#</v>
          </cell>
        </row>
        <row r="257">
          <cell r="AN257">
            <v>50635</v>
          </cell>
          <cell r="AO257" t="str">
            <v>Taebla Perearst OÜ</v>
          </cell>
          <cell r="AP257" t="str">
            <v>000000000000003054</v>
          </cell>
          <cell r="AQ257">
            <v>2026</v>
          </cell>
          <cell r="AR257" t="str">
            <v>2026-PRL1-50635</v>
          </cell>
          <cell r="AS257" t="str">
            <v>#</v>
          </cell>
          <cell r="AT257" t="str">
            <v>#</v>
          </cell>
          <cell r="AU257" t="str">
            <v>#</v>
          </cell>
        </row>
        <row r="258">
          <cell r="AN258">
            <v>60405</v>
          </cell>
          <cell r="AO258" t="str">
            <v>Perearst Marika Laar</v>
          </cell>
          <cell r="AP258" t="str">
            <v>000000000000003054</v>
          </cell>
          <cell r="AQ258">
            <v>2026</v>
          </cell>
          <cell r="AR258" t="str">
            <v>2026-PRL1-60405</v>
          </cell>
          <cell r="AS258" t="str">
            <v>#</v>
          </cell>
          <cell r="AT258" t="str">
            <v>#</v>
          </cell>
          <cell r="AU258" t="str">
            <v>#</v>
          </cell>
        </row>
        <row r="259">
          <cell r="AN259">
            <v>50950</v>
          </cell>
          <cell r="AO259" t="str">
            <v>Lääne-Nigula Perearstikeskus OÜ</v>
          </cell>
          <cell r="AP259" t="str">
            <v>000000000000003054</v>
          </cell>
          <cell r="AQ259">
            <v>2026</v>
          </cell>
          <cell r="AR259" t="str">
            <v>2026-PRL1-50950</v>
          </cell>
          <cell r="AS259" t="str">
            <v>#</v>
          </cell>
          <cell r="AT259" t="str">
            <v>#</v>
          </cell>
          <cell r="AU259" t="str">
            <v>#</v>
          </cell>
        </row>
        <row r="260">
          <cell r="AN260">
            <v>50078</v>
          </cell>
          <cell r="AO260" t="str">
            <v>OÜ Andri Meriloo Arstikabinet</v>
          </cell>
          <cell r="AP260" t="str">
            <v>000000000000003054</v>
          </cell>
          <cell r="AQ260">
            <v>2026</v>
          </cell>
          <cell r="AR260" t="str">
            <v>2026-PRL1-50078</v>
          </cell>
          <cell r="AS260" t="str">
            <v>#</v>
          </cell>
          <cell r="AT260" t="str">
            <v>#</v>
          </cell>
          <cell r="AU260" t="str">
            <v>#</v>
          </cell>
        </row>
        <row r="261">
          <cell r="AN261">
            <v>50067</v>
          </cell>
          <cell r="AO261" t="str">
            <v>Täisühing HAAPSALU PEREARST</v>
          </cell>
          <cell r="AP261" t="str">
            <v>000000000000003054</v>
          </cell>
          <cell r="AQ261">
            <v>2026</v>
          </cell>
          <cell r="AR261" t="str">
            <v>2026-PRL1-50067</v>
          </cell>
          <cell r="AS261" t="str">
            <v>#</v>
          </cell>
          <cell r="AT261" t="str">
            <v>#</v>
          </cell>
          <cell r="AU261" t="str">
            <v>#</v>
          </cell>
        </row>
        <row r="262">
          <cell r="AN262">
            <v>50067</v>
          </cell>
          <cell r="AO262" t="str">
            <v>Täisühing HAAPSALU PEREARST</v>
          </cell>
          <cell r="AP262" t="str">
            <v>000000000000003054</v>
          </cell>
          <cell r="AQ262">
            <v>2026</v>
          </cell>
          <cell r="AR262" t="str">
            <v>2026-PRL1-50067</v>
          </cell>
          <cell r="AS262" t="str">
            <v>#</v>
          </cell>
          <cell r="AT262" t="str">
            <v>#</v>
          </cell>
          <cell r="AU262" t="str">
            <v>#</v>
          </cell>
        </row>
        <row r="263">
          <cell r="AN263">
            <v>50961</v>
          </cell>
          <cell r="AO263" t="str">
            <v>OÜ Ennetuskliinik</v>
          </cell>
          <cell r="AP263" t="str">
            <v>000000000000003054</v>
          </cell>
          <cell r="AQ263">
            <v>2026</v>
          </cell>
          <cell r="AR263" t="str">
            <v>2026-PRL1-50961</v>
          </cell>
          <cell r="AS263" t="str">
            <v>#</v>
          </cell>
          <cell r="AT263" t="str">
            <v>#</v>
          </cell>
          <cell r="AU263">
            <v>1</v>
          </cell>
        </row>
        <row r="264">
          <cell r="AN264">
            <v>50741</v>
          </cell>
          <cell r="AO264" t="str">
            <v>Perearst Helle Vambola OÜ</v>
          </cell>
          <cell r="AP264" t="str">
            <v>000000000000003054</v>
          </cell>
          <cell r="AQ264">
            <v>2026</v>
          </cell>
          <cell r="AR264" t="str">
            <v>2026-PRL1-50741</v>
          </cell>
          <cell r="AS264" t="str">
            <v>#</v>
          </cell>
          <cell r="AT264" t="str">
            <v>#</v>
          </cell>
          <cell r="AU264" t="str">
            <v>#</v>
          </cell>
        </row>
        <row r="265">
          <cell r="AN265">
            <v>50380</v>
          </cell>
          <cell r="AO265" t="str">
            <v>OÜ Ülejõe Perearst</v>
          </cell>
          <cell r="AP265" t="str">
            <v>000000000000003054</v>
          </cell>
          <cell r="AQ265">
            <v>2026</v>
          </cell>
          <cell r="AR265" t="str">
            <v>2026-PRL1-50380</v>
          </cell>
          <cell r="AS265" t="str">
            <v>#</v>
          </cell>
          <cell r="AT265" t="str">
            <v>#</v>
          </cell>
          <cell r="AU265" t="str">
            <v>#</v>
          </cell>
        </row>
        <row r="266">
          <cell r="AN266">
            <v>50199</v>
          </cell>
          <cell r="AO266" t="str">
            <v>Fons Perearstid OÜ</v>
          </cell>
          <cell r="AP266" t="str">
            <v>000000000000003054</v>
          </cell>
          <cell r="AQ266">
            <v>2026</v>
          </cell>
          <cell r="AR266" t="str">
            <v>2026-PRL1-50199</v>
          </cell>
          <cell r="AS266" t="str">
            <v>#</v>
          </cell>
          <cell r="AT266" t="str">
            <v>#</v>
          </cell>
          <cell r="AU266" t="str">
            <v>#</v>
          </cell>
        </row>
        <row r="267">
          <cell r="AN267">
            <v>50199</v>
          </cell>
          <cell r="AO267" t="str">
            <v>Fons Perearstid OÜ</v>
          </cell>
          <cell r="AP267" t="str">
            <v>000000000000003054</v>
          </cell>
          <cell r="AQ267">
            <v>2026</v>
          </cell>
          <cell r="AR267" t="str">
            <v>2026-PRL1-50199</v>
          </cell>
          <cell r="AS267" t="str">
            <v>#</v>
          </cell>
          <cell r="AT267" t="str">
            <v>#</v>
          </cell>
          <cell r="AU267" t="str">
            <v>#</v>
          </cell>
        </row>
        <row r="268">
          <cell r="AN268">
            <v>60189</v>
          </cell>
          <cell r="AO268" t="str">
            <v>Perearst Marina Simm</v>
          </cell>
          <cell r="AP268" t="str">
            <v>000000000000003054</v>
          </cell>
          <cell r="AQ268">
            <v>2026</v>
          </cell>
          <cell r="AR268" t="str">
            <v>2026-PRL1-60189</v>
          </cell>
          <cell r="AS268" t="str">
            <v>#</v>
          </cell>
          <cell r="AT268" t="str">
            <v>#</v>
          </cell>
          <cell r="AU268" t="str">
            <v>#</v>
          </cell>
        </row>
        <row r="269">
          <cell r="AN269">
            <v>50380</v>
          </cell>
          <cell r="AO269" t="str">
            <v>OÜ Ülejõe Perearst</v>
          </cell>
          <cell r="AP269" t="str">
            <v>000000000000003054</v>
          </cell>
          <cell r="AQ269">
            <v>2026</v>
          </cell>
          <cell r="AR269" t="str">
            <v>2026-PRL1-50380</v>
          </cell>
          <cell r="AS269" t="str">
            <v>#</v>
          </cell>
          <cell r="AT269" t="str">
            <v>#</v>
          </cell>
          <cell r="AU269" t="str">
            <v>#</v>
          </cell>
        </row>
        <row r="270">
          <cell r="AN270">
            <v>50380</v>
          </cell>
          <cell r="AO270" t="str">
            <v>OÜ Ülejõe Perearst</v>
          </cell>
          <cell r="AP270" t="str">
            <v>000000000000003054</v>
          </cell>
          <cell r="AQ270">
            <v>2026</v>
          </cell>
          <cell r="AR270" t="str">
            <v>2026-PRL1-50380</v>
          </cell>
          <cell r="AS270" t="str">
            <v>#</v>
          </cell>
          <cell r="AT270" t="str">
            <v>#</v>
          </cell>
          <cell r="AU270" t="str">
            <v>#</v>
          </cell>
        </row>
        <row r="271">
          <cell r="AN271">
            <v>50380</v>
          </cell>
          <cell r="AO271" t="str">
            <v>OÜ Ülejõe Perearst</v>
          </cell>
          <cell r="AP271" t="str">
            <v>000000000000003054</v>
          </cell>
          <cell r="AQ271">
            <v>2026</v>
          </cell>
          <cell r="AR271" t="str">
            <v>2026-PRL1-50380</v>
          </cell>
          <cell r="AS271" t="str">
            <v>#</v>
          </cell>
          <cell r="AT271" t="str">
            <v>#</v>
          </cell>
          <cell r="AU271">
            <v>1</v>
          </cell>
        </row>
        <row r="272">
          <cell r="AN272">
            <v>60583</v>
          </cell>
          <cell r="AO272" t="str">
            <v>Osaühing  Surju Tervisekeskus</v>
          </cell>
          <cell r="AP272" t="str">
            <v>000000000000003054</v>
          </cell>
          <cell r="AQ272">
            <v>2026</v>
          </cell>
          <cell r="AR272" t="str">
            <v>2026-PRL1-60583</v>
          </cell>
          <cell r="AS272" t="str">
            <v>#</v>
          </cell>
          <cell r="AT272" t="str">
            <v>#</v>
          </cell>
          <cell r="AU272" t="str">
            <v>#</v>
          </cell>
        </row>
        <row r="273">
          <cell r="AN273">
            <v>50725</v>
          </cell>
          <cell r="AO273" t="str">
            <v>OÜ Venorest</v>
          </cell>
          <cell r="AP273" t="str">
            <v>000000000000003054</v>
          </cell>
          <cell r="AQ273">
            <v>2026</v>
          </cell>
          <cell r="AR273" t="str">
            <v>2026-PRL1-50725</v>
          </cell>
          <cell r="AS273" t="str">
            <v>#</v>
          </cell>
          <cell r="AT273" t="str">
            <v>#</v>
          </cell>
          <cell r="AU273" t="str">
            <v>#</v>
          </cell>
        </row>
        <row r="274">
          <cell r="AN274">
            <v>50370</v>
          </cell>
          <cell r="AO274" t="str">
            <v>Osaühing perearst Kersti Metsa</v>
          </cell>
          <cell r="AP274" t="str">
            <v>000000000000003054</v>
          </cell>
          <cell r="AQ274">
            <v>2026</v>
          </cell>
          <cell r="AR274" t="str">
            <v>2026-PRL1-50370</v>
          </cell>
          <cell r="AS274" t="str">
            <v>#</v>
          </cell>
          <cell r="AT274" t="str">
            <v>#</v>
          </cell>
          <cell r="AU274" t="str">
            <v>#</v>
          </cell>
        </row>
        <row r="275">
          <cell r="AN275">
            <v>50032</v>
          </cell>
          <cell r="AO275" t="str">
            <v>osaühing Pärnu Perearstid</v>
          </cell>
          <cell r="AP275" t="str">
            <v>000000000000003054</v>
          </cell>
          <cell r="AQ275">
            <v>2026</v>
          </cell>
          <cell r="AR275" t="str">
            <v>2026-PRL1-50032</v>
          </cell>
          <cell r="AS275">
            <v>1</v>
          </cell>
          <cell r="AT275" t="str">
            <v>TK036</v>
          </cell>
          <cell r="AU275" t="str">
            <v>#</v>
          </cell>
        </row>
        <row r="276">
          <cell r="AN276">
            <v>50995</v>
          </cell>
          <cell r="AO276" t="str">
            <v>Perearst Merle Jakobson OÜ</v>
          </cell>
          <cell r="AP276" t="str">
            <v>000000000000003054</v>
          </cell>
          <cell r="AQ276">
            <v>2026</v>
          </cell>
          <cell r="AR276" t="str">
            <v>2026-PRL1-50995</v>
          </cell>
          <cell r="AS276" t="str">
            <v>#</v>
          </cell>
          <cell r="AT276" t="str">
            <v>#</v>
          </cell>
          <cell r="AU276" t="str">
            <v>#</v>
          </cell>
        </row>
        <row r="277">
          <cell r="AN277">
            <v>50032</v>
          </cell>
          <cell r="AO277" t="str">
            <v>osaühing Pärnu Perearstid</v>
          </cell>
          <cell r="AP277" t="str">
            <v>000000000000003054</v>
          </cell>
          <cell r="AQ277">
            <v>2026</v>
          </cell>
          <cell r="AR277" t="str">
            <v>2026-PRL1-50032</v>
          </cell>
          <cell r="AS277">
            <v>1</v>
          </cell>
          <cell r="AT277" t="str">
            <v>TK036</v>
          </cell>
          <cell r="AU277" t="str">
            <v>#</v>
          </cell>
        </row>
        <row r="278">
          <cell r="AN278">
            <v>50209</v>
          </cell>
          <cell r="AO278" t="str">
            <v>OÜ Tõstamaa Tervisekeskus</v>
          </cell>
          <cell r="AP278" t="str">
            <v>000000000000003054</v>
          </cell>
          <cell r="AQ278">
            <v>2026</v>
          </cell>
          <cell r="AR278" t="str">
            <v>2026-PRL1-50209</v>
          </cell>
          <cell r="AS278" t="str">
            <v>#</v>
          </cell>
          <cell r="AT278" t="str">
            <v>#</v>
          </cell>
          <cell r="AU278" t="str">
            <v>#</v>
          </cell>
        </row>
        <row r="279">
          <cell r="AN279">
            <v>50032</v>
          </cell>
          <cell r="AO279" t="str">
            <v>osaühing Pärnu Perearstid</v>
          </cell>
          <cell r="AP279" t="str">
            <v>000000000000003054</v>
          </cell>
          <cell r="AQ279">
            <v>2026</v>
          </cell>
          <cell r="AR279" t="str">
            <v>2026-PRL1-50032</v>
          </cell>
          <cell r="AS279">
            <v>1</v>
          </cell>
          <cell r="AT279" t="str">
            <v>TK036</v>
          </cell>
          <cell r="AU279" t="str">
            <v>#</v>
          </cell>
        </row>
        <row r="280">
          <cell r="AN280">
            <v>61011</v>
          </cell>
          <cell r="AO280" t="str">
            <v>Mai Perearstid OÜ</v>
          </cell>
          <cell r="AP280" t="str">
            <v>000000000000003054</v>
          </cell>
          <cell r="AQ280">
            <v>2026</v>
          </cell>
          <cell r="AR280" t="str">
            <v>2026-PRL1-61011</v>
          </cell>
          <cell r="AS280" t="str">
            <v>#</v>
          </cell>
          <cell r="AT280" t="str">
            <v>#</v>
          </cell>
          <cell r="AU280" t="str">
            <v>#</v>
          </cell>
        </row>
        <row r="281">
          <cell r="AN281">
            <v>50209</v>
          </cell>
          <cell r="AO281" t="str">
            <v>OÜ Tõstamaa Tervisekeskus</v>
          </cell>
          <cell r="AP281" t="str">
            <v>000000000000003054</v>
          </cell>
          <cell r="AQ281">
            <v>2026</v>
          </cell>
          <cell r="AR281" t="str">
            <v>2026-PRL1-50209</v>
          </cell>
          <cell r="AS281" t="str">
            <v>#</v>
          </cell>
          <cell r="AT281" t="str">
            <v>#</v>
          </cell>
          <cell r="AU281" t="str">
            <v>#</v>
          </cell>
        </row>
        <row r="282">
          <cell r="AN282">
            <v>50032</v>
          </cell>
          <cell r="AO282" t="str">
            <v>osaühing Pärnu Perearstid</v>
          </cell>
          <cell r="AP282" t="str">
            <v>000000000000003054</v>
          </cell>
          <cell r="AQ282">
            <v>2026</v>
          </cell>
          <cell r="AR282" t="str">
            <v>2026-PRL1-50032</v>
          </cell>
          <cell r="AS282">
            <v>1</v>
          </cell>
          <cell r="AT282" t="str">
            <v>TK036</v>
          </cell>
          <cell r="AU282" t="str">
            <v>#</v>
          </cell>
        </row>
        <row r="283">
          <cell r="AN283">
            <v>50032</v>
          </cell>
          <cell r="AO283" t="str">
            <v>osaühing Pärnu Perearstid</v>
          </cell>
          <cell r="AP283" t="str">
            <v>000000000000003054</v>
          </cell>
          <cell r="AQ283">
            <v>2026</v>
          </cell>
          <cell r="AR283" t="str">
            <v>2026-PRL1-50032</v>
          </cell>
          <cell r="AS283">
            <v>1</v>
          </cell>
          <cell r="AT283" t="str">
            <v>TK036</v>
          </cell>
          <cell r="AU283" t="str">
            <v>#</v>
          </cell>
        </row>
        <row r="284">
          <cell r="AN284">
            <v>50032</v>
          </cell>
          <cell r="AO284" t="str">
            <v>osaühing Pärnu Perearstid</v>
          </cell>
          <cell r="AP284" t="str">
            <v>000000000000003054</v>
          </cell>
          <cell r="AQ284">
            <v>2026</v>
          </cell>
          <cell r="AR284" t="str">
            <v>2026-PRL1-50032</v>
          </cell>
          <cell r="AS284">
            <v>1</v>
          </cell>
          <cell r="AT284" t="str">
            <v>TK036</v>
          </cell>
          <cell r="AU284" t="str">
            <v>#</v>
          </cell>
        </row>
        <row r="285">
          <cell r="AN285">
            <v>50032</v>
          </cell>
          <cell r="AO285" t="str">
            <v>osaühing Pärnu Perearstid</v>
          </cell>
          <cell r="AP285" t="str">
            <v>000000000000003054</v>
          </cell>
          <cell r="AQ285">
            <v>2026</v>
          </cell>
          <cell r="AR285" t="str">
            <v>2026-PRL1-50032</v>
          </cell>
          <cell r="AS285">
            <v>1</v>
          </cell>
          <cell r="AT285" t="str">
            <v>TK036</v>
          </cell>
          <cell r="AU285" t="str">
            <v>#</v>
          </cell>
        </row>
        <row r="286">
          <cell r="AN286">
            <v>50032</v>
          </cell>
          <cell r="AO286" t="str">
            <v>osaühing Pärnu Perearstid</v>
          </cell>
          <cell r="AP286" t="str">
            <v>000000000000003054</v>
          </cell>
          <cell r="AQ286">
            <v>2026</v>
          </cell>
          <cell r="AR286" t="str">
            <v>2026-PRL1-50032</v>
          </cell>
          <cell r="AS286">
            <v>1</v>
          </cell>
          <cell r="AT286" t="str">
            <v>TK036</v>
          </cell>
          <cell r="AU286" t="str">
            <v>#</v>
          </cell>
        </row>
        <row r="287">
          <cell r="AN287">
            <v>61011</v>
          </cell>
          <cell r="AO287" t="str">
            <v>Mai Perearstid OÜ</v>
          </cell>
          <cell r="AP287" t="str">
            <v>000000000000003054</v>
          </cell>
          <cell r="AQ287">
            <v>2026</v>
          </cell>
          <cell r="AR287" t="str">
            <v>2026-PRL1-61011</v>
          </cell>
          <cell r="AS287" t="str">
            <v>#</v>
          </cell>
          <cell r="AT287" t="str">
            <v>#</v>
          </cell>
          <cell r="AU287" t="str">
            <v>#</v>
          </cell>
        </row>
        <row r="288">
          <cell r="AN288">
            <v>50032</v>
          </cell>
          <cell r="AO288" t="str">
            <v>osaühing Pärnu Perearstid</v>
          </cell>
          <cell r="AP288" t="str">
            <v>000000000000003054</v>
          </cell>
          <cell r="AQ288">
            <v>2026</v>
          </cell>
          <cell r="AR288" t="str">
            <v>2026-PRL1-50032</v>
          </cell>
          <cell r="AS288">
            <v>1</v>
          </cell>
          <cell r="AT288" t="str">
            <v>TK036</v>
          </cell>
          <cell r="AU288" t="str">
            <v>#</v>
          </cell>
        </row>
        <row r="289">
          <cell r="AN289">
            <v>50946</v>
          </cell>
          <cell r="AO289" t="str">
            <v>OÜ Perearst Airi Kasemägi</v>
          </cell>
          <cell r="AP289" t="str">
            <v>000000000000003054</v>
          </cell>
          <cell r="AQ289">
            <v>2026</v>
          </cell>
          <cell r="AR289" t="str">
            <v>2026-PRL1-50946</v>
          </cell>
          <cell r="AS289" t="str">
            <v>#</v>
          </cell>
          <cell r="AT289" t="str">
            <v>#</v>
          </cell>
          <cell r="AU289" t="str">
            <v>#</v>
          </cell>
        </row>
        <row r="290">
          <cell r="AN290">
            <v>50032</v>
          </cell>
          <cell r="AO290" t="str">
            <v>osaühing Pärnu Perearstid</v>
          </cell>
          <cell r="AP290" t="str">
            <v>000000000000003054</v>
          </cell>
          <cell r="AQ290">
            <v>2026</v>
          </cell>
          <cell r="AR290" t="str">
            <v>2026-PRL1-50032</v>
          </cell>
          <cell r="AS290">
            <v>1</v>
          </cell>
          <cell r="AT290" t="str">
            <v>TK036</v>
          </cell>
          <cell r="AU290" t="str">
            <v>#</v>
          </cell>
        </row>
        <row r="291">
          <cell r="AN291">
            <v>50206</v>
          </cell>
          <cell r="AO291" t="str">
            <v>Osaühing Perearst Merike Roseniit</v>
          </cell>
          <cell r="AP291" t="str">
            <v>000000000000003054</v>
          </cell>
          <cell r="AQ291">
            <v>2026</v>
          </cell>
          <cell r="AR291" t="str">
            <v>2026-PRL1-50206</v>
          </cell>
          <cell r="AS291" t="str">
            <v>#</v>
          </cell>
          <cell r="AT291" t="str">
            <v>#</v>
          </cell>
          <cell r="AU291" t="str">
            <v>#</v>
          </cell>
        </row>
        <row r="292">
          <cell r="AN292">
            <v>50032</v>
          </cell>
          <cell r="AO292" t="str">
            <v>osaühing Pärnu Perearstid</v>
          </cell>
          <cell r="AP292" t="str">
            <v>000000000000003054</v>
          </cell>
          <cell r="AQ292">
            <v>2026</v>
          </cell>
          <cell r="AR292" t="str">
            <v>2026-PRL1-50032</v>
          </cell>
          <cell r="AS292">
            <v>1</v>
          </cell>
          <cell r="AT292" t="str">
            <v>TK036</v>
          </cell>
          <cell r="AU292" t="str">
            <v>#</v>
          </cell>
        </row>
        <row r="293">
          <cell r="AN293">
            <v>50915</v>
          </cell>
          <cell r="AO293" t="str">
            <v>Perearst Kristel Uustamm OÜ</v>
          </cell>
          <cell r="AP293" t="str">
            <v>000000000000003054</v>
          </cell>
          <cell r="AQ293">
            <v>2026</v>
          </cell>
          <cell r="AR293" t="str">
            <v>2026-PRL1-50915</v>
          </cell>
          <cell r="AS293" t="str">
            <v>#</v>
          </cell>
          <cell r="AT293" t="str">
            <v>#</v>
          </cell>
          <cell r="AU293" t="str">
            <v>#</v>
          </cell>
        </row>
        <row r="294">
          <cell r="AN294">
            <v>50209</v>
          </cell>
          <cell r="AO294" t="str">
            <v>OÜ Tõstamaa Tervisekeskus</v>
          </cell>
          <cell r="AP294" t="str">
            <v>000000000000003054</v>
          </cell>
          <cell r="AQ294">
            <v>2026</v>
          </cell>
          <cell r="AR294" t="str">
            <v>2026-PRL1-50209</v>
          </cell>
          <cell r="AS294" t="str">
            <v>#</v>
          </cell>
          <cell r="AT294" t="str">
            <v>#</v>
          </cell>
          <cell r="AU294" t="str">
            <v>#</v>
          </cell>
        </row>
        <row r="295">
          <cell r="AN295">
            <v>50203</v>
          </cell>
          <cell r="AO295" t="str">
            <v>osaühing Perearst Ülle Runnel</v>
          </cell>
          <cell r="AP295" t="str">
            <v>000000000000003054</v>
          </cell>
          <cell r="AQ295">
            <v>2026</v>
          </cell>
          <cell r="AR295" t="str">
            <v>2026-PRL1-50203</v>
          </cell>
          <cell r="AS295" t="str">
            <v>#</v>
          </cell>
          <cell r="AT295" t="str">
            <v>#</v>
          </cell>
          <cell r="AU295" t="str">
            <v>#</v>
          </cell>
        </row>
        <row r="296">
          <cell r="AN296">
            <v>50032</v>
          </cell>
          <cell r="AO296" t="str">
            <v>osaühing Pärnu Perearstid</v>
          </cell>
          <cell r="AP296" t="str">
            <v>000000000000003054</v>
          </cell>
          <cell r="AQ296">
            <v>2026</v>
          </cell>
          <cell r="AR296" t="str">
            <v>2026-PRL1-50032</v>
          </cell>
          <cell r="AS296">
            <v>1</v>
          </cell>
          <cell r="AT296" t="str">
            <v>TK036</v>
          </cell>
          <cell r="AU296" t="str">
            <v>#</v>
          </cell>
        </row>
        <row r="297">
          <cell r="AN297">
            <v>50032</v>
          </cell>
          <cell r="AO297" t="str">
            <v>osaühing Pärnu Perearstid</v>
          </cell>
          <cell r="AP297" t="str">
            <v>000000000000003054</v>
          </cell>
          <cell r="AQ297">
            <v>2026</v>
          </cell>
          <cell r="AR297" t="str">
            <v>2026-PRL1-50032</v>
          </cell>
          <cell r="AS297">
            <v>1</v>
          </cell>
          <cell r="AT297" t="str">
            <v>TK036</v>
          </cell>
          <cell r="AU297" t="str">
            <v>#</v>
          </cell>
        </row>
        <row r="298">
          <cell r="AN298">
            <v>60467</v>
          </cell>
          <cell r="AO298" t="str">
            <v>Osaühing Sindi Tervisekeskus</v>
          </cell>
          <cell r="AP298" t="str">
            <v>000000000000003054</v>
          </cell>
          <cell r="AQ298">
            <v>2026</v>
          </cell>
          <cell r="AR298" t="str">
            <v>2026-PRL1-60467</v>
          </cell>
          <cell r="AS298" t="str">
            <v>#</v>
          </cell>
          <cell r="AT298" t="str">
            <v>#</v>
          </cell>
          <cell r="AU298" t="str">
            <v>#</v>
          </cell>
        </row>
        <row r="299">
          <cell r="AN299">
            <v>60467</v>
          </cell>
          <cell r="AO299" t="str">
            <v>Osaühing Sindi Tervisekeskus</v>
          </cell>
          <cell r="AP299" t="str">
            <v>000000000000003054</v>
          </cell>
          <cell r="AQ299">
            <v>2026</v>
          </cell>
          <cell r="AR299" t="str">
            <v>2026-PRL1-60467</v>
          </cell>
          <cell r="AS299" t="str">
            <v>#</v>
          </cell>
          <cell r="AT299" t="str">
            <v>#</v>
          </cell>
          <cell r="AU299" t="str">
            <v>#</v>
          </cell>
        </row>
        <row r="300">
          <cell r="AN300">
            <v>60467</v>
          </cell>
          <cell r="AO300" t="str">
            <v>Osaühing Sindi Tervisekeskus</v>
          </cell>
          <cell r="AP300" t="str">
            <v>000000000000003054</v>
          </cell>
          <cell r="AQ300">
            <v>2026</v>
          </cell>
          <cell r="AR300" t="str">
            <v>2026-PRL1-60467</v>
          </cell>
          <cell r="AS300" t="str">
            <v>#</v>
          </cell>
          <cell r="AT300" t="str">
            <v>#</v>
          </cell>
          <cell r="AU300" t="str">
            <v>#</v>
          </cell>
        </row>
        <row r="301">
          <cell r="AN301">
            <v>60467</v>
          </cell>
          <cell r="AO301" t="str">
            <v>Osaühing Sindi Tervisekeskus</v>
          </cell>
          <cell r="AP301" t="str">
            <v>000000000000003054</v>
          </cell>
          <cell r="AQ301">
            <v>2026</v>
          </cell>
          <cell r="AR301" t="str">
            <v>2026-PRL1-60467</v>
          </cell>
          <cell r="AS301" t="str">
            <v>#</v>
          </cell>
          <cell r="AT301" t="str">
            <v>#</v>
          </cell>
          <cell r="AU301" t="str">
            <v>#</v>
          </cell>
        </row>
        <row r="302">
          <cell r="AN302">
            <v>50073</v>
          </cell>
          <cell r="AO302" t="str">
            <v>OÜ Perearst Kaalep Koppel</v>
          </cell>
          <cell r="AP302" t="str">
            <v>000000000000003055</v>
          </cell>
          <cell r="AQ302">
            <v>2026</v>
          </cell>
          <cell r="AR302" t="str">
            <v>2026-PRL1-50073</v>
          </cell>
          <cell r="AS302" t="str">
            <v>#</v>
          </cell>
          <cell r="AT302" t="str">
            <v>#</v>
          </cell>
          <cell r="AU302" t="str">
            <v>#</v>
          </cell>
        </row>
        <row r="303">
          <cell r="AN303">
            <v>50845</v>
          </cell>
          <cell r="AO303" t="str">
            <v>Perearst Kairi Rohtla OÜ</v>
          </cell>
          <cell r="AP303" t="str">
            <v>000000000000003055</v>
          </cell>
          <cell r="AQ303">
            <v>2026</v>
          </cell>
          <cell r="AR303" t="str">
            <v>2026-PRL1-50845</v>
          </cell>
          <cell r="AS303" t="str">
            <v>#</v>
          </cell>
          <cell r="AT303" t="str">
            <v>#</v>
          </cell>
          <cell r="AU303" t="str">
            <v>#</v>
          </cell>
        </row>
        <row r="304">
          <cell r="AN304">
            <v>50510</v>
          </cell>
          <cell r="AO304" t="str">
            <v>Osaühing Kuressaare Perearstikeskus</v>
          </cell>
          <cell r="AP304" t="str">
            <v>000000000000003055</v>
          </cell>
          <cell r="AQ304">
            <v>2026</v>
          </cell>
          <cell r="AR304" t="str">
            <v>2026-PRL1-50510</v>
          </cell>
          <cell r="AS304">
            <v>1</v>
          </cell>
          <cell r="AT304" t="str">
            <v>TK028</v>
          </cell>
          <cell r="AU304" t="str">
            <v>#</v>
          </cell>
        </row>
        <row r="305">
          <cell r="AN305">
            <v>50510</v>
          </cell>
          <cell r="AO305" t="str">
            <v>Osaühing Kuressaare Perearstikeskus</v>
          </cell>
          <cell r="AP305" t="str">
            <v>000000000000003055</v>
          </cell>
          <cell r="AQ305">
            <v>2026</v>
          </cell>
          <cell r="AR305" t="str">
            <v>2026-PRL1-50510</v>
          </cell>
          <cell r="AS305">
            <v>1</v>
          </cell>
          <cell r="AT305" t="str">
            <v>TK028</v>
          </cell>
          <cell r="AU305" t="str">
            <v>#</v>
          </cell>
        </row>
        <row r="306">
          <cell r="AN306">
            <v>50510</v>
          </cell>
          <cell r="AO306" t="str">
            <v>Osaühing Kuressaare Perearstikeskus</v>
          </cell>
          <cell r="AP306" t="str">
            <v>000000000000003055</v>
          </cell>
          <cell r="AQ306">
            <v>2026</v>
          </cell>
          <cell r="AR306" t="str">
            <v>2026-PRL1-50510</v>
          </cell>
          <cell r="AS306">
            <v>1</v>
          </cell>
          <cell r="AT306" t="str">
            <v>TK028</v>
          </cell>
          <cell r="AU306" t="str">
            <v>#</v>
          </cell>
        </row>
        <row r="307">
          <cell r="AN307">
            <v>50510</v>
          </cell>
          <cell r="AO307" t="str">
            <v>Osaühing Kuressaare Perearstikeskus</v>
          </cell>
          <cell r="AP307" t="str">
            <v>000000000000003055</v>
          </cell>
          <cell r="AQ307">
            <v>2026</v>
          </cell>
          <cell r="AR307" t="str">
            <v>2026-PRL1-50510</v>
          </cell>
          <cell r="AS307">
            <v>1</v>
          </cell>
          <cell r="AT307" t="str">
            <v>TK028</v>
          </cell>
          <cell r="AU307" t="str">
            <v>#</v>
          </cell>
        </row>
        <row r="308">
          <cell r="AN308">
            <v>50138</v>
          </cell>
          <cell r="AO308" t="str">
            <v>Osaühing Triin Nirgi</v>
          </cell>
          <cell r="AP308" t="str">
            <v>000000000000003055</v>
          </cell>
          <cell r="AQ308">
            <v>2026</v>
          </cell>
          <cell r="AR308" t="str">
            <v>2026-PRL1-50138</v>
          </cell>
          <cell r="AS308" t="str">
            <v>#</v>
          </cell>
          <cell r="AT308" t="str">
            <v>#</v>
          </cell>
          <cell r="AU308" t="str">
            <v>#</v>
          </cell>
        </row>
        <row r="309">
          <cell r="AN309">
            <v>50073</v>
          </cell>
          <cell r="AO309" t="str">
            <v>OÜ Perearst Kaalep Koppel</v>
          </cell>
          <cell r="AP309" t="str">
            <v>000000000000003055</v>
          </cell>
          <cell r="AQ309">
            <v>2026</v>
          </cell>
          <cell r="AR309" t="str">
            <v>2026-PRL1-50073</v>
          </cell>
          <cell r="AS309" t="str">
            <v>#</v>
          </cell>
          <cell r="AT309" t="str">
            <v>#</v>
          </cell>
          <cell r="AU309" t="str">
            <v>#</v>
          </cell>
        </row>
        <row r="310">
          <cell r="AN310">
            <v>50510</v>
          </cell>
          <cell r="AO310" t="str">
            <v>Osaühing Kuressaare Perearstikeskus</v>
          </cell>
          <cell r="AP310" t="str">
            <v>000000000000003055</v>
          </cell>
          <cell r="AQ310">
            <v>2026</v>
          </cell>
          <cell r="AR310" t="str">
            <v>2026-PRL1-50510</v>
          </cell>
          <cell r="AS310">
            <v>1</v>
          </cell>
          <cell r="AT310" t="str">
            <v>TK028</v>
          </cell>
          <cell r="AU310" t="str">
            <v>#</v>
          </cell>
        </row>
        <row r="311">
          <cell r="AN311">
            <v>60508</v>
          </cell>
          <cell r="AO311" t="str">
            <v>Perearst Sille Väli osaühing</v>
          </cell>
          <cell r="AP311" t="str">
            <v>000000000000003055</v>
          </cell>
          <cell r="AQ311">
            <v>2026</v>
          </cell>
          <cell r="AR311" t="str">
            <v>2026-PRL1-60508</v>
          </cell>
          <cell r="AS311" t="str">
            <v>#</v>
          </cell>
          <cell r="AT311" t="str">
            <v>#</v>
          </cell>
          <cell r="AU311" t="str">
            <v>#</v>
          </cell>
        </row>
        <row r="312">
          <cell r="AN312">
            <v>50510</v>
          </cell>
          <cell r="AO312" t="str">
            <v>Osaühing Kuressaare Perearstikeskus</v>
          </cell>
          <cell r="AP312" t="str">
            <v>000000000000003055</v>
          </cell>
          <cell r="AQ312">
            <v>2026</v>
          </cell>
          <cell r="AR312" t="str">
            <v>2026-PRL1-50510</v>
          </cell>
          <cell r="AS312">
            <v>1</v>
          </cell>
          <cell r="AT312" t="str">
            <v>TK028</v>
          </cell>
          <cell r="AU312" t="str">
            <v>#</v>
          </cell>
        </row>
        <row r="313">
          <cell r="AN313">
            <v>50845</v>
          </cell>
          <cell r="AO313" t="str">
            <v>Perearst Kairi Rohtla OÜ</v>
          </cell>
          <cell r="AP313" t="str">
            <v>000000000000003055</v>
          </cell>
          <cell r="AQ313">
            <v>2026</v>
          </cell>
          <cell r="AR313" t="str">
            <v>2026-PRL1-50845</v>
          </cell>
          <cell r="AS313" t="str">
            <v>#</v>
          </cell>
          <cell r="AT313" t="str">
            <v>#</v>
          </cell>
          <cell r="AU313" t="str">
            <v>#</v>
          </cell>
        </row>
        <row r="314">
          <cell r="AN314">
            <v>50735</v>
          </cell>
          <cell r="AO314" t="str">
            <v>Salme Perearstikeskus OÜ</v>
          </cell>
          <cell r="AP314" t="str">
            <v>000000000000003055</v>
          </cell>
          <cell r="AQ314">
            <v>2026</v>
          </cell>
          <cell r="AR314" t="str">
            <v>2026-PRL1-50735</v>
          </cell>
          <cell r="AS314" t="str">
            <v>#</v>
          </cell>
          <cell r="AT314" t="str">
            <v>#</v>
          </cell>
          <cell r="AU314" t="str">
            <v>#</v>
          </cell>
        </row>
        <row r="315">
          <cell r="AN315">
            <v>50181</v>
          </cell>
          <cell r="AO315" t="str">
            <v>Permer OÜ</v>
          </cell>
          <cell r="AP315" t="str">
            <v>000000000000003055</v>
          </cell>
          <cell r="AQ315">
            <v>2026</v>
          </cell>
          <cell r="AR315" t="str">
            <v>2026-PRL1-50181</v>
          </cell>
          <cell r="AS315" t="str">
            <v>#</v>
          </cell>
          <cell r="AT315" t="str">
            <v>#</v>
          </cell>
          <cell r="AU315" t="str">
            <v>#</v>
          </cell>
        </row>
        <row r="316">
          <cell r="AN316">
            <v>60580</v>
          </cell>
          <cell r="AO316" t="str">
            <v>Osaühing Katrin Kallasmaa</v>
          </cell>
          <cell r="AP316" t="str">
            <v>000000000000003055</v>
          </cell>
          <cell r="AQ316">
            <v>2026</v>
          </cell>
          <cell r="AR316" t="str">
            <v>2026-PRL1-60580</v>
          </cell>
          <cell r="AS316" t="str">
            <v>#</v>
          </cell>
          <cell r="AT316" t="str">
            <v>#</v>
          </cell>
          <cell r="AU316" t="str">
            <v>#</v>
          </cell>
        </row>
        <row r="317">
          <cell r="AN317">
            <v>51010</v>
          </cell>
          <cell r="AO317" t="str">
            <v>Dagö Perearstid OÜ</v>
          </cell>
          <cell r="AP317" t="str">
            <v>000000000000003055</v>
          </cell>
          <cell r="AQ317">
            <v>2026</v>
          </cell>
          <cell r="AR317" t="str">
            <v>2026-PRL1-51010</v>
          </cell>
          <cell r="AS317" t="str">
            <v>#</v>
          </cell>
          <cell r="AT317" t="str">
            <v>#</v>
          </cell>
          <cell r="AU317" t="str">
            <v>#</v>
          </cell>
        </row>
        <row r="318">
          <cell r="AN318">
            <v>51010</v>
          </cell>
          <cell r="AO318" t="str">
            <v>Dagö Perearstid OÜ</v>
          </cell>
          <cell r="AP318" t="str">
            <v>000000000000003055</v>
          </cell>
          <cell r="AQ318">
            <v>2026</v>
          </cell>
          <cell r="AR318" t="str">
            <v>2026-PRL1-51010</v>
          </cell>
          <cell r="AS318" t="str">
            <v>#</v>
          </cell>
          <cell r="AT318" t="str">
            <v>#</v>
          </cell>
          <cell r="AU318" t="str">
            <v>#</v>
          </cell>
        </row>
        <row r="319">
          <cell r="AN319">
            <v>50943</v>
          </cell>
          <cell r="AO319" t="str">
            <v>HIIUVIIDE OÜ</v>
          </cell>
          <cell r="AP319" t="str">
            <v>000000000000003055</v>
          </cell>
          <cell r="AQ319">
            <v>2026</v>
          </cell>
          <cell r="AR319" t="str">
            <v>2026-PRL1-50943</v>
          </cell>
          <cell r="AS319" t="str">
            <v>#</v>
          </cell>
          <cell r="AT319" t="str">
            <v>#</v>
          </cell>
          <cell r="AU319" t="str">
            <v>#</v>
          </cell>
        </row>
        <row r="320">
          <cell r="AN320">
            <v>50589</v>
          </cell>
          <cell r="AO320" t="str">
            <v>Helve Kansi OÜ</v>
          </cell>
          <cell r="AP320" t="str">
            <v>000000000000003055</v>
          </cell>
          <cell r="AQ320">
            <v>2026</v>
          </cell>
          <cell r="AR320" t="str">
            <v>2026-PRL1-50589</v>
          </cell>
          <cell r="AS320" t="str">
            <v>#</v>
          </cell>
          <cell r="AT320" t="str">
            <v>#</v>
          </cell>
          <cell r="AU320" t="str">
            <v>#</v>
          </cell>
        </row>
        <row r="321">
          <cell r="AN321">
            <v>50070</v>
          </cell>
          <cell r="AO321" t="str">
            <v>Jüri Tervisekeskuse OÜ</v>
          </cell>
          <cell r="AP321" t="str">
            <v>000000000000003054</v>
          </cell>
          <cell r="AQ321">
            <v>2026</v>
          </cell>
          <cell r="AR321" t="str">
            <v>2026-PRL1-50070</v>
          </cell>
          <cell r="AS321">
            <v>1</v>
          </cell>
          <cell r="AT321" t="str">
            <v>TK035</v>
          </cell>
          <cell r="AU321" t="str">
            <v>#</v>
          </cell>
        </row>
        <row r="322">
          <cell r="AN322">
            <v>50826</v>
          </cell>
          <cell r="AO322" t="str">
            <v>Perekliinik OÜ</v>
          </cell>
          <cell r="AP322" t="str">
            <v>000000000000003054</v>
          </cell>
          <cell r="AQ322">
            <v>2026</v>
          </cell>
          <cell r="AR322" t="str">
            <v>2026-PRL1-50826</v>
          </cell>
          <cell r="AS322">
            <v>1</v>
          </cell>
          <cell r="AT322" t="str">
            <v>TK074</v>
          </cell>
          <cell r="AU322" t="str">
            <v>#</v>
          </cell>
        </row>
        <row r="323">
          <cell r="AN323">
            <v>50072</v>
          </cell>
          <cell r="AO323" t="str">
            <v>Keila Perearstikeskuse OÜ</v>
          </cell>
          <cell r="AP323" t="str">
            <v>000000000000003054</v>
          </cell>
          <cell r="AQ323">
            <v>2026</v>
          </cell>
          <cell r="AR323" t="str">
            <v>2026-PRL1-50072</v>
          </cell>
          <cell r="AS323">
            <v>1</v>
          </cell>
          <cell r="AT323" t="str">
            <v>TK009</v>
          </cell>
          <cell r="AU323" t="str">
            <v>#</v>
          </cell>
        </row>
        <row r="324">
          <cell r="AN324">
            <v>50072</v>
          </cell>
          <cell r="AO324" t="str">
            <v>Keila Perearstikeskuse OÜ</v>
          </cell>
          <cell r="AP324" t="str">
            <v>000000000000003054</v>
          </cell>
          <cell r="AQ324">
            <v>2026</v>
          </cell>
          <cell r="AR324" t="str">
            <v>2026-PRL1-50072</v>
          </cell>
          <cell r="AS324">
            <v>1</v>
          </cell>
          <cell r="AT324" t="str">
            <v>TK009</v>
          </cell>
          <cell r="AU324" t="str">
            <v>#</v>
          </cell>
        </row>
        <row r="325">
          <cell r="AN325">
            <v>50072</v>
          </cell>
          <cell r="AO325" t="str">
            <v>Keila Perearstikeskuse OÜ</v>
          </cell>
          <cell r="AP325" t="str">
            <v>000000000000003054</v>
          </cell>
          <cell r="AQ325">
            <v>2026</v>
          </cell>
          <cell r="AR325" t="str">
            <v>2026-PRL1-50072</v>
          </cell>
          <cell r="AS325">
            <v>1</v>
          </cell>
          <cell r="AT325" t="str">
            <v>TK009</v>
          </cell>
          <cell r="AU325" t="str">
            <v>#</v>
          </cell>
        </row>
        <row r="326">
          <cell r="AN326">
            <v>50072</v>
          </cell>
          <cell r="AO326" t="str">
            <v>Keila Perearstikeskuse OÜ</v>
          </cell>
          <cell r="AP326" t="str">
            <v>000000000000003054</v>
          </cell>
          <cell r="AQ326">
            <v>2026</v>
          </cell>
          <cell r="AR326" t="str">
            <v>2026-PRL1-50072</v>
          </cell>
          <cell r="AS326">
            <v>1</v>
          </cell>
          <cell r="AT326" t="str">
            <v>TK009</v>
          </cell>
          <cell r="AU326" t="str">
            <v>#</v>
          </cell>
        </row>
        <row r="327">
          <cell r="AN327">
            <v>50800</v>
          </cell>
          <cell r="AO327" t="str">
            <v>Aisu Perearstikeskus OÜ</v>
          </cell>
          <cell r="AP327" t="str">
            <v>000000000000003054</v>
          </cell>
          <cell r="AQ327">
            <v>2026</v>
          </cell>
          <cell r="AR327" t="str">
            <v>2026-PRL1-50800</v>
          </cell>
          <cell r="AS327" t="str">
            <v>#</v>
          </cell>
          <cell r="AT327" t="str">
            <v>#</v>
          </cell>
          <cell r="AU327" t="str">
            <v>#</v>
          </cell>
        </row>
        <row r="328">
          <cell r="AN328">
            <v>50010</v>
          </cell>
          <cell r="AO328" t="str">
            <v>Loo Tervisekeskus OÜ</v>
          </cell>
          <cell r="AP328" t="str">
            <v>000000000000003054</v>
          </cell>
          <cell r="AQ328">
            <v>2026</v>
          </cell>
          <cell r="AR328" t="str">
            <v>2026-PRL1-50010</v>
          </cell>
          <cell r="AS328" t="str">
            <v>#</v>
          </cell>
          <cell r="AT328" t="str">
            <v>#</v>
          </cell>
          <cell r="AU328" t="str">
            <v>#</v>
          </cell>
        </row>
        <row r="329">
          <cell r="AN329">
            <v>50872</v>
          </cell>
          <cell r="AO329" t="str">
            <v>Pargi Perearstikeskus OÜ</v>
          </cell>
          <cell r="AP329" t="str">
            <v>000000000000003054</v>
          </cell>
          <cell r="AQ329">
            <v>2026</v>
          </cell>
          <cell r="AR329" t="str">
            <v>2026-PRL1-50872</v>
          </cell>
          <cell r="AS329" t="str">
            <v>#</v>
          </cell>
          <cell r="AT329" t="str">
            <v>#</v>
          </cell>
          <cell r="AU329" t="str">
            <v>#</v>
          </cell>
        </row>
        <row r="330">
          <cell r="AN330">
            <v>50007</v>
          </cell>
          <cell r="AO330" t="str">
            <v xml:space="preserve">OÜ Kodudoktori PAK Sinu Arst </v>
          </cell>
          <cell r="AP330" t="str">
            <v>000000000000003054</v>
          </cell>
          <cell r="AQ330">
            <v>2026</v>
          </cell>
          <cell r="AR330" t="str">
            <v>2026-PRL1-50007</v>
          </cell>
          <cell r="AS330">
            <v>1</v>
          </cell>
          <cell r="AT330" t="str">
            <v>TK002</v>
          </cell>
          <cell r="AU330" t="str">
            <v>#</v>
          </cell>
        </row>
        <row r="331">
          <cell r="AN331">
            <v>50001</v>
          </cell>
          <cell r="AO331" t="str">
            <v>Raasiku Ambulatoorium OÜ</v>
          </cell>
          <cell r="AP331" t="str">
            <v>000000000000003054</v>
          </cell>
          <cell r="AQ331">
            <v>2026</v>
          </cell>
          <cell r="AR331" t="str">
            <v>2026-PRL1-50001</v>
          </cell>
          <cell r="AS331" t="str">
            <v>#</v>
          </cell>
          <cell r="AT331" t="str">
            <v>#</v>
          </cell>
          <cell r="AU331" t="str">
            <v>#</v>
          </cell>
        </row>
        <row r="332">
          <cell r="AN332">
            <v>50072</v>
          </cell>
          <cell r="AO332" t="str">
            <v>Keila Perearstikeskuse OÜ</v>
          </cell>
          <cell r="AP332" t="str">
            <v>000000000000003054</v>
          </cell>
          <cell r="AQ332">
            <v>2026</v>
          </cell>
          <cell r="AR332" t="str">
            <v>2026-PRL1-50072</v>
          </cell>
          <cell r="AS332">
            <v>1</v>
          </cell>
          <cell r="AT332" t="str">
            <v>TK009</v>
          </cell>
          <cell r="AU332" t="str">
            <v>#</v>
          </cell>
        </row>
        <row r="333">
          <cell r="AN333">
            <v>50027</v>
          </cell>
          <cell r="AO333" t="str">
            <v>OÜ Merelahe Perearstikeskus</v>
          </cell>
          <cell r="AP333" t="str">
            <v>000000000000003054</v>
          </cell>
          <cell r="AQ333">
            <v>2026</v>
          </cell>
          <cell r="AR333" t="str">
            <v>2026-PRL1-50027</v>
          </cell>
          <cell r="AS333">
            <v>1</v>
          </cell>
          <cell r="AT333" t="str">
            <v>TK059</v>
          </cell>
          <cell r="AU333" t="str">
            <v>#</v>
          </cell>
        </row>
        <row r="334">
          <cell r="AN334">
            <v>50763</v>
          </cell>
          <cell r="AO334" t="str">
            <v>Perearst OÜ</v>
          </cell>
          <cell r="AP334" t="str">
            <v>000000000000003054</v>
          </cell>
          <cell r="AQ334">
            <v>2026</v>
          </cell>
          <cell r="AR334" t="str">
            <v>2026-PRL1-50763</v>
          </cell>
          <cell r="AS334" t="str">
            <v>#</v>
          </cell>
          <cell r="AT334" t="str">
            <v>#</v>
          </cell>
          <cell r="AU334" t="str">
            <v>#</v>
          </cell>
        </row>
        <row r="335">
          <cell r="AN335">
            <v>50229</v>
          </cell>
          <cell r="AO335" t="str">
            <v>Rimbeniece Arija</v>
          </cell>
          <cell r="AP335" t="str">
            <v>000000000000003055</v>
          </cell>
          <cell r="AQ335">
            <v>2026</v>
          </cell>
          <cell r="AR335" t="str">
            <v>2026-PRL1-50229</v>
          </cell>
          <cell r="AS335" t="str">
            <v>#</v>
          </cell>
          <cell r="AT335" t="str">
            <v>#</v>
          </cell>
          <cell r="AU335" t="str">
            <v>#</v>
          </cell>
        </row>
        <row r="336">
          <cell r="AN336">
            <v>60135</v>
          </cell>
          <cell r="AO336" t="str">
            <v>Evi Luts</v>
          </cell>
          <cell r="AP336" t="str">
            <v>000000000000003055</v>
          </cell>
          <cell r="AQ336">
            <v>2026</v>
          </cell>
          <cell r="AR336" t="str">
            <v>2026-PRL1-60135</v>
          </cell>
          <cell r="AS336" t="str">
            <v>#</v>
          </cell>
          <cell r="AT336" t="str">
            <v>#</v>
          </cell>
          <cell r="AU336" t="str">
            <v>#</v>
          </cell>
        </row>
        <row r="337">
          <cell r="AN337">
            <v>50875</v>
          </cell>
          <cell r="AO337" t="str">
            <v>MaaArst OÜ</v>
          </cell>
          <cell r="AP337" t="str">
            <v>000000000000003055</v>
          </cell>
          <cell r="AQ337">
            <v>2026</v>
          </cell>
          <cell r="AR337" t="str">
            <v>2026-PRL1-50875</v>
          </cell>
          <cell r="AS337" t="str">
            <v>#</v>
          </cell>
          <cell r="AT337" t="str">
            <v>#</v>
          </cell>
          <cell r="AU337" t="str">
            <v>#</v>
          </cell>
        </row>
        <row r="338">
          <cell r="AN338">
            <v>50705</v>
          </cell>
          <cell r="AO338" t="str">
            <v>Perearst Gerta Sontak OÜ</v>
          </cell>
          <cell r="AP338" t="str">
            <v>000000000000003055</v>
          </cell>
          <cell r="AQ338">
            <v>2026</v>
          </cell>
          <cell r="AR338" t="str">
            <v>2026-PRL1-50705</v>
          </cell>
          <cell r="AS338" t="str">
            <v>#</v>
          </cell>
          <cell r="AT338" t="str">
            <v>#</v>
          </cell>
          <cell r="AU338" t="str">
            <v>#</v>
          </cell>
        </row>
        <row r="339">
          <cell r="AN339">
            <v>50824</v>
          </cell>
          <cell r="AO339" t="str">
            <v>PA Merle Kallas OÜ</v>
          </cell>
          <cell r="AP339" t="str">
            <v>000000000000003055</v>
          </cell>
          <cell r="AQ339">
            <v>2026</v>
          </cell>
          <cell r="AR339" t="str">
            <v>2026-PRL1-50824</v>
          </cell>
          <cell r="AS339" t="str">
            <v>#</v>
          </cell>
          <cell r="AT339" t="str">
            <v>#</v>
          </cell>
          <cell r="AU339" t="str">
            <v>#</v>
          </cell>
        </row>
        <row r="340">
          <cell r="AN340">
            <v>50815</v>
          </cell>
          <cell r="AO340" t="str">
            <v>Perearst Heiki Annuk OÜ</v>
          </cell>
          <cell r="AP340" t="str">
            <v>000000000000003055</v>
          </cell>
          <cell r="AQ340">
            <v>2026</v>
          </cell>
          <cell r="AR340" t="str">
            <v>2026-PRL1-50815</v>
          </cell>
          <cell r="AS340" t="str">
            <v>#</v>
          </cell>
          <cell r="AT340" t="str">
            <v>#</v>
          </cell>
          <cell r="AU340" t="str">
            <v>#</v>
          </cell>
        </row>
        <row r="341">
          <cell r="AN341">
            <v>50091</v>
          </cell>
          <cell r="AO341" t="str">
            <v>OÜ Alatskivi Perearst</v>
          </cell>
          <cell r="AP341" t="str">
            <v>000000000000003055</v>
          </cell>
          <cell r="AQ341">
            <v>2026</v>
          </cell>
          <cell r="AR341" t="str">
            <v>2026-PRL1-50091</v>
          </cell>
          <cell r="AS341" t="str">
            <v>#</v>
          </cell>
          <cell r="AT341" t="str">
            <v>#</v>
          </cell>
          <cell r="AU341" t="str">
            <v>#</v>
          </cell>
        </row>
        <row r="342">
          <cell r="AN342">
            <v>50445</v>
          </cell>
          <cell r="AO342" t="str">
            <v>Galina Šeremeta</v>
          </cell>
          <cell r="AP342" t="str">
            <v>000000000000003055</v>
          </cell>
          <cell r="AQ342">
            <v>2026</v>
          </cell>
          <cell r="AR342" t="str">
            <v>2026-PRL1-50445</v>
          </cell>
          <cell r="AS342">
            <v>1</v>
          </cell>
          <cell r="AT342" t="str">
            <v>TK080</v>
          </cell>
          <cell r="AU342" t="str">
            <v>#</v>
          </cell>
        </row>
        <row r="343">
          <cell r="AN343">
            <v>50480</v>
          </cell>
          <cell r="AO343" t="str">
            <v>OÜ Kallaste Perearst</v>
          </cell>
          <cell r="AP343" t="str">
            <v>000000000000003055</v>
          </cell>
          <cell r="AQ343">
            <v>2026</v>
          </cell>
          <cell r="AR343" t="str">
            <v>2026-PRL1-50480</v>
          </cell>
          <cell r="AS343" t="str">
            <v>#</v>
          </cell>
          <cell r="AT343" t="str">
            <v>#</v>
          </cell>
          <cell r="AU343" t="str">
            <v>#</v>
          </cell>
        </row>
        <row r="344">
          <cell r="AN344">
            <v>50678</v>
          </cell>
          <cell r="AO344" t="str">
            <v>OÜ Perearst Viida Kordmaa</v>
          </cell>
          <cell r="AP344" t="str">
            <v>000000000000003055</v>
          </cell>
          <cell r="AQ344">
            <v>2026</v>
          </cell>
          <cell r="AR344" t="str">
            <v>2026-PRL1-50678</v>
          </cell>
          <cell r="AS344" t="str">
            <v>#</v>
          </cell>
          <cell r="AT344" t="str">
            <v>#</v>
          </cell>
          <cell r="AU344" t="str">
            <v>#</v>
          </cell>
        </row>
        <row r="345">
          <cell r="AN345">
            <v>50238</v>
          </cell>
          <cell r="AO345" t="str">
            <v>OÜ Perearst Anne Kaldoja</v>
          </cell>
          <cell r="AP345" t="str">
            <v>000000000000003055</v>
          </cell>
          <cell r="AQ345">
            <v>2026</v>
          </cell>
          <cell r="AR345" t="str">
            <v>2026-PRL1-50238</v>
          </cell>
          <cell r="AS345">
            <v>1</v>
          </cell>
          <cell r="AT345" t="str">
            <v>TK016</v>
          </cell>
          <cell r="AU345" t="str">
            <v>#</v>
          </cell>
        </row>
        <row r="346">
          <cell r="AN346">
            <v>50568</v>
          </cell>
          <cell r="AO346" t="str">
            <v>OÜ Terviseagentuur</v>
          </cell>
          <cell r="AP346" t="str">
            <v>000000000000003055</v>
          </cell>
          <cell r="AQ346">
            <v>2026</v>
          </cell>
          <cell r="AR346" t="str">
            <v>2026-PRL1-50568</v>
          </cell>
          <cell r="AS346">
            <v>1</v>
          </cell>
          <cell r="AT346" t="str">
            <v>TK016</v>
          </cell>
          <cell r="AU346" t="str">
            <v>#</v>
          </cell>
        </row>
        <row r="347">
          <cell r="AN347">
            <v>61425</v>
          </cell>
          <cell r="AO347" t="str">
            <v>Medikraft OÜ</v>
          </cell>
          <cell r="AP347" t="str">
            <v>000000000000003055</v>
          </cell>
          <cell r="AQ347">
            <v>2026</v>
          </cell>
          <cell r="AR347" t="str">
            <v>2026-PRL1-61425</v>
          </cell>
          <cell r="AS347" t="str">
            <v>#</v>
          </cell>
          <cell r="AT347" t="str">
            <v>#</v>
          </cell>
          <cell r="AU347" t="str">
            <v>#</v>
          </cell>
        </row>
        <row r="348">
          <cell r="AN348">
            <v>51025</v>
          </cell>
          <cell r="AO348" t="str">
            <v>Osaühing Perearst Tiina Proosväli</v>
          </cell>
          <cell r="AP348" t="str">
            <v>000000000000003055</v>
          </cell>
          <cell r="AQ348">
            <v>2026</v>
          </cell>
          <cell r="AR348" t="str">
            <v>2026-PRL1-51025</v>
          </cell>
          <cell r="AS348" t="str">
            <v>#</v>
          </cell>
          <cell r="AT348" t="str">
            <v>#</v>
          </cell>
          <cell r="AU348" t="str">
            <v>#</v>
          </cell>
        </row>
        <row r="349">
          <cell r="AN349">
            <v>50671</v>
          </cell>
          <cell r="AO349" t="str">
            <v>Perearst Mare Lõunat OÜ</v>
          </cell>
          <cell r="AP349" t="str">
            <v>000000000000003055</v>
          </cell>
          <cell r="AQ349">
            <v>2026</v>
          </cell>
          <cell r="AR349" t="str">
            <v>2026-PRL1-50671</v>
          </cell>
          <cell r="AS349" t="str">
            <v>#</v>
          </cell>
          <cell r="AT349" t="str">
            <v>#</v>
          </cell>
          <cell r="AU349" t="str">
            <v>#</v>
          </cell>
        </row>
        <row r="350">
          <cell r="AN350">
            <v>51050</v>
          </cell>
          <cell r="AO350" t="str">
            <v>OÜ Märjamaa Tervisekeskus</v>
          </cell>
          <cell r="AP350" t="str">
            <v>000000000000003055</v>
          </cell>
          <cell r="AQ350">
            <v>2026</v>
          </cell>
          <cell r="AR350" t="str">
            <v>2026-PRL1-51050</v>
          </cell>
          <cell r="AS350">
            <v>1</v>
          </cell>
          <cell r="AT350" t="str">
            <v>TK057</v>
          </cell>
          <cell r="AU350" t="str">
            <v>#</v>
          </cell>
        </row>
        <row r="351">
          <cell r="AN351">
            <v>50662</v>
          </cell>
          <cell r="AO351" t="str">
            <v>Osaühing Perearst Külli Raudsik</v>
          </cell>
          <cell r="AP351" t="str">
            <v>000000000000003055</v>
          </cell>
          <cell r="AQ351">
            <v>2026</v>
          </cell>
          <cell r="AR351" t="str">
            <v>2026-PRL1-50662</v>
          </cell>
          <cell r="AS351" t="str">
            <v>#</v>
          </cell>
          <cell r="AT351" t="str">
            <v>#</v>
          </cell>
          <cell r="AU351" t="str">
            <v>#</v>
          </cell>
        </row>
        <row r="352">
          <cell r="AN352">
            <v>50214</v>
          </cell>
          <cell r="AO352" t="str">
            <v>OÜ Häädemeeste Perearstikeskus</v>
          </cell>
          <cell r="AP352" t="str">
            <v>000000000000003055</v>
          </cell>
          <cell r="AQ352">
            <v>2026</v>
          </cell>
          <cell r="AR352" t="str">
            <v>2026-PRL1-50214</v>
          </cell>
          <cell r="AS352" t="str">
            <v>#</v>
          </cell>
          <cell r="AT352" t="str">
            <v>#</v>
          </cell>
          <cell r="AU352" t="str">
            <v>#</v>
          </cell>
        </row>
        <row r="353">
          <cell r="AN353">
            <v>50334</v>
          </cell>
          <cell r="AO353" t="str">
            <v>Sirje Järvesaar</v>
          </cell>
          <cell r="AP353" t="str">
            <v>000000000000003055</v>
          </cell>
          <cell r="AQ353">
            <v>2026</v>
          </cell>
          <cell r="AR353" t="str">
            <v>2026-PRL1-50334</v>
          </cell>
          <cell r="AS353" t="str">
            <v>#</v>
          </cell>
          <cell r="AT353" t="str">
            <v>#</v>
          </cell>
          <cell r="AU353" t="str">
            <v>#</v>
          </cell>
        </row>
        <row r="354">
          <cell r="AN354">
            <v>50209</v>
          </cell>
          <cell r="AO354" t="str">
            <v>OÜ Tõstamaa Tervisekeskus</v>
          </cell>
          <cell r="AP354" t="str">
            <v>000000000000003055</v>
          </cell>
          <cell r="AQ354">
            <v>2026</v>
          </cell>
          <cell r="AR354" t="str">
            <v>2026-PRL1-50209</v>
          </cell>
          <cell r="AS354" t="str">
            <v>#</v>
          </cell>
          <cell r="AT354" t="str">
            <v>#</v>
          </cell>
          <cell r="AU354" t="str">
            <v>#</v>
          </cell>
        </row>
        <row r="355">
          <cell r="AN355">
            <v>50725</v>
          </cell>
          <cell r="AO355" t="str">
            <v>OÜ Venorest</v>
          </cell>
          <cell r="AP355" t="str">
            <v>000000000000003055</v>
          </cell>
          <cell r="AQ355">
            <v>2026</v>
          </cell>
          <cell r="AR355" t="str">
            <v>2026-PRL1-50725</v>
          </cell>
          <cell r="AS355" t="str">
            <v>#</v>
          </cell>
          <cell r="AT355" t="str">
            <v>#</v>
          </cell>
          <cell r="AU355" t="str">
            <v>#</v>
          </cell>
        </row>
        <row r="356">
          <cell r="AN356">
            <v>50741</v>
          </cell>
          <cell r="AO356" t="str">
            <v>Perearst Helle Vambola OÜ</v>
          </cell>
          <cell r="AP356" t="str">
            <v>000000000000003055</v>
          </cell>
          <cell r="AQ356">
            <v>2026</v>
          </cell>
          <cell r="AR356" t="str">
            <v>2026-PRL1-50741</v>
          </cell>
          <cell r="AS356" t="str">
            <v>#</v>
          </cell>
          <cell r="AT356" t="str">
            <v>#</v>
          </cell>
          <cell r="AU356" t="str">
            <v>#</v>
          </cell>
        </row>
        <row r="357">
          <cell r="AN357">
            <v>50655</v>
          </cell>
          <cell r="AO357" t="str">
            <v>Vändra Arst OÜ</v>
          </cell>
          <cell r="AP357" t="str">
            <v>000000000000003055</v>
          </cell>
          <cell r="AQ357">
            <v>2026</v>
          </cell>
          <cell r="AR357" t="str">
            <v>2026-PRL1-50655</v>
          </cell>
          <cell r="AS357">
            <v>1</v>
          </cell>
          <cell r="AT357" t="str">
            <v>TK013</v>
          </cell>
          <cell r="AU357" t="str">
            <v>#</v>
          </cell>
        </row>
        <row r="358">
          <cell r="AN358">
            <v>50655</v>
          </cell>
          <cell r="AO358" t="str">
            <v>Vändra Arst OÜ</v>
          </cell>
          <cell r="AP358" t="str">
            <v>000000000000003055</v>
          </cell>
          <cell r="AQ358">
            <v>2026</v>
          </cell>
          <cell r="AR358" t="str">
            <v>2026-PRL1-50655</v>
          </cell>
          <cell r="AS358">
            <v>1</v>
          </cell>
          <cell r="AT358" t="str">
            <v>TK013</v>
          </cell>
          <cell r="AU358" t="str">
            <v>#</v>
          </cell>
        </row>
        <row r="359">
          <cell r="AN359">
            <v>50655</v>
          </cell>
          <cell r="AO359" t="str">
            <v>Vändra Arst OÜ</v>
          </cell>
          <cell r="AP359" t="str">
            <v>000000000000003055</v>
          </cell>
          <cell r="AQ359">
            <v>2026</v>
          </cell>
          <cell r="AR359" t="str">
            <v>2026-PRL1-50655</v>
          </cell>
          <cell r="AS359">
            <v>1</v>
          </cell>
          <cell r="AT359" t="str">
            <v>TK013</v>
          </cell>
          <cell r="AU359" t="str">
            <v>#</v>
          </cell>
        </row>
        <row r="360">
          <cell r="AN360">
            <v>50650</v>
          </cell>
          <cell r="AO360" t="str">
            <v>OÜ Perearst Peeter Bakhoff</v>
          </cell>
          <cell r="AP360" t="str">
            <v>000000000000003055</v>
          </cell>
          <cell r="AQ360">
            <v>2026</v>
          </cell>
          <cell r="AR360" t="str">
            <v>2026-PRL1-50650</v>
          </cell>
          <cell r="AS360" t="str">
            <v>#</v>
          </cell>
          <cell r="AT360" t="str">
            <v>#</v>
          </cell>
          <cell r="AU360" t="str">
            <v>#</v>
          </cell>
        </row>
        <row r="361">
          <cell r="AN361">
            <v>50750</v>
          </cell>
          <cell r="AO361" t="str">
            <v>OÜ Elolem</v>
          </cell>
          <cell r="AP361" t="str">
            <v>000000000000003055</v>
          </cell>
          <cell r="AQ361">
            <v>2026</v>
          </cell>
          <cell r="AR361" t="str">
            <v>2026-PRL1-50750</v>
          </cell>
          <cell r="AS361" t="str">
            <v>#</v>
          </cell>
          <cell r="AT361" t="str">
            <v>#</v>
          </cell>
          <cell r="AU361" t="str">
            <v>#</v>
          </cell>
        </row>
        <row r="362">
          <cell r="AN362">
            <v>50371</v>
          </cell>
          <cell r="AO362" t="str">
            <v>Osaühing Muhu Perearstikeskus</v>
          </cell>
          <cell r="AP362" t="str">
            <v>000000000000003055</v>
          </cell>
          <cell r="AQ362">
            <v>2026</v>
          </cell>
          <cell r="AR362" t="str">
            <v>2026-PRL1-50371</v>
          </cell>
          <cell r="AS362" t="str">
            <v>#</v>
          </cell>
          <cell r="AT362" t="str">
            <v>#</v>
          </cell>
          <cell r="AU362" t="str">
            <v>#</v>
          </cell>
        </row>
        <row r="363">
          <cell r="AN363">
            <v>50952</v>
          </cell>
          <cell r="AO363" t="str">
            <v>Osaühing Kersti Tuuling</v>
          </cell>
          <cell r="AP363" t="str">
            <v>000000000000003055</v>
          </cell>
          <cell r="AQ363">
            <v>2026</v>
          </cell>
          <cell r="AR363" t="str">
            <v>2026-PRL1-50952</v>
          </cell>
          <cell r="AS363" t="str">
            <v>#</v>
          </cell>
          <cell r="AT363" t="str">
            <v>#</v>
          </cell>
          <cell r="AU363" t="str">
            <v>#</v>
          </cell>
        </row>
        <row r="364">
          <cell r="AN364">
            <v>51020</v>
          </cell>
          <cell r="AO364" t="str">
            <v>Perearst Susi OÜ</v>
          </cell>
          <cell r="AP364" t="str">
            <v>000000000000003055</v>
          </cell>
          <cell r="AQ364">
            <v>2026</v>
          </cell>
          <cell r="AR364" t="str">
            <v>2026-PRL1-51020</v>
          </cell>
          <cell r="AS364" t="str">
            <v>#</v>
          </cell>
          <cell r="AT364" t="str">
            <v>#</v>
          </cell>
          <cell r="AU364" t="str">
            <v>#</v>
          </cell>
        </row>
        <row r="365">
          <cell r="AN365">
            <v>50057</v>
          </cell>
          <cell r="AO365" t="str">
            <v>Kehra Tervisekeskus OÜ</v>
          </cell>
          <cell r="AP365" t="str">
            <v>000000000000003055</v>
          </cell>
          <cell r="AQ365">
            <v>2026</v>
          </cell>
          <cell r="AR365" t="str">
            <v>2026-PRL1-50057</v>
          </cell>
          <cell r="AS365">
            <v>1</v>
          </cell>
          <cell r="AT365" t="str">
            <v>TK017</v>
          </cell>
          <cell r="AU365" t="str">
            <v>#</v>
          </cell>
        </row>
        <row r="366">
          <cell r="AN366">
            <v>50057</v>
          </cell>
          <cell r="AO366" t="str">
            <v>Kehra Tervisekeskus OÜ</v>
          </cell>
          <cell r="AP366" t="str">
            <v>000000000000003055</v>
          </cell>
          <cell r="AQ366">
            <v>2026</v>
          </cell>
          <cell r="AR366" t="str">
            <v>2026-PRL1-50057</v>
          </cell>
          <cell r="AS366">
            <v>1</v>
          </cell>
          <cell r="AT366" t="str">
            <v>TK017</v>
          </cell>
          <cell r="AU366" t="str">
            <v>#</v>
          </cell>
        </row>
        <row r="367">
          <cell r="AN367">
            <v>50057</v>
          </cell>
          <cell r="AO367" t="str">
            <v>Kehra Tervisekeskus OÜ</v>
          </cell>
          <cell r="AP367" t="str">
            <v>000000000000003055</v>
          </cell>
          <cell r="AQ367">
            <v>2026</v>
          </cell>
          <cell r="AR367" t="str">
            <v>2026-PRL1-50057</v>
          </cell>
          <cell r="AS367">
            <v>1</v>
          </cell>
          <cell r="AT367" t="str">
            <v>TK017</v>
          </cell>
          <cell r="AU367" t="str">
            <v>#</v>
          </cell>
        </row>
        <row r="368">
          <cell r="AN368">
            <v>60280</v>
          </cell>
          <cell r="AO368" t="str">
            <v>Tervis.E.Ke OÜ</v>
          </cell>
          <cell r="AP368" t="str">
            <v>000000000000003055</v>
          </cell>
          <cell r="AQ368">
            <v>2026</v>
          </cell>
          <cell r="AR368" t="str">
            <v>2026-PRL1-60280</v>
          </cell>
          <cell r="AS368">
            <v>1</v>
          </cell>
          <cell r="AT368" t="str">
            <v>TK051</v>
          </cell>
          <cell r="AU368" t="str">
            <v>#</v>
          </cell>
        </row>
        <row r="369">
          <cell r="AN369">
            <v>50487</v>
          </cell>
          <cell r="AO369" t="str">
            <v>Kose Perearstikeskus OÜ</v>
          </cell>
          <cell r="AP369" t="str">
            <v>000000000000003055</v>
          </cell>
          <cell r="AQ369">
            <v>2026</v>
          </cell>
          <cell r="AR369" t="str">
            <v>2026-PRL1-50487</v>
          </cell>
          <cell r="AS369" t="str">
            <v>#</v>
          </cell>
          <cell r="AT369" t="str">
            <v>#</v>
          </cell>
          <cell r="AU369" t="str">
            <v>#</v>
          </cell>
        </row>
        <row r="370">
          <cell r="AN370">
            <v>50975</v>
          </cell>
          <cell r="AO370" t="str">
            <v>Nissi Perearstikeskus OÜ</v>
          </cell>
          <cell r="AP370" t="str">
            <v>000000000000003055</v>
          </cell>
          <cell r="AQ370">
            <v>2026</v>
          </cell>
          <cell r="AR370" t="str">
            <v>2026-PRL1-50975</v>
          </cell>
          <cell r="AS370" t="str">
            <v>#</v>
          </cell>
          <cell r="AT370" t="str">
            <v>#</v>
          </cell>
          <cell r="AU370" t="str">
            <v>#</v>
          </cell>
        </row>
        <row r="371">
          <cell r="AN371">
            <v>50114</v>
          </cell>
          <cell r="AO371" t="str">
            <v>Medicum Perearstikeskus AS</v>
          </cell>
          <cell r="AP371" t="str">
            <v>000000000000003055</v>
          </cell>
          <cell r="AQ371">
            <v>2026</v>
          </cell>
          <cell r="AR371" t="str">
            <v>2026-PRL1-50114</v>
          </cell>
          <cell r="AS371" t="str">
            <v>#</v>
          </cell>
          <cell r="AT371" t="str">
            <v>#</v>
          </cell>
          <cell r="AU371" t="str">
            <v>#</v>
          </cell>
        </row>
        <row r="372">
          <cell r="AN372">
            <v>50568</v>
          </cell>
          <cell r="AO372" t="str">
            <v>Terviseagentuur OÜ</v>
          </cell>
          <cell r="AP372" t="str">
            <v>000000000000003055</v>
          </cell>
          <cell r="AQ372">
            <v>2026</v>
          </cell>
          <cell r="AR372" t="str">
            <v>2026-PRL1-50568</v>
          </cell>
          <cell r="AS372" t="str">
            <v>#</v>
          </cell>
          <cell r="AT372" t="str">
            <v>#</v>
          </cell>
          <cell r="AU372" t="str">
            <v>#</v>
          </cell>
        </row>
        <row r="373">
          <cell r="AN373">
            <v>50568</v>
          </cell>
          <cell r="AO373" t="str">
            <v>Terviseagentuur OÜ</v>
          </cell>
          <cell r="AP373" t="str">
            <v>000000000000003055</v>
          </cell>
          <cell r="AQ373">
            <v>2026</v>
          </cell>
          <cell r="AR373" t="str">
            <v>2026-PRL1-50568</v>
          </cell>
          <cell r="AS373" t="str">
            <v>#</v>
          </cell>
          <cell r="AT373" t="str">
            <v>#</v>
          </cell>
          <cell r="AU373" t="str">
            <v>#</v>
          </cell>
        </row>
        <row r="374">
          <cell r="AN374">
            <v>50568</v>
          </cell>
          <cell r="AO374" t="str">
            <v>Terviseagentuur OÜ</v>
          </cell>
          <cell r="AP374" t="str">
            <v>000000000000003055</v>
          </cell>
          <cell r="AQ374">
            <v>2026</v>
          </cell>
          <cell r="AR374" t="str">
            <v>2026-PRL1-50568</v>
          </cell>
          <cell r="AS374" t="str">
            <v>#</v>
          </cell>
          <cell r="AT374" t="str">
            <v>#</v>
          </cell>
          <cell r="AU374" t="str">
            <v>#</v>
          </cell>
        </row>
        <row r="375">
          <cell r="AN375">
            <v>60927</v>
          </cell>
          <cell r="AO375" t="str">
            <v>Paldiski Perearstid OÜ</v>
          </cell>
          <cell r="AP375" t="str">
            <v>000000000000003055</v>
          </cell>
          <cell r="AQ375">
            <v>2026</v>
          </cell>
          <cell r="AR375" t="str">
            <v>2026-PRL1-60927</v>
          </cell>
          <cell r="AS375" t="str">
            <v>#</v>
          </cell>
          <cell r="AT375" t="str">
            <v>#</v>
          </cell>
          <cell r="AU375" t="str">
            <v>#</v>
          </cell>
        </row>
        <row r="376">
          <cell r="AN376">
            <v>60927</v>
          </cell>
          <cell r="AO376" t="str">
            <v>Paldiski Perearstid OÜ</v>
          </cell>
          <cell r="AP376" t="str">
            <v>000000000000003055</v>
          </cell>
          <cell r="AQ376">
            <v>2026</v>
          </cell>
          <cell r="AR376" t="str">
            <v>2026-PRL1-60927</v>
          </cell>
          <cell r="AS376" t="str">
            <v>#</v>
          </cell>
          <cell r="AT376" t="str">
            <v>#</v>
          </cell>
          <cell r="AU376" t="str">
            <v>#</v>
          </cell>
        </row>
        <row r="377">
          <cell r="AN377">
            <v>50686</v>
          </cell>
          <cell r="AO377" t="str">
            <v>Kõue Perearstikeskus OÜ</v>
          </cell>
          <cell r="AP377" t="str">
            <v>000000000000003055</v>
          </cell>
          <cell r="AQ377">
            <v>2026</v>
          </cell>
          <cell r="AR377" t="str">
            <v>2026-PRL1-50686</v>
          </cell>
          <cell r="AS377">
            <v>1</v>
          </cell>
          <cell r="AT377" t="str">
            <v>TK051</v>
          </cell>
          <cell r="AU377" t="str">
            <v>#</v>
          </cell>
        </row>
        <row r="378">
          <cell r="AN378">
            <v>50058</v>
          </cell>
          <cell r="AO378" t="str">
            <v>Kuusalu Tervisekeskus OÜ</v>
          </cell>
          <cell r="AP378" t="str">
            <v>000000000000003055</v>
          </cell>
          <cell r="AQ378">
            <v>2026</v>
          </cell>
          <cell r="AR378" t="str">
            <v>2026-PRL1-50058</v>
          </cell>
          <cell r="AS378" t="str">
            <v>#</v>
          </cell>
          <cell r="AT378" t="str">
            <v>#</v>
          </cell>
          <cell r="AU378" t="str">
            <v>#</v>
          </cell>
        </row>
        <row r="379">
          <cell r="AN379">
            <v>50670</v>
          </cell>
          <cell r="AO379" t="str">
            <v>Kose Perearstikabinet OÜ</v>
          </cell>
          <cell r="AP379" t="str">
            <v>000000000000003055</v>
          </cell>
          <cell r="AQ379">
            <v>2026</v>
          </cell>
          <cell r="AR379" t="str">
            <v>2026-PRL1-50670</v>
          </cell>
          <cell r="AS379">
            <v>1</v>
          </cell>
          <cell r="AT379" t="str">
            <v>TK051</v>
          </cell>
          <cell r="AU379" t="str">
            <v>#</v>
          </cell>
        </row>
        <row r="380">
          <cell r="AN380">
            <v>50058</v>
          </cell>
          <cell r="AO380" t="str">
            <v>Kuusalu Tervisekeskus OÜ</v>
          </cell>
          <cell r="AP380" t="str">
            <v>000000000000003055</v>
          </cell>
          <cell r="AQ380">
            <v>2026</v>
          </cell>
          <cell r="AR380" t="str">
            <v>2026-PRL1-50058</v>
          </cell>
          <cell r="AS380" t="str">
            <v>#</v>
          </cell>
          <cell r="AT380" t="str">
            <v>#</v>
          </cell>
          <cell r="AU380" t="str">
            <v>#</v>
          </cell>
        </row>
        <row r="381">
          <cell r="AN381">
            <v>50027</v>
          </cell>
          <cell r="AO381" t="str">
            <v>Merelahe Perearstikeskus OÜ</v>
          </cell>
          <cell r="AP381" t="str">
            <v>000000000000003051</v>
          </cell>
          <cell r="AQ381">
            <v>2026</v>
          </cell>
          <cell r="AR381" t="str">
            <v>2026-PRL1-50027</v>
          </cell>
          <cell r="AS381" t="str">
            <v>#</v>
          </cell>
          <cell r="AT381" t="str">
            <v>#</v>
          </cell>
          <cell r="AU381" t="str">
            <v>#</v>
          </cell>
        </row>
        <row r="382">
          <cell r="AN382">
            <v>50114</v>
          </cell>
          <cell r="AO382" t="str">
            <v>Medicum Perearstikeskus AS</v>
          </cell>
          <cell r="AP382" t="str">
            <v>000000000000003092</v>
          </cell>
          <cell r="AQ382">
            <v>2026</v>
          </cell>
          <cell r="AR382" t="str">
            <v>2026-PRL1-50114</v>
          </cell>
          <cell r="AS382">
            <v>1</v>
          </cell>
          <cell r="AT382" t="str">
            <v>TK001</v>
          </cell>
          <cell r="AU382" t="str">
            <v>#</v>
          </cell>
        </row>
        <row r="383">
          <cell r="AN383">
            <v>51015</v>
          </cell>
          <cell r="AO383" t="str">
            <v>Perearst Ivi Sonn OÜ</v>
          </cell>
          <cell r="AP383" t="str">
            <v>000000000000003051</v>
          </cell>
          <cell r="AQ383">
            <v>2026</v>
          </cell>
          <cell r="AR383" t="str">
            <v>2026-PRL1-51015</v>
          </cell>
          <cell r="AS383" t="str">
            <v>#</v>
          </cell>
          <cell r="AT383" t="str">
            <v>#</v>
          </cell>
          <cell r="AU383" t="str">
            <v>#</v>
          </cell>
        </row>
        <row r="384">
          <cell r="AN384">
            <v>50826</v>
          </cell>
          <cell r="AO384" t="str">
            <v>Perekliinik OÜ</v>
          </cell>
          <cell r="AP384" t="str">
            <v>000000000000003092</v>
          </cell>
          <cell r="AQ384">
            <v>2026</v>
          </cell>
          <cell r="AR384" t="str">
            <v>2026-PRL1-50826</v>
          </cell>
          <cell r="AS384">
            <v>1</v>
          </cell>
          <cell r="AT384" t="str">
            <v>TK074</v>
          </cell>
          <cell r="AU384" t="str">
            <v>#</v>
          </cell>
        </row>
        <row r="385">
          <cell r="AN385">
            <v>50475</v>
          </cell>
          <cell r="AO385" t="str">
            <v>Osaühing Saku Tervisekeskus</v>
          </cell>
          <cell r="AP385" t="str">
            <v>000000000000003092</v>
          </cell>
          <cell r="AQ385">
            <v>2026</v>
          </cell>
          <cell r="AR385" t="str">
            <v>2026-PRL1-50475</v>
          </cell>
          <cell r="AS385">
            <v>1</v>
          </cell>
          <cell r="AT385" t="str">
            <v>TK045</v>
          </cell>
          <cell r="AU385" t="str">
            <v>#</v>
          </cell>
        </row>
        <row r="386">
          <cell r="AN386">
            <v>50577</v>
          </cell>
          <cell r="AO386" t="str">
            <v>Kivimäe Perearstikeskus OÜ</v>
          </cell>
          <cell r="AP386" t="str">
            <v>000000000000003092</v>
          </cell>
          <cell r="AQ386">
            <v>2026</v>
          </cell>
          <cell r="AR386" t="str">
            <v>2026-PRL1-50577</v>
          </cell>
          <cell r="AS386">
            <v>1</v>
          </cell>
          <cell r="AT386" t="str">
            <v>TK068</v>
          </cell>
          <cell r="AU386" t="str">
            <v>#</v>
          </cell>
        </row>
        <row r="387">
          <cell r="AN387">
            <v>50107</v>
          </cell>
          <cell r="AO387" t="str">
            <v>OÜ Meditiim</v>
          </cell>
          <cell r="AP387" t="str">
            <v>000000000000003092</v>
          </cell>
          <cell r="AQ387">
            <v>2026</v>
          </cell>
          <cell r="AR387" t="str">
            <v>2026-PRL1-50107</v>
          </cell>
          <cell r="AS387">
            <v>1</v>
          </cell>
          <cell r="AT387" t="str">
            <v>TK050</v>
          </cell>
          <cell r="AU387" t="str">
            <v>#</v>
          </cell>
        </row>
        <row r="388">
          <cell r="AN388">
            <v>50190</v>
          </cell>
          <cell r="AO388" t="str">
            <v>Laagri Perearstikeskus OÜ</v>
          </cell>
          <cell r="AP388" t="str">
            <v>000000000000003092</v>
          </cell>
          <cell r="AQ388">
            <v>2026</v>
          </cell>
          <cell r="AR388" t="str">
            <v>2026-PRL1-50190</v>
          </cell>
          <cell r="AS388">
            <v>1</v>
          </cell>
          <cell r="AT388" t="str">
            <v>TK010</v>
          </cell>
          <cell r="AU388" t="str">
            <v>#</v>
          </cell>
        </row>
        <row r="389">
          <cell r="AN389">
            <v>50947</v>
          </cell>
          <cell r="AO389" t="str">
            <v>Perearst Mari Virula OÜ</v>
          </cell>
          <cell r="AP389" t="str">
            <v>000000000000003092</v>
          </cell>
          <cell r="AQ389">
            <v>2026</v>
          </cell>
          <cell r="AR389" t="str">
            <v>2026-PRL1-50947</v>
          </cell>
          <cell r="AS389">
            <v>1</v>
          </cell>
          <cell r="AT389" t="str">
            <v>TK061</v>
          </cell>
          <cell r="AU389" t="str">
            <v>#</v>
          </cell>
        </row>
        <row r="390">
          <cell r="AN390">
            <v>50880</v>
          </cell>
          <cell r="AO390" t="str">
            <v>Karulaugu Tervisekeskus OÜ</v>
          </cell>
          <cell r="AP390" t="str">
            <v>000000000000003092</v>
          </cell>
          <cell r="AQ390">
            <v>2026</v>
          </cell>
          <cell r="AR390" t="str">
            <v>2026-PRL1-50880</v>
          </cell>
          <cell r="AS390">
            <v>1</v>
          </cell>
          <cell r="AT390" t="str">
            <v>TK039</v>
          </cell>
          <cell r="AU390" t="str">
            <v>#</v>
          </cell>
        </row>
        <row r="391">
          <cell r="AN391">
            <v>50052</v>
          </cell>
          <cell r="AO391" t="str">
            <v>OSAÜHING PIRITA PEREARSTIKESKUS</v>
          </cell>
          <cell r="AP391" t="str">
            <v>000000000000003092</v>
          </cell>
          <cell r="AQ391">
            <v>2026</v>
          </cell>
          <cell r="AR391" t="str">
            <v>2026-PRL1-50052</v>
          </cell>
          <cell r="AS391">
            <v>1</v>
          </cell>
          <cell r="AT391" t="str">
            <v>TK058</v>
          </cell>
          <cell r="AU391" t="str">
            <v>#</v>
          </cell>
        </row>
        <row r="392">
          <cell r="AN392">
            <v>50052</v>
          </cell>
          <cell r="AO392" t="str">
            <v>Pirita Perearstikeskus OÜ</v>
          </cell>
          <cell r="AP392" t="str">
            <v>000000000000003092</v>
          </cell>
          <cell r="AQ392">
            <v>2026</v>
          </cell>
          <cell r="AR392" t="str">
            <v>2026-PRL1-50052</v>
          </cell>
          <cell r="AS392">
            <v>1</v>
          </cell>
          <cell r="AT392" t="str">
            <v>TK058</v>
          </cell>
          <cell r="AU392" t="str">
            <v>#</v>
          </cell>
        </row>
        <row r="393">
          <cell r="AN393">
            <v>50880</v>
          </cell>
          <cell r="AO393" t="str">
            <v>Karulaugu Tervisekeskus OÜ</v>
          </cell>
          <cell r="AP393" t="str">
            <v>000000000000003092</v>
          </cell>
          <cell r="AQ393">
            <v>2026</v>
          </cell>
          <cell r="AR393" t="str">
            <v>2026-PRL1-50880</v>
          </cell>
          <cell r="AS393">
            <v>1</v>
          </cell>
          <cell r="AT393" t="str">
            <v>TK039</v>
          </cell>
          <cell r="AU393" t="str">
            <v>#</v>
          </cell>
        </row>
        <row r="394">
          <cell r="AN394">
            <v>50475</v>
          </cell>
          <cell r="AO394" t="str">
            <v>Saku Tervisekeskus OÜ</v>
          </cell>
          <cell r="AP394" t="str">
            <v>000000000000003092</v>
          </cell>
          <cell r="AQ394">
            <v>2026</v>
          </cell>
          <cell r="AR394" t="str">
            <v>2026-PRL1-50475</v>
          </cell>
          <cell r="AS394">
            <v>1</v>
          </cell>
          <cell r="AT394" t="str">
            <v>TK045</v>
          </cell>
          <cell r="AU394" t="str">
            <v>#</v>
          </cell>
        </row>
        <row r="395">
          <cell r="AN395">
            <v>50859</v>
          </cell>
          <cell r="AO395" t="str">
            <v>Ülemiste Perearstid OÜ</v>
          </cell>
          <cell r="AP395" t="str">
            <v>000000000000003051</v>
          </cell>
          <cell r="AQ395">
            <v>2026</v>
          </cell>
          <cell r="AR395" t="str">
            <v>2026-PRL1-50859</v>
          </cell>
          <cell r="AS395" t="str">
            <v>#</v>
          </cell>
          <cell r="AT395" t="str">
            <v>#</v>
          </cell>
          <cell r="AU395" t="str">
            <v>#</v>
          </cell>
        </row>
        <row r="396">
          <cell r="AN396">
            <v>50772</v>
          </cell>
          <cell r="AO396" t="str">
            <v>KABO Perearstikeskus OÜ</v>
          </cell>
          <cell r="AP396" t="str">
            <v>000000000000003051</v>
          </cell>
          <cell r="AQ396">
            <v>2026</v>
          </cell>
          <cell r="AR396" t="str">
            <v>2026-PRL1-50772</v>
          </cell>
          <cell r="AS396" t="str">
            <v>#</v>
          </cell>
          <cell r="AT396" t="str">
            <v>#</v>
          </cell>
          <cell r="AU396" t="str">
            <v>#</v>
          </cell>
        </row>
        <row r="397">
          <cell r="AN397">
            <v>50857</v>
          </cell>
          <cell r="AO397" t="str">
            <v>Pealinna Perearstid OÜ</v>
          </cell>
          <cell r="AP397" t="str">
            <v>000000000000003092</v>
          </cell>
          <cell r="AQ397">
            <v>2026</v>
          </cell>
          <cell r="AR397" t="str">
            <v>2026-PRL1-50857</v>
          </cell>
          <cell r="AS397">
            <v>1</v>
          </cell>
          <cell r="AT397" t="str">
            <v>TK075</v>
          </cell>
          <cell r="AU397" t="str">
            <v>#</v>
          </cell>
        </row>
        <row r="398">
          <cell r="AN398">
            <v>50052</v>
          </cell>
          <cell r="AO398" t="str">
            <v>Pirita Perearstikeskus OÜ</v>
          </cell>
          <cell r="AP398" t="str">
            <v>000000000000003092</v>
          </cell>
          <cell r="AQ398">
            <v>2026</v>
          </cell>
          <cell r="AR398" t="str">
            <v>2026-PRL1-50052</v>
          </cell>
          <cell r="AS398">
            <v>1</v>
          </cell>
          <cell r="AT398" t="str">
            <v>TK058</v>
          </cell>
          <cell r="AU398" t="str">
            <v>#</v>
          </cell>
        </row>
        <row r="399">
          <cell r="AN399">
            <v>50930</v>
          </cell>
          <cell r="AO399" t="str">
            <v>Viru Perearstid OÜ</v>
          </cell>
          <cell r="AP399" t="str">
            <v>000000000000003092</v>
          </cell>
          <cell r="AQ399">
            <v>2026</v>
          </cell>
          <cell r="AR399" t="str">
            <v>2026-PRL1-50930</v>
          </cell>
          <cell r="AS399">
            <v>1</v>
          </cell>
          <cell r="AT399" t="str">
            <v>TK049</v>
          </cell>
          <cell r="AU399" t="str">
            <v>#</v>
          </cell>
        </row>
        <row r="400">
          <cell r="AN400">
            <v>50880</v>
          </cell>
          <cell r="AO400" t="str">
            <v>Karulaugu Tervisekeskus OÜ</v>
          </cell>
          <cell r="AP400" t="str">
            <v>000000000000003092</v>
          </cell>
          <cell r="AQ400">
            <v>2026</v>
          </cell>
          <cell r="AR400" t="str">
            <v>2026-PRL1-50880</v>
          </cell>
          <cell r="AS400">
            <v>1</v>
          </cell>
          <cell r="AT400" t="str">
            <v>TK039</v>
          </cell>
          <cell r="AU400" t="str">
            <v>#</v>
          </cell>
        </row>
        <row r="401">
          <cell r="AN401">
            <v>50740</v>
          </cell>
          <cell r="AO401" t="str">
            <v>BonMedica OÜ</v>
          </cell>
          <cell r="AP401" t="str">
            <v>000000000000003051</v>
          </cell>
          <cell r="AQ401">
            <v>2026</v>
          </cell>
          <cell r="AR401" t="str">
            <v>2026-PRL1-50740</v>
          </cell>
          <cell r="AS401" t="str">
            <v>#</v>
          </cell>
          <cell r="AT401" t="str">
            <v>#</v>
          </cell>
          <cell r="AU401" t="str">
            <v>#</v>
          </cell>
        </row>
        <row r="402">
          <cell r="AN402">
            <v>50568</v>
          </cell>
          <cell r="AO402" t="str">
            <v>OÜ Terviseagentuur</v>
          </cell>
          <cell r="AP402" t="str">
            <v>000000000000003051</v>
          </cell>
          <cell r="AQ402">
            <v>2026</v>
          </cell>
          <cell r="AR402" t="str">
            <v>2026-PRL1-50568</v>
          </cell>
          <cell r="AS402" t="str">
            <v>#</v>
          </cell>
          <cell r="AT402" t="str">
            <v>#</v>
          </cell>
          <cell r="AU402" t="str">
            <v>#</v>
          </cell>
        </row>
        <row r="403">
          <cell r="AN403">
            <v>50857</v>
          </cell>
          <cell r="AO403" t="str">
            <v>Pealinna Perearstid OÜ</v>
          </cell>
          <cell r="AP403" t="str">
            <v>000000000000003092</v>
          </cell>
          <cell r="AQ403">
            <v>2026</v>
          </cell>
          <cell r="AR403" t="str">
            <v>2026-PRL1-50857</v>
          </cell>
          <cell r="AS403">
            <v>1</v>
          </cell>
          <cell r="AT403" t="str">
            <v>TK075</v>
          </cell>
          <cell r="AU403" t="str">
            <v>#</v>
          </cell>
        </row>
        <row r="404">
          <cell r="AN404">
            <v>50495</v>
          </cell>
          <cell r="AO404" t="str">
            <v>Perearst Ülle Perend OÜ</v>
          </cell>
          <cell r="AP404" t="str">
            <v>000000000000003051</v>
          </cell>
          <cell r="AQ404">
            <v>2026</v>
          </cell>
          <cell r="AR404" t="str">
            <v>2026-PRL1-50495</v>
          </cell>
          <cell r="AS404" t="str">
            <v>#</v>
          </cell>
          <cell r="AT404" t="str">
            <v>#</v>
          </cell>
          <cell r="AU404" t="str">
            <v>#</v>
          </cell>
        </row>
        <row r="405">
          <cell r="AN405">
            <v>50826</v>
          </cell>
          <cell r="AO405" t="str">
            <v>Perekliinik OÜ</v>
          </cell>
          <cell r="AP405" t="str">
            <v>000000000000003092</v>
          </cell>
          <cell r="AQ405">
            <v>2026</v>
          </cell>
          <cell r="AR405" t="str">
            <v>2026-PRL1-50826</v>
          </cell>
          <cell r="AS405">
            <v>1</v>
          </cell>
          <cell r="AT405" t="str">
            <v>TK074</v>
          </cell>
          <cell r="AU405" t="str">
            <v>#</v>
          </cell>
        </row>
        <row r="406">
          <cell r="AN406">
            <v>50863</v>
          </cell>
          <cell r="AO406" t="str">
            <v>Al Mare Perearstikeskus OÜ</v>
          </cell>
          <cell r="AP406" t="str">
            <v>000000000000003092</v>
          </cell>
          <cell r="AQ406">
            <v>2026</v>
          </cell>
          <cell r="AR406" t="str">
            <v>2026-PRL1-50863</v>
          </cell>
          <cell r="AS406">
            <v>1</v>
          </cell>
          <cell r="AT406" t="str">
            <v>TK052</v>
          </cell>
          <cell r="AU406" t="str">
            <v>#</v>
          </cell>
        </row>
        <row r="407">
          <cell r="AN407">
            <v>50892</v>
          </cell>
          <cell r="AO407" t="str">
            <v>Dr. Jelena Petrova OÜ</v>
          </cell>
          <cell r="AP407" t="str">
            <v>000000000000003051</v>
          </cell>
          <cell r="AQ407">
            <v>2026</v>
          </cell>
          <cell r="AR407" t="str">
            <v>2026-PRL1-50892</v>
          </cell>
          <cell r="AS407" t="str">
            <v>#</v>
          </cell>
          <cell r="AT407" t="str">
            <v>#</v>
          </cell>
          <cell r="AU407" t="str">
            <v>#</v>
          </cell>
        </row>
        <row r="408">
          <cell r="AN408">
            <v>50127</v>
          </cell>
          <cell r="AO408" t="str">
            <v>Rosenthali Perearstikeskus OÜ</v>
          </cell>
          <cell r="AP408" t="str">
            <v>000000000000003092</v>
          </cell>
          <cell r="AQ408">
            <v>2026</v>
          </cell>
          <cell r="AR408" t="str">
            <v>2026-PRL1-50127</v>
          </cell>
          <cell r="AS408">
            <v>1</v>
          </cell>
          <cell r="AT408" t="str">
            <v>TK069</v>
          </cell>
          <cell r="AU408" t="str">
            <v>#</v>
          </cell>
        </row>
        <row r="409">
          <cell r="AN409">
            <v>50114</v>
          </cell>
          <cell r="AO409" t="str">
            <v>Medicum Perearstikeskus AS</v>
          </cell>
          <cell r="AP409" t="str">
            <v>000000000000003051</v>
          </cell>
          <cell r="AQ409">
            <v>2026</v>
          </cell>
          <cell r="AR409" t="str">
            <v>2026-PRL1-50114</v>
          </cell>
          <cell r="AS409" t="str">
            <v>#</v>
          </cell>
          <cell r="AT409" t="str">
            <v>#</v>
          </cell>
          <cell r="AU409" t="str">
            <v>#</v>
          </cell>
        </row>
        <row r="410">
          <cell r="AN410">
            <v>50582</v>
          </cell>
          <cell r="AO410" t="str">
            <v>Perearst Ulvi Usgam OÜ</v>
          </cell>
          <cell r="AP410" t="str">
            <v>000000000000003051</v>
          </cell>
          <cell r="AQ410">
            <v>2026</v>
          </cell>
          <cell r="AR410" t="str">
            <v>2026-PRL1-50582</v>
          </cell>
          <cell r="AS410" t="str">
            <v>#</v>
          </cell>
          <cell r="AT410" t="str">
            <v>#</v>
          </cell>
          <cell r="AU410" t="str">
            <v>#</v>
          </cell>
        </row>
        <row r="411">
          <cell r="AN411">
            <v>50620</v>
          </cell>
          <cell r="AO411" t="str">
            <v>Perearst Katrin Akkel OÜ</v>
          </cell>
          <cell r="AP411" t="str">
            <v>000000000000003051</v>
          </cell>
          <cell r="AQ411">
            <v>2026</v>
          </cell>
          <cell r="AR411" t="str">
            <v>2026-PRL1-50620</v>
          </cell>
          <cell r="AS411" t="str">
            <v>#</v>
          </cell>
          <cell r="AT411" t="str">
            <v>#</v>
          </cell>
          <cell r="AU411" t="str">
            <v>#</v>
          </cell>
        </row>
        <row r="412">
          <cell r="AN412">
            <v>50475</v>
          </cell>
          <cell r="AO412" t="str">
            <v>Saku Tervisekeskus OÜ</v>
          </cell>
          <cell r="AP412" t="str">
            <v>000000000000003092</v>
          </cell>
          <cell r="AQ412">
            <v>2026</v>
          </cell>
          <cell r="AR412" t="str">
            <v>2026-PRL1-50475</v>
          </cell>
          <cell r="AS412">
            <v>1</v>
          </cell>
          <cell r="AT412" t="str">
            <v>TK045</v>
          </cell>
          <cell r="AU412" t="str">
            <v>#</v>
          </cell>
        </row>
        <row r="413">
          <cell r="AN413">
            <v>50880</v>
          </cell>
          <cell r="AO413" t="str">
            <v>Karulaugu Tervisekeskus OÜ</v>
          </cell>
          <cell r="AP413" t="str">
            <v>000000000000003092</v>
          </cell>
          <cell r="AQ413">
            <v>2026</v>
          </cell>
          <cell r="AR413" t="str">
            <v>2026-PRL1-50880</v>
          </cell>
          <cell r="AS413">
            <v>1</v>
          </cell>
          <cell r="AT413" t="str">
            <v>TK039</v>
          </cell>
          <cell r="AU413" t="str">
            <v>#</v>
          </cell>
        </row>
        <row r="414">
          <cell r="AN414">
            <v>50677</v>
          </cell>
          <cell r="AO414" t="str">
            <v>Perearst Sirje Saar OÜ</v>
          </cell>
          <cell r="AP414" t="str">
            <v>000000000000003051</v>
          </cell>
          <cell r="AQ414">
            <v>2026</v>
          </cell>
          <cell r="AR414" t="str">
            <v>2026-PRL1-50677</v>
          </cell>
          <cell r="AS414" t="str">
            <v>#</v>
          </cell>
          <cell r="AT414" t="str">
            <v>#</v>
          </cell>
          <cell r="AU414" t="str">
            <v>#</v>
          </cell>
        </row>
        <row r="415">
          <cell r="AN415">
            <v>61288</v>
          </cell>
          <cell r="AO415" t="str">
            <v>Muuga Perearstikeskus OÜ</v>
          </cell>
          <cell r="AP415" t="str">
            <v>000000000000003092</v>
          </cell>
          <cell r="AQ415">
            <v>2026</v>
          </cell>
          <cell r="AR415" t="str">
            <v>2026-PRL1-61288</v>
          </cell>
          <cell r="AS415">
            <v>1</v>
          </cell>
          <cell r="AT415" t="str">
            <v>TK062</v>
          </cell>
          <cell r="AU415" t="str">
            <v>#</v>
          </cell>
        </row>
        <row r="416">
          <cell r="AN416">
            <v>50826</v>
          </cell>
          <cell r="AO416" t="str">
            <v>Perekliinik OÜ</v>
          </cell>
          <cell r="AP416" t="str">
            <v>000000000000003092</v>
          </cell>
          <cell r="AQ416">
            <v>2026</v>
          </cell>
          <cell r="AR416" t="str">
            <v>2026-PRL1-50826</v>
          </cell>
          <cell r="AS416">
            <v>1</v>
          </cell>
          <cell r="AT416" t="str">
            <v>TK074</v>
          </cell>
          <cell r="AU416" t="str">
            <v>#</v>
          </cell>
        </row>
        <row r="417">
          <cell r="AN417">
            <v>50542</v>
          </cell>
          <cell r="AO417" t="str">
            <v>Pirita-Kose Perearstikeskus OÜ</v>
          </cell>
          <cell r="AP417" t="str">
            <v>000000000000003092</v>
          </cell>
          <cell r="AQ417">
            <v>2026</v>
          </cell>
          <cell r="AR417" t="str">
            <v>2026-PRL1-50542</v>
          </cell>
          <cell r="AS417">
            <v>1</v>
          </cell>
          <cell r="AT417" t="str">
            <v>TK077</v>
          </cell>
          <cell r="AU417" t="str">
            <v>#</v>
          </cell>
        </row>
        <row r="418">
          <cell r="AN418">
            <v>50577</v>
          </cell>
          <cell r="AO418" t="str">
            <v>Kivimäe Perearstikeskus OÜ</v>
          </cell>
          <cell r="AP418" t="str">
            <v>000000000000003092</v>
          </cell>
          <cell r="AQ418">
            <v>2026</v>
          </cell>
          <cell r="AR418" t="str">
            <v>2026-PRL1-50577</v>
          </cell>
          <cell r="AS418">
            <v>1</v>
          </cell>
          <cell r="AT418" t="str">
            <v>TK068</v>
          </cell>
          <cell r="AU418" t="str">
            <v>#</v>
          </cell>
        </row>
        <row r="419">
          <cell r="AN419">
            <v>50530</v>
          </cell>
          <cell r="AO419" t="str">
            <v>OÜ Perearst Viivika Allas</v>
          </cell>
          <cell r="AP419" t="str">
            <v>000000000000003051</v>
          </cell>
          <cell r="AQ419">
            <v>2026</v>
          </cell>
          <cell r="AR419" t="str">
            <v>2026-PRL1-50530</v>
          </cell>
          <cell r="AS419" t="str">
            <v>#</v>
          </cell>
          <cell r="AT419" t="str">
            <v>#</v>
          </cell>
          <cell r="AU419" t="str">
            <v>#</v>
          </cell>
        </row>
        <row r="420">
          <cell r="AN420">
            <v>50879</v>
          </cell>
          <cell r="AO420" t="str">
            <v>Perearst Ellen Lembra OÜ</v>
          </cell>
          <cell r="AP420" t="str">
            <v>000000000000003092</v>
          </cell>
          <cell r="AQ420">
            <v>2026</v>
          </cell>
          <cell r="AR420" t="str">
            <v>2026-PRL1-50879</v>
          </cell>
          <cell r="AS420">
            <v>1</v>
          </cell>
          <cell r="AT420" t="str">
            <v>TK063</v>
          </cell>
          <cell r="AU420" t="str">
            <v>#</v>
          </cell>
        </row>
        <row r="421">
          <cell r="AN421">
            <v>50041</v>
          </cell>
          <cell r="AO421" t="str">
            <v>Võru Arst OÜ</v>
          </cell>
          <cell r="AP421" t="str">
            <v>000000000000003092</v>
          </cell>
          <cell r="AQ421">
            <v>2026</v>
          </cell>
          <cell r="AR421" t="str">
            <v>2026-PRL1-50041</v>
          </cell>
          <cell r="AS421">
            <v>1</v>
          </cell>
          <cell r="AT421" t="str">
            <v>TK063</v>
          </cell>
          <cell r="AU421" t="str">
            <v>#</v>
          </cell>
        </row>
        <row r="422">
          <cell r="AN422">
            <v>50041</v>
          </cell>
          <cell r="AO422" t="str">
            <v>Võru Arst OÜ</v>
          </cell>
          <cell r="AP422" t="str">
            <v>000000000000003092</v>
          </cell>
          <cell r="AQ422">
            <v>2026</v>
          </cell>
          <cell r="AR422" t="str">
            <v>2026-PRL1-50041</v>
          </cell>
          <cell r="AS422">
            <v>1</v>
          </cell>
          <cell r="AT422" t="str">
            <v>TK063</v>
          </cell>
          <cell r="AU422" t="str">
            <v>#</v>
          </cell>
        </row>
        <row r="423">
          <cell r="AN423">
            <v>50961</v>
          </cell>
          <cell r="AO423" t="str">
            <v>OÜ Ennetuskliinik</v>
          </cell>
          <cell r="AP423" t="str">
            <v>000000000000003092</v>
          </cell>
          <cell r="AQ423">
            <v>2026</v>
          </cell>
          <cell r="AR423" t="str">
            <v>2026-PRL1-50961</v>
          </cell>
          <cell r="AS423">
            <v>1</v>
          </cell>
          <cell r="AT423" t="str">
            <v>TK063</v>
          </cell>
          <cell r="AU423" t="str">
            <v>#</v>
          </cell>
        </row>
        <row r="424">
          <cell r="AN424">
            <v>50540</v>
          </cell>
          <cell r="AO424" t="str">
            <v>Perearst Helgi Luik OÜ</v>
          </cell>
          <cell r="AP424" t="str">
            <v>000000000000003051</v>
          </cell>
          <cell r="AQ424">
            <v>2026</v>
          </cell>
          <cell r="AR424" t="str">
            <v>2026-PRL1-50540</v>
          </cell>
          <cell r="AS424">
            <v>1</v>
          </cell>
          <cell r="AT424" t="str">
            <v>TK034</v>
          </cell>
          <cell r="AU424" t="str">
            <v>#</v>
          </cell>
        </row>
        <row r="425">
          <cell r="AN425">
            <v>50568</v>
          </cell>
          <cell r="AO425" t="str">
            <v>OÜ Terviseagentuur</v>
          </cell>
          <cell r="AP425" t="str">
            <v>000000000000003092</v>
          </cell>
          <cell r="AQ425">
            <v>2026</v>
          </cell>
          <cell r="AR425" t="str">
            <v>2026-PRL1-50568</v>
          </cell>
          <cell r="AS425">
            <v>1</v>
          </cell>
          <cell r="AT425" t="str">
            <v>TK078</v>
          </cell>
          <cell r="AU425" t="str">
            <v>#</v>
          </cell>
        </row>
        <row r="426">
          <cell r="AN426">
            <v>50575</v>
          </cell>
          <cell r="AO426" t="str">
            <v>OÜ Perearst Valentina Kesper</v>
          </cell>
          <cell r="AP426" t="str">
            <v>000000000000003051</v>
          </cell>
          <cell r="AQ426">
            <v>2026</v>
          </cell>
          <cell r="AR426" t="str">
            <v>2026-PRL1-50575</v>
          </cell>
          <cell r="AS426" t="str">
            <v>#</v>
          </cell>
          <cell r="AT426" t="str">
            <v>#</v>
          </cell>
          <cell r="AU426" t="str">
            <v>#</v>
          </cell>
        </row>
        <row r="427">
          <cell r="AN427">
            <v>50000</v>
          </cell>
          <cell r="AO427" t="str">
            <v>Osula Perearstikeskus OÜ</v>
          </cell>
          <cell r="AP427" t="str">
            <v>000000000000003051</v>
          </cell>
          <cell r="AQ427">
            <v>2026</v>
          </cell>
          <cell r="AR427" t="str">
            <v>2026-PRL1-50000</v>
          </cell>
          <cell r="AS427">
            <v>1</v>
          </cell>
          <cell r="AT427" t="str">
            <v>TK063</v>
          </cell>
          <cell r="AU427" t="str">
            <v>#</v>
          </cell>
        </row>
        <row r="428">
          <cell r="AN428">
            <v>50000</v>
          </cell>
          <cell r="AO428" t="str">
            <v>Osula Perearstikeskus OÜ</v>
          </cell>
          <cell r="AP428" t="str">
            <v>000000000000003092</v>
          </cell>
          <cell r="AQ428">
            <v>2026</v>
          </cell>
          <cell r="AR428" t="str">
            <v>2026-PRL1-50000</v>
          </cell>
          <cell r="AS428">
            <v>1</v>
          </cell>
          <cell r="AT428" t="str">
            <v>TK063</v>
          </cell>
          <cell r="AU428" t="str">
            <v>#</v>
          </cell>
        </row>
        <row r="429">
          <cell r="AN429">
            <v>50227</v>
          </cell>
          <cell r="AO429" t="str">
            <v>Perearst Margit Kõivomägi</v>
          </cell>
          <cell r="AP429" t="str">
            <v>000000000000003092</v>
          </cell>
          <cell r="AQ429">
            <v>2026</v>
          </cell>
          <cell r="AR429" t="str">
            <v>2026-PRL1-50227</v>
          </cell>
          <cell r="AS429">
            <v>1</v>
          </cell>
          <cell r="AT429" t="str">
            <v>TK063</v>
          </cell>
          <cell r="AU429" t="str">
            <v>#</v>
          </cell>
        </row>
        <row r="430">
          <cell r="AN430">
            <v>50568</v>
          </cell>
          <cell r="AO430" t="str">
            <v xml:space="preserve">Terviseagentuur OÜ </v>
          </cell>
          <cell r="AP430" t="str">
            <v>000000000000003092</v>
          </cell>
          <cell r="AQ430">
            <v>2026</v>
          </cell>
          <cell r="AR430" t="str">
            <v>2026-PRL1-50568</v>
          </cell>
          <cell r="AS430">
            <v>1</v>
          </cell>
          <cell r="AT430" t="str">
            <v>TK078</v>
          </cell>
          <cell r="AU430" t="str">
            <v>#</v>
          </cell>
        </row>
        <row r="431">
          <cell r="AN431">
            <v>50568</v>
          </cell>
          <cell r="AO431" t="str">
            <v xml:space="preserve">Terviseagentuur OÜ </v>
          </cell>
          <cell r="AP431" t="str">
            <v>000000000000003092</v>
          </cell>
          <cell r="AQ431">
            <v>2026</v>
          </cell>
          <cell r="AR431" t="str">
            <v>2026-PRL1-50568</v>
          </cell>
          <cell r="AS431">
            <v>1</v>
          </cell>
          <cell r="AT431" t="str">
            <v>TK078</v>
          </cell>
          <cell r="AU431" t="str">
            <v>#</v>
          </cell>
        </row>
        <row r="432">
          <cell r="AN432">
            <v>50568</v>
          </cell>
          <cell r="AO432" t="str">
            <v xml:space="preserve">Terviseagentuur OÜ </v>
          </cell>
          <cell r="AP432" t="str">
            <v>000000000000003092</v>
          </cell>
          <cell r="AQ432">
            <v>2026</v>
          </cell>
          <cell r="AR432" t="str">
            <v>2026-PRL1-50568</v>
          </cell>
          <cell r="AS432">
            <v>1</v>
          </cell>
          <cell r="AT432" t="str">
            <v>TK078</v>
          </cell>
          <cell r="AU432" t="str">
            <v>#</v>
          </cell>
        </row>
        <row r="433">
          <cell r="AN433">
            <v>50229</v>
          </cell>
          <cell r="AO433" t="str">
            <v>Rimbeniece Arija</v>
          </cell>
          <cell r="AP433" t="str">
            <v>000000000000003051</v>
          </cell>
          <cell r="AQ433">
            <v>2026</v>
          </cell>
          <cell r="AR433" t="str">
            <v>2026-PRL1-50229</v>
          </cell>
          <cell r="AS433" t="str">
            <v>#</v>
          </cell>
          <cell r="AT433" t="str">
            <v>#</v>
          </cell>
          <cell r="AU433" t="str">
            <v>#</v>
          </cell>
        </row>
        <row r="434">
          <cell r="AN434">
            <v>50235</v>
          </cell>
          <cell r="AO434" t="str">
            <v>Kaja Kasak</v>
          </cell>
          <cell r="AP434" t="str">
            <v>000000000000003092</v>
          </cell>
          <cell r="AQ434">
            <v>2026</v>
          </cell>
          <cell r="AR434" t="str">
            <v>2026-PRL1-50235</v>
          </cell>
          <cell r="AS434">
            <v>1</v>
          </cell>
          <cell r="AT434" t="str">
            <v>TK063</v>
          </cell>
          <cell r="AU434" t="str">
            <v>#</v>
          </cell>
        </row>
        <row r="435">
          <cell r="AN435">
            <v>61008</v>
          </cell>
          <cell r="AO435" t="str">
            <v>OÜ Dr. Aune</v>
          </cell>
          <cell r="AP435" t="str">
            <v>000000000000003051</v>
          </cell>
          <cell r="AQ435">
            <v>2026</v>
          </cell>
          <cell r="AR435" t="str">
            <v>2026-PRL1-61008</v>
          </cell>
          <cell r="AS435" t="str">
            <v>#</v>
          </cell>
          <cell r="AT435" t="str">
            <v>#</v>
          </cell>
          <cell r="AU435" t="str">
            <v>#</v>
          </cell>
        </row>
        <row r="436">
          <cell r="AN436">
            <v>50418</v>
          </cell>
          <cell r="AO436" t="str">
            <v>Perearst Agi Märdin OÜ</v>
          </cell>
          <cell r="AP436" t="str">
            <v>000000000000003092</v>
          </cell>
          <cell r="AQ436">
            <v>2026</v>
          </cell>
          <cell r="AR436" t="str">
            <v>2026-PRL1-50418</v>
          </cell>
          <cell r="AS436">
            <v>1</v>
          </cell>
          <cell r="AT436" t="str">
            <v>TK063</v>
          </cell>
          <cell r="AU436" t="str">
            <v>#</v>
          </cell>
        </row>
        <row r="437">
          <cell r="AN437">
            <v>60135</v>
          </cell>
          <cell r="AO437" t="str">
            <v>Evi Luts</v>
          </cell>
          <cell r="AP437" t="str">
            <v>000000000000003051</v>
          </cell>
          <cell r="AQ437">
            <v>2026</v>
          </cell>
          <cell r="AR437" t="str">
            <v>2026-PRL1-60135</v>
          </cell>
          <cell r="AS437" t="str">
            <v>#</v>
          </cell>
          <cell r="AT437" t="str">
            <v>#</v>
          </cell>
          <cell r="AU437" t="str">
            <v>#</v>
          </cell>
        </row>
        <row r="438">
          <cell r="AN438">
            <v>50587</v>
          </cell>
          <cell r="AO438" t="str">
            <v>Marje Metsur-Benzel OÜ</v>
          </cell>
          <cell r="AP438" t="str">
            <v>000000000000003051</v>
          </cell>
          <cell r="AQ438">
            <v>2026</v>
          </cell>
          <cell r="AR438" t="str">
            <v>2026-PRL1-50587</v>
          </cell>
          <cell r="AS438" t="str">
            <v>#</v>
          </cell>
          <cell r="AT438" t="str">
            <v>#</v>
          </cell>
          <cell r="AU438" t="str">
            <v>#</v>
          </cell>
        </row>
        <row r="439">
          <cell r="AN439">
            <v>50878</v>
          </cell>
          <cell r="AO439" t="str">
            <v>Perearstikeskus Medica OÜ</v>
          </cell>
          <cell r="AP439" t="str">
            <v>000000000000003051</v>
          </cell>
          <cell r="AQ439">
            <v>2026</v>
          </cell>
          <cell r="AR439" t="str">
            <v>2026-PRL1-50878</v>
          </cell>
          <cell r="AS439" t="str">
            <v>#</v>
          </cell>
          <cell r="AT439" t="str">
            <v>#</v>
          </cell>
          <cell r="AU439" t="str">
            <v>#</v>
          </cell>
        </row>
        <row r="440">
          <cell r="AN440">
            <v>50589</v>
          </cell>
          <cell r="AO440" t="str">
            <v>Helve Kansi OÜ</v>
          </cell>
          <cell r="AP440" t="str">
            <v>000000000000003051</v>
          </cell>
          <cell r="AQ440">
            <v>2026</v>
          </cell>
          <cell r="AR440" t="str">
            <v>2026-PRL1-50589</v>
          </cell>
          <cell r="AS440" t="str">
            <v>#</v>
          </cell>
          <cell r="AT440" t="str">
            <v>#</v>
          </cell>
          <cell r="AU440" t="str">
            <v>#</v>
          </cell>
        </row>
        <row r="441">
          <cell r="AN441">
            <v>50780</v>
          </cell>
          <cell r="AO441" t="str">
            <v>OÜ PRIIT GINTER PAK</v>
          </cell>
          <cell r="AP441" t="str">
            <v>000000000000003051</v>
          </cell>
          <cell r="AQ441">
            <v>2026</v>
          </cell>
          <cell r="AR441" t="str">
            <v>2026-PRL1-50780</v>
          </cell>
          <cell r="AS441" t="str">
            <v>#</v>
          </cell>
          <cell r="AT441" t="str">
            <v>#</v>
          </cell>
          <cell r="AU441" t="str">
            <v>#</v>
          </cell>
        </row>
        <row r="442">
          <cell r="AN442">
            <v>50875</v>
          </cell>
          <cell r="AO442" t="str">
            <v>MaaArst OÜ</v>
          </cell>
          <cell r="AP442" t="str">
            <v>000000000000003051</v>
          </cell>
          <cell r="AQ442">
            <v>2026</v>
          </cell>
          <cell r="AR442" t="str">
            <v>2026-PRL1-50875</v>
          </cell>
          <cell r="AS442" t="str">
            <v>#</v>
          </cell>
          <cell r="AT442" t="str">
            <v>#</v>
          </cell>
          <cell r="AU442" t="str">
            <v>#</v>
          </cell>
        </row>
        <row r="443">
          <cell r="AN443">
            <v>50133</v>
          </cell>
          <cell r="AO443" t="str">
            <v>Vardja ja Sarapuu OÜ</v>
          </cell>
          <cell r="AP443" t="str">
            <v>000000000000003051</v>
          </cell>
          <cell r="AQ443">
            <v>2026</v>
          </cell>
          <cell r="AR443" t="str">
            <v>2026-PRL1-50133</v>
          </cell>
          <cell r="AS443" t="str">
            <v>#</v>
          </cell>
          <cell r="AT443" t="str">
            <v>#</v>
          </cell>
          <cell r="AU443" t="str">
            <v>#</v>
          </cell>
        </row>
        <row r="444">
          <cell r="AN444">
            <v>50133</v>
          </cell>
          <cell r="AO444" t="str">
            <v>Vardja ja Sarapuu OÜ</v>
          </cell>
          <cell r="AP444" t="str">
            <v>000000000000003051</v>
          </cell>
          <cell r="AQ444">
            <v>2026</v>
          </cell>
          <cell r="AR444" t="str">
            <v>2026-PRL1-50133</v>
          </cell>
          <cell r="AS444" t="str">
            <v>#</v>
          </cell>
          <cell r="AT444" t="str">
            <v>#</v>
          </cell>
          <cell r="AU444" t="str">
            <v>#</v>
          </cell>
        </row>
        <row r="445">
          <cell r="AN445">
            <v>50586</v>
          </cell>
          <cell r="AO445" t="str">
            <v>Berta Toikka OÜ</v>
          </cell>
          <cell r="AP445" t="str">
            <v>000000000000003051</v>
          </cell>
          <cell r="AQ445">
            <v>2026</v>
          </cell>
          <cell r="AR445" t="str">
            <v>2026-PRL1-50586</v>
          </cell>
          <cell r="AS445" t="str">
            <v>#</v>
          </cell>
          <cell r="AT445" t="str">
            <v>#</v>
          </cell>
          <cell r="AU445" t="str">
            <v>#</v>
          </cell>
        </row>
        <row r="446">
          <cell r="AN446">
            <v>50347</v>
          </cell>
          <cell r="AO446" t="str">
            <v>Ürjo Mälksoo</v>
          </cell>
          <cell r="AP446" t="str">
            <v>000000000000003051</v>
          </cell>
          <cell r="AQ446">
            <v>2026</v>
          </cell>
          <cell r="AR446" t="str">
            <v>2026-PRL1-50347</v>
          </cell>
          <cell r="AS446">
            <v>1</v>
          </cell>
          <cell r="AT446" t="str">
            <v>TK029</v>
          </cell>
          <cell r="AU446" t="str">
            <v>#</v>
          </cell>
        </row>
        <row r="447">
          <cell r="AN447">
            <v>50348</v>
          </cell>
          <cell r="AO447" t="str">
            <v>Ülle Gurjev</v>
          </cell>
          <cell r="AP447" t="str">
            <v>000000000000003051</v>
          </cell>
          <cell r="AQ447">
            <v>2026</v>
          </cell>
          <cell r="AR447" t="str">
            <v>2026-PRL1-50348</v>
          </cell>
          <cell r="AS447" t="str">
            <v>#</v>
          </cell>
          <cell r="AT447" t="str">
            <v>#</v>
          </cell>
          <cell r="AU447" t="str">
            <v>#</v>
          </cell>
        </row>
        <row r="448">
          <cell r="AN448">
            <v>50961</v>
          </cell>
          <cell r="AO448" t="str">
            <v>OÜ Ennetuskliinik</v>
          </cell>
          <cell r="AP448" t="str">
            <v>000000000000003051</v>
          </cell>
          <cell r="AQ448">
            <v>2026</v>
          </cell>
          <cell r="AR448" t="str">
            <v>2026-PRL1-50961</v>
          </cell>
          <cell r="AS448" t="str">
            <v>#</v>
          </cell>
          <cell r="AT448" t="str">
            <v>#</v>
          </cell>
          <cell r="AU448" t="str">
            <v>#</v>
          </cell>
        </row>
        <row r="449">
          <cell r="AN449">
            <v>50589</v>
          </cell>
          <cell r="AO449" t="str">
            <v>Helve Kansi OÜ</v>
          </cell>
          <cell r="AP449" t="str">
            <v>000000000000003051</v>
          </cell>
          <cell r="AQ449">
            <v>2026</v>
          </cell>
          <cell r="AR449" t="str">
            <v>2026-PRL1-50589</v>
          </cell>
          <cell r="AS449" t="str">
            <v>#</v>
          </cell>
          <cell r="AT449" t="str">
            <v>#</v>
          </cell>
          <cell r="AU449" t="str">
            <v>#</v>
          </cell>
        </row>
        <row r="450">
          <cell r="AN450">
            <v>61504</v>
          </cell>
          <cell r="AO450" t="str">
            <v>OÜ Alivio</v>
          </cell>
          <cell r="AP450" t="str">
            <v>000000000000003051</v>
          </cell>
          <cell r="AQ450">
            <v>2026</v>
          </cell>
          <cell r="AR450" t="str">
            <v>2026-PRL1-61504</v>
          </cell>
          <cell r="AS450" t="str">
            <v>#</v>
          </cell>
          <cell r="AT450" t="str">
            <v>#</v>
          </cell>
          <cell r="AU450" t="str">
            <v>#</v>
          </cell>
        </row>
        <row r="451">
          <cell r="AN451">
            <v>60421</v>
          </cell>
          <cell r="AO451" t="str">
            <v>Perekeskus OÜ</v>
          </cell>
          <cell r="AP451" t="str">
            <v>000000000000003051</v>
          </cell>
          <cell r="AQ451">
            <v>2026</v>
          </cell>
          <cell r="AR451" t="str">
            <v>2026-PRL1-60421</v>
          </cell>
          <cell r="AS451" t="str">
            <v>#</v>
          </cell>
          <cell r="AT451" t="str">
            <v>#</v>
          </cell>
          <cell r="AU451" t="str">
            <v>#</v>
          </cell>
        </row>
        <row r="452">
          <cell r="AN452">
            <v>60421</v>
          </cell>
          <cell r="AO452" t="str">
            <v>Perekeskus OÜ</v>
          </cell>
          <cell r="AP452" t="str">
            <v>000000000000003051</v>
          </cell>
          <cell r="AQ452">
            <v>2026</v>
          </cell>
          <cell r="AR452" t="str">
            <v>2026-PRL1-60421</v>
          </cell>
          <cell r="AS452" t="str">
            <v>#</v>
          </cell>
          <cell r="AT452" t="str">
            <v>#</v>
          </cell>
          <cell r="AU452" t="str">
            <v>#</v>
          </cell>
        </row>
        <row r="453">
          <cell r="AN453">
            <v>50250</v>
          </cell>
          <cell r="AO453" t="str">
            <v>OÜ Peremeedik</v>
          </cell>
          <cell r="AP453" t="str">
            <v>000000000000003051</v>
          </cell>
          <cell r="AQ453">
            <v>2026</v>
          </cell>
          <cell r="AR453" t="str">
            <v>2026-PRL1-50250</v>
          </cell>
          <cell r="AS453" t="str">
            <v>#</v>
          </cell>
          <cell r="AT453" t="str">
            <v>#</v>
          </cell>
          <cell r="AU453" t="str">
            <v>#</v>
          </cell>
        </row>
        <row r="454">
          <cell r="AN454">
            <v>50361</v>
          </cell>
          <cell r="AO454" t="str">
            <v>OÜ Erm</v>
          </cell>
          <cell r="AP454" t="str">
            <v>000000000000003051</v>
          </cell>
          <cell r="AQ454">
            <v>2026</v>
          </cell>
          <cell r="AR454" t="str">
            <v>2026-PRL1-50361</v>
          </cell>
          <cell r="AS454" t="str">
            <v>#</v>
          </cell>
          <cell r="AT454" t="str">
            <v>#</v>
          </cell>
          <cell r="AU454" t="str">
            <v>#</v>
          </cell>
        </row>
        <row r="455">
          <cell r="AN455">
            <v>51000</v>
          </cell>
          <cell r="AO455" t="str">
            <v>Perearst Julia Järveküla OÜ</v>
          </cell>
          <cell r="AP455" t="str">
            <v>000000000000003092</v>
          </cell>
          <cell r="AQ455">
            <v>2026</v>
          </cell>
          <cell r="AR455" t="str">
            <v>2026-PRL1-51000</v>
          </cell>
          <cell r="AS455">
            <v>1</v>
          </cell>
          <cell r="AT455" t="str">
            <v>TK029</v>
          </cell>
          <cell r="AU455" t="str">
            <v>#</v>
          </cell>
        </row>
        <row r="456">
          <cell r="AN456">
            <v>60484</v>
          </cell>
          <cell r="AO456" t="str">
            <v>Perearst Valentina Tšivkin</v>
          </cell>
          <cell r="AP456" t="str">
            <v>000000000000003051</v>
          </cell>
          <cell r="AQ456">
            <v>2026</v>
          </cell>
          <cell r="AR456" t="str">
            <v>2026-PRL1-60484</v>
          </cell>
          <cell r="AS456" t="str">
            <v>#</v>
          </cell>
          <cell r="AT456" t="str">
            <v>#</v>
          </cell>
          <cell r="AU456" t="str">
            <v>#</v>
          </cell>
        </row>
        <row r="457">
          <cell r="AN457">
            <v>50961</v>
          </cell>
          <cell r="AO457" t="str">
            <v>OÜ Ennetuskliinik</v>
          </cell>
          <cell r="AP457" t="str">
            <v>000000000000003051</v>
          </cell>
          <cell r="AQ457">
            <v>2026</v>
          </cell>
          <cell r="AR457" t="str">
            <v>2026-PRL1-50961</v>
          </cell>
          <cell r="AS457" t="str">
            <v>#</v>
          </cell>
          <cell r="AT457" t="str">
            <v>#</v>
          </cell>
          <cell r="AU457" t="str">
            <v>#</v>
          </cell>
        </row>
        <row r="458">
          <cell r="AN458">
            <v>50355</v>
          </cell>
          <cell r="AO458" t="str">
            <v>OÜ Mustla Perearstikeskus</v>
          </cell>
          <cell r="AP458" t="str">
            <v>000000000000003051</v>
          </cell>
          <cell r="AQ458">
            <v>2026</v>
          </cell>
          <cell r="AR458" t="str">
            <v>2026-PRL1-50355</v>
          </cell>
          <cell r="AS458" t="str">
            <v>#</v>
          </cell>
          <cell r="AT458" t="str">
            <v>#</v>
          </cell>
          <cell r="AU458" t="str">
            <v>#</v>
          </cell>
        </row>
        <row r="459">
          <cell r="AN459">
            <v>50355</v>
          </cell>
          <cell r="AO459" t="str">
            <v>OÜ Mustla Perearstikeskus</v>
          </cell>
          <cell r="AP459" t="str">
            <v>000000000000003051</v>
          </cell>
          <cell r="AQ459">
            <v>2026</v>
          </cell>
          <cell r="AR459" t="str">
            <v>2026-PRL1-50355</v>
          </cell>
          <cell r="AS459" t="str">
            <v>#</v>
          </cell>
          <cell r="AT459" t="str">
            <v>#</v>
          </cell>
          <cell r="AU459" t="str">
            <v>#</v>
          </cell>
        </row>
        <row r="460">
          <cell r="AN460">
            <v>50594</v>
          </cell>
          <cell r="AO460" t="str">
            <v>OÜ Perearst Margit Kivaste</v>
          </cell>
          <cell r="AP460" t="str">
            <v>000000000000003051</v>
          </cell>
          <cell r="AQ460">
            <v>2026</v>
          </cell>
          <cell r="AR460" t="str">
            <v>2026-PRL1-50594</v>
          </cell>
          <cell r="AS460" t="str">
            <v>#</v>
          </cell>
          <cell r="AT460" t="str">
            <v>#</v>
          </cell>
          <cell r="AU460" t="str">
            <v>#</v>
          </cell>
        </row>
        <row r="461">
          <cell r="AN461">
            <v>50705</v>
          </cell>
          <cell r="AO461" t="str">
            <v>Perearst Gerta Sontak OÜ</v>
          </cell>
          <cell r="AP461" t="str">
            <v>000000000000003051</v>
          </cell>
          <cell r="AQ461">
            <v>2026</v>
          </cell>
          <cell r="AR461" t="str">
            <v>2026-PRL1-50705</v>
          </cell>
          <cell r="AS461" t="str">
            <v>#</v>
          </cell>
          <cell r="AT461" t="str">
            <v>#</v>
          </cell>
          <cell r="AU461" t="str">
            <v>#</v>
          </cell>
        </row>
        <row r="462">
          <cell r="AN462">
            <v>50824</v>
          </cell>
          <cell r="AO462" t="str">
            <v>PA Merle Kallas OÜ</v>
          </cell>
          <cell r="AP462" t="str">
            <v>000000000000003051</v>
          </cell>
          <cell r="AQ462">
            <v>2026</v>
          </cell>
          <cell r="AR462" t="str">
            <v>2026-PRL1-50824</v>
          </cell>
          <cell r="AS462" t="str">
            <v>#</v>
          </cell>
          <cell r="AT462" t="str">
            <v>#</v>
          </cell>
          <cell r="AU462" t="str">
            <v>#</v>
          </cell>
        </row>
        <row r="463">
          <cell r="AN463">
            <v>50568</v>
          </cell>
          <cell r="AO463" t="str">
            <v>OÜ Terviseagentuur</v>
          </cell>
          <cell r="AP463" t="str">
            <v>000000000000003092</v>
          </cell>
          <cell r="AQ463">
            <v>2026</v>
          </cell>
          <cell r="AR463" t="str">
            <v>2026-PRL1-50568</v>
          </cell>
          <cell r="AS463">
            <v>1</v>
          </cell>
          <cell r="AT463" t="str">
            <v>TK046</v>
          </cell>
          <cell r="AU463" t="str">
            <v>#</v>
          </cell>
        </row>
        <row r="464">
          <cell r="AN464">
            <v>50736</v>
          </cell>
          <cell r="AO464" t="str">
            <v>Valgamaa Arstikeskus OÜ</v>
          </cell>
          <cell r="AP464" t="str">
            <v>000000000000003051</v>
          </cell>
          <cell r="AQ464">
            <v>2026</v>
          </cell>
          <cell r="AR464" t="str">
            <v>2026-PRL1-50736</v>
          </cell>
          <cell r="AS464" t="str">
            <v>#</v>
          </cell>
          <cell r="AT464" t="str">
            <v>#</v>
          </cell>
          <cell r="AU464" t="str">
            <v>#</v>
          </cell>
        </row>
        <row r="465">
          <cell r="AN465">
            <v>50568</v>
          </cell>
          <cell r="AO465" t="str">
            <v>Terviseagentuur OÜ</v>
          </cell>
          <cell r="AP465" t="str">
            <v>000000000000003092</v>
          </cell>
          <cell r="AQ465">
            <v>2026</v>
          </cell>
          <cell r="AR465" t="str">
            <v>2026-PRL1-50568</v>
          </cell>
          <cell r="AS465">
            <v>1</v>
          </cell>
          <cell r="AT465" t="str">
            <v>TK046</v>
          </cell>
          <cell r="AU465" t="str">
            <v>#</v>
          </cell>
        </row>
        <row r="466">
          <cell r="AN466">
            <v>50568</v>
          </cell>
          <cell r="AO466" t="str">
            <v>OÜ Terviseagentuur</v>
          </cell>
          <cell r="AP466" t="str">
            <v>000000000000003092</v>
          </cell>
          <cell r="AQ466">
            <v>2026</v>
          </cell>
          <cell r="AR466" t="str">
            <v>2026-PRL1-50568</v>
          </cell>
          <cell r="AS466">
            <v>1</v>
          </cell>
          <cell r="AT466" t="str">
            <v>TK046</v>
          </cell>
          <cell r="AU466" t="str">
            <v>#</v>
          </cell>
        </row>
        <row r="467">
          <cell r="AN467">
            <v>50795</v>
          </cell>
          <cell r="AO467" t="str">
            <v>Osaühing Peretervis</v>
          </cell>
          <cell r="AP467" t="str">
            <v>000000000000003051</v>
          </cell>
          <cell r="AQ467">
            <v>2026</v>
          </cell>
          <cell r="AR467" t="str">
            <v>2026-PRL1-50795</v>
          </cell>
          <cell r="AS467" t="str">
            <v>#</v>
          </cell>
          <cell r="AT467" t="str">
            <v>#</v>
          </cell>
          <cell r="AU467" t="str">
            <v>#</v>
          </cell>
        </row>
        <row r="468">
          <cell r="AN468">
            <v>50815</v>
          </cell>
          <cell r="AO468" t="str">
            <v>Perearst Heiki Annuk OÜ</v>
          </cell>
          <cell r="AP468" t="str">
            <v>000000000000003051</v>
          </cell>
          <cell r="AQ468">
            <v>2026</v>
          </cell>
          <cell r="AR468" t="str">
            <v>2026-PRL1-50815</v>
          </cell>
          <cell r="AS468" t="str">
            <v>#</v>
          </cell>
          <cell r="AT468" t="str">
            <v>#</v>
          </cell>
          <cell r="AU468" t="str">
            <v>#</v>
          </cell>
        </row>
        <row r="469">
          <cell r="AN469">
            <v>50595</v>
          </cell>
          <cell r="AO469" t="str">
            <v>Katrin Palover OÜ</v>
          </cell>
          <cell r="AP469" t="str">
            <v>000000000000003051</v>
          </cell>
          <cell r="AQ469">
            <v>2026</v>
          </cell>
          <cell r="AR469" t="str">
            <v>2026-PRL1-50595</v>
          </cell>
          <cell r="AS469" t="str">
            <v>#</v>
          </cell>
          <cell r="AT469" t="str">
            <v>#</v>
          </cell>
          <cell r="AU469" t="str">
            <v>#</v>
          </cell>
        </row>
        <row r="470">
          <cell r="AN470">
            <v>50568</v>
          </cell>
          <cell r="AO470" t="str">
            <v>OÜ Terviseagentuur</v>
          </cell>
          <cell r="AP470" t="str">
            <v>000000000000003092</v>
          </cell>
          <cell r="AQ470">
            <v>2026</v>
          </cell>
          <cell r="AR470" t="str">
            <v>2026-PRL1-50568</v>
          </cell>
          <cell r="AS470">
            <v>1</v>
          </cell>
          <cell r="AT470" t="str">
            <v>TK046</v>
          </cell>
          <cell r="AU470" t="str">
            <v>#</v>
          </cell>
        </row>
        <row r="471">
          <cell r="AN471">
            <v>50561</v>
          </cell>
          <cell r="AO471" t="str">
            <v>OÜ Laadi &amp; Kõrgesaar</v>
          </cell>
          <cell r="AP471" t="str">
            <v>000000000000003051</v>
          </cell>
          <cell r="AQ471">
            <v>2026</v>
          </cell>
          <cell r="AR471" t="str">
            <v>2026-PRL1-50561</v>
          </cell>
          <cell r="AS471" t="str">
            <v>#</v>
          </cell>
          <cell r="AT471" t="str">
            <v>#</v>
          </cell>
          <cell r="AU471" t="str">
            <v>#</v>
          </cell>
        </row>
        <row r="472">
          <cell r="AN472">
            <v>50223</v>
          </cell>
          <cell r="AO472" t="str">
            <v>Talvi Terje</v>
          </cell>
          <cell r="AP472" t="str">
            <v>000000000000003051</v>
          </cell>
          <cell r="AQ472">
            <v>2026</v>
          </cell>
          <cell r="AR472" t="str">
            <v>2026-PRL1-50223</v>
          </cell>
          <cell r="AS472" t="str">
            <v>#</v>
          </cell>
          <cell r="AT472" t="str">
            <v>#</v>
          </cell>
          <cell r="AU472" t="str">
            <v>#</v>
          </cell>
        </row>
        <row r="473">
          <cell r="AN473">
            <v>50019</v>
          </cell>
          <cell r="AO473" t="str">
            <v>Perearst Tiiu Tootsi OÜ</v>
          </cell>
          <cell r="AP473" t="str">
            <v>000000000000003051</v>
          </cell>
          <cell r="AQ473">
            <v>2026</v>
          </cell>
          <cell r="AR473" t="str">
            <v>2026-PRL1-50019</v>
          </cell>
          <cell r="AS473" t="str">
            <v>#</v>
          </cell>
          <cell r="AT473" t="str">
            <v>#</v>
          </cell>
          <cell r="AU473" t="str">
            <v>#</v>
          </cell>
        </row>
        <row r="474">
          <cell r="AN474">
            <v>50447</v>
          </cell>
          <cell r="AO474" t="str">
            <v>OÜ Perearst Tarvo Kiudma</v>
          </cell>
          <cell r="AP474" t="str">
            <v>000000000000003051</v>
          </cell>
          <cell r="AQ474">
            <v>2026</v>
          </cell>
          <cell r="AR474" t="str">
            <v>2026-PRL1-50447</v>
          </cell>
          <cell r="AS474" t="str">
            <v>#</v>
          </cell>
          <cell r="AT474" t="str">
            <v>#</v>
          </cell>
          <cell r="AU474" t="str">
            <v>#</v>
          </cell>
        </row>
        <row r="475">
          <cell r="AN475">
            <v>50905</v>
          </cell>
          <cell r="AO475" t="str">
            <v>Perearst Kristina Kesküla OÜ</v>
          </cell>
          <cell r="AP475" t="str">
            <v>000000000000003051</v>
          </cell>
          <cell r="AQ475">
            <v>2026</v>
          </cell>
          <cell r="AR475" t="str">
            <v>2026-PRL1-50905</v>
          </cell>
          <cell r="AS475" t="str">
            <v>#</v>
          </cell>
          <cell r="AT475" t="str">
            <v>#</v>
          </cell>
          <cell r="AU475" t="str">
            <v>#</v>
          </cell>
        </row>
        <row r="476">
          <cell r="AN476">
            <v>50996</v>
          </cell>
          <cell r="AO476" t="str">
            <v>Perearst Eveli Parveots OÜ</v>
          </cell>
          <cell r="AP476" t="str">
            <v>000000000000003051</v>
          </cell>
          <cell r="AQ476">
            <v>2026</v>
          </cell>
          <cell r="AR476" t="str">
            <v>2026-PRL1-50996</v>
          </cell>
          <cell r="AS476" t="str">
            <v>#</v>
          </cell>
          <cell r="AT476" t="str">
            <v>#</v>
          </cell>
          <cell r="AU476" t="str">
            <v>#</v>
          </cell>
        </row>
        <row r="477">
          <cell r="AN477">
            <v>50455</v>
          </cell>
          <cell r="AO477" t="str">
            <v>OÜ Ropka Perearstikeskus</v>
          </cell>
          <cell r="AP477" t="str">
            <v>000000000000003051</v>
          </cell>
          <cell r="AQ477">
            <v>2026</v>
          </cell>
          <cell r="AR477" t="str">
            <v>2026-PRL1-50455</v>
          </cell>
          <cell r="AS477" t="str">
            <v>#</v>
          </cell>
          <cell r="AT477" t="str">
            <v>#</v>
          </cell>
          <cell r="AU477" t="str">
            <v>#</v>
          </cell>
        </row>
        <row r="478">
          <cell r="AN478">
            <v>50066</v>
          </cell>
          <cell r="AO478" t="str">
            <v>OÜ Eve Mõistuse Perearstikeskus</v>
          </cell>
          <cell r="AP478" t="str">
            <v>000000000000003051</v>
          </cell>
          <cell r="AQ478">
            <v>2026</v>
          </cell>
          <cell r="AR478" t="str">
            <v>2026-PRL1-50066</v>
          </cell>
          <cell r="AS478" t="str">
            <v>#</v>
          </cell>
          <cell r="AT478" t="str">
            <v>#</v>
          </cell>
          <cell r="AU478" t="str">
            <v>#</v>
          </cell>
        </row>
        <row r="479">
          <cell r="AN479">
            <v>50455</v>
          </cell>
          <cell r="AO479" t="str">
            <v>OÜ Ropka Perearstikeskus</v>
          </cell>
          <cell r="AP479" t="str">
            <v>000000000000003051</v>
          </cell>
          <cell r="AQ479">
            <v>2026</v>
          </cell>
          <cell r="AR479" t="str">
            <v>2026-PRL1-50455</v>
          </cell>
          <cell r="AS479" t="str">
            <v>#</v>
          </cell>
          <cell r="AT479" t="str">
            <v>#</v>
          </cell>
          <cell r="AU479" t="str">
            <v>#</v>
          </cell>
        </row>
        <row r="480">
          <cell r="AN480">
            <v>50495</v>
          </cell>
          <cell r="AO480" t="str">
            <v>Perearst Ülle Perend OÜ</v>
          </cell>
          <cell r="AP480" t="str">
            <v>000000000000003051</v>
          </cell>
          <cell r="AQ480">
            <v>2026</v>
          </cell>
          <cell r="AR480" t="str">
            <v>2026-PRL1-50495</v>
          </cell>
          <cell r="AS480" t="str">
            <v>#</v>
          </cell>
          <cell r="AT480" t="str">
            <v>#</v>
          </cell>
          <cell r="AU480" t="str">
            <v>#</v>
          </cell>
        </row>
        <row r="481">
          <cell r="AN481">
            <v>50441</v>
          </cell>
          <cell r="AO481" t="str">
            <v>OÜ Perearstid Takker ja Sarapuu</v>
          </cell>
          <cell r="AP481" t="str">
            <v>000000000000003092</v>
          </cell>
          <cell r="AQ481">
            <v>2026</v>
          </cell>
          <cell r="AR481" t="str">
            <v>2026-PRL1-50441</v>
          </cell>
          <cell r="AS481">
            <v>1</v>
          </cell>
          <cell r="AT481" t="str">
            <v>TK043</v>
          </cell>
          <cell r="AU481" t="str">
            <v>#</v>
          </cell>
        </row>
        <row r="482">
          <cell r="AN482">
            <v>50441</v>
          </cell>
          <cell r="AO482" t="str">
            <v>OÜ Perearstid Takker ja Sarapuu</v>
          </cell>
          <cell r="AP482" t="str">
            <v>000000000000003092</v>
          </cell>
          <cell r="AQ482">
            <v>2026</v>
          </cell>
          <cell r="AR482" t="str">
            <v>2026-PRL1-50441</v>
          </cell>
          <cell r="AS482">
            <v>1</v>
          </cell>
          <cell r="AT482" t="str">
            <v>TK043</v>
          </cell>
          <cell r="AU482" t="str">
            <v>#</v>
          </cell>
        </row>
        <row r="483">
          <cell r="AN483">
            <v>50885</v>
          </cell>
          <cell r="AO483" t="str">
            <v>Dr. Heli Tähepõld Ülikooli Perearstikeskus</v>
          </cell>
          <cell r="AP483" t="str">
            <v>000000000000003051</v>
          </cell>
          <cell r="AQ483">
            <v>2026</v>
          </cell>
          <cell r="AR483" t="str">
            <v>2026-PRL1-50885</v>
          </cell>
          <cell r="AS483" t="str">
            <v>#</v>
          </cell>
          <cell r="AT483" t="str">
            <v>#</v>
          </cell>
          <cell r="AU483" t="str">
            <v>#</v>
          </cell>
        </row>
        <row r="484">
          <cell r="AN484">
            <v>50884</v>
          </cell>
          <cell r="AO484" t="str">
            <v>Ränilinna perearstikeskus OÜ</v>
          </cell>
          <cell r="AP484" t="str">
            <v>000000000000003051</v>
          </cell>
          <cell r="AQ484">
            <v>2026</v>
          </cell>
          <cell r="AR484" t="str">
            <v>2026-PRL1-50884</v>
          </cell>
          <cell r="AS484" t="str">
            <v>#</v>
          </cell>
          <cell r="AT484" t="str">
            <v>#</v>
          </cell>
          <cell r="AU484" t="str">
            <v>#</v>
          </cell>
        </row>
        <row r="485">
          <cell r="AN485">
            <v>50855</v>
          </cell>
          <cell r="AO485" t="str">
            <v>OÜ Perearst Iisi Kriipsalu</v>
          </cell>
          <cell r="AP485" t="str">
            <v>000000000000003051</v>
          </cell>
          <cell r="AQ485">
            <v>2026</v>
          </cell>
          <cell r="AR485" t="str">
            <v>2026-PRL1-50855</v>
          </cell>
          <cell r="AS485" t="str">
            <v>#</v>
          </cell>
          <cell r="AT485" t="str">
            <v>#</v>
          </cell>
          <cell r="AU485" t="str">
            <v>#</v>
          </cell>
        </row>
        <row r="486">
          <cell r="AN486">
            <v>60099</v>
          </cell>
          <cell r="AO486" t="str">
            <v>OÜ Ülle Hansen</v>
          </cell>
          <cell r="AP486" t="str">
            <v>000000000000003051</v>
          </cell>
          <cell r="AQ486">
            <v>2026</v>
          </cell>
          <cell r="AR486" t="str">
            <v>2026-PRL1-60099</v>
          </cell>
          <cell r="AS486" t="str">
            <v>#</v>
          </cell>
          <cell r="AT486" t="str">
            <v>#</v>
          </cell>
          <cell r="AU486" t="str">
            <v>#</v>
          </cell>
        </row>
        <row r="487">
          <cell r="AN487">
            <v>50920</v>
          </cell>
          <cell r="AO487" t="str">
            <v>OÜ Tartu Raatuse PAK</v>
          </cell>
          <cell r="AP487" t="str">
            <v>000000000000003051</v>
          </cell>
          <cell r="AQ487">
            <v>2026</v>
          </cell>
          <cell r="AR487" t="str">
            <v>2026-PRL1-50920</v>
          </cell>
          <cell r="AS487">
            <v>1</v>
          </cell>
          <cell r="AT487" t="str">
            <v>TK055</v>
          </cell>
          <cell r="AU487" t="str">
            <v>#</v>
          </cell>
        </row>
        <row r="488">
          <cell r="AN488">
            <v>50920</v>
          </cell>
          <cell r="AO488" t="str">
            <v>OÜ Tartu Raatuse PAK</v>
          </cell>
          <cell r="AP488" t="str">
            <v>000000000000003092</v>
          </cell>
          <cell r="AQ488">
            <v>2026</v>
          </cell>
          <cell r="AR488" t="str">
            <v>2026-PRL1-50920</v>
          </cell>
          <cell r="AS488">
            <v>1</v>
          </cell>
          <cell r="AT488" t="str">
            <v>TK055</v>
          </cell>
          <cell r="AU488" t="str">
            <v>#</v>
          </cell>
        </row>
        <row r="489">
          <cell r="AN489">
            <v>50710</v>
          </cell>
          <cell r="AO489" t="str">
            <v>OÜ Oja ja Pedaja</v>
          </cell>
          <cell r="AP489" t="str">
            <v>000000000000003051</v>
          </cell>
          <cell r="AQ489">
            <v>2026</v>
          </cell>
          <cell r="AR489" t="str">
            <v>2026-PRL1-50710</v>
          </cell>
          <cell r="AS489">
            <v>1</v>
          </cell>
          <cell r="AT489" t="str">
            <v>TK080</v>
          </cell>
          <cell r="AU489" t="str">
            <v>#</v>
          </cell>
        </row>
        <row r="490">
          <cell r="AN490">
            <v>50432</v>
          </cell>
          <cell r="AO490" t="str">
            <v>OÜ Perearst  Eike Elmet</v>
          </cell>
          <cell r="AP490" t="str">
            <v>000000000000003051</v>
          </cell>
          <cell r="AQ490">
            <v>2026</v>
          </cell>
          <cell r="AR490" t="str">
            <v>2026-PRL1-50432</v>
          </cell>
          <cell r="AS490" t="str">
            <v>#</v>
          </cell>
          <cell r="AT490" t="str">
            <v>#</v>
          </cell>
          <cell r="AU490" t="str">
            <v>#</v>
          </cell>
        </row>
        <row r="491">
          <cell r="AN491">
            <v>50383</v>
          </cell>
          <cell r="AO491" t="str">
            <v>OÜ Elva Kesklinna Perearstikeskus</v>
          </cell>
          <cell r="AP491" t="str">
            <v>000000000000003051</v>
          </cell>
          <cell r="AQ491">
            <v>2026</v>
          </cell>
          <cell r="AR491" t="str">
            <v>2026-PRL1-50383</v>
          </cell>
          <cell r="AS491" t="str">
            <v>#</v>
          </cell>
          <cell r="AT491" t="str">
            <v>#</v>
          </cell>
          <cell r="AU491" t="str">
            <v>#</v>
          </cell>
        </row>
        <row r="492">
          <cell r="AN492">
            <v>50176</v>
          </cell>
          <cell r="AO492" t="str">
            <v>Koosa  Perearstikabinet  OÜ</v>
          </cell>
          <cell r="AP492" t="str">
            <v>000000000000003051</v>
          </cell>
          <cell r="AQ492">
            <v>2026</v>
          </cell>
          <cell r="AR492" t="str">
            <v>2026-PRL1-50176</v>
          </cell>
          <cell r="AS492" t="str">
            <v>#</v>
          </cell>
          <cell r="AT492" t="str">
            <v>#</v>
          </cell>
          <cell r="AU492" t="str">
            <v>#</v>
          </cell>
        </row>
        <row r="493">
          <cell r="AN493">
            <v>50091</v>
          </cell>
          <cell r="AO493" t="str">
            <v>OÜ Alatskivi Perearst</v>
          </cell>
          <cell r="AP493" t="str">
            <v>000000000000003051</v>
          </cell>
          <cell r="AQ493">
            <v>2026</v>
          </cell>
          <cell r="AR493" t="str">
            <v>2026-PRL1-50091</v>
          </cell>
          <cell r="AS493" t="str">
            <v>#</v>
          </cell>
          <cell r="AT493" t="str">
            <v>#</v>
          </cell>
          <cell r="AU493" t="str">
            <v>#</v>
          </cell>
        </row>
        <row r="494">
          <cell r="AN494">
            <v>50314</v>
          </cell>
          <cell r="AO494" t="str">
            <v>OÜ Eva Loskit</v>
          </cell>
          <cell r="AP494" t="str">
            <v>000000000000003051</v>
          </cell>
          <cell r="AQ494">
            <v>2026</v>
          </cell>
          <cell r="AR494" t="str">
            <v>2026-PRL1-50314</v>
          </cell>
          <cell r="AS494" t="str">
            <v>#</v>
          </cell>
          <cell r="AT494" t="str">
            <v>#</v>
          </cell>
          <cell r="AU494" t="str">
            <v>#</v>
          </cell>
        </row>
        <row r="495">
          <cell r="AN495">
            <v>50850</v>
          </cell>
          <cell r="AO495" t="str">
            <v>Osaühing perearst Kertu Rünkorg</v>
          </cell>
          <cell r="AP495" t="str">
            <v>000000000000003092</v>
          </cell>
          <cell r="AQ495">
            <v>2026</v>
          </cell>
          <cell r="AR495" t="str">
            <v>2026-PRL1-50850</v>
          </cell>
          <cell r="AS495">
            <v>1</v>
          </cell>
          <cell r="AT495" t="str">
            <v>TK043</v>
          </cell>
          <cell r="AU495" t="str">
            <v>#</v>
          </cell>
        </row>
        <row r="496">
          <cell r="AN496">
            <v>50322</v>
          </cell>
          <cell r="AO496" t="str">
            <v>OÜ Roiu Tohter</v>
          </cell>
          <cell r="AP496" t="str">
            <v>000000000000003051</v>
          </cell>
          <cell r="AQ496">
            <v>2026</v>
          </cell>
          <cell r="AR496" t="str">
            <v>2026-PRL1-50322</v>
          </cell>
          <cell r="AS496" t="str">
            <v>#</v>
          </cell>
          <cell r="AT496" t="str">
            <v>#</v>
          </cell>
          <cell r="AU496" t="str">
            <v>#</v>
          </cell>
        </row>
        <row r="497">
          <cell r="AN497">
            <v>50910</v>
          </cell>
          <cell r="AO497" t="str">
            <v>Perearst Vivian Alles OÜ</v>
          </cell>
          <cell r="AP497" t="str">
            <v>000000000000003092</v>
          </cell>
          <cell r="AQ497">
            <v>2026</v>
          </cell>
          <cell r="AR497" t="str">
            <v>2026-PRL1-50910</v>
          </cell>
          <cell r="AS497">
            <v>1</v>
          </cell>
          <cell r="AT497" t="str">
            <v>TK080</v>
          </cell>
          <cell r="AU497" t="str">
            <v>#</v>
          </cell>
        </row>
        <row r="498">
          <cell r="AN498">
            <v>50884</v>
          </cell>
          <cell r="AO498" t="str">
            <v>Ränilinna perearstikeskus OÜ</v>
          </cell>
          <cell r="AP498" t="str">
            <v>000000000000003051</v>
          </cell>
          <cell r="AQ498">
            <v>2026</v>
          </cell>
          <cell r="AR498" t="str">
            <v>2026-PRL1-50884</v>
          </cell>
          <cell r="AS498" t="str">
            <v>#</v>
          </cell>
          <cell r="AT498" t="str">
            <v>#</v>
          </cell>
          <cell r="AU498" t="str">
            <v>#</v>
          </cell>
        </row>
        <row r="499">
          <cell r="AN499">
            <v>50710</v>
          </cell>
          <cell r="AO499" t="str">
            <v>OÜ Oja ja Pedaja</v>
          </cell>
          <cell r="AP499" t="str">
            <v>000000000000003051</v>
          </cell>
          <cell r="AQ499">
            <v>2026</v>
          </cell>
          <cell r="AR499" t="str">
            <v>2026-PRL1-50710</v>
          </cell>
          <cell r="AS499">
            <v>1</v>
          </cell>
          <cell r="AT499" t="str">
            <v>TK080</v>
          </cell>
          <cell r="AU499" t="str">
            <v>#</v>
          </cell>
        </row>
        <row r="500">
          <cell r="AN500">
            <v>50942</v>
          </cell>
          <cell r="AO500" t="str">
            <v>OÜ Terve Pere Arst</v>
          </cell>
          <cell r="AP500" t="str">
            <v>000000000000003092</v>
          </cell>
          <cell r="AQ500">
            <v>2026</v>
          </cell>
          <cell r="AR500" t="str">
            <v>2026-PRL1-50942</v>
          </cell>
          <cell r="AS500">
            <v>1</v>
          </cell>
          <cell r="AT500" t="str">
            <v>TK080</v>
          </cell>
          <cell r="AU500" t="str">
            <v>#</v>
          </cell>
        </row>
        <row r="501">
          <cell r="AN501">
            <v>50549</v>
          </cell>
          <cell r="AO501" t="str">
            <v>OÜ Lastearst/Perearst Signe Ustav</v>
          </cell>
          <cell r="AP501" t="str">
            <v>000000000000003051</v>
          </cell>
          <cell r="AQ501">
            <v>2026</v>
          </cell>
          <cell r="AR501" t="str">
            <v>2026-PRL1-50549</v>
          </cell>
          <cell r="AS501" t="str">
            <v>#</v>
          </cell>
          <cell r="AT501" t="str">
            <v>#</v>
          </cell>
          <cell r="AU501" t="str">
            <v>#</v>
          </cell>
        </row>
        <row r="502">
          <cell r="AN502">
            <v>50445</v>
          </cell>
          <cell r="AO502" t="str">
            <v>Galina Šeremeta</v>
          </cell>
          <cell r="AP502" t="str">
            <v>000000000000003092</v>
          </cell>
          <cell r="AQ502">
            <v>2026</v>
          </cell>
          <cell r="AR502" t="str">
            <v>2026-PRL1-50445</v>
          </cell>
          <cell r="AS502">
            <v>1</v>
          </cell>
          <cell r="AT502" t="str">
            <v>TK080</v>
          </cell>
          <cell r="AU502" t="str">
            <v>#</v>
          </cell>
        </row>
        <row r="503">
          <cell r="AN503">
            <v>50480</v>
          </cell>
          <cell r="AO503" t="str">
            <v>OÜ Kallaste Perearst</v>
          </cell>
          <cell r="AP503" t="str">
            <v>000000000000003051</v>
          </cell>
          <cell r="AQ503">
            <v>2026</v>
          </cell>
          <cell r="AR503" t="str">
            <v>2026-PRL1-50480</v>
          </cell>
          <cell r="AS503" t="str">
            <v>#</v>
          </cell>
          <cell r="AT503" t="str">
            <v>#</v>
          </cell>
          <cell r="AU503" t="str">
            <v>#</v>
          </cell>
        </row>
        <row r="504">
          <cell r="AN504">
            <v>50699</v>
          </cell>
          <cell r="AO504" t="str">
            <v>OÜ Rannu Perearstikeskus</v>
          </cell>
          <cell r="AP504" t="str">
            <v>000000000000003051</v>
          </cell>
          <cell r="AQ504">
            <v>2026</v>
          </cell>
          <cell r="AR504" t="str">
            <v>2026-PRL1-50699</v>
          </cell>
          <cell r="AS504" t="str">
            <v>#</v>
          </cell>
          <cell r="AT504" t="str">
            <v>#</v>
          </cell>
          <cell r="AU504" t="str">
            <v>#</v>
          </cell>
        </row>
        <row r="505">
          <cell r="AN505">
            <v>50785</v>
          </cell>
          <cell r="AO505" t="str">
            <v>Perearst Anu Vasar OÜ</v>
          </cell>
          <cell r="AP505" t="str">
            <v>000000000000003051</v>
          </cell>
          <cell r="AQ505">
            <v>2026</v>
          </cell>
          <cell r="AR505" t="str">
            <v>2026-PRL1-50785</v>
          </cell>
          <cell r="AS505" t="str">
            <v>#</v>
          </cell>
          <cell r="AT505" t="str">
            <v>#</v>
          </cell>
          <cell r="AU505" t="str">
            <v>#</v>
          </cell>
        </row>
        <row r="506">
          <cell r="AN506">
            <v>68425</v>
          </cell>
          <cell r="AO506" t="str">
            <v>Perearst Vitik OÜ</v>
          </cell>
          <cell r="AP506" t="str">
            <v>000000000000003051</v>
          </cell>
          <cell r="AQ506">
            <v>2026</v>
          </cell>
          <cell r="AR506" t="str">
            <v>2026-PRL1-68425</v>
          </cell>
          <cell r="AS506" t="str">
            <v>#</v>
          </cell>
          <cell r="AT506" t="str">
            <v>#</v>
          </cell>
          <cell r="AU506" t="str">
            <v>#</v>
          </cell>
        </row>
        <row r="507">
          <cell r="AN507">
            <v>50882</v>
          </cell>
          <cell r="AO507" t="str">
            <v>OÜ Perearst Igor Junkin</v>
          </cell>
          <cell r="AP507" t="str">
            <v>000000000000003092</v>
          </cell>
          <cell r="AQ507">
            <v>2026</v>
          </cell>
          <cell r="AR507" t="str">
            <v>2026-PRL1-50882</v>
          </cell>
          <cell r="AS507">
            <v>1</v>
          </cell>
          <cell r="AT507" t="str">
            <v>TK043</v>
          </cell>
          <cell r="AU507" t="str">
            <v>#</v>
          </cell>
        </row>
        <row r="508">
          <cell r="AN508">
            <v>61459</v>
          </cell>
          <cell r="AO508" t="str">
            <v>Marju Jallai OÜ</v>
          </cell>
          <cell r="AP508" t="str">
            <v>000000000000003092</v>
          </cell>
          <cell r="AQ508">
            <v>2026</v>
          </cell>
          <cell r="AR508" t="str">
            <v>2026-PRL1-61459</v>
          </cell>
          <cell r="AS508">
            <v>1</v>
          </cell>
          <cell r="AT508" t="str">
            <v>TK080</v>
          </cell>
          <cell r="AU508" t="str">
            <v>#</v>
          </cell>
        </row>
        <row r="509">
          <cell r="AN509">
            <v>50762</v>
          </cell>
          <cell r="AO509" t="str">
            <v>OÜ PEREARST AET VALGEPEA</v>
          </cell>
          <cell r="AP509" t="str">
            <v>000000000000003051</v>
          </cell>
          <cell r="AQ509">
            <v>2026</v>
          </cell>
          <cell r="AR509" t="str">
            <v>2026-PRL1-50762</v>
          </cell>
          <cell r="AS509" t="str">
            <v>#</v>
          </cell>
          <cell r="AT509" t="str">
            <v>#</v>
          </cell>
          <cell r="AU509" t="str">
            <v>#</v>
          </cell>
        </row>
        <row r="510">
          <cell r="AN510">
            <v>50451</v>
          </cell>
          <cell r="AO510" t="str">
            <v>OÜ Puhja Perearst</v>
          </cell>
          <cell r="AP510" t="str">
            <v>000000000000003051</v>
          </cell>
          <cell r="AQ510">
            <v>2026</v>
          </cell>
          <cell r="AR510" t="str">
            <v>2026-PRL1-50451</v>
          </cell>
          <cell r="AS510" t="str">
            <v>#</v>
          </cell>
          <cell r="AT510" t="str">
            <v>#</v>
          </cell>
          <cell r="AU510" t="str">
            <v>#</v>
          </cell>
        </row>
        <row r="511">
          <cell r="AN511">
            <v>50881</v>
          </cell>
          <cell r="AO511" t="str">
            <v>Dr. Elvira Murde OÜ</v>
          </cell>
          <cell r="AP511" t="str">
            <v>000000000000003051</v>
          </cell>
          <cell r="AQ511">
            <v>2026</v>
          </cell>
          <cell r="AR511" t="str">
            <v>2026-PRL1-50881</v>
          </cell>
          <cell r="AS511" t="str">
            <v>#</v>
          </cell>
          <cell r="AT511" t="str">
            <v>#</v>
          </cell>
          <cell r="AU511" t="str">
            <v>#</v>
          </cell>
        </row>
        <row r="512">
          <cell r="AN512">
            <v>50876</v>
          </cell>
          <cell r="AO512" t="str">
            <v>Perearst Pirje Hütt OÜ</v>
          </cell>
          <cell r="AP512" t="str">
            <v>000000000000003051</v>
          </cell>
          <cell r="AQ512">
            <v>2026</v>
          </cell>
          <cell r="AR512" t="str">
            <v>2026-PRL1-50876</v>
          </cell>
          <cell r="AS512" t="str">
            <v>#</v>
          </cell>
          <cell r="AT512" t="str">
            <v>#</v>
          </cell>
          <cell r="AU512" t="str">
            <v>#</v>
          </cell>
        </row>
        <row r="513">
          <cell r="AN513">
            <v>50912</v>
          </cell>
          <cell r="AO513" t="str">
            <v>OÜ Dr. Meister</v>
          </cell>
          <cell r="AP513" t="str">
            <v>000000000000003092</v>
          </cell>
          <cell r="AQ513">
            <v>2026</v>
          </cell>
          <cell r="AR513" t="str">
            <v>2026-PRL1-50912</v>
          </cell>
          <cell r="AS513">
            <v>1</v>
          </cell>
          <cell r="AT513" t="str">
            <v>TK020</v>
          </cell>
          <cell r="AU513" t="str">
            <v>#</v>
          </cell>
        </row>
        <row r="514">
          <cell r="AN514">
            <v>50419</v>
          </cell>
          <cell r="AO514" t="str">
            <v>FIE Hiie Seepter</v>
          </cell>
          <cell r="AP514" t="str">
            <v>000000000000003051</v>
          </cell>
          <cell r="AQ514">
            <v>2026</v>
          </cell>
          <cell r="AR514" t="str">
            <v>2026-PRL1-50419</v>
          </cell>
          <cell r="AS514" t="str">
            <v>#</v>
          </cell>
          <cell r="AT514" t="str">
            <v>#</v>
          </cell>
          <cell r="AU514" t="str">
            <v>#</v>
          </cell>
        </row>
        <row r="515">
          <cell r="AN515">
            <v>50856</v>
          </cell>
          <cell r="AO515" t="str">
            <v>Perearst Margot Tamm OÜ</v>
          </cell>
          <cell r="AP515" t="str">
            <v>000000000000003092</v>
          </cell>
          <cell r="AQ515">
            <v>2026</v>
          </cell>
          <cell r="AR515" t="str">
            <v>2026-PRL1-50856</v>
          </cell>
          <cell r="AS515">
            <v>1</v>
          </cell>
          <cell r="AT515" t="str">
            <v>TK080</v>
          </cell>
          <cell r="AU515" t="str">
            <v>#</v>
          </cell>
        </row>
        <row r="516">
          <cell r="AN516">
            <v>50850</v>
          </cell>
          <cell r="AO516" t="str">
            <v>Osaühing perearst Kertu Rünkorg</v>
          </cell>
          <cell r="AP516" t="str">
            <v>000000000000003092</v>
          </cell>
          <cell r="AQ516">
            <v>2026</v>
          </cell>
          <cell r="AR516" t="str">
            <v>2026-PRL1-50850</v>
          </cell>
          <cell r="AS516">
            <v>1</v>
          </cell>
          <cell r="AT516" t="str">
            <v>TK043</v>
          </cell>
          <cell r="AU516" t="str">
            <v>#</v>
          </cell>
        </row>
        <row r="517">
          <cell r="AN517">
            <v>50455</v>
          </cell>
          <cell r="AO517" t="str">
            <v>OÜ Ropka Perearstikeskus</v>
          </cell>
          <cell r="AP517" t="str">
            <v>000000000000003051</v>
          </cell>
          <cell r="AQ517">
            <v>2026</v>
          </cell>
          <cell r="AR517" t="str">
            <v>2026-PRL1-50455</v>
          </cell>
          <cell r="AS517" t="str">
            <v>#</v>
          </cell>
          <cell r="AT517" t="str">
            <v>#</v>
          </cell>
          <cell r="AU517" t="str">
            <v>#</v>
          </cell>
        </row>
        <row r="518">
          <cell r="AN518">
            <v>50383</v>
          </cell>
          <cell r="AO518" t="str">
            <v>OÜ Elva Kesklinna Perearstikeskus</v>
          </cell>
          <cell r="AP518" t="str">
            <v>000000000000003051</v>
          </cell>
          <cell r="AQ518">
            <v>2026</v>
          </cell>
          <cell r="AR518" t="str">
            <v>2026-PRL1-50383</v>
          </cell>
          <cell r="AS518" t="str">
            <v>#</v>
          </cell>
          <cell r="AT518" t="str">
            <v>#</v>
          </cell>
          <cell r="AU518" t="str">
            <v>#</v>
          </cell>
        </row>
        <row r="519">
          <cell r="AN519">
            <v>50444</v>
          </cell>
          <cell r="AO519" t="str">
            <v>OÜ Maarjavälja Perearstid</v>
          </cell>
          <cell r="AP519" t="str">
            <v>000000000000003051</v>
          </cell>
          <cell r="AQ519">
            <v>2026</v>
          </cell>
          <cell r="AR519" t="str">
            <v>2026-PRL1-50444</v>
          </cell>
          <cell r="AS519" t="str">
            <v>#</v>
          </cell>
          <cell r="AT519" t="str">
            <v>#</v>
          </cell>
          <cell r="AU519" t="str">
            <v>#</v>
          </cell>
        </row>
        <row r="520">
          <cell r="AN520">
            <v>50718</v>
          </cell>
          <cell r="AO520" t="str">
            <v>OÜ Perearst Margarita Hapunova</v>
          </cell>
          <cell r="AP520" t="str">
            <v>000000000000003051</v>
          </cell>
          <cell r="AQ520">
            <v>2026</v>
          </cell>
          <cell r="AR520" t="str">
            <v>2026-PRL1-50718</v>
          </cell>
          <cell r="AS520" t="str">
            <v>#</v>
          </cell>
          <cell r="AT520" t="str">
            <v>#</v>
          </cell>
          <cell r="AU520" t="str">
            <v>#</v>
          </cell>
        </row>
        <row r="521">
          <cell r="AN521">
            <v>50444</v>
          </cell>
          <cell r="AO521" t="str">
            <v>OÜ Maarjavälja Perearstid</v>
          </cell>
          <cell r="AP521" t="str">
            <v>000000000000003051</v>
          </cell>
          <cell r="AQ521">
            <v>2026</v>
          </cell>
          <cell r="AR521" t="str">
            <v>2026-PRL1-50444</v>
          </cell>
          <cell r="AS521" t="str">
            <v>#</v>
          </cell>
          <cell r="AT521" t="str">
            <v>#</v>
          </cell>
          <cell r="AU521" t="str">
            <v>#</v>
          </cell>
        </row>
        <row r="522">
          <cell r="AN522">
            <v>50444</v>
          </cell>
          <cell r="AO522" t="str">
            <v>OÜ Maarjavälja Perearstid</v>
          </cell>
          <cell r="AP522" t="str">
            <v>000000000000003051</v>
          </cell>
          <cell r="AQ522">
            <v>2026</v>
          </cell>
          <cell r="AR522" t="str">
            <v>2026-PRL1-50444</v>
          </cell>
          <cell r="AS522" t="str">
            <v>#</v>
          </cell>
          <cell r="AT522" t="str">
            <v>#</v>
          </cell>
          <cell r="AU522" t="str">
            <v>#</v>
          </cell>
        </row>
        <row r="523">
          <cell r="AN523">
            <v>50717</v>
          </cell>
          <cell r="AO523" t="str">
            <v>Perearst Kaja Torm OÜ</v>
          </cell>
          <cell r="AP523" t="str">
            <v>000000000000003051</v>
          </cell>
          <cell r="AQ523">
            <v>2026</v>
          </cell>
          <cell r="AR523" t="str">
            <v>2026-PRL1-50717</v>
          </cell>
          <cell r="AS523" t="str">
            <v>#</v>
          </cell>
          <cell r="AT523" t="str">
            <v>#</v>
          </cell>
          <cell r="AU523" t="str">
            <v>#</v>
          </cell>
        </row>
        <row r="524">
          <cell r="AN524">
            <v>50678</v>
          </cell>
          <cell r="AO524" t="str">
            <v>OÜ Perearst Viida Kordmaa</v>
          </cell>
          <cell r="AP524" t="str">
            <v>000000000000003051</v>
          </cell>
          <cell r="AQ524">
            <v>2026</v>
          </cell>
          <cell r="AR524" t="str">
            <v>2026-PRL1-50678</v>
          </cell>
          <cell r="AS524" t="str">
            <v>#</v>
          </cell>
          <cell r="AT524" t="str">
            <v>#</v>
          </cell>
          <cell r="AU524" t="str">
            <v>#</v>
          </cell>
        </row>
        <row r="525">
          <cell r="AN525">
            <v>50610</v>
          </cell>
          <cell r="AO525" t="str">
            <v>Torma Ambulatoorium OÜ</v>
          </cell>
          <cell r="AP525" t="str">
            <v>000000000000003051</v>
          </cell>
          <cell r="AQ525">
            <v>2026</v>
          </cell>
          <cell r="AR525" t="str">
            <v>2026-PRL1-50610</v>
          </cell>
          <cell r="AS525" t="str">
            <v>#</v>
          </cell>
          <cell r="AT525" t="str">
            <v>#</v>
          </cell>
          <cell r="AU525" t="str">
            <v>#</v>
          </cell>
        </row>
        <row r="526">
          <cell r="AN526">
            <v>50344</v>
          </cell>
          <cell r="AO526" t="str">
            <v>Terje Pruus</v>
          </cell>
          <cell r="AP526" t="str">
            <v>000000000000003092</v>
          </cell>
          <cell r="AQ526">
            <v>2026</v>
          </cell>
          <cell r="AR526" t="str">
            <v>2026-PRL1-50344</v>
          </cell>
          <cell r="AS526">
            <v>1</v>
          </cell>
          <cell r="AT526" t="str">
            <v>TK067</v>
          </cell>
          <cell r="AU526" t="str">
            <v>#</v>
          </cell>
        </row>
        <row r="527">
          <cell r="AN527">
            <v>50329</v>
          </cell>
          <cell r="AO527" t="str">
            <v>OÜ Perearst Külli Paal</v>
          </cell>
          <cell r="AP527" t="str">
            <v>000000000000003051</v>
          </cell>
          <cell r="AQ527">
            <v>2026</v>
          </cell>
          <cell r="AR527" t="str">
            <v>2026-PRL1-50329</v>
          </cell>
          <cell r="AS527">
            <v>1</v>
          </cell>
          <cell r="AT527" t="str">
            <v>TK021</v>
          </cell>
          <cell r="AU527" t="str">
            <v>#</v>
          </cell>
        </row>
        <row r="528">
          <cell r="AN528">
            <v>50681</v>
          </cell>
          <cell r="AO528" t="str">
            <v>Perearst Ülle Lomp OÜ</v>
          </cell>
          <cell r="AP528" t="str">
            <v>000000000000003051</v>
          </cell>
          <cell r="AQ528">
            <v>2026</v>
          </cell>
          <cell r="AR528" t="str">
            <v>2026-PRL1-50681</v>
          </cell>
          <cell r="AS528" t="str">
            <v>#</v>
          </cell>
          <cell r="AT528" t="str">
            <v>#</v>
          </cell>
          <cell r="AU528" t="str">
            <v>#</v>
          </cell>
        </row>
        <row r="529">
          <cell r="AN529">
            <v>51005</v>
          </cell>
          <cell r="AO529" t="str">
            <v>Mägidoktor OÜ</v>
          </cell>
          <cell r="AP529" t="str">
            <v>000000000000003092</v>
          </cell>
          <cell r="AQ529">
            <v>2026</v>
          </cell>
          <cell r="AR529" t="str">
            <v>2026-PRL1-51005</v>
          </cell>
          <cell r="AS529">
            <v>1</v>
          </cell>
          <cell r="AT529" t="str">
            <v>TK067</v>
          </cell>
          <cell r="AU529" t="str">
            <v>#</v>
          </cell>
        </row>
        <row r="530">
          <cell r="AN530">
            <v>51005</v>
          </cell>
          <cell r="AO530" t="str">
            <v>Mägidoktor OÜ</v>
          </cell>
          <cell r="AP530" t="str">
            <v>000000000000003092</v>
          </cell>
          <cell r="AQ530">
            <v>2026</v>
          </cell>
          <cell r="AR530" t="str">
            <v>2026-PRL1-51005</v>
          </cell>
          <cell r="AS530">
            <v>1</v>
          </cell>
          <cell r="AT530" t="str">
            <v>TK067</v>
          </cell>
          <cell r="AU530" t="str">
            <v>#</v>
          </cell>
        </row>
        <row r="531">
          <cell r="AN531">
            <v>50645</v>
          </cell>
          <cell r="AO531" t="str">
            <v>Perearst Anne Oras OÜ</v>
          </cell>
          <cell r="AP531" t="str">
            <v>000000000000003051</v>
          </cell>
          <cell r="AQ531">
            <v>2026</v>
          </cell>
          <cell r="AR531" t="str">
            <v>2026-PRL1-50645</v>
          </cell>
          <cell r="AS531" t="str">
            <v>#</v>
          </cell>
          <cell r="AT531" t="str">
            <v>#</v>
          </cell>
          <cell r="AU531" t="str">
            <v>#</v>
          </cell>
        </row>
        <row r="532">
          <cell r="AN532">
            <v>51005</v>
          </cell>
          <cell r="AO532" t="str">
            <v>Mägidoktor OÜ</v>
          </cell>
          <cell r="AP532" t="str">
            <v>000000000000003092</v>
          </cell>
          <cell r="AQ532">
            <v>2026</v>
          </cell>
          <cell r="AR532" t="str">
            <v>2026-PRL1-51005</v>
          </cell>
          <cell r="AS532">
            <v>1</v>
          </cell>
          <cell r="AT532" t="str">
            <v>TK067</v>
          </cell>
          <cell r="AU532" t="str">
            <v>#</v>
          </cell>
        </row>
        <row r="533">
          <cell r="AN533">
            <v>50868</v>
          </cell>
          <cell r="AO533" t="str">
            <v>Perearst Juri Kadatski OÜ</v>
          </cell>
          <cell r="AP533" t="str">
            <v>000000000000003092</v>
          </cell>
          <cell r="AQ533">
            <v>2026</v>
          </cell>
          <cell r="AR533" t="str">
            <v>2026-PRL1-50868</v>
          </cell>
          <cell r="AS533">
            <v>1</v>
          </cell>
          <cell r="AT533" t="str">
            <v>TK067</v>
          </cell>
          <cell r="AU533" t="str">
            <v>#</v>
          </cell>
        </row>
        <row r="534">
          <cell r="AN534">
            <v>50590</v>
          </cell>
          <cell r="AO534" t="str">
            <v>Perearst Valentina Zevakina OÜ</v>
          </cell>
          <cell r="AP534" t="str">
            <v>000000000000003092</v>
          </cell>
          <cell r="AQ534">
            <v>2026</v>
          </cell>
          <cell r="AR534" t="str">
            <v>2026-PRL1-50590</v>
          </cell>
          <cell r="AS534">
            <v>1</v>
          </cell>
          <cell r="AT534" t="str">
            <v>TK067</v>
          </cell>
          <cell r="AU534" t="str">
            <v>#</v>
          </cell>
        </row>
        <row r="535">
          <cell r="AN535">
            <v>61382</v>
          </cell>
          <cell r="AO535" t="str">
            <v>Perearst Tatjana Štšaslivaja OÜ</v>
          </cell>
          <cell r="AP535" t="str">
            <v>000000000000003051</v>
          </cell>
          <cell r="AQ535">
            <v>2026</v>
          </cell>
          <cell r="AR535" t="str">
            <v>2026-PRL1-61382</v>
          </cell>
          <cell r="AS535" t="str">
            <v>#</v>
          </cell>
          <cell r="AT535" t="str">
            <v>#</v>
          </cell>
          <cell r="AU535" t="str">
            <v>#</v>
          </cell>
        </row>
        <row r="536">
          <cell r="AN536">
            <v>50820</v>
          </cell>
          <cell r="AO536" t="str">
            <v>Perearst Pääslane OÜ</v>
          </cell>
          <cell r="AP536" t="str">
            <v>000000000000003051</v>
          </cell>
          <cell r="AQ536">
            <v>2026</v>
          </cell>
          <cell r="AR536" t="str">
            <v>2026-PRL1-50820</v>
          </cell>
          <cell r="AS536" t="str">
            <v>#</v>
          </cell>
          <cell r="AT536" t="str">
            <v>#</v>
          </cell>
          <cell r="AU536" t="str">
            <v>#</v>
          </cell>
        </row>
        <row r="537">
          <cell r="AN537">
            <v>50961</v>
          </cell>
          <cell r="AO537" t="str">
            <v>OÜ Ennetuskliinik</v>
          </cell>
          <cell r="AP537" t="str">
            <v>000000000000003092</v>
          </cell>
          <cell r="AQ537">
            <v>2026</v>
          </cell>
          <cell r="AR537" t="str">
            <v>2026-PRL1-50961</v>
          </cell>
          <cell r="AS537">
            <v>1</v>
          </cell>
          <cell r="AT537" t="str">
            <v>TK072</v>
          </cell>
          <cell r="AU537" t="str">
            <v>#</v>
          </cell>
        </row>
        <row r="538">
          <cell r="AN538">
            <v>50961</v>
          </cell>
          <cell r="AO538" t="str">
            <v>OÜ Ennetuskliinik</v>
          </cell>
          <cell r="AP538" t="str">
            <v>000000000000003092</v>
          </cell>
          <cell r="AQ538">
            <v>2026</v>
          </cell>
          <cell r="AR538" t="str">
            <v>2026-PRL1-50961</v>
          </cell>
          <cell r="AS538">
            <v>1</v>
          </cell>
          <cell r="AT538" t="str">
            <v>TK072</v>
          </cell>
          <cell r="AU538" t="str">
            <v>#</v>
          </cell>
        </row>
        <row r="539">
          <cell r="AN539">
            <v>50961</v>
          </cell>
          <cell r="AO539" t="str">
            <v>OÜ Ennetuskliinik</v>
          </cell>
          <cell r="AP539" t="str">
            <v>000000000000003092</v>
          </cell>
          <cell r="AQ539">
            <v>2026</v>
          </cell>
          <cell r="AR539" t="str">
            <v>2026-PRL1-50961</v>
          </cell>
          <cell r="AS539">
            <v>1</v>
          </cell>
          <cell r="AT539" t="str">
            <v>TK072</v>
          </cell>
          <cell r="AU539" t="str">
            <v>#</v>
          </cell>
        </row>
        <row r="540">
          <cell r="AN540">
            <v>50082</v>
          </cell>
          <cell r="AO540" t="str">
            <v>OSAÜHING PA LEGA</v>
          </cell>
          <cell r="AP540" t="str">
            <v>000000000000003051</v>
          </cell>
          <cell r="AQ540">
            <v>2026</v>
          </cell>
          <cell r="AR540" t="str">
            <v>2026-PRL1-50082</v>
          </cell>
          <cell r="AS540" t="str">
            <v>#</v>
          </cell>
          <cell r="AT540" t="str">
            <v>#</v>
          </cell>
          <cell r="AU540" t="str">
            <v>#</v>
          </cell>
        </row>
        <row r="541">
          <cell r="AN541">
            <v>50961</v>
          </cell>
          <cell r="AO541" t="str">
            <v>OÜ Ennetuskliinik</v>
          </cell>
          <cell r="AP541" t="str">
            <v>000000000000003092</v>
          </cell>
          <cell r="AQ541">
            <v>2026</v>
          </cell>
          <cell r="AR541" t="str">
            <v>2026-PRL1-50961</v>
          </cell>
          <cell r="AS541">
            <v>1</v>
          </cell>
          <cell r="AT541" t="str">
            <v>TK079</v>
          </cell>
          <cell r="AU541" t="str">
            <v>#</v>
          </cell>
        </row>
        <row r="542">
          <cell r="AN542">
            <v>50207</v>
          </cell>
          <cell r="AO542" t="str">
            <v>Kalle Poroson</v>
          </cell>
          <cell r="AP542" t="str">
            <v>000000000000003051</v>
          </cell>
          <cell r="AQ542">
            <v>2026</v>
          </cell>
          <cell r="AR542" t="str">
            <v>2026-PRL1-50207</v>
          </cell>
          <cell r="AS542" t="str">
            <v>#</v>
          </cell>
          <cell r="AT542" t="str">
            <v>#</v>
          </cell>
          <cell r="AU542" t="str">
            <v>#</v>
          </cell>
        </row>
        <row r="543">
          <cell r="AN543">
            <v>51050</v>
          </cell>
          <cell r="AO543" t="str">
            <v>OÜ Märjamaa Tervisekeskus</v>
          </cell>
          <cell r="AP543" t="str">
            <v>000000000000003092</v>
          </cell>
          <cell r="AQ543">
            <v>2026</v>
          </cell>
          <cell r="AR543" t="str">
            <v>2026-PRL1-51050</v>
          </cell>
          <cell r="AS543">
            <v>1</v>
          </cell>
          <cell r="AT543" t="str">
            <v>TK057</v>
          </cell>
          <cell r="AU543" t="str">
            <v>#</v>
          </cell>
        </row>
        <row r="544">
          <cell r="AN544">
            <v>51050</v>
          </cell>
          <cell r="AO544" t="str">
            <v>OÜ Märjamaa Tervisekeskus</v>
          </cell>
          <cell r="AP544" t="str">
            <v>000000000000003092</v>
          </cell>
          <cell r="AQ544">
            <v>2026</v>
          </cell>
          <cell r="AR544" t="str">
            <v>2026-PRL1-51050</v>
          </cell>
          <cell r="AS544">
            <v>1</v>
          </cell>
          <cell r="AT544" t="str">
            <v>TK057</v>
          </cell>
          <cell r="AU544" t="str">
            <v>#</v>
          </cell>
        </row>
        <row r="545">
          <cell r="AN545">
            <v>50961</v>
          </cell>
          <cell r="AO545" t="str">
            <v>OÜ Ennetuskliinik</v>
          </cell>
          <cell r="AP545" t="str">
            <v>000000000000003092</v>
          </cell>
          <cell r="AQ545">
            <v>2026</v>
          </cell>
          <cell r="AR545" t="str">
            <v>2026-PRL1-50961</v>
          </cell>
          <cell r="AS545">
            <v>1</v>
          </cell>
          <cell r="AT545" t="str">
            <v>TK079</v>
          </cell>
          <cell r="AU545" t="str">
            <v>#</v>
          </cell>
        </row>
        <row r="546">
          <cell r="AN546">
            <v>50961</v>
          </cell>
          <cell r="AO546" t="str">
            <v>OÜ Ennetuskliinik</v>
          </cell>
          <cell r="AP546" t="str">
            <v>000000000000003092</v>
          </cell>
          <cell r="AQ546">
            <v>2026</v>
          </cell>
          <cell r="AR546" t="str">
            <v>2026-PRL1-50961</v>
          </cell>
          <cell r="AS546">
            <v>1</v>
          </cell>
          <cell r="AT546" t="str">
            <v>TK079</v>
          </cell>
          <cell r="AU546" t="str">
            <v>#</v>
          </cell>
        </row>
        <row r="547">
          <cell r="AN547">
            <v>50038</v>
          </cell>
          <cell r="AO547" t="str">
            <v>osaühing Türi Tervisekeskus</v>
          </cell>
          <cell r="AP547" t="str">
            <v>000000000000003051</v>
          </cell>
          <cell r="AQ547">
            <v>2026</v>
          </cell>
          <cell r="AR547" t="str">
            <v>2026-PRL1-50038</v>
          </cell>
          <cell r="AS547">
            <v>1</v>
          </cell>
          <cell r="AT547" t="str">
            <v>TK032</v>
          </cell>
          <cell r="AU547" t="str">
            <v>#</v>
          </cell>
        </row>
        <row r="548">
          <cell r="AN548">
            <v>50433</v>
          </cell>
          <cell r="AO548" t="str">
            <v>Märjamaa Arstid OÜ</v>
          </cell>
          <cell r="AP548" t="str">
            <v>000000000000003051</v>
          </cell>
          <cell r="AQ548">
            <v>2026</v>
          </cell>
          <cell r="AR548" t="str">
            <v>2026-PRL1-50433</v>
          </cell>
          <cell r="AS548" t="str">
            <v>#</v>
          </cell>
          <cell r="AT548" t="str">
            <v>#</v>
          </cell>
          <cell r="AU548" t="str">
            <v>#</v>
          </cell>
        </row>
        <row r="549">
          <cell r="AN549">
            <v>50433</v>
          </cell>
          <cell r="AO549" t="str">
            <v>Märjamaa Arstid OÜ</v>
          </cell>
          <cell r="AP549" t="str">
            <v>000000000000003051</v>
          </cell>
          <cell r="AQ549">
            <v>2026</v>
          </cell>
          <cell r="AR549" t="str">
            <v>2026-PRL1-50433</v>
          </cell>
          <cell r="AS549" t="str">
            <v>#</v>
          </cell>
          <cell r="AT549" t="str">
            <v>#</v>
          </cell>
          <cell r="AU549" t="str">
            <v>#</v>
          </cell>
        </row>
        <row r="550">
          <cell r="AN550">
            <v>50877</v>
          </cell>
          <cell r="AO550" t="str">
            <v>Perearst Meriana Maidla OÜ</v>
          </cell>
          <cell r="AP550" t="str">
            <v>000000000000003051</v>
          </cell>
          <cell r="AQ550">
            <v>2026</v>
          </cell>
          <cell r="AR550" t="str">
            <v>2026-PRL1-50877</v>
          </cell>
          <cell r="AS550" t="str">
            <v>#</v>
          </cell>
          <cell r="AT550" t="str">
            <v>#</v>
          </cell>
          <cell r="AU550" t="str">
            <v>#</v>
          </cell>
        </row>
        <row r="551">
          <cell r="AN551">
            <v>50251</v>
          </cell>
          <cell r="AO551" t="str">
            <v>OÜ Maritta Loog</v>
          </cell>
          <cell r="AP551" t="str">
            <v>000000000000003051</v>
          </cell>
          <cell r="AQ551">
            <v>2026</v>
          </cell>
          <cell r="AR551" t="str">
            <v>2026-PRL1-50251</v>
          </cell>
          <cell r="AS551" t="str">
            <v>#</v>
          </cell>
          <cell r="AT551" t="str">
            <v>#</v>
          </cell>
          <cell r="AU551" t="str">
            <v>#</v>
          </cell>
        </row>
        <row r="552">
          <cell r="AN552">
            <v>50906</v>
          </cell>
          <cell r="AO552" t="str">
            <v>Perearst Triin Jaanimägi OÜ</v>
          </cell>
          <cell r="AP552" t="str">
            <v>000000000000003051</v>
          </cell>
          <cell r="AQ552">
            <v>2026</v>
          </cell>
          <cell r="AR552" t="str">
            <v>2026-PRL1-50906</v>
          </cell>
          <cell r="AS552" t="str">
            <v>#</v>
          </cell>
          <cell r="AT552" t="str">
            <v>#</v>
          </cell>
          <cell r="AU552" t="str">
            <v>#</v>
          </cell>
        </row>
        <row r="553">
          <cell r="AN553">
            <v>61400</v>
          </cell>
          <cell r="AO553" t="str">
            <v>OÜ Perearst Nadežda Hovanskaja</v>
          </cell>
          <cell r="AP553" t="str">
            <v>000000000000003051</v>
          </cell>
          <cell r="AQ553">
            <v>2026</v>
          </cell>
          <cell r="AR553" t="str">
            <v>2026-PRL1-61400</v>
          </cell>
          <cell r="AS553" t="str">
            <v>#</v>
          </cell>
          <cell r="AT553" t="str">
            <v>#</v>
          </cell>
          <cell r="AU553" t="str">
            <v>#</v>
          </cell>
        </row>
        <row r="554">
          <cell r="AN554">
            <v>60418</v>
          </cell>
          <cell r="AO554" t="str">
            <v>Vaike Meesak</v>
          </cell>
          <cell r="AP554" t="str">
            <v>000000000000003051</v>
          </cell>
          <cell r="AQ554">
            <v>2026</v>
          </cell>
          <cell r="AR554" t="str">
            <v>2026-PRL1-60418</v>
          </cell>
          <cell r="AS554" t="str">
            <v>#</v>
          </cell>
          <cell r="AT554" t="str">
            <v>#</v>
          </cell>
          <cell r="AU554" t="str">
            <v>#</v>
          </cell>
        </row>
        <row r="555">
          <cell r="AN555">
            <v>50238</v>
          </cell>
          <cell r="AO555" t="str">
            <v>OÜ Perearst Anne Kaldoja</v>
          </cell>
          <cell r="AP555" t="str">
            <v>000000000000003051</v>
          </cell>
          <cell r="AQ555">
            <v>2026</v>
          </cell>
          <cell r="AR555" t="str">
            <v>2026-PRL1-50238</v>
          </cell>
          <cell r="AS555">
            <v>1</v>
          </cell>
          <cell r="AT555" t="str">
            <v>TK016</v>
          </cell>
          <cell r="AU555" t="str">
            <v>#</v>
          </cell>
        </row>
        <row r="556">
          <cell r="AN556">
            <v>50232</v>
          </cell>
          <cell r="AO556" t="str">
            <v>Kersti Pelisaar</v>
          </cell>
          <cell r="AP556" t="str">
            <v>000000000000003051</v>
          </cell>
          <cell r="AQ556">
            <v>2026</v>
          </cell>
          <cell r="AR556" t="str">
            <v>2026-PRL1-50232</v>
          </cell>
          <cell r="AS556" t="str">
            <v>#</v>
          </cell>
          <cell r="AT556" t="str">
            <v>#</v>
          </cell>
          <cell r="AU556" t="str">
            <v>#</v>
          </cell>
        </row>
        <row r="557">
          <cell r="AN557">
            <v>50233</v>
          </cell>
          <cell r="AO557" t="str">
            <v>Mõtsar Anu</v>
          </cell>
          <cell r="AP557" t="str">
            <v>000000000000003051</v>
          </cell>
          <cell r="AQ557">
            <v>2026</v>
          </cell>
          <cell r="AR557" t="str">
            <v>2026-PRL1-50233</v>
          </cell>
          <cell r="AS557" t="str">
            <v>#</v>
          </cell>
          <cell r="AT557" t="str">
            <v>#</v>
          </cell>
          <cell r="AU557" t="str">
            <v>#</v>
          </cell>
        </row>
        <row r="558">
          <cell r="AN558">
            <v>50579</v>
          </cell>
          <cell r="AO558" t="str">
            <v>OÜ Perearst Monika Hõim</v>
          </cell>
          <cell r="AP558" t="str">
            <v>000000000000003051</v>
          </cell>
          <cell r="AQ558">
            <v>2026</v>
          </cell>
          <cell r="AR558" t="str">
            <v>2026-PRL1-50579</v>
          </cell>
          <cell r="AS558" t="str">
            <v>#</v>
          </cell>
          <cell r="AT558" t="str">
            <v>#</v>
          </cell>
          <cell r="AU558" t="str">
            <v>#</v>
          </cell>
        </row>
        <row r="559">
          <cell r="AN559">
            <v>50818</v>
          </cell>
          <cell r="AO559" t="str">
            <v>Perearst Jane Ott OÜ</v>
          </cell>
          <cell r="AP559" t="str">
            <v>000000000000003051</v>
          </cell>
          <cell r="AQ559">
            <v>2026</v>
          </cell>
          <cell r="AR559" t="str">
            <v>2026-PRL1-50818</v>
          </cell>
          <cell r="AS559" t="str">
            <v>#</v>
          </cell>
          <cell r="AT559" t="str">
            <v>#</v>
          </cell>
          <cell r="AU559" t="str">
            <v>#</v>
          </cell>
        </row>
        <row r="560">
          <cell r="AN560">
            <v>50656</v>
          </cell>
          <cell r="AO560" t="str">
            <v>Dr. Diana Kirss OÜ</v>
          </cell>
          <cell r="AP560" t="str">
            <v>000000000000003051</v>
          </cell>
          <cell r="AQ560">
            <v>2026</v>
          </cell>
          <cell r="AR560" t="str">
            <v>2026-PRL1-50656</v>
          </cell>
          <cell r="AS560" t="str">
            <v>#</v>
          </cell>
          <cell r="AT560" t="str">
            <v>#</v>
          </cell>
          <cell r="AU560" t="str">
            <v>#</v>
          </cell>
        </row>
        <row r="561">
          <cell r="AN561">
            <v>50492</v>
          </cell>
          <cell r="AO561" t="str">
            <v>Perearst Hepp Nigol OÜ</v>
          </cell>
          <cell r="AP561" t="str">
            <v>000000000000003051</v>
          </cell>
          <cell r="AQ561">
            <v>2026</v>
          </cell>
          <cell r="AR561" t="str">
            <v>2026-PRL1-50492</v>
          </cell>
          <cell r="AS561" t="str">
            <v>#</v>
          </cell>
          <cell r="AT561" t="str">
            <v>#</v>
          </cell>
          <cell r="AU561" t="str">
            <v>#</v>
          </cell>
        </row>
        <row r="562">
          <cell r="AN562">
            <v>50771</v>
          </cell>
          <cell r="AO562" t="str">
            <v>OÜ Merimed</v>
          </cell>
          <cell r="AP562" t="str">
            <v>000000000000003051</v>
          </cell>
          <cell r="AQ562">
            <v>2026</v>
          </cell>
          <cell r="AR562" t="str">
            <v>2026-PRL1-50771</v>
          </cell>
          <cell r="AS562" t="str">
            <v>#</v>
          </cell>
          <cell r="AT562" t="str">
            <v>#</v>
          </cell>
          <cell r="AU562" t="str">
            <v>#</v>
          </cell>
        </row>
        <row r="563">
          <cell r="AN563">
            <v>50295</v>
          </cell>
          <cell r="AO563" t="str">
            <v>OÜ Peremeditsiini ja Tervisek. RAHU</v>
          </cell>
          <cell r="AP563" t="str">
            <v>000000000000003051</v>
          </cell>
          <cell r="AQ563">
            <v>2026</v>
          </cell>
          <cell r="AR563" t="str">
            <v>2026-PRL1-50295</v>
          </cell>
          <cell r="AS563" t="str">
            <v>#</v>
          </cell>
          <cell r="AT563" t="str">
            <v>#</v>
          </cell>
          <cell r="AU563" t="str">
            <v>#</v>
          </cell>
        </row>
        <row r="564">
          <cell r="AN564">
            <v>50295</v>
          </cell>
          <cell r="AO564" t="str">
            <v>OÜ Peremeditsiini ja Tervisek. RAHU</v>
          </cell>
          <cell r="AP564" t="str">
            <v>000000000000003051</v>
          </cell>
          <cell r="AQ564">
            <v>2026</v>
          </cell>
          <cell r="AR564" t="str">
            <v>2026-PRL1-50295</v>
          </cell>
          <cell r="AS564" t="str">
            <v>#</v>
          </cell>
          <cell r="AT564" t="str">
            <v>#</v>
          </cell>
          <cell r="AU564" t="str">
            <v>#</v>
          </cell>
        </row>
        <row r="565">
          <cell r="AN565">
            <v>50029</v>
          </cell>
          <cell r="AO565" t="str">
            <v>V. Abramovitši Perearstikeskus OÜ</v>
          </cell>
          <cell r="AP565" t="str">
            <v>000000000000003092</v>
          </cell>
          <cell r="AQ565">
            <v>2026</v>
          </cell>
          <cell r="AR565" t="str">
            <v>2026-PRL1-50029</v>
          </cell>
          <cell r="AS565">
            <v>1</v>
          </cell>
          <cell r="AT565" t="str">
            <v>TK040</v>
          </cell>
          <cell r="AU565" t="str">
            <v>#</v>
          </cell>
        </row>
        <row r="566">
          <cell r="AN566">
            <v>50895</v>
          </cell>
          <cell r="AO566" t="str">
            <v>Virumed OÜ</v>
          </cell>
          <cell r="AP566" t="str">
            <v>000000000000003092</v>
          </cell>
          <cell r="AQ566">
            <v>2026</v>
          </cell>
          <cell r="AR566" t="str">
            <v>2026-PRL1-50895</v>
          </cell>
          <cell r="AS566">
            <v>1</v>
          </cell>
          <cell r="AT566" t="str">
            <v>TK037</v>
          </cell>
          <cell r="AU566" t="str">
            <v>#</v>
          </cell>
        </row>
        <row r="567">
          <cell r="AN567">
            <v>50293</v>
          </cell>
          <cell r="AO567" t="str">
            <v>OÜ Perearst Jelena Orehhova</v>
          </cell>
          <cell r="AP567" t="str">
            <v>000000000000003051</v>
          </cell>
          <cell r="AQ567">
            <v>2026</v>
          </cell>
          <cell r="AR567" t="str">
            <v>2026-PRL1-50293</v>
          </cell>
          <cell r="AS567" t="str">
            <v>#</v>
          </cell>
          <cell r="AT567" t="str">
            <v>#</v>
          </cell>
          <cell r="AU567" t="str">
            <v>#</v>
          </cell>
        </row>
        <row r="568">
          <cell r="AN568">
            <v>50281</v>
          </cell>
          <cell r="AO568" t="str">
            <v>OÜ Astermed</v>
          </cell>
          <cell r="AP568" t="str">
            <v>000000000000003051</v>
          </cell>
          <cell r="AQ568">
            <v>2026</v>
          </cell>
          <cell r="AR568" t="str">
            <v>2026-PRL1-50281</v>
          </cell>
          <cell r="AS568">
            <v>1</v>
          </cell>
          <cell r="AT568" t="str">
            <v>TK037</v>
          </cell>
          <cell r="AU568" t="str">
            <v>#</v>
          </cell>
        </row>
        <row r="569">
          <cell r="AN569">
            <v>50281</v>
          </cell>
          <cell r="AO569" t="str">
            <v>OÜ Astermed</v>
          </cell>
          <cell r="AP569" t="str">
            <v>000000000000003092</v>
          </cell>
          <cell r="AQ569">
            <v>2026</v>
          </cell>
          <cell r="AR569" t="str">
            <v>2026-PRL1-50281</v>
          </cell>
          <cell r="AS569">
            <v>1</v>
          </cell>
          <cell r="AT569" t="str">
            <v>TK037</v>
          </cell>
          <cell r="AU569" t="str">
            <v>#</v>
          </cell>
        </row>
        <row r="570">
          <cell r="AN570">
            <v>50292</v>
          </cell>
          <cell r="AO570" t="str">
            <v>Naumova Tatjana</v>
          </cell>
          <cell r="AP570" t="str">
            <v>000000000000003051</v>
          </cell>
          <cell r="AQ570">
            <v>2026</v>
          </cell>
          <cell r="AR570" t="str">
            <v>2026-PRL1-50292</v>
          </cell>
          <cell r="AS570" t="str">
            <v>#</v>
          </cell>
          <cell r="AT570" t="str">
            <v>#</v>
          </cell>
          <cell r="AU570" t="str">
            <v>#</v>
          </cell>
        </row>
        <row r="571">
          <cell r="AN571">
            <v>61802</v>
          </cell>
          <cell r="AO571" t="str">
            <v>Tervisekeskus OÜ</v>
          </cell>
          <cell r="AP571" t="str">
            <v>000000000000003051</v>
          </cell>
          <cell r="AQ571">
            <v>2026</v>
          </cell>
          <cell r="AR571" t="str">
            <v>2026-PRL1-61802</v>
          </cell>
          <cell r="AS571" t="str">
            <v>#</v>
          </cell>
          <cell r="AT571" t="str">
            <v>#</v>
          </cell>
          <cell r="AU571" t="str">
            <v>#</v>
          </cell>
        </row>
        <row r="572">
          <cell r="AN572">
            <v>50641</v>
          </cell>
          <cell r="AO572" t="str">
            <v>Niina Mamai OÜ</v>
          </cell>
          <cell r="AP572" t="str">
            <v>000000000000003051</v>
          </cell>
          <cell r="AQ572">
            <v>2026</v>
          </cell>
          <cell r="AR572" t="str">
            <v>2026-PRL1-50641</v>
          </cell>
          <cell r="AS572" t="str">
            <v>#</v>
          </cell>
          <cell r="AT572" t="str">
            <v>#</v>
          </cell>
          <cell r="AU572" t="str">
            <v>#</v>
          </cell>
        </row>
        <row r="573">
          <cell r="AN573">
            <v>50631</v>
          </cell>
          <cell r="AO573" t="str">
            <v>Medkai Perearst OÜ</v>
          </cell>
          <cell r="AP573" t="str">
            <v>000000000000003051</v>
          </cell>
          <cell r="AQ573">
            <v>2026</v>
          </cell>
          <cell r="AR573" t="str">
            <v>2026-PRL1-50631</v>
          </cell>
          <cell r="AS573" t="str">
            <v>#</v>
          </cell>
          <cell r="AT573" t="str">
            <v>#</v>
          </cell>
          <cell r="AU573" t="str">
            <v>#</v>
          </cell>
        </row>
        <row r="574">
          <cell r="AN574">
            <v>50299</v>
          </cell>
          <cell r="AO574" t="str">
            <v>OÜ SHM Medicor</v>
          </cell>
          <cell r="AP574" t="str">
            <v>000000000000003051</v>
          </cell>
          <cell r="AQ574">
            <v>2026</v>
          </cell>
          <cell r="AR574" t="str">
            <v>2026-PRL1-50299</v>
          </cell>
          <cell r="AS574" t="str">
            <v>#</v>
          </cell>
          <cell r="AT574" t="str">
            <v>#</v>
          </cell>
          <cell r="AU574" t="str">
            <v>#</v>
          </cell>
        </row>
        <row r="575">
          <cell r="AN575">
            <v>50576</v>
          </cell>
          <cell r="AO575" t="str">
            <v>Larissa Golt OÜ</v>
          </cell>
          <cell r="AP575" t="str">
            <v>000000000000003051</v>
          </cell>
          <cell r="AQ575">
            <v>2026</v>
          </cell>
          <cell r="AR575" t="str">
            <v>2026-PRL1-50576</v>
          </cell>
          <cell r="AS575" t="str">
            <v>#</v>
          </cell>
          <cell r="AT575" t="str">
            <v>#</v>
          </cell>
          <cell r="AU575" t="str">
            <v>#</v>
          </cell>
        </row>
        <row r="576">
          <cell r="AN576">
            <v>50050</v>
          </cell>
          <cell r="AO576" t="str">
            <v>Perearstide Keskus Neeme OÜ</v>
          </cell>
          <cell r="AP576" t="str">
            <v>000000000000003051</v>
          </cell>
          <cell r="AQ576">
            <v>2026</v>
          </cell>
          <cell r="AR576" t="str">
            <v>2026-PRL1-50050</v>
          </cell>
          <cell r="AS576" t="str">
            <v>#</v>
          </cell>
          <cell r="AT576" t="str">
            <v>#</v>
          </cell>
          <cell r="AU576" t="str">
            <v>#</v>
          </cell>
        </row>
        <row r="577">
          <cell r="AN577">
            <v>50771</v>
          </cell>
          <cell r="AO577" t="str">
            <v>OÜ Merimed</v>
          </cell>
          <cell r="AP577" t="str">
            <v>000000000000003092</v>
          </cell>
          <cell r="AQ577">
            <v>2026</v>
          </cell>
          <cell r="AR577" t="str">
            <v>2026-PRL1-50771</v>
          </cell>
          <cell r="AS577">
            <v>1</v>
          </cell>
          <cell r="AT577" t="str">
            <v>TK037</v>
          </cell>
          <cell r="AU577" t="str">
            <v>#</v>
          </cell>
        </row>
        <row r="578">
          <cell r="AN578">
            <v>61425</v>
          </cell>
          <cell r="AO578" t="str">
            <v>Medikraft OÜ</v>
          </cell>
          <cell r="AP578" t="str">
            <v>000000000000003051</v>
          </cell>
          <cell r="AQ578">
            <v>2026</v>
          </cell>
          <cell r="AR578" t="str">
            <v>2026-PRL1-61425</v>
          </cell>
          <cell r="AS578" t="str">
            <v>#</v>
          </cell>
          <cell r="AT578" t="str">
            <v>#</v>
          </cell>
          <cell r="AU578" t="str">
            <v>#</v>
          </cell>
        </row>
        <row r="579">
          <cell r="AN579">
            <v>50895</v>
          </cell>
          <cell r="AO579" t="str">
            <v>Virumed OÜ</v>
          </cell>
          <cell r="AP579" t="str">
            <v>000000000000003092</v>
          </cell>
          <cell r="AQ579">
            <v>2026</v>
          </cell>
          <cell r="AR579" t="str">
            <v>2026-PRL1-50895</v>
          </cell>
          <cell r="AS579">
            <v>1</v>
          </cell>
          <cell r="AT579" t="str">
            <v>TK037</v>
          </cell>
          <cell r="AU579" t="str">
            <v>#</v>
          </cell>
        </row>
        <row r="580">
          <cell r="AN580">
            <v>50951</v>
          </cell>
          <cell r="AO580" t="str">
            <v>Minu Arst OÜ</v>
          </cell>
          <cell r="AP580" t="str">
            <v>000000000000003092</v>
          </cell>
          <cell r="AQ580">
            <v>2026</v>
          </cell>
          <cell r="AR580" t="str">
            <v>2026-PRL1-50951</v>
          </cell>
          <cell r="AS580">
            <v>1</v>
          </cell>
          <cell r="AT580" t="str">
            <v>TK054</v>
          </cell>
          <cell r="AU580" t="str">
            <v>#</v>
          </cell>
        </row>
        <row r="581">
          <cell r="AN581">
            <v>61417</v>
          </cell>
          <cell r="AO581" t="str">
            <v>Peremed OÜ</v>
          </cell>
          <cell r="AP581" t="str">
            <v>000000000000003092</v>
          </cell>
          <cell r="AQ581">
            <v>2026</v>
          </cell>
          <cell r="AR581" t="str">
            <v>2026-PRL1-61417</v>
          </cell>
          <cell r="AS581">
            <v>1</v>
          </cell>
          <cell r="AT581" t="str">
            <v>TK037</v>
          </cell>
          <cell r="AU581" t="str">
            <v>#</v>
          </cell>
        </row>
        <row r="582">
          <cell r="AN582">
            <v>50722</v>
          </cell>
          <cell r="AO582" t="str">
            <v>AKuddo perearst OÜ</v>
          </cell>
          <cell r="AP582" t="str">
            <v>000000000000003051</v>
          </cell>
          <cell r="AQ582">
            <v>2026</v>
          </cell>
          <cell r="AR582" t="str">
            <v>2026-PRL1-50722</v>
          </cell>
          <cell r="AS582" t="str">
            <v>#</v>
          </cell>
          <cell r="AT582" t="str">
            <v>#</v>
          </cell>
          <cell r="AU582" t="str">
            <v>#</v>
          </cell>
        </row>
        <row r="583">
          <cell r="AN583">
            <v>50630</v>
          </cell>
          <cell r="AO583" t="str">
            <v>FloMed OÜ</v>
          </cell>
          <cell r="AP583" t="str">
            <v>000000000000003051</v>
          </cell>
          <cell r="AQ583">
            <v>2026</v>
          </cell>
          <cell r="AR583" t="str">
            <v>2026-PRL1-50630</v>
          </cell>
          <cell r="AS583">
            <v>1</v>
          </cell>
          <cell r="AT583" t="str">
            <v>TK037</v>
          </cell>
          <cell r="AU583" t="str">
            <v>#</v>
          </cell>
        </row>
        <row r="584">
          <cell r="AN584">
            <v>50630</v>
          </cell>
          <cell r="AO584" t="str">
            <v>FloMed OÜ</v>
          </cell>
          <cell r="AP584" t="str">
            <v>000000000000003092</v>
          </cell>
          <cell r="AQ584">
            <v>2026</v>
          </cell>
          <cell r="AR584" t="str">
            <v>2026-PRL1-50630</v>
          </cell>
          <cell r="AS584">
            <v>1</v>
          </cell>
          <cell r="AT584" t="str">
            <v>TK037</v>
          </cell>
          <cell r="AU584" t="str">
            <v>#</v>
          </cell>
        </row>
        <row r="585">
          <cell r="AN585">
            <v>61868</v>
          </cell>
          <cell r="AO585" t="str">
            <v>Jeržanova OÜ</v>
          </cell>
          <cell r="AP585" t="str">
            <v>000000000000003051</v>
          </cell>
          <cell r="AQ585">
            <v>2026</v>
          </cell>
          <cell r="AR585" t="str">
            <v>2026-PRL1-61868</v>
          </cell>
          <cell r="AS585" t="str">
            <v>#</v>
          </cell>
          <cell r="AT585" t="str">
            <v>#</v>
          </cell>
          <cell r="AU585" t="str">
            <v>#</v>
          </cell>
        </row>
        <row r="586">
          <cell r="AN586">
            <v>50290</v>
          </cell>
          <cell r="AO586" t="str">
            <v>Lukitsova Jelena</v>
          </cell>
          <cell r="AP586" t="str">
            <v>000000000000003051</v>
          </cell>
          <cell r="AQ586">
            <v>2026</v>
          </cell>
          <cell r="AR586" t="str">
            <v>2026-PRL1-50290</v>
          </cell>
          <cell r="AS586" t="str">
            <v>#</v>
          </cell>
          <cell r="AT586" t="str">
            <v>#</v>
          </cell>
          <cell r="AU586" t="str">
            <v>#</v>
          </cell>
        </row>
        <row r="587">
          <cell r="AN587">
            <v>50088</v>
          </cell>
          <cell r="AO587" t="str">
            <v>Kuznetsova Galina</v>
          </cell>
          <cell r="AP587" t="str">
            <v>000000000000003051</v>
          </cell>
          <cell r="AQ587">
            <v>2026</v>
          </cell>
          <cell r="AR587" t="str">
            <v>2026-PRL1-50088</v>
          </cell>
          <cell r="AS587" t="str">
            <v>#</v>
          </cell>
          <cell r="AT587" t="str">
            <v>#</v>
          </cell>
          <cell r="AU587" t="str">
            <v>#</v>
          </cell>
        </row>
        <row r="588">
          <cell r="AN588">
            <v>50752</v>
          </cell>
          <cell r="AO588" t="str">
            <v>Toome PAK OÜ</v>
          </cell>
          <cell r="AP588" t="str">
            <v>000000000000003092</v>
          </cell>
          <cell r="AQ588">
            <v>2026</v>
          </cell>
          <cell r="AR588" t="str">
            <v>2026-PRL1-50752</v>
          </cell>
          <cell r="AS588">
            <v>1</v>
          </cell>
          <cell r="AT588" t="str">
            <v>TK054</v>
          </cell>
          <cell r="AU588" t="str">
            <v>#</v>
          </cell>
        </row>
        <row r="589">
          <cell r="AN589">
            <v>50985</v>
          </cell>
          <cell r="AO589" t="str">
            <v>MEDPA OÜ</v>
          </cell>
          <cell r="AP589" t="str">
            <v>000000000000003051</v>
          </cell>
          <cell r="AQ589">
            <v>2026</v>
          </cell>
          <cell r="AR589" t="str">
            <v>2026-PRL1-50985</v>
          </cell>
          <cell r="AS589" t="str">
            <v>#</v>
          </cell>
          <cell r="AT589" t="str">
            <v>#</v>
          </cell>
          <cell r="AU589" t="str">
            <v>#</v>
          </cell>
        </row>
        <row r="590">
          <cell r="AN590">
            <v>50028</v>
          </cell>
          <cell r="AO590" t="str">
            <v>Perearst Alla Kissel OÜ</v>
          </cell>
          <cell r="AP590" t="str">
            <v>000000000000003051</v>
          </cell>
          <cell r="AQ590">
            <v>2026</v>
          </cell>
          <cell r="AR590" t="str">
            <v>2026-PRL1-50028</v>
          </cell>
          <cell r="AS590" t="str">
            <v>#</v>
          </cell>
          <cell r="AT590" t="str">
            <v>#</v>
          </cell>
          <cell r="AU590" t="str">
            <v>#</v>
          </cell>
        </row>
        <row r="591">
          <cell r="AN591">
            <v>50296</v>
          </cell>
          <cell r="AO591" t="str">
            <v>Piirsoo Irina</v>
          </cell>
          <cell r="AP591" t="str">
            <v>000000000000003051</v>
          </cell>
          <cell r="AQ591">
            <v>2026</v>
          </cell>
          <cell r="AR591" t="str">
            <v>2026-PRL1-50296</v>
          </cell>
          <cell r="AS591" t="str">
            <v>#</v>
          </cell>
          <cell r="AT591" t="str">
            <v>#</v>
          </cell>
          <cell r="AU591" t="str">
            <v>#</v>
          </cell>
        </row>
        <row r="592">
          <cell r="AN592">
            <v>50464</v>
          </cell>
          <cell r="AO592" t="str">
            <v>OÜ Narva Joala Perearstikeskus</v>
          </cell>
          <cell r="AP592" t="str">
            <v>000000000000003051</v>
          </cell>
          <cell r="AQ592">
            <v>2026</v>
          </cell>
          <cell r="AR592" t="str">
            <v>2026-PRL1-50464</v>
          </cell>
          <cell r="AS592" t="str">
            <v>#</v>
          </cell>
          <cell r="AT592" t="str">
            <v>#</v>
          </cell>
          <cell r="AU592" t="str">
            <v>#</v>
          </cell>
        </row>
        <row r="593">
          <cell r="AN593">
            <v>50464</v>
          </cell>
          <cell r="AO593" t="str">
            <v>OÜ Narva Joala Perearstikeskus</v>
          </cell>
          <cell r="AP593" t="str">
            <v>000000000000003051</v>
          </cell>
          <cell r="AQ593">
            <v>2026</v>
          </cell>
          <cell r="AR593" t="str">
            <v>2026-PRL1-50464</v>
          </cell>
          <cell r="AS593" t="str">
            <v>#</v>
          </cell>
          <cell r="AT593" t="str">
            <v>#</v>
          </cell>
          <cell r="AU593" t="str">
            <v>#</v>
          </cell>
        </row>
        <row r="594">
          <cell r="AN594">
            <v>50464</v>
          </cell>
          <cell r="AO594" t="str">
            <v>OÜ Narva Joala Perearstikeskus</v>
          </cell>
          <cell r="AP594" t="str">
            <v>000000000000003051</v>
          </cell>
          <cell r="AQ594">
            <v>2026</v>
          </cell>
          <cell r="AR594" t="str">
            <v>2026-PRL1-50464</v>
          </cell>
          <cell r="AS594" t="str">
            <v>#</v>
          </cell>
          <cell r="AT594" t="str">
            <v>#</v>
          </cell>
          <cell r="AU594" t="str">
            <v>#</v>
          </cell>
        </row>
        <row r="595">
          <cell r="AN595">
            <v>50464</v>
          </cell>
          <cell r="AO595" t="str">
            <v>OÜ Narva Joala Perearstikeskus</v>
          </cell>
          <cell r="AP595" t="str">
            <v>000000000000003051</v>
          </cell>
          <cell r="AQ595">
            <v>2026</v>
          </cell>
          <cell r="AR595" t="str">
            <v>2026-PRL1-50464</v>
          </cell>
          <cell r="AS595" t="str">
            <v>#</v>
          </cell>
          <cell r="AT595" t="str">
            <v>#</v>
          </cell>
          <cell r="AU595" t="str">
            <v>#</v>
          </cell>
        </row>
        <row r="596">
          <cell r="AN596">
            <v>61798</v>
          </cell>
          <cell r="AO596" t="str">
            <v>Medistar OÜ</v>
          </cell>
          <cell r="AP596" t="str">
            <v>000000000000003051</v>
          </cell>
          <cell r="AQ596">
            <v>2026</v>
          </cell>
          <cell r="AR596" t="str">
            <v>2026-PRL1-61798</v>
          </cell>
          <cell r="AS596" t="str">
            <v>#</v>
          </cell>
          <cell r="AT596" t="str">
            <v>#</v>
          </cell>
          <cell r="AU596" t="str">
            <v>#</v>
          </cell>
        </row>
        <row r="597">
          <cell r="AN597">
            <v>50280</v>
          </cell>
          <cell r="AO597" t="str">
            <v>Aleksandrova Jelena</v>
          </cell>
          <cell r="AP597" t="str">
            <v>000000000000003092</v>
          </cell>
          <cell r="AQ597">
            <v>2026</v>
          </cell>
          <cell r="AR597" t="str">
            <v>2026-PRL1-50280</v>
          </cell>
          <cell r="AS597">
            <v>1</v>
          </cell>
          <cell r="AT597" t="str">
            <v>TK054</v>
          </cell>
          <cell r="AU597" t="str">
            <v>#</v>
          </cell>
        </row>
        <row r="598">
          <cell r="AN598">
            <v>60106</v>
          </cell>
          <cell r="AO598" t="str">
            <v>Järve Tervisekeskus OÜ</v>
          </cell>
          <cell r="AP598" t="str">
            <v>000000000000003092</v>
          </cell>
          <cell r="AQ598">
            <v>2026</v>
          </cell>
          <cell r="AR598" t="str">
            <v>2026-PRL1-60106</v>
          </cell>
          <cell r="AS598">
            <v>1</v>
          </cell>
          <cell r="AT598" t="str">
            <v>TK048</v>
          </cell>
          <cell r="AU598" t="str">
            <v>#</v>
          </cell>
        </row>
        <row r="599">
          <cell r="AN599">
            <v>60106</v>
          </cell>
          <cell r="AO599" t="str">
            <v>Järve Tervisekeskus OÜ</v>
          </cell>
          <cell r="AP599" t="str">
            <v>000000000000003092</v>
          </cell>
          <cell r="AQ599">
            <v>2026</v>
          </cell>
          <cell r="AR599" t="str">
            <v>2026-PRL1-60106</v>
          </cell>
          <cell r="AS599">
            <v>1</v>
          </cell>
          <cell r="AT599" t="str">
            <v>TK048</v>
          </cell>
          <cell r="AU599" t="str">
            <v>#</v>
          </cell>
        </row>
        <row r="600">
          <cell r="AN600">
            <v>60106</v>
          </cell>
          <cell r="AO600" t="str">
            <v>Järve Tervisekeskus OÜ</v>
          </cell>
          <cell r="AP600" t="str">
            <v>000000000000003092</v>
          </cell>
          <cell r="AQ600">
            <v>2026</v>
          </cell>
          <cell r="AR600" t="str">
            <v>2026-PRL1-60106</v>
          </cell>
          <cell r="AS600">
            <v>1</v>
          </cell>
          <cell r="AT600" t="str">
            <v>TK048</v>
          </cell>
          <cell r="AU600" t="str">
            <v>#</v>
          </cell>
        </row>
        <row r="601">
          <cell r="AN601">
            <v>60106</v>
          </cell>
          <cell r="AO601" t="str">
            <v>Järve Tervisekeskus OÜ</v>
          </cell>
          <cell r="AP601" t="str">
            <v>000000000000003092</v>
          </cell>
          <cell r="AQ601">
            <v>2026</v>
          </cell>
          <cell r="AR601" t="str">
            <v>2026-PRL1-60106</v>
          </cell>
          <cell r="AS601">
            <v>1</v>
          </cell>
          <cell r="AT601" t="str">
            <v>TK048</v>
          </cell>
          <cell r="AU601" t="str">
            <v>#</v>
          </cell>
        </row>
        <row r="602">
          <cell r="AN602">
            <v>60106</v>
          </cell>
          <cell r="AO602" t="str">
            <v>Järve Tervisekeskus OÜ</v>
          </cell>
          <cell r="AP602" t="str">
            <v>000000000000003092</v>
          </cell>
          <cell r="AQ602">
            <v>2026</v>
          </cell>
          <cell r="AR602" t="str">
            <v>2026-PRL1-60106</v>
          </cell>
          <cell r="AS602">
            <v>1</v>
          </cell>
          <cell r="AT602" t="str">
            <v>TK048</v>
          </cell>
          <cell r="AU602" t="str">
            <v>#</v>
          </cell>
        </row>
        <row r="603">
          <cell r="AN603">
            <v>60106</v>
          </cell>
          <cell r="AO603" t="str">
            <v>Järve Tervisekeskus OÜ</v>
          </cell>
          <cell r="AP603" t="str">
            <v>000000000000003092</v>
          </cell>
          <cell r="AQ603">
            <v>2026</v>
          </cell>
          <cell r="AR603" t="str">
            <v>2026-PRL1-60106</v>
          </cell>
          <cell r="AS603">
            <v>1</v>
          </cell>
          <cell r="AT603" t="str">
            <v>TK048</v>
          </cell>
          <cell r="AU603" t="str">
            <v>#</v>
          </cell>
        </row>
        <row r="604">
          <cell r="AN604">
            <v>60106</v>
          </cell>
          <cell r="AO604" t="str">
            <v>Järve Tervisekeskus OÜ</v>
          </cell>
          <cell r="AP604" t="str">
            <v>000000000000003092</v>
          </cell>
          <cell r="AQ604">
            <v>2026</v>
          </cell>
          <cell r="AR604" t="str">
            <v>2026-PRL1-60106</v>
          </cell>
          <cell r="AS604">
            <v>1</v>
          </cell>
          <cell r="AT604" t="str">
            <v>TK048</v>
          </cell>
          <cell r="AU604" t="str">
            <v>#</v>
          </cell>
        </row>
        <row r="605">
          <cell r="AN605">
            <v>60106</v>
          </cell>
          <cell r="AO605" t="str">
            <v>Järve Tervisekeskus OÜ</v>
          </cell>
          <cell r="AP605" t="str">
            <v>000000000000003092</v>
          </cell>
          <cell r="AQ605">
            <v>2026</v>
          </cell>
          <cell r="AR605" t="str">
            <v>2026-PRL1-60106</v>
          </cell>
          <cell r="AS605">
            <v>1</v>
          </cell>
          <cell r="AT605" t="str">
            <v>TK048</v>
          </cell>
          <cell r="AU605" t="str">
            <v>#</v>
          </cell>
        </row>
        <row r="606">
          <cell r="AN606">
            <v>50550</v>
          </cell>
          <cell r="AO606" t="str">
            <v>OÜ Perearst Svetlana Sinkina</v>
          </cell>
          <cell r="AP606" t="str">
            <v>000000000000003051</v>
          </cell>
          <cell r="AQ606">
            <v>2026</v>
          </cell>
          <cell r="AR606" t="str">
            <v>2026-PRL1-50550</v>
          </cell>
          <cell r="AS606" t="str">
            <v>#</v>
          </cell>
          <cell r="AT606" t="str">
            <v>#</v>
          </cell>
          <cell r="AU606" t="str">
            <v>#</v>
          </cell>
        </row>
        <row r="607">
          <cell r="AN607">
            <v>50050</v>
          </cell>
          <cell r="AO607" t="str">
            <v>Osaühing Perearstide Keskus Neeme</v>
          </cell>
          <cell r="AP607" t="str">
            <v>000000000000003051</v>
          </cell>
          <cell r="AQ607">
            <v>2026</v>
          </cell>
          <cell r="AR607" t="str">
            <v>2026-PRL1-50050</v>
          </cell>
          <cell r="AS607" t="str">
            <v>#</v>
          </cell>
          <cell r="AT607" t="str">
            <v>#</v>
          </cell>
          <cell r="AU607" t="str">
            <v>#</v>
          </cell>
        </row>
        <row r="608">
          <cell r="AN608">
            <v>61426</v>
          </cell>
          <cell r="AO608" t="str">
            <v>Teie Tervis OÜ</v>
          </cell>
          <cell r="AP608" t="str">
            <v>000000000000003051</v>
          </cell>
          <cell r="AQ608">
            <v>2026</v>
          </cell>
          <cell r="AR608" t="str">
            <v>2026-PRL1-61426</v>
          </cell>
          <cell r="AS608" t="str">
            <v>#</v>
          </cell>
          <cell r="AT608" t="str">
            <v>#</v>
          </cell>
          <cell r="AU608" t="str">
            <v>#</v>
          </cell>
        </row>
        <row r="609">
          <cell r="AN609">
            <v>50461</v>
          </cell>
          <cell r="AO609" t="str">
            <v>OÜ Perearst  Natalia Gvozdeva</v>
          </cell>
          <cell r="AP609" t="str">
            <v>000000000000003051</v>
          </cell>
          <cell r="AQ609">
            <v>2026</v>
          </cell>
          <cell r="AR609" t="str">
            <v>2026-PRL1-50461</v>
          </cell>
          <cell r="AS609" t="str">
            <v>#</v>
          </cell>
          <cell r="AT609" t="str">
            <v>#</v>
          </cell>
          <cell r="AU609" t="str">
            <v>#</v>
          </cell>
        </row>
        <row r="610">
          <cell r="AN610">
            <v>50283</v>
          </cell>
          <cell r="AO610" t="str">
            <v>OÜ Perearst Nadežda Grigorjeva</v>
          </cell>
          <cell r="AP610" t="str">
            <v>000000000000003051</v>
          </cell>
          <cell r="AQ610">
            <v>2026</v>
          </cell>
          <cell r="AR610" t="str">
            <v>2026-PRL1-50283</v>
          </cell>
          <cell r="AS610" t="str">
            <v>#</v>
          </cell>
          <cell r="AT610" t="str">
            <v>#</v>
          </cell>
          <cell r="AU610" t="str">
            <v>#</v>
          </cell>
        </row>
        <row r="611">
          <cell r="AN611">
            <v>50080</v>
          </cell>
          <cell r="AO611" t="str">
            <v>Narva Perearstikeskus OÜ</v>
          </cell>
          <cell r="AP611" t="str">
            <v>000000000000003051</v>
          </cell>
          <cell r="AQ611">
            <v>2026</v>
          </cell>
          <cell r="AR611" t="str">
            <v>2026-PRL1-50080</v>
          </cell>
          <cell r="AS611" t="str">
            <v>#</v>
          </cell>
          <cell r="AT611" t="str">
            <v>#</v>
          </cell>
          <cell r="AU611" t="str">
            <v>#</v>
          </cell>
        </row>
        <row r="612">
          <cell r="AN612">
            <v>61802</v>
          </cell>
          <cell r="AO612" t="str">
            <v>Tervisekeskus OÜ</v>
          </cell>
          <cell r="AP612" t="str">
            <v>000000000000003051</v>
          </cell>
          <cell r="AQ612">
            <v>2026</v>
          </cell>
          <cell r="AR612" t="str">
            <v>2026-PRL1-61802</v>
          </cell>
          <cell r="AS612" t="str">
            <v>#</v>
          </cell>
          <cell r="AT612" t="str">
            <v>#</v>
          </cell>
          <cell r="AU612" t="str">
            <v>#</v>
          </cell>
        </row>
        <row r="613">
          <cell r="AN613">
            <v>50080</v>
          </cell>
          <cell r="AO613" t="str">
            <v>Narva Perearstikeskus OÜ</v>
          </cell>
          <cell r="AP613" t="str">
            <v>000000000000003051</v>
          </cell>
          <cell r="AQ613">
            <v>2026</v>
          </cell>
          <cell r="AR613" t="str">
            <v>2026-PRL1-50080</v>
          </cell>
          <cell r="AS613" t="str">
            <v>#</v>
          </cell>
          <cell r="AT613" t="str">
            <v>#</v>
          </cell>
          <cell r="AU613" t="str">
            <v>#</v>
          </cell>
        </row>
        <row r="614">
          <cell r="AN614">
            <v>50080</v>
          </cell>
          <cell r="AO614" t="str">
            <v>Narva Perearstikeskus OÜ</v>
          </cell>
          <cell r="AP614" t="str">
            <v>000000000000003051</v>
          </cell>
          <cell r="AQ614">
            <v>2026</v>
          </cell>
          <cell r="AR614" t="str">
            <v>2026-PRL1-50080</v>
          </cell>
          <cell r="AS614" t="str">
            <v>#</v>
          </cell>
          <cell r="AT614" t="str">
            <v>#</v>
          </cell>
          <cell r="AU614" t="str">
            <v>#</v>
          </cell>
        </row>
        <row r="615">
          <cell r="AN615">
            <v>50550</v>
          </cell>
          <cell r="AO615" t="str">
            <v>OÜ Perearst Svetlana Sinkina</v>
          </cell>
          <cell r="AP615" t="str">
            <v>000000000000003051</v>
          </cell>
          <cell r="AQ615">
            <v>2026</v>
          </cell>
          <cell r="AR615" t="str">
            <v>2026-PRL1-50550</v>
          </cell>
          <cell r="AS615" t="str">
            <v>#</v>
          </cell>
          <cell r="AT615" t="str">
            <v>#</v>
          </cell>
          <cell r="AU615" t="str">
            <v>#</v>
          </cell>
        </row>
        <row r="616">
          <cell r="AN616">
            <v>50080</v>
          </cell>
          <cell r="AO616" t="str">
            <v>Narva Perearstikeskus OÜ</v>
          </cell>
          <cell r="AP616" t="str">
            <v>000000000000003051</v>
          </cell>
          <cell r="AQ616">
            <v>2026</v>
          </cell>
          <cell r="AR616" t="str">
            <v>2026-PRL1-50080</v>
          </cell>
          <cell r="AS616" t="str">
            <v>#</v>
          </cell>
          <cell r="AT616" t="str">
            <v>#</v>
          </cell>
          <cell r="AU616" t="str">
            <v>#</v>
          </cell>
        </row>
        <row r="617">
          <cell r="AN617">
            <v>50080</v>
          </cell>
          <cell r="AO617" t="str">
            <v>Narva Perearstikeskus OÜ</v>
          </cell>
          <cell r="AP617" t="str">
            <v>000000000000003051</v>
          </cell>
          <cell r="AQ617">
            <v>2026</v>
          </cell>
          <cell r="AR617" t="str">
            <v>2026-PRL1-50080</v>
          </cell>
          <cell r="AS617" t="str">
            <v>#</v>
          </cell>
          <cell r="AT617" t="str">
            <v>#</v>
          </cell>
          <cell r="AU617" t="str">
            <v>#</v>
          </cell>
        </row>
        <row r="618">
          <cell r="AN618">
            <v>50080</v>
          </cell>
          <cell r="AO618" t="str">
            <v>Narva Perearstikeskus OÜ</v>
          </cell>
          <cell r="AP618" t="str">
            <v>000000000000003051</v>
          </cell>
          <cell r="AQ618">
            <v>2026</v>
          </cell>
          <cell r="AR618" t="str">
            <v>2026-PRL1-50080</v>
          </cell>
          <cell r="AS618" t="str">
            <v>#</v>
          </cell>
          <cell r="AT618" t="str">
            <v>#</v>
          </cell>
          <cell r="AU618" t="str">
            <v>#</v>
          </cell>
        </row>
        <row r="619">
          <cell r="AN619">
            <v>50080</v>
          </cell>
          <cell r="AO619" t="str">
            <v>Narva Perearstikeskus OÜ</v>
          </cell>
          <cell r="AP619" t="str">
            <v>000000000000003051</v>
          </cell>
          <cell r="AQ619">
            <v>2026</v>
          </cell>
          <cell r="AR619" t="str">
            <v>2026-PRL1-50080</v>
          </cell>
          <cell r="AS619" t="str">
            <v>#</v>
          </cell>
          <cell r="AT619" t="str">
            <v>#</v>
          </cell>
          <cell r="AU619" t="str">
            <v>#</v>
          </cell>
        </row>
        <row r="620">
          <cell r="AN620">
            <v>50827</v>
          </cell>
          <cell r="AO620" t="str">
            <v>Perearst Niina Kondratjeva OÜ</v>
          </cell>
          <cell r="AP620" t="str">
            <v>000000000000003092</v>
          </cell>
          <cell r="AQ620">
            <v>2026</v>
          </cell>
          <cell r="AR620" t="str">
            <v>2026-PRL1-50827</v>
          </cell>
          <cell r="AS620">
            <v>1</v>
          </cell>
          <cell r="AT620" t="str">
            <v>TK054</v>
          </cell>
          <cell r="AU620" t="str">
            <v>#</v>
          </cell>
        </row>
        <row r="621">
          <cell r="AN621">
            <v>50465</v>
          </cell>
          <cell r="AO621" t="str">
            <v>OÜ Medisvet NPS</v>
          </cell>
          <cell r="AP621" t="str">
            <v>000000000000003051</v>
          </cell>
          <cell r="AQ621">
            <v>2026</v>
          </cell>
          <cell r="AR621" t="str">
            <v>2026-PRL1-50465</v>
          </cell>
          <cell r="AS621" t="str">
            <v>#</v>
          </cell>
          <cell r="AT621" t="str">
            <v>#</v>
          </cell>
          <cell r="AU621" t="str">
            <v>#</v>
          </cell>
        </row>
        <row r="622">
          <cell r="AN622">
            <v>50050</v>
          </cell>
          <cell r="AO622" t="str">
            <v>Perearstide Keskus Neeme OÜ</v>
          </cell>
          <cell r="AP622" t="str">
            <v>000000000000003051</v>
          </cell>
          <cell r="AQ622">
            <v>2026</v>
          </cell>
          <cell r="AR622" t="str">
            <v>2026-PRL1-50050</v>
          </cell>
          <cell r="AS622" t="str">
            <v>#</v>
          </cell>
          <cell r="AT622" t="str">
            <v>#</v>
          </cell>
          <cell r="AU622" t="str">
            <v>#</v>
          </cell>
        </row>
        <row r="623">
          <cell r="AN623">
            <v>50050</v>
          </cell>
          <cell r="AO623" t="str">
            <v>Osaühing Perearstide Keskus Neeme</v>
          </cell>
          <cell r="AP623" t="str">
            <v>000000000000003092</v>
          </cell>
          <cell r="AQ623">
            <v>2026</v>
          </cell>
          <cell r="AR623" t="str">
            <v>2026-PRL1-50050</v>
          </cell>
          <cell r="AS623">
            <v>1</v>
          </cell>
          <cell r="AT623" t="str">
            <v>TK005</v>
          </cell>
          <cell r="AU623" t="str">
            <v>#</v>
          </cell>
        </row>
        <row r="624">
          <cell r="AN624">
            <v>50895</v>
          </cell>
          <cell r="AO624" t="str">
            <v>Virumed OÜ</v>
          </cell>
          <cell r="AP624" t="str">
            <v>000000000000003092</v>
          </cell>
          <cell r="AQ624">
            <v>2026</v>
          </cell>
          <cell r="AR624" t="str">
            <v>2026-PRL1-50895</v>
          </cell>
          <cell r="AS624">
            <v>1</v>
          </cell>
          <cell r="AT624" t="str">
            <v>TK040</v>
          </cell>
          <cell r="AU624" t="str">
            <v>#</v>
          </cell>
        </row>
        <row r="625">
          <cell r="AN625">
            <v>50474</v>
          </cell>
          <cell r="AO625" t="str">
            <v>OÜ Sillamäe Kajaka Arstiabikeskus</v>
          </cell>
          <cell r="AP625" t="str">
            <v>000000000000003092</v>
          </cell>
          <cell r="AQ625">
            <v>2026</v>
          </cell>
          <cell r="AR625" t="str">
            <v>2026-PRL1-50474</v>
          </cell>
          <cell r="AS625">
            <v>1</v>
          </cell>
          <cell r="AT625" t="str">
            <v>TK040</v>
          </cell>
          <cell r="AU625" t="str">
            <v>#</v>
          </cell>
        </row>
        <row r="626">
          <cell r="AN626">
            <v>50385</v>
          </cell>
          <cell r="AO626" t="str">
            <v>ASL Perearst OÜ</v>
          </cell>
          <cell r="AP626" t="str">
            <v>000000000000003051</v>
          </cell>
          <cell r="AQ626">
            <v>2026</v>
          </cell>
          <cell r="AR626" t="str">
            <v>2026-PRL1-50385</v>
          </cell>
          <cell r="AS626">
            <v>1</v>
          </cell>
          <cell r="AT626" t="str">
            <v>TK040</v>
          </cell>
          <cell r="AU626" t="str">
            <v>#</v>
          </cell>
        </row>
        <row r="627">
          <cell r="AN627">
            <v>50385</v>
          </cell>
          <cell r="AO627" t="str">
            <v>ASL Perearst OÜ</v>
          </cell>
          <cell r="AP627" t="str">
            <v>000000000000003092</v>
          </cell>
          <cell r="AQ627">
            <v>2026</v>
          </cell>
          <cell r="AR627" t="str">
            <v>2026-PRL1-50385</v>
          </cell>
          <cell r="AS627">
            <v>1</v>
          </cell>
          <cell r="AT627" t="str">
            <v>TK040</v>
          </cell>
          <cell r="AU627" t="str">
            <v>#</v>
          </cell>
        </row>
        <row r="628">
          <cell r="AN628">
            <v>50428</v>
          </cell>
          <cell r="AO628" t="str">
            <v>OÜ Medical PAK</v>
          </cell>
          <cell r="AP628" t="str">
            <v>000000000000003051</v>
          </cell>
          <cell r="AQ628">
            <v>2026</v>
          </cell>
          <cell r="AR628" t="str">
            <v>2026-PRL1-50428</v>
          </cell>
          <cell r="AS628" t="str">
            <v>#</v>
          </cell>
          <cell r="AT628" t="str">
            <v>#</v>
          </cell>
          <cell r="AU628" t="str">
            <v>#</v>
          </cell>
        </row>
        <row r="629">
          <cell r="AN629">
            <v>50428</v>
          </cell>
          <cell r="AO629" t="str">
            <v>OÜ Medical PAK</v>
          </cell>
          <cell r="AP629" t="str">
            <v>000000000000003051</v>
          </cell>
          <cell r="AQ629">
            <v>2026</v>
          </cell>
          <cell r="AR629" t="str">
            <v>2026-PRL1-50428</v>
          </cell>
          <cell r="AS629" t="str">
            <v>#</v>
          </cell>
          <cell r="AT629" t="str">
            <v>#</v>
          </cell>
          <cell r="AU629" t="str">
            <v>#</v>
          </cell>
        </row>
        <row r="630">
          <cell r="AN630">
            <v>50427</v>
          </cell>
          <cell r="AO630" t="str">
            <v>OÜ Ahtme Perearstikeskus</v>
          </cell>
          <cell r="AP630" t="str">
            <v>000000000000003092</v>
          </cell>
          <cell r="AQ630">
            <v>2026</v>
          </cell>
          <cell r="AR630" t="str">
            <v>2026-PRL1-50427</v>
          </cell>
          <cell r="AS630">
            <v>1</v>
          </cell>
          <cell r="AT630" t="str">
            <v>TK037</v>
          </cell>
          <cell r="AU630" t="str">
            <v>#</v>
          </cell>
        </row>
        <row r="631">
          <cell r="AN631">
            <v>50426</v>
          </cell>
          <cell r="AO631" t="str">
            <v>Natalia Mettus</v>
          </cell>
          <cell r="AP631" t="str">
            <v>000000000000003092</v>
          </cell>
          <cell r="AQ631">
            <v>2026</v>
          </cell>
          <cell r="AR631" t="str">
            <v>2026-PRL1-50426</v>
          </cell>
          <cell r="AS631">
            <v>1</v>
          </cell>
          <cell r="AT631" t="str">
            <v>TK054</v>
          </cell>
          <cell r="AU631" t="str">
            <v>#</v>
          </cell>
        </row>
        <row r="632">
          <cell r="AN632">
            <v>50427</v>
          </cell>
          <cell r="AO632" t="str">
            <v>OÜ Ahtme Perearstikeskus</v>
          </cell>
          <cell r="AP632" t="str">
            <v>000000000000003092</v>
          </cell>
          <cell r="AQ632">
            <v>2026</v>
          </cell>
          <cell r="AR632" t="str">
            <v>2026-PRL1-50427</v>
          </cell>
          <cell r="AS632">
            <v>1</v>
          </cell>
          <cell r="AT632" t="str">
            <v>TK037</v>
          </cell>
          <cell r="AU632" t="str">
            <v>#</v>
          </cell>
        </row>
        <row r="633">
          <cell r="AN633">
            <v>50427</v>
          </cell>
          <cell r="AO633" t="str">
            <v>OÜ Ahtme Perearstikeskus</v>
          </cell>
          <cell r="AP633" t="str">
            <v>000000000000003092</v>
          </cell>
          <cell r="AQ633">
            <v>2026</v>
          </cell>
          <cell r="AR633" t="str">
            <v>2026-PRL1-50427</v>
          </cell>
          <cell r="AS633">
            <v>1</v>
          </cell>
          <cell r="AT633" t="str">
            <v>TK037</v>
          </cell>
          <cell r="AU633" t="str">
            <v>#</v>
          </cell>
        </row>
        <row r="634">
          <cell r="AN634">
            <v>61861</v>
          </cell>
          <cell r="AO634" t="str">
            <v>Panenko OÜ</v>
          </cell>
          <cell r="AP634" t="str">
            <v>000000000000003092</v>
          </cell>
          <cell r="AQ634">
            <v>2026</v>
          </cell>
          <cell r="AR634" t="str">
            <v>2026-PRL1-61861</v>
          </cell>
          <cell r="AS634">
            <v>1</v>
          </cell>
          <cell r="AT634" t="str">
            <v>TK054</v>
          </cell>
          <cell r="AU634" t="str">
            <v>#</v>
          </cell>
        </row>
        <row r="635">
          <cell r="AN635">
            <v>50050</v>
          </cell>
          <cell r="AO635" t="str">
            <v>Perearstide Keskus Neeme OÜ</v>
          </cell>
          <cell r="AP635" t="str">
            <v>000000000000003051</v>
          </cell>
          <cell r="AQ635">
            <v>2026</v>
          </cell>
          <cell r="AR635" t="str">
            <v>2026-PRL1-50050</v>
          </cell>
          <cell r="AS635" t="str">
            <v>#</v>
          </cell>
          <cell r="AT635" t="str">
            <v>#</v>
          </cell>
          <cell r="AU635" t="str">
            <v>#</v>
          </cell>
        </row>
        <row r="636">
          <cell r="AN636">
            <v>50299</v>
          </cell>
          <cell r="AO636" t="str">
            <v>OÜ SHM Medicor</v>
          </cell>
          <cell r="AP636" t="str">
            <v>000000000000003051</v>
          </cell>
          <cell r="AQ636">
            <v>2026</v>
          </cell>
          <cell r="AR636" t="str">
            <v>2026-PRL1-50299</v>
          </cell>
          <cell r="AS636" t="str">
            <v>#</v>
          </cell>
          <cell r="AT636" t="str">
            <v>#</v>
          </cell>
          <cell r="AU636" t="str">
            <v>#</v>
          </cell>
        </row>
        <row r="637">
          <cell r="AN637">
            <v>61802</v>
          </cell>
          <cell r="AO637" t="str">
            <v>Tervisekeskus OÜ</v>
          </cell>
          <cell r="AP637" t="str">
            <v>000000000000003092</v>
          </cell>
          <cell r="AQ637">
            <v>2026</v>
          </cell>
          <cell r="AR637" t="str">
            <v>2026-PRL1-61802</v>
          </cell>
          <cell r="AS637">
            <v>1</v>
          </cell>
          <cell r="AT637" t="str">
            <v>TK037</v>
          </cell>
          <cell r="AU637" t="str">
            <v>#</v>
          </cell>
        </row>
        <row r="638">
          <cell r="AN638">
            <v>60174</v>
          </cell>
          <cell r="AO638" t="str">
            <v>FIE Angela Reimal</v>
          </cell>
          <cell r="AP638" t="str">
            <v>000000000000003051</v>
          </cell>
          <cell r="AQ638">
            <v>2026</v>
          </cell>
          <cell r="AR638" t="str">
            <v>2026-PRL1-60174</v>
          </cell>
          <cell r="AS638" t="str">
            <v>#</v>
          </cell>
          <cell r="AT638" t="str">
            <v>#</v>
          </cell>
          <cell r="AU638" t="str">
            <v>#</v>
          </cell>
        </row>
        <row r="639">
          <cell r="AN639">
            <v>61467</v>
          </cell>
          <cell r="AO639" t="str">
            <v>Rägavere Perearstikeskus OÜ</v>
          </cell>
          <cell r="AP639" t="str">
            <v>000000000000003051</v>
          </cell>
          <cell r="AQ639">
            <v>2026</v>
          </cell>
          <cell r="AR639" t="str">
            <v>2026-PRL1-61467</v>
          </cell>
          <cell r="AS639" t="str">
            <v>#</v>
          </cell>
          <cell r="AT639" t="str">
            <v>#</v>
          </cell>
          <cell r="AU639" t="str">
            <v>#</v>
          </cell>
        </row>
        <row r="640">
          <cell r="AN640">
            <v>50810</v>
          </cell>
          <cell r="AO640" t="str">
            <v>Väike-Maarja Tervisekeskus OÜ</v>
          </cell>
          <cell r="AP640" t="str">
            <v>000000000000003051</v>
          </cell>
          <cell r="AQ640">
            <v>2026</v>
          </cell>
          <cell r="AR640" t="str">
            <v>2026-PRL1-50810</v>
          </cell>
          <cell r="AS640" t="str">
            <v>#</v>
          </cell>
          <cell r="AT640" t="str">
            <v>#</v>
          </cell>
          <cell r="AU640" t="str">
            <v>#</v>
          </cell>
        </row>
        <row r="641">
          <cell r="AN641">
            <v>51035</v>
          </cell>
          <cell r="AO641" t="str">
            <v>OLIMED OÜ</v>
          </cell>
          <cell r="AP641" t="str">
            <v>000000000000003051</v>
          </cell>
          <cell r="AQ641">
            <v>2026</v>
          </cell>
          <cell r="AR641" t="str">
            <v>2026-PRL1-51035</v>
          </cell>
          <cell r="AS641" t="str">
            <v>#</v>
          </cell>
          <cell r="AT641" t="str">
            <v>#</v>
          </cell>
          <cell r="AU641" t="str">
            <v>#</v>
          </cell>
        </row>
        <row r="642">
          <cell r="AN642">
            <v>50771</v>
          </cell>
          <cell r="AO642" t="str">
            <v>OÜ Merimed</v>
          </cell>
          <cell r="AP642" t="str">
            <v>000000000000003051</v>
          </cell>
          <cell r="AQ642">
            <v>2026</v>
          </cell>
          <cell r="AR642" t="str">
            <v>2026-PRL1-50771</v>
          </cell>
          <cell r="AS642" t="str">
            <v>#</v>
          </cell>
          <cell r="AT642" t="str">
            <v>#</v>
          </cell>
          <cell r="AU642" t="str">
            <v>#</v>
          </cell>
        </row>
        <row r="643">
          <cell r="AN643">
            <v>51030</v>
          </cell>
          <cell r="AO643" t="str">
            <v>OÜ Vinni Tervisemaja</v>
          </cell>
          <cell r="AP643" t="str">
            <v>000000000000003051</v>
          </cell>
          <cell r="AQ643">
            <v>2026</v>
          </cell>
          <cell r="AR643" t="str">
            <v>2026-PRL1-51030</v>
          </cell>
          <cell r="AS643" t="str">
            <v>#</v>
          </cell>
          <cell r="AT643" t="str">
            <v>#</v>
          </cell>
          <cell r="AU643" t="str">
            <v>#</v>
          </cell>
        </row>
        <row r="644">
          <cell r="AN644">
            <v>51006</v>
          </cell>
          <cell r="AO644" t="str">
            <v>Vinni Arst OÜ</v>
          </cell>
          <cell r="AP644" t="str">
            <v>000000000000003051</v>
          </cell>
          <cell r="AQ644">
            <v>2026</v>
          </cell>
          <cell r="AR644" t="str">
            <v>2026-PRL1-51006</v>
          </cell>
          <cell r="AS644" t="str">
            <v>#</v>
          </cell>
          <cell r="AT644" t="str">
            <v>#</v>
          </cell>
          <cell r="AU644" t="str">
            <v>#</v>
          </cell>
        </row>
        <row r="645">
          <cell r="AN645">
            <v>60546</v>
          </cell>
          <cell r="AO645" t="str">
            <v>Kadrina  Tervisekeskus OÜ</v>
          </cell>
          <cell r="AP645" t="str">
            <v>000000000000003092</v>
          </cell>
          <cell r="AQ645">
            <v>2026</v>
          </cell>
          <cell r="AR645" t="str">
            <v>2026-PRL1-60546</v>
          </cell>
          <cell r="AS645">
            <v>1</v>
          </cell>
          <cell r="AT645" t="str">
            <v>TK042</v>
          </cell>
          <cell r="AU645" t="str">
            <v>#</v>
          </cell>
        </row>
        <row r="646">
          <cell r="AN646">
            <v>60546</v>
          </cell>
          <cell r="AO646" t="str">
            <v>Kadrina  Tervisekeskus OÜ</v>
          </cell>
          <cell r="AP646" t="str">
            <v>000000000000003092</v>
          </cell>
          <cell r="AQ646">
            <v>2026</v>
          </cell>
          <cell r="AR646" t="str">
            <v>2026-PRL1-60546</v>
          </cell>
          <cell r="AS646">
            <v>1</v>
          </cell>
          <cell r="AT646" t="str">
            <v>TK042</v>
          </cell>
          <cell r="AU646" t="str">
            <v>#</v>
          </cell>
        </row>
        <row r="647">
          <cell r="AN647">
            <v>60546</v>
          </cell>
          <cell r="AO647" t="str">
            <v>Kadrina  Tervisekeskus OÜ</v>
          </cell>
          <cell r="AP647" t="str">
            <v>000000000000003092</v>
          </cell>
          <cell r="AQ647">
            <v>2026</v>
          </cell>
          <cell r="AR647" t="str">
            <v>2026-PRL1-60546</v>
          </cell>
          <cell r="AS647">
            <v>1</v>
          </cell>
          <cell r="AT647" t="str">
            <v>TK042</v>
          </cell>
          <cell r="AU647" t="str">
            <v>#</v>
          </cell>
        </row>
        <row r="648">
          <cell r="AN648">
            <v>50257</v>
          </cell>
          <cell r="AO648" t="str">
            <v>OÜ Perearst Tamara Vahtra-Aasmets</v>
          </cell>
          <cell r="AP648" t="str">
            <v>000000000000003051</v>
          </cell>
          <cell r="AQ648">
            <v>2026</v>
          </cell>
          <cell r="AR648" t="str">
            <v>2026-PRL1-50257</v>
          </cell>
          <cell r="AS648" t="str">
            <v>#</v>
          </cell>
          <cell r="AT648" t="str">
            <v>#</v>
          </cell>
          <cell r="AU648" t="str">
            <v>#</v>
          </cell>
        </row>
        <row r="649">
          <cell r="AN649">
            <v>50930</v>
          </cell>
          <cell r="AO649" t="str">
            <v>Viru Perearstid OÜ</v>
          </cell>
          <cell r="AP649" t="str">
            <v>000000000000003092</v>
          </cell>
          <cell r="AQ649">
            <v>2026</v>
          </cell>
          <cell r="AR649" t="str">
            <v>2026-PRL1-50930</v>
          </cell>
          <cell r="AS649">
            <v>1</v>
          </cell>
          <cell r="AT649" t="str">
            <v>TK049</v>
          </cell>
          <cell r="AU649" t="str">
            <v>#</v>
          </cell>
        </row>
        <row r="650">
          <cell r="AN650">
            <v>60194</v>
          </cell>
          <cell r="AO650" t="str">
            <v>Tamsalu Perearstid OÜ</v>
          </cell>
          <cell r="AP650" t="str">
            <v>000000000000003051</v>
          </cell>
          <cell r="AQ650">
            <v>2026</v>
          </cell>
          <cell r="AR650" t="str">
            <v>2026-PRL1-60194</v>
          </cell>
          <cell r="AS650" t="str">
            <v>#</v>
          </cell>
          <cell r="AT650" t="str">
            <v>#</v>
          </cell>
          <cell r="AU650" t="str">
            <v>#</v>
          </cell>
        </row>
        <row r="651">
          <cell r="AN651">
            <v>60194</v>
          </cell>
          <cell r="AO651" t="str">
            <v>Tamsalu Perearstid OÜ</v>
          </cell>
          <cell r="AP651" t="str">
            <v>000000000000003051</v>
          </cell>
          <cell r="AQ651">
            <v>2026</v>
          </cell>
          <cell r="AR651" t="str">
            <v>2026-PRL1-60194</v>
          </cell>
          <cell r="AS651" t="str">
            <v>#</v>
          </cell>
          <cell r="AT651" t="str">
            <v>#</v>
          </cell>
          <cell r="AU651" t="str">
            <v>#</v>
          </cell>
        </row>
        <row r="652">
          <cell r="AN652">
            <v>50900</v>
          </cell>
          <cell r="AO652" t="str">
            <v>Perearst Merilin Kütt OÜ</v>
          </cell>
          <cell r="AP652" t="str">
            <v>000000000000003092</v>
          </cell>
          <cell r="AQ652">
            <v>2026</v>
          </cell>
          <cell r="AR652" t="str">
            <v>2026-PRL1-50900</v>
          </cell>
          <cell r="AS652">
            <v>1</v>
          </cell>
          <cell r="AT652" t="str">
            <v>TK025</v>
          </cell>
          <cell r="AU652" t="str">
            <v>#</v>
          </cell>
        </row>
        <row r="653">
          <cell r="AN653">
            <v>50276</v>
          </cell>
          <cell r="AO653" t="str">
            <v>Osaühing Eraarst Kersti Veidrik</v>
          </cell>
          <cell r="AP653" t="str">
            <v>000000000000003092</v>
          </cell>
          <cell r="AQ653">
            <v>2026</v>
          </cell>
          <cell r="AR653" t="str">
            <v>2026-PRL1-50276</v>
          </cell>
          <cell r="AS653">
            <v>1</v>
          </cell>
          <cell r="AT653" t="str">
            <v>TK025</v>
          </cell>
          <cell r="AU653">
            <v>1</v>
          </cell>
        </row>
        <row r="654">
          <cell r="AN654">
            <v>50955</v>
          </cell>
          <cell r="AO654" t="str">
            <v>Perearst Anu Jõemägi OÜ</v>
          </cell>
          <cell r="AP654" t="str">
            <v>000000000000003051</v>
          </cell>
          <cell r="AQ654">
            <v>2026</v>
          </cell>
          <cell r="AR654" t="str">
            <v>2026-PRL1-50955</v>
          </cell>
          <cell r="AS654" t="str">
            <v>#</v>
          </cell>
          <cell r="AT654" t="str">
            <v>#</v>
          </cell>
          <cell r="AU654" t="str">
            <v>#</v>
          </cell>
        </row>
        <row r="655">
          <cell r="AN655">
            <v>50941</v>
          </cell>
          <cell r="AO655" t="str">
            <v>Medira OÜ</v>
          </cell>
          <cell r="AP655" t="str">
            <v>000000000000003092</v>
          </cell>
          <cell r="AQ655">
            <v>2026</v>
          </cell>
          <cell r="AR655" t="str">
            <v>2026-PRL1-50941</v>
          </cell>
          <cell r="AS655">
            <v>1</v>
          </cell>
          <cell r="AT655" t="str">
            <v>TK025</v>
          </cell>
          <cell r="AU655" t="str">
            <v>#</v>
          </cell>
        </row>
        <row r="656">
          <cell r="AN656">
            <v>50930</v>
          </cell>
          <cell r="AO656" t="str">
            <v>Viru Perearstid OÜ</v>
          </cell>
          <cell r="AP656" t="str">
            <v>000000000000003051</v>
          </cell>
          <cell r="AQ656">
            <v>2026</v>
          </cell>
          <cell r="AR656" t="str">
            <v>2026-PRL1-50930</v>
          </cell>
          <cell r="AS656">
            <v>1</v>
          </cell>
          <cell r="AT656" t="str">
            <v>TK049</v>
          </cell>
          <cell r="AU656" t="str">
            <v>#</v>
          </cell>
        </row>
        <row r="657">
          <cell r="AN657">
            <v>50930</v>
          </cell>
          <cell r="AO657" t="str">
            <v>Viru Perearstid OÜ</v>
          </cell>
          <cell r="AP657" t="str">
            <v>000000000000003092</v>
          </cell>
          <cell r="AQ657">
            <v>2026</v>
          </cell>
          <cell r="AR657" t="str">
            <v>2026-PRL1-50930</v>
          </cell>
          <cell r="AS657">
            <v>1</v>
          </cell>
          <cell r="AT657" t="str">
            <v>TK049</v>
          </cell>
          <cell r="AU657" t="str">
            <v>#</v>
          </cell>
        </row>
        <row r="658">
          <cell r="AN658">
            <v>50119</v>
          </cell>
          <cell r="AO658" t="str">
            <v>OÜ Tapa Perearstikeskus</v>
          </cell>
          <cell r="AP658" t="str">
            <v>000000000000003051</v>
          </cell>
          <cell r="AQ658">
            <v>2026</v>
          </cell>
          <cell r="AR658" t="str">
            <v>2026-PRL1-50119</v>
          </cell>
          <cell r="AS658">
            <v>1</v>
          </cell>
          <cell r="AT658" t="str">
            <v>TK008</v>
          </cell>
          <cell r="AU658" t="str">
            <v>#</v>
          </cell>
        </row>
        <row r="659">
          <cell r="AN659">
            <v>61802</v>
          </cell>
          <cell r="AO659" t="str">
            <v>Tervisekeskus OÜ</v>
          </cell>
          <cell r="AP659" t="str">
            <v>000000000000003051</v>
          </cell>
          <cell r="AQ659">
            <v>2026</v>
          </cell>
          <cell r="AR659" t="str">
            <v>2026-PRL1-61802</v>
          </cell>
          <cell r="AS659" t="str">
            <v>#</v>
          </cell>
          <cell r="AT659" t="str">
            <v>#</v>
          </cell>
          <cell r="AU659" t="str">
            <v>#</v>
          </cell>
        </row>
        <row r="660">
          <cell r="AN660">
            <v>61810</v>
          </cell>
          <cell r="AO660" t="str">
            <v>OÜ Paide Arst</v>
          </cell>
          <cell r="AP660" t="str">
            <v>000000000000003051</v>
          </cell>
          <cell r="AQ660">
            <v>2026</v>
          </cell>
          <cell r="AR660" t="str">
            <v>2026-PRL1-61810</v>
          </cell>
          <cell r="AS660">
            <v>1</v>
          </cell>
          <cell r="AT660" t="str">
            <v>TK012</v>
          </cell>
          <cell r="AU660" t="str">
            <v>#</v>
          </cell>
        </row>
        <row r="661">
          <cell r="AN661">
            <v>61810</v>
          </cell>
          <cell r="AO661" t="str">
            <v>OÜ Paide Arst</v>
          </cell>
          <cell r="AP661" t="str">
            <v>000000000000003051</v>
          </cell>
          <cell r="AQ661">
            <v>2026</v>
          </cell>
          <cell r="AR661" t="str">
            <v>2026-PRL1-61810</v>
          </cell>
          <cell r="AS661">
            <v>1</v>
          </cell>
          <cell r="AT661" t="str">
            <v>TK012</v>
          </cell>
          <cell r="AU661" t="str">
            <v>#</v>
          </cell>
        </row>
        <row r="662">
          <cell r="AN662">
            <v>50568</v>
          </cell>
          <cell r="AO662" t="str">
            <v xml:space="preserve">Terviseagentuur OÜ </v>
          </cell>
          <cell r="AP662" t="str">
            <v>000000000000003051</v>
          </cell>
          <cell r="AQ662">
            <v>2026</v>
          </cell>
          <cell r="AR662" t="str">
            <v>2026-PRL1-50568</v>
          </cell>
          <cell r="AS662">
            <v>1</v>
          </cell>
          <cell r="AT662" t="str">
            <v>TK019</v>
          </cell>
          <cell r="AU662" t="str">
            <v>#</v>
          </cell>
        </row>
        <row r="663">
          <cell r="AN663">
            <v>60133</v>
          </cell>
          <cell r="AO663" t="str">
            <v>Perearst Rutt Luha</v>
          </cell>
          <cell r="AP663" t="str">
            <v>000000000000003051</v>
          </cell>
          <cell r="AQ663">
            <v>2026</v>
          </cell>
          <cell r="AR663" t="str">
            <v>2026-PRL1-60133</v>
          </cell>
          <cell r="AS663" t="str">
            <v>#</v>
          </cell>
          <cell r="AT663" t="str">
            <v>#</v>
          </cell>
          <cell r="AU663" t="str">
            <v>#</v>
          </cell>
        </row>
        <row r="664">
          <cell r="AN664">
            <v>61810</v>
          </cell>
          <cell r="AO664" t="str">
            <v>OÜ Paide Arst</v>
          </cell>
          <cell r="AP664" t="str">
            <v>000000000000003051</v>
          </cell>
          <cell r="AQ664">
            <v>2026</v>
          </cell>
          <cell r="AR664" t="str">
            <v>2026-PRL1-61810</v>
          </cell>
          <cell r="AS664">
            <v>1</v>
          </cell>
          <cell r="AT664" t="str">
            <v>TK012</v>
          </cell>
          <cell r="AU664" t="str">
            <v>#</v>
          </cell>
        </row>
        <row r="665">
          <cell r="AN665">
            <v>60192</v>
          </cell>
          <cell r="AO665" t="str">
            <v>Enn Sults</v>
          </cell>
          <cell r="AP665" t="str">
            <v>000000000000003051</v>
          </cell>
          <cell r="AQ665">
            <v>2026</v>
          </cell>
          <cell r="AR665" t="str">
            <v>2026-PRL1-60192</v>
          </cell>
          <cell r="AS665" t="str">
            <v>#</v>
          </cell>
          <cell r="AT665" t="str">
            <v>#</v>
          </cell>
          <cell r="AU665" t="str">
            <v>#</v>
          </cell>
        </row>
        <row r="666">
          <cell r="AN666">
            <v>50180</v>
          </cell>
          <cell r="AO666" t="str">
            <v>Järva-Jaani Perearstikeskus OÜ</v>
          </cell>
          <cell r="AP666" t="str">
            <v>000000000000003051</v>
          </cell>
          <cell r="AQ666">
            <v>2026</v>
          </cell>
          <cell r="AR666" t="str">
            <v>2026-PRL1-50180</v>
          </cell>
          <cell r="AS666">
            <v>1</v>
          </cell>
          <cell r="AT666" t="str">
            <v>TK019</v>
          </cell>
          <cell r="AU666" t="str">
            <v>#</v>
          </cell>
        </row>
        <row r="667">
          <cell r="AN667">
            <v>51025</v>
          </cell>
          <cell r="AO667" t="str">
            <v>Osaühing Perearst Tiina Proosväli</v>
          </cell>
          <cell r="AP667" t="str">
            <v>000000000000003051</v>
          </cell>
          <cell r="AQ667">
            <v>2026</v>
          </cell>
          <cell r="AR667" t="str">
            <v>2026-PRL1-51025</v>
          </cell>
          <cell r="AS667" t="str">
            <v>#</v>
          </cell>
          <cell r="AT667" t="str">
            <v>#</v>
          </cell>
          <cell r="AU667" t="str">
            <v>#</v>
          </cell>
        </row>
        <row r="668">
          <cell r="AN668">
            <v>50671</v>
          </cell>
          <cell r="AO668" t="str">
            <v>Perearst Mare Lõunat OÜ</v>
          </cell>
          <cell r="AP668" t="str">
            <v>000000000000003051</v>
          </cell>
          <cell r="AQ668">
            <v>2026</v>
          </cell>
          <cell r="AR668" t="str">
            <v>2026-PRL1-50671</v>
          </cell>
          <cell r="AS668" t="str">
            <v>#</v>
          </cell>
          <cell r="AT668" t="str">
            <v>#</v>
          </cell>
          <cell r="AU668" t="str">
            <v>#</v>
          </cell>
        </row>
        <row r="669">
          <cell r="AN669">
            <v>50945</v>
          </cell>
          <cell r="AO669" t="str">
            <v>Perearst Piret Mets OÜ</v>
          </cell>
          <cell r="AP669" t="str">
            <v>000000000000003051</v>
          </cell>
          <cell r="AQ669">
            <v>2026</v>
          </cell>
          <cell r="AR669" t="str">
            <v>2026-PRL1-50945</v>
          </cell>
          <cell r="AS669" t="str">
            <v>#</v>
          </cell>
          <cell r="AT669" t="str">
            <v>#</v>
          </cell>
          <cell r="AU669" t="str">
            <v>#</v>
          </cell>
        </row>
        <row r="670">
          <cell r="AN670">
            <v>50121</v>
          </cell>
          <cell r="AO670" t="str">
            <v>osaühing PERETOHTER</v>
          </cell>
          <cell r="AP670" t="str">
            <v>000000000000003051</v>
          </cell>
          <cell r="AQ670">
            <v>2026</v>
          </cell>
          <cell r="AR670" t="str">
            <v>2026-PRL1-50121</v>
          </cell>
          <cell r="AS670" t="str">
            <v>#</v>
          </cell>
          <cell r="AT670" t="str">
            <v>#</v>
          </cell>
          <cell r="AU670" t="str">
            <v>#</v>
          </cell>
        </row>
        <row r="671">
          <cell r="AN671">
            <v>50635</v>
          </cell>
          <cell r="AO671" t="str">
            <v>Taebla Perearst OÜ</v>
          </cell>
          <cell r="AP671" t="str">
            <v>000000000000003051</v>
          </cell>
          <cell r="AQ671">
            <v>2026</v>
          </cell>
          <cell r="AR671" t="str">
            <v>2026-PRL1-50635</v>
          </cell>
          <cell r="AS671" t="str">
            <v>#</v>
          </cell>
          <cell r="AT671" t="str">
            <v>#</v>
          </cell>
          <cell r="AU671" t="str">
            <v>#</v>
          </cell>
        </row>
        <row r="672">
          <cell r="AN672">
            <v>60405</v>
          </cell>
          <cell r="AO672" t="str">
            <v>Perearst Marika Laar</v>
          </cell>
          <cell r="AP672" t="str">
            <v>000000000000003051</v>
          </cell>
          <cell r="AQ672">
            <v>2026</v>
          </cell>
          <cell r="AR672" t="str">
            <v>2026-PRL1-60405</v>
          </cell>
          <cell r="AS672" t="str">
            <v>#</v>
          </cell>
          <cell r="AT672" t="str">
            <v>#</v>
          </cell>
          <cell r="AU672" t="str">
            <v>#</v>
          </cell>
        </row>
        <row r="673">
          <cell r="AN673">
            <v>51050</v>
          </cell>
          <cell r="AO673" t="str">
            <v>OÜ Märjamaa Tervisekeskus</v>
          </cell>
          <cell r="AP673" t="str">
            <v>000000000000003051</v>
          </cell>
          <cell r="AQ673">
            <v>2026</v>
          </cell>
          <cell r="AR673" t="str">
            <v>2026-PRL1-51050</v>
          </cell>
          <cell r="AS673">
            <v>1</v>
          </cell>
          <cell r="AT673" t="str">
            <v>TK057</v>
          </cell>
          <cell r="AU673" t="str">
            <v>#</v>
          </cell>
        </row>
        <row r="674">
          <cell r="AN674">
            <v>51050</v>
          </cell>
          <cell r="AO674" t="str">
            <v>OÜ Märjamaa Tervisekeskus</v>
          </cell>
          <cell r="AP674" t="str">
            <v>000000000000003092</v>
          </cell>
          <cell r="AQ674">
            <v>2026</v>
          </cell>
          <cell r="AR674" t="str">
            <v>2026-PRL1-51050</v>
          </cell>
          <cell r="AS674">
            <v>1</v>
          </cell>
          <cell r="AT674" t="str">
            <v>TK057</v>
          </cell>
          <cell r="AU674" t="str">
            <v>#</v>
          </cell>
        </row>
        <row r="675">
          <cell r="AN675">
            <v>50950</v>
          </cell>
          <cell r="AO675" t="str">
            <v>Lääne-Nigula Perearstikeskus OÜ</v>
          </cell>
          <cell r="AP675" t="str">
            <v>000000000000003051</v>
          </cell>
          <cell r="AQ675">
            <v>2026</v>
          </cell>
          <cell r="AR675" t="str">
            <v>2026-PRL1-50950</v>
          </cell>
          <cell r="AS675" t="str">
            <v>#</v>
          </cell>
          <cell r="AT675" t="str">
            <v>#</v>
          </cell>
          <cell r="AU675" t="str">
            <v>#</v>
          </cell>
        </row>
        <row r="676">
          <cell r="AN676">
            <v>50078</v>
          </cell>
          <cell r="AO676" t="str">
            <v>OÜ Andri Meriloo Arstikabinet</v>
          </cell>
          <cell r="AP676" t="str">
            <v>000000000000003051</v>
          </cell>
          <cell r="AQ676">
            <v>2026</v>
          </cell>
          <cell r="AR676" t="str">
            <v>2026-PRL1-50078</v>
          </cell>
          <cell r="AS676" t="str">
            <v>#</v>
          </cell>
          <cell r="AT676" t="str">
            <v>#</v>
          </cell>
          <cell r="AU676" t="str">
            <v>#</v>
          </cell>
        </row>
        <row r="677">
          <cell r="AN677">
            <v>50067</v>
          </cell>
          <cell r="AO677" t="str">
            <v>Täisühing HAAPSALU PEREARST</v>
          </cell>
          <cell r="AP677" t="str">
            <v>000000000000003051</v>
          </cell>
          <cell r="AQ677">
            <v>2026</v>
          </cell>
          <cell r="AR677" t="str">
            <v>2026-PRL1-50067</v>
          </cell>
          <cell r="AS677" t="str">
            <v>#</v>
          </cell>
          <cell r="AT677" t="str">
            <v>#</v>
          </cell>
          <cell r="AU677" t="str">
            <v>#</v>
          </cell>
        </row>
        <row r="678">
          <cell r="AN678">
            <v>50067</v>
          </cell>
          <cell r="AO678" t="str">
            <v>Täisühing HAAPSALU PEREARST</v>
          </cell>
          <cell r="AP678" t="str">
            <v>000000000000003051</v>
          </cell>
          <cell r="AQ678">
            <v>2026</v>
          </cell>
          <cell r="AR678" t="str">
            <v>2026-PRL1-50067</v>
          </cell>
          <cell r="AS678" t="str">
            <v>#</v>
          </cell>
          <cell r="AT678" t="str">
            <v>#</v>
          </cell>
          <cell r="AU678" t="str">
            <v>#</v>
          </cell>
        </row>
        <row r="679">
          <cell r="AN679">
            <v>50961</v>
          </cell>
          <cell r="AO679" t="str">
            <v>OÜ Ennetuskliinik</v>
          </cell>
          <cell r="AP679" t="str">
            <v>000000000000003051</v>
          </cell>
          <cell r="AQ679">
            <v>2026</v>
          </cell>
          <cell r="AR679" t="str">
            <v>2026-PRL1-50961</v>
          </cell>
          <cell r="AS679" t="str">
            <v>#</v>
          </cell>
          <cell r="AT679" t="str">
            <v>#</v>
          </cell>
          <cell r="AU679" t="str">
            <v>#</v>
          </cell>
        </row>
        <row r="680">
          <cell r="AN680">
            <v>50662</v>
          </cell>
          <cell r="AO680" t="str">
            <v>Osaühing Perearst Külli Raudsik</v>
          </cell>
          <cell r="AP680" t="str">
            <v>000000000000003051</v>
          </cell>
          <cell r="AQ680">
            <v>2026</v>
          </cell>
          <cell r="AR680" t="str">
            <v>2026-PRL1-50662</v>
          </cell>
          <cell r="AS680" t="str">
            <v>#</v>
          </cell>
          <cell r="AT680" t="str">
            <v>#</v>
          </cell>
          <cell r="AU680" t="str">
            <v>#</v>
          </cell>
        </row>
        <row r="681">
          <cell r="AN681">
            <v>50741</v>
          </cell>
          <cell r="AO681" t="str">
            <v>Perearst Helle Vambola OÜ</v>
          </cell>
          <cell r="AP681" t="str">
            <v>000000000000003051</v>
          </cell>
          <cell r="AQ681">
            <v>2026</v>
          </cell>
          <cell r="AR681" t="str">
            <v>2026-PRL1-50741</v>
          </cell>
          <cell r="AS681" t="str">
            <v>#</v>
          </cell>
          <cell r="AT681" t="str">
            <v>#</v>
          </cell>
          <cell r="AU681" t="str">
            <v>#</v>
          </cell>
        </row>
        <row r="682">
          <cell r="AN682">
            <v>50214</v>
          </cell>
          <cell r="AO682" t="str">
            <v>OÜ Häädemeeste Perearstikeskus</v>
          </cell>
          <cell r="AP682" t="str">
            <v>000000000000003051</v>
          </cell>
          <cell r="AQ682">
            <v>2026</v>
          </cell>
          <cell r="AR682" t="str">
            <v>2026-PRL1-50214</v>
          </cell>
          <cell r="AS682" t="str">
            <v>#</v>
          </cell>
          <cell r="AT682" t="str">
            <v>#</v>
          </cell>
          <cell r="AU682" t="str">
            <v>#</v>
          </cell>
        </row>
        <row r="683">
          <cell r="AN683">
            <v>50380</v>
          </cell>
          <cell r="AO683" t="str">
            <v>OÜ Ülejõe Perearst</v>
          </cell>
          <cell r="AP683" t="str">
            <v>000000000000003051</v>
          </cell>
          <cell r="AQ683">
            <v>2026</v>
          </cell>
          <cell r="AR683" t="str">
            <v>2026-PRL1-50380</v>
          </cell>
          <cell r="AS683" t="str">
            <v>#</v>
          </cell>
          <cell r="AT683" t="str">
            <v>#</v>
          </cell>
          <cell r="AU683" t="str">
            <v>#</v>
          </cell>
        </row>
        <row r="684">
          <cell r="AN684">
            <v>50334</v>
          </cell>
          <cell r="AO684" t="str">
            <v>Sirje Järvesaar</v>
          </cell>
          <cell r="AP684" t="str">
            <v>000000000000003051</v>
          </cell>
          <cell r="AQ684">
            <v>2026</v>
          </cell>
          <cell r="AR684" t="str">
            <v>2026-PRL1-50334</v>
          </cell>
          <cell r="AS684" t="str">
            <v>#</v>
          </cell>
          <cell r="AT684" t="str">
            <v>#</v>
          </cell>
          <cell r="AU684" t="str">
            <v>#</v>
          </cell>
        </row>
        <row r="685">
          <cell r="AN685">
            <v>50199</v>
          </cell>
          <cell r="AO685" t="str">
            <v>Fons Perearstid OÜ</v>
          </cell>
          <cell r="AP685" t="str">
            <v>000000000000003051</v>
          </cell>
          <cell r="AQ685">
            <v>2026</v>
          </cell>
          <cell r="AR685" t="str">
            <v>2026-PRL1-50199</v>
          </cell>
          <cell r="AS685" t="str">
            <v>#</v>
          </cell>
          <cell r="AT685" t="str">
            <v>#</v>
          </cell>
          <cell r="AU685" t="str">
            <v>#</v>
          </cell>
        </row>
        <row r="686">
          <cell r="AN686">
            <v>50199</v>
          </cell>
          <cell r="AO686" t="str">
            <v>Fons Perearstid OÜ</v>
          </cell>
          <cell r="AP686" t="str">
            <v>000000000000003051</v>
          </cell>
          <cell r="AQ686">
            <v>2026</v>
          </cell>
          <cell r="AR686" t="str">
            <v>2026-PRL1-50199</v>
          </cell>
          <cell r="AS686" t="str">
            <v>#</v>
          </cell>
          <cell r="AT686" t="str">
            <v>#</v>
          </cell>
          <cell r="AU686" t="str">
            <v>#</v>
          </cell>
        </row>
        <row r="687">
          <cell r="AN687">
            <v>50209</v>
          </cell>
          <cell r="AO687" t="str">
            <v>OÜ Tõstamaa Tervisekeskus</v>
          </cell>
          <cell r="AP687" t="str">
            <v>000000000000003051</v>
          </cell>
          <cell r="AQ687">
            <v>2026</v>
          </cell>
          <cell r="AR687" t="str">
            <v>2026-PRL1-50209</v>
          </cell>
          <cell r="AS687" t="str">
            <v>#</v>
          </cell>
          <cell r="AT687" t="str">
            <v>#</v>
          </cell>
          <cell r="AU687" t="str">
            <v>#</v>
          </cell>
        </row>
        <row r="688">
          <cell r="AN688">
            <v>60189</v>
          </cell>
          <cell r="AO688" t="str">
            <v>Perearst Marina Simm</v>
          </cell>
          <cell r="AP688" t="str">
            <v>000000000000003051</v>
          </cell>
          <cell r="AQ688">
            <v>2026</v>
          </cell>
          <cell r="AR688" t="str">
            <v>2026-PRL1-60189</v>
          </cell>
          <cell r="AS688" t="str">
            <v>#</v>
          </cell>
          <cell r="AT688" t="str">
            <v>#</v>
          </cell>
          <cell r="AU688" t="str">
            <v>#</v>
          </cell>
        </row>
        <row r="689">
          <cell r="AN689">
            <v>50725</v>
          </cell>
          <cell r="AO689" t="str">
            <v>OÜ Venorest</v>
          </cell>
          <cell r="AP689" t="str">
            <v>000000000000003051</v>
          </cell>
          <cell r="AQ689">
            <v>2026</v>
          </cell>
          <cell r="AR689" t="str">
            <v>2026-PRL1-50725</v>
          </cell>
          <cell r="AS689" t="str">
            <v>#</v>
          </cell>
          <cell r="AT689" t="str">
            <v>#</v>
          </cell>
          <cell r="AU689" t="str">
            <v>#</v>
          </cell>
        </row>
        <row r="690">
          <cell r="AN690">
            <v>50380</v>
          </cell>
          <cell r="AO690" t="str">
            <v>OÜ Ülejõe Perearst</v>
          </cell>
          <cell r="AP690" t="str">
            <v>000000000000003051</v>
          </cell>
          <cell r="AQ690">
            <v>2026</v>
          </cell>
          <cell r="AR690" t="str">
            <v>2026-PRL1-50380</v>
          </cell>
          <cell r="AS690" t="str">
            <v>#</v>
          </cell>
          <cell r="AT690" t="str">
            <v>#</v>
          </cell>
          <cell r="AU690" t="str">
            <v>#</v>
          </cell>
        </row>
        <row r="691">
          <cell r="AN691">
            <v>50380</v>
          </cell>
          <cell r="AO691" t="str">
            <v>OÜ Ülejõe Perearst</v>
          </cell>
          <cell r="AP691" t="str">
            <v>000000000000003051</v>
          </cell>
          <cell r="AQ691">
            <v>2026</v>
          </cell>
          <cell r="AR691" t="str">
            <v>2026-PRL1-50380</v>
          </cell>
          <cell r="AS691" t="str">
            <v>#</v>
          </cell>
          <cell r="AT691" t="str">
            <v>#</v>
          </cell>
          <cell r="AU691" t="str">
            <v>#</v>
          </cell>
        </row>
        <row r="692">
          <cell r="AN692">
            <v>50380</v>
          </cell>
          <cell r="AO692" t="str">
            <v>OÜ Ülejõe Perearst</v>
          </cell>
          <cell r="AP692" t="str">
            <v>000000000000003051</v>
          </cell>
          <cell r="AQ692">
            <v>2026</v>
          </cell>
          <cell r="AR692" t="str">
            <v>2026-PRL1-50380</v>
          </cell>
          <cell r="AS692" t="str">
            <v>#</v>
          </cell>
          <cell r="AT692" t="str">
            <v>#</v>
          </cell>
          <cell r="AU692" t="str">
            <v>#</v>
          </cell>
        </row>
        <row r="693">
          <cell r="AN693">
            <v>60583</v>
          </cell>
          <cell r="AO693" t="str">
            <v>Osaühing  Surju Tervisekeskus</v>
          </cell>
          <cell r="AP693" t="str">
            <v>000000000000003051</v>
          </cell>
          <cell r="AQ693">
            <v>2026</v>
          </cell>
          <cell r="AR693" t="str">
            <v>2026-PRL1-60583</v>
          </cell>
          <cell r="AS693" t="str">
            <v>#</v>
          </cell>
          <cell r="AT693" t="str">
            <v>#</v>
          </cell>
          <cell r="AU693" t="str">
            <v>#</v>
          </cell>
        </row>
        <row r="694">
          <cell r="AN694">
            <v>50741</v>
          </cell>
          <cell r="AO694" t="str">
            <v>Perearst Helle Vambola OÜ</v>
          </cell>
          <cell r="AP694" t="str">
            <v>000000000000003051</v>
          </cell>
          <cell r="AQ694">
            <v>2026</v>
          </cell>
          <cell r="AR694" t="str">
            <v>2026-PRL1-50741</v>
          </cell>
          <cell r="AS694" t="str">
            <v>#</v>
          </cell>
          <cell r="AT694" t="str">
            <v>#</v>
          </cell>
          <cell r="AU694" t="str">
            <v>#</v>
          </cell>
        </row>
        <row r="695">
          <cell r="AN695">
            <v>50725</v>
          </cell>
          <cell r="AO695" t="str">
            <v>OÜ Venorest</v>
          </cell>
          <cell r="AP695" t="str">
            <v>000000000000003051</v>
          </cell>
          <cell r="AQ695">
            <v>2026</v>
          </cell>
          <cell r="AR695" t="str">
            <v>2026-PRL1-50725</v>
          </cell>
          <cell r="AS695" t="str">
            <v>#</v>
          </cell>
          <cell r="AT695" t="str">
            <v>#</v>
          </cell>
          <cell r="AU695" t="str">
            <v>#</v>
          </cell>
        </row>
        <row r="696">
          <cell r="AN696">
            <v>50655</v>
          </cell>
          <cell r="AO696" t="str">
            <v>Vändra Arst OÜ</v>
          </cell>
          <cell r="AP696" t="str">
            <v>000000000000003051</v>
          </cell>
          <cell r="AQ696">
            <v>2026</v>
          </cell>
          <cell r="AR696" t="str">
            <v>2026-PRL1-50655</v>
          </cell>
          <cell r="AS696">
            <v>1</v>
          </cell>
          <cell r="AT696" t="str">
            <v>TK013</v>
          </cell>
          <cell r="AU696" t="str">
            <v>#</v>
          </cell>
        </row>
        <row r="697">
          <cell r="AN697">
            <v>50370</v>
          </cell>
          <cell r="AO697" t="str">
            <v>Osaühing perearst Kersti Metsa</v>
          </cell>
          <cell r="AP697" t="str">
            <v>000000000000003051</v>
          </cell>
          <cell r="AQ697">
            <v>2026</v>
          </cell>
          <cell r="AR697" t="str">
            <v>2026-PRL1-50370</v>
          </cell>
          <cell r="AS697" t="str">
            <v>#</v>
          </cell>
          <cell r="AT697" t="str">
            <v>#</v>
          </cell>
          <cell r="AU697" t="str">
            <v>#</v>
          </cell>
        </row>
        <row r="698">
          <cell r="AN698">
            <v>50007</v>
          </cell>
          <cell r="AO698" t="str">
            <v xml:space="preserve">OÜ Kodudoktori PAK Sinu Arst </v>
          </cell>
          <cell r="AP698" t="str">
            <v>000000000000003092</v>
          </cell>
          <cell r="AQ698">
            <v>2026</v>
          </cell>
          <cell r="AR698" t="str">
            <v>2026-PRL1-50007</v>
          </cell>
          <cell r="AS698">
            <v>1</v>
          </cell>
          <cell r="AT698" t="str">
            <v>TK002</v>
          </cell>
          <cell r="AU698" t="str">
            <v>#</v>
          </cell>
        </row>
        <row r="699">
          <cell r="AN699">
            <v>50032</v>
          </cell>
          <cell r="AO699" t="str">
            <v>osaühing Pärnu Perearstid</v>
          </cell>
          <cell r="AP699" t="str">
            <v>000000000000003092</v>
          </cell>
          <cell r="AQ699">
            <v>2026</v>
          </cell>
          <cell r="AR699" t="str">
            <v>2026-PRL1-50032</v>
          </cell>
          <cell r="AS699">
            <v>1</v>
          </cell>
          <cell r="AT699" t="str">
            <v>TK036</v>
          </cell>
          <cell r="AU699" t="str">
            <v>#</v>
          </cell>
        </row>
        <row r="700">
          <cell r="AN700">
            <v>50995</v>
          </cell>
          <cell r="AO700" t="str">
            <v>Perearst Merle Jakobson OÜ</v>
          </cell>
          <cell r="AP700" t="str">
            <v>000000000000003051</v>
          </cell>
          <cell r="AQ700">
            <v>2026</v>
          </cell>
          <cell r="AR700" t="str">
            <v>2026-PRL1-50995</v>
          </cell>
          <cell r="AS700" t="str">
            <v>#</v>
          </cell>
          <cell r="AT700" t="str">
            <v>#</v>
          </cell>
          <cell r="AU700" t="str">
            <v>#</v>
          </cell>
        </row>
        <row r="701">
          <cell r="AN701">
            <v>50032</v>
          </cell>
          <cell r="AO701" t="str">
            <v>osaühing Pärnu Perearstid</v>
          </cell>
          <cell r="AP701" t="str">
            <v>000000000000003092</v>
          </cell>
          <cell r="AQ701">
            <v>2026</v>
          </cell>
          <cell r="AR701" t="str">
            <v>2026-PRL1-50032</v>
          </cell>
          <cell r="AS701">
            <v>1</v>
          </cell>
          <cell r="AT701" t="str">
            <v>TK036</v>
          </cell>
          <cell r="AU701" t="str">
            <v>#</v>
          </cell>
        </row>
        <row r="702">
          <cell r="AN702">
            <v>50209</v>
          </cell>
          <cell r="AO702" t="str">
            <v>OÜ Tõstamaa Tervisekeskus</v>
          </cell>
          <cell r="AP702" t="str">
            <v>000000000000003051</v>
          </cell>
          <cell r="AQ702">
            <v>2026</v>
          </cell>
          <cell r="AR702" t="str">
            <v>2026-PRL1-50209</v>
          </cell>
          <cell r="AS702" t="str">
            <v>#</v>
          </cell>
          <cell r="AT702" t="str">
            <v>#</v>
          </cell>
          <cell r="AU702" t="str">
            <v>#</v>
          </cell>
        </row>
        <row r="703">
          <cell r="AN703">
            <v>50032</v>
          </cell>
          <cell r="AO703" t="str">
            <v>osaühing Pärnu Perearstid</v>
          </cell>
          <cell r="AP703" t="str">
            <v>000000000000003092</v>
          </cell>
          <cell r="AQ703">
            <v>2026</v>
          </cell>
          <cell r="AR703" t="str">
            <v>2026-PRL1-50032</v>
          </cell>
          <cell r="AS703">
            <v>1</v>
          </cell>
          <cell r="AT703" t="str">
            <v>TK036</v>
          </cell>
          <cell r="AU703" t="str">
            <v>#</v>
          </cell>
        </row>
        <row r="704">
          <cell r="AN704">
            <v>61011</v>
          </cell>
          <cell r="AO704" t="str">
            <v>Mai Perearstid OÜ</v>
          </cell>
          <cell r="AP704" t="str">
            <v>000000000000003051</v>
          </cell>
          <cell r="AQ704">
            <v>2026</v>
          </cell>
          <cell r="AR704" t="str">
            <v>2026-PRL1-61011</v>
          </cell>
          <cell r="AS704" t="str">
            <v>#</v>
          </cell>
          <cell r="AT704" t="str">
            <v>#</v>
          </cell>
          <cell r="AU704" t="str">
            <v>#</v>
          </cell>
        </row>
        <row r="705">
          <cell r="AN705">
            <v>50209</v>
          </cell>
          <cell r="AO705" t="str">
            <v>OÜ Tõstamaa Tervisekeskus</v>
          </cell>
          <cell r="AP705" t="str">
            <v>000000000000003051</v>
          </cell>
          <cell r="AQ705">
            <v>2026</v>
          </cell>
          <cell r="AR705" t="str">
            <v>2026-PRL1-50209</v>
          </cell>
          <cell r="AS705" t="str">
            <v>#</v>
          </cell>
          <cell r="AT705" t="str">
            <v>#</v>
          </cell>
          <cell r="AU705" t="str">
            <v>#</v>
          </cell>
        </row>
        <row r="706">
          <cell r="AN706">
            <v>50032</v>
          </cell>
          <cell r="AO706" t="str">
            <v>osaühing Pärnu Perearstid</v>
          </cell>
          <cell r="AP706" t="str">
            <v>000000000000003092</v>
          </cell>
          <cell r="AQ706">
            <v>2026</v>
          </cell>
          <cell r="AR706" t="str">
            <v>2026-PRL1-50032</v>
          </cell>
          <cell r="AS706">
            <v>1</v>
          </cell>
          <cell r="AT706" t="str">
            <v>TK036</v>
          </cell>
          <cell r="AU706" t="str">
            <v>#</v>
          </cell>
        </row>
        <row r="707">
          <cell r="AN707">
            <v>50032</v>
          </cell>
          <cell r="AO707" t="str">
            <v>osaühing Pärnu Perearstid</v>
          </cell>
          <cell r="AP707" t="str">
            <v>000000000000003092</v>
          </cell>
          <cell r="AQ707">
            <v>2026</v>
          </cell>
          <cell r="AR707" t="str">
            <v>2026-PRL1-50032</v>
          </cell>
          <cell r="AS707">
            <v>1</v>
          </cell>
          <cell r="AT707" t="str">
            <v>TK036</v>
          </cell>
          <cell r="AU707" t="str">
            <v>#</v>
          </cell>
        </row>
        <row r="708">
          <cell r="AN708">
            <v>50032</v>
          </cell>
          <cell r="AO708" t="str">
            <v>osaühing Pärnu Perearstid</v>
          </cell>
          <cell r="AP708" t="str">
            <v>000000000000003092</v>
          </cell>
          <cell r="AQ708">
            <v>2026</v>
          </cell>
          <cell r="AR708" t="str">
            <v>2026-PRL1-50032</v>
          </cell>
          <cell r="AS708">
            <v>1</v>
          </cell>
          <cell r="AT708" t="str">
            <v>TK036</v>
          </cell>
          <cell r="AU708" t="str">
            <v>#</v>
          </cell>
        </row>
        <row r="709">
          <cell r="AN709">
            <v>50032</v>
          </cell>
          <cell r="AO709" t="str">
            <v>osaühing Pärnu Perearstid</v>
          </cell>
          <cell r="AP709" t="str">
            <v>000000000000003092</v>
          </cell>
          <cell r="AQ709">
            <v>2026</v>
          </cell>
          <cell r="AR709" t="str">
            <v>2026-PRL1-50032</v>
          </cell>
          <cell r="AS709">
            <v>1</v>
          </cell>
          <cell r="AT709" t="str">
            <v>TK036</v>
          </cell>
          <cell r="AU709" t="str">
            <v>#</v>
          </cell>
        </row>
        <row r="710">
          <cell r="AN710">
            <v>50032</v>
          </cell>
          <cell r="AO710" t="str">
            <v>osaühing Pärnu Perearstid</v>
          </cell>
          <cell r="AP710" t="str">
            <v>000000000000003092</v>
          </cell>
          <cell r="AQ710">
            <v>2026</v>
          </cell>
          <cell r="AR710" t="str">
            <v>2026-PRL1-50032</v>
          </cell>
          <cell r="AS710">
            <v>1</v>
          </cell>
          <cell r="AT710" t="str">
            <v>TK036</v>
          </cell>
          <cell r="AU710" t="str">
            <v>#</v>
          </cell>
        </row>
        <row r="711">
          <cell r="AN711">
            <v>61011</v>
          </cell>
          <cell r="AO711" t="str">
            <v>Mai Perearstid OÜ</v>
          </cell>
          <cell r="AP711" t="str">
            <v>000000000000003051</v>
          </cell>
          <cell r="AQ711">
            <v>2026</v>
          </cell>
          <cell r="AR711" t="str">
            <v>2026-PRL1-61011</v>
          </cell>
          <cell r="AS711" t="str">
            <v>#</v>
          </cell>
          <cell r="AT711" t="str">
            <v>#</v>
          </cell>
          <cell r="AU711" t="str">
            <v>#</v>
          </cell>
        </row>
        <row r="712">
          <cell r="AN712">
            <v>50032</v>
          </cell>
          <cell r="AO712" t="str">
            <v>osaühing Pärnu Perearstid</v>
          </cell>
          <cell r="AP712" t="str">
            <v>000000000000003092</v>
          </cell>
          <cell r="AQ712">
            <v>2026</v>
          </cell>
          <cell r="AR712" t="str">
            <v>2026-PRL1-50032</v>
          </cell>
          <cell r="AS712">
            <v>1</v>
          </cell>
          <cell r="AT712" t="str">
            <v>TK036</v>
          </cell>
          <cell r="AU712" t="str">
            <v>#</v>
          </cell>
        </row>
        <row r="713">
          <cell r="AN713">
            <v>50946</v>
          </cell>
          <cell r="AO713" t="str">
            <v>OÜ Perearst Airi Kasemägi</v>
          </cell>
          <cell r="AP713" t="str">
            <v>000000000000003051</v>
          </cell>
          <cell r="AQ713">
            <v>2026</v>
          </cell>
          <cell r="AR713" t="str">
            <v>2026-PRL1-50946</v>
          </cell>
          <cell r="AS713" t="str">
            <v>#</v>
          </cell>
          <cell r="AT713" t="str">
            <v>#</v>
          </cell>
          <cell r="AU713" t="str">
            <v>#</v>
          </cell>
        </row>
        <row r="714">
          <cell r="AN714">
            <v>50032</v>
          </cell>
          <cell r="AO714" t="str">
            <v>osaühing Pärnu Perearstid</v>
          </cell>
          <cell r="AP714" t="str">
            <v>000000000000003092</v>
          </cell>
          <cell r="AQ714">
            <v>2026</v>
          </cell>
          <cell r="AR714" t="str">
            <v>2026-PRL1-50032</v>
          </cell>
          <cell r="AS714">
            <v>1</v>
          </cell>
          <cell r="AT714" t="str">
            <v>TK036</v>
          </cell>
          <cell r="AU714" t="str">
            <v>#</v>
          </cell>
        </row>
        <row r="715">
          <cell r="AN715">
            <v>50206</v>
          </cell>
          <cell r="AO715" t="str">
            <v>Osaühing Perearst Merike Roseniit</v>
          </cell>
          <cell r="AP715" t="str">
            <v>000000000000003051</v>
          </cell>
          <cell r="AQ715">
            <v>2026</v>
          </cell>
          <cell r="AR715" t="str">
            <v>2026-PRL1-50206</v>
          </cell>
          <cell r="AS715" t="str">
            <v>#</v>
          </cell>
          <cell r="AT715" t="str">
            <v>#</v>
          </cell>
          <cell r="AU715" t="str">
            <v>#</v>
          </cell>
        </row>
        <row r="716">
          <cell r="AN716">
            <v>50032</v>
          </cell>
          <cell r="AO716" t="str">
            <v>osaühing Pärnu Perearstid</v>
          </cell>
          <cell r="AP716" t="str">
            <v>000000000000003092</v>
          </cell>
          <cell r="AQ716">
            <v>2026</v>
          </cell>
          <cell r="AR716" t="str">
            <v>2026-PRL1-50032</v>
          </cell>
          <cell r="AS716">
            <v>1</v>
          </cell>
          <cell r="AT716" t="str">
            <v>TK036</v>
          </cell>
          <cell r="AU716" t="str">
            <v>#</v>
          </cell>
        </row>
        <row r="717">
          <cell r="AN717">
            <v>50915</v>
          </cell>
          <cell r="AO717" t="str">
            <v>Perearst Kristel Uustamm OÜ</v>
          </cell>
          <cell r="AP717" t="str">
            <v>000000000000003051</v>
          </cell>
          <cell r="AQ717">
            <v>2026</v>
          </cell>
          <cell r="AR717" t="str">
            <v>2026-PRL1-50915</v>
          </cell>
          <cell r="AS717" t="str">
            <v>#</v>
          </cell>
          <cell r="AT717" t="str">
            <v>#</v>
          </cell>
          <cell r="AU717" t="str">
            <v>#</v>
          </cell>
        </row>
        <row r="718">
          <cell r="AN718">
            <v>50209</v>
          </cell>
          <cell r="AO718" t="str">
            <v>OÜ Tõstamaa Tervisekeskus</v>
          </cell>
          <cell r="AP718" t="str">
            <v>000000000000003051</v>
          </cell>
          <cell r="AQ718">
            <v>2026</v>
          </cell>
          <cell r="AR718" t="str">
            <v>2026-PRL1-50209</v>
          </cell>
          <cell r="AS718" t="str">
            <v>#</v>
          </cell>
          <cell r="AT718" t="str">
            <v>#</v>
          </cell>
          <cell r="AU718" t="str">
            <v>#</v>
          </cell>
        </row>
        <row r="719">
          <cell r="AN719">
            <v>50203</v>
          </cell>
          <cell r="AO719" t="str">
            <v>osaühing Perearst Ülle Runnel</v>
          </cell>
          <cell r="AP719" t="str">
            <v>000000000000003051</v>
          </cell>
          <cell r="AQ719">
            <v>2026</v>
          </cell>
          <cell r="AR719" t="str">
            <v>2026-PRL1-50203</v>
          </cell>
          <cell r="AS719" t="str">
            <v>#</v>
          </cell>
          <cell r="AT719" t="str">
            <v>#</v>
          </cell>
          <cell r="AU719" t="str">
            <v>#</v>
          </cell>
        </row>
        <row r="720">
          <cell r="AN720">
            <v>50032</v>
          </cell>
          <cell r="AO720" t="str">
            <v>osaühing Pärnu Perearstid</v>
          </cell>
          <cell r="AP720" t="str">
            <v>000000000000003092</v>
          </cell>
          <cell r="AQ720">
            <v>2026</v>
          </cell>
          <cell r="AR720" t="str">
            <v>2026-PRL1-50032</v>
          </cell>
          <cell r="AS720">
            <v>1</v>
          </cell>
          <cell r="AT720" t="str">
            <v>TK036</v>
          </cell>
          <cell r="AU720" t="str">
            <v>#</v>
          </cell>
        </row>
        <row r="721">
          <cell r="AN721">
            <v>50032</v>
          </cell>
          <cell r="AO721" t="str">
            <v>osaühing Pärnu Perearstid</v>
          </cell>
          <cell r="AP721" t="str">
            <v>000000000000003092</v>
          </cell>
          <cell r="AQ721">
            <v>2026</v>
          </cell>
          <cell r="AR721" t="str">
            <v>2026-PRL1-50032</v>
          </cell>
          <cell r="AS721">
            <v>1</v>
          </cell>
          <cell r="AT721" t="str">
            <v>TK036</v>
          </cell>
          <cell r="AU721" t="str">
            <v>#</v>
          </cell>
        </row>
        <row r="722">
          <cell r="AN722">
            <v>50650</v>
          </cell>
          <cell r="AO722" t="str">
            <v>OÜ Perearst Peeter Bakhoff</v>
          </cell>
          <cell r="AP722" t="str">
            <v>000000000000003051</v>
          </cell>
          <cell r="AQ722">
            <v>2026</v>
          </cell>
          <cell r="AR722" t="str">
            <v>2026-PRL1-50650</v>
          </cell>
          <cell r="AS722" t="str">
            <v>#</v>
          </cell>
          <cell r="AT722" t="str">
            <v>#</v>
          </cell>
          <cell r="AU722" t="str">
            <v>#</v>
          </cell>
        </row>
        <row r="723">
          <cell r="AN723">
            <v>60467</v>
          </cell>
          <cell r="AO723" t="str">
            <v>Osaühing Sindi Tervisekeskus</v>
          </cell>
          <cell r="AP723" t="str">
            <v>000000000000003051</v>
          </cell>
          <cell r="AQ723">
            <v>2026</v>
          </cell>
          <cell r="AR723" t="str">
            <v>2026-PRL1-60467</v>
          </cell>
          <cell r="AS723" t="str">
            <v>#</v>
          </cell>
          <cell r="AT723" t="str">
            <v>#</v>
          </cell>
          <cell r="AU723" t="str">
            <v>#</v>
          </cell>
        </row>
        <row r="724">
          <cell r="AN724">
            <v>60467</v>
          </cell>
          <cell r="AO724" t="str">
            <v>Osaühing Sindi Tervisekeskus</v>
          </cell>
          <cell r="AP724" t="str">
            <v>000000000000003051</v>
          </cell>
          <cell r="AQ724">
            <v>2026</v>
          </cell>
          <cell r="AR724" t="str">
            <v>2026-PRL1-60467</v>
          </cell>
          <cell r="AS724" t="str">
            <v>#</v>
          </cell>
          <cell r="AT724" t="str">
            <v>#</v>
          </cell>
          <cell r="AU724" t="str">
            <v>#</v>
          </cell>
        </row>
        <row r="725">
          <cell r="AN725">
            <v>60467</v>
          </cell>
          <cell r="AO725" t="str">
            <v>Osaühing Sindi Tervisekeskus</v>
          </cell>
          <cell r="AP725" t="str">
            <v>000000000000003051</v>
          </cell>
          <cell r="AQ725">
            <v>2026</v>
          </cell>
          <cell r="AR725" t="str">
            <v>2026-PRL1-60467</v>
          </cell>
          <cell r="AS725" t="str">
            <v>#</v>
          </cell>
          <cell r="AT725" t="str">
            <v>#</v>
          </cell>
          <cell r="AU725" t="str">
            <v>#</v>
          </cell>
        </row>
        <row r="726">
          <cell r="AN726">
            <v>60467</v>
          </cell>
          <cell r="AO726" t="str">
            <v>Osaühing Sindi Tervisekeskus</v>
          </cell>
          <cell r="AP726" t="str">
            <v>000000000000003051</v>
          </cell>
          <cell r="AQ726">
            <v>2026</v>
          </cell>
          <cell r="AR726" t="str">
            <v>2026-PRL1-60467</v>
          </cell>
          <cell r="AS726" t="str">
            <v>#</v>
          </cell>
          <cell r="AT726" t="str">
            <v>#</v>
          </cell>
          <cell r="AU726" t="str">
            <v>#</v>
          </cell>
        </row>
        <row r="727">
          <cell r="AN727">
            <v>50073</v>
          </cell>
          <cell r="AO727" t="str">
            <v>OÜ Perearst Kaalep Koppel</v>
          </cell>
          <cell r="AP727" t="str">
            <v>000000000000003051</v>
          </cell>
          <cell r="AQ727">
            <v>2026</v>
          </cell>
          <cell r="AR727" t="str">
            <v>2026-PRL1-50073</v>
          </cell>
          <cell r="AS727" t="str">
            <v>#</v>
          </cell>
          <cell r="AT727" t="str">
            <v>#</v>
          </cell>
          <cell r="AU727" t="str">
            <v>#</v>
          </cell>
        </row>
        <row r="728">
          <cell r="AN728">
            <v>50845</v>
          </cell>
          <cell r="AO728" t="str">
            <v>Perearst Kairi Rohtla OÜ</v>
          </cell>
          <cell r="AP728" t="str">
            <v>000000000000003051</v>
          </cell>
          <cell r="AQ728">
            <v>2026</v>
          </cell>
          <cell r="AR728" t="str">
            <v>2026-PRL1-50845</v>
          </cell>
          <cell r="AS728" t="str">
            <v>#</v>
          </cell>
          <cell r="AT728" t="str">
            <v>#</v>
          </cell>
          <cell r="AU728" t="str">
            <v>#</v>
          </cell>
        </row>
        <row r="729">
          <cell r="AN729">
            <v>50750</v>
          </cell>
          <cell r="AO729" t="str">
            <v>OÜ Elolem</v>
          </cell>
          <cell r="AP729" t="str">
            <v>000000000000003051</v>
          </cell>
          <cell r="AQ729">
            <v>2026</v>
          </cell>
          <cell r="AR729" t="str">
            <v>2026-PRL1-50750</v>
          </cell>
          <cell r="AS729" t="str">
            <v>#</v>
          </cell>
          <cell r="AT729" t="str">
            <v>#</v>
          </cell>
          <cell r="AU729" t="str">
            <v>#</v>
          </cell>
        </row>
        <row r="730">
          <cell r="AN730">
            <v>50138</v>
          </cell>
          <cell r="AO730" t="str">
            <v>Osaühing Triin Nirgi</v>
          </cell>
          <cell r="AP730" t="str">
            <v>000000000000003051</v>
          </cell>
          <cell r="AQ730">
            <v>2026</v>
          </cell>
          <cell r="AR730" t="str">
            <v>2026-PRL1-50138</v>
          </cell>
          <cell r="AS730" t="str">
            <v>#</v>
          </cell>
          <cell r="AT730" t="str">
            <v>#</v>
          </cell>
          <cell r="AU730" t="str">
            <v>#</v>
          </cell>
        </row>
        <row r="731">
          <cell r="AN731">
            <v>50073</v>
          </cell>
          <cell r="AO731" t="str">
            <v>OÜ Perearst Kaalep Koppel</v>
          </cell>
          <cell r="AP731" t="str">
            <v>000000000000003051</v>
          </cell>
          <cell r="AQ731">
            <v>2026</v>
          </cell>
          <cell r="AR731" t="str">
            <v>2026-PRL1-50073</v>
          </cell>
          <cell r="AS731" t="str">
            <v>#</v>
          </cell>
          <cell r="AT731" t="str">
            <v>#</v>
          </cell>
          <cell r="AU731" t="str">
            <v>#</v>
          </cell>
        </row>
        <row r="732">
          <cell r="AN732">
            <v>60508</v>
          </cell>
          <cell r="AO732" t="str">
            <v>Perearst Sille Väli osaühing</v>
          </cell>
          <cell r="AP732" t="str">
            <v>000000000000003051</v>
          </cell>
          <cell r="AQ732">
            <v>2026</v>
          </cell>
          <cell r="AR732" t="str">
            <v>2026-PRL1-60508</v>
          </cell>
          <cell r="AS732" t="str">
            <v>#</v>
          </cell>
          <cell r="AT732" t="str">
            <v>#</v>
          </cell>
          <cell r="AU732" t="str">
            <v>#</v>
          </cell>
        </row>
        <row r="733">
          <cell r="AN733">
            <v>50510</v>
          </cell>
          <cell r="AO733" t="str">
            <v>Osaühing Kuressaare Perearstikeskus</v>
          </cell>
          <cell r="AP733" t="str">
            <v>000000000000003092</v>
          </cell>
          <cell r="AQ733">
            <v>2026</v>
          </cell>
          <cell r="AR733" t="str">
            <v>2026-PRL1-50510</v>
          </cell>
          <cell r="AS733">
            <v>1</v>
          </cell>
          <cell r="AT733" t="str">
            <v>TK028</v>
          </cell>
          <cell r="AU733" t="str">
            <v>#</v>
          </cell>
        </row>
        <row r="734">
          <cell r="AN734">
            <v>50371</v>
          </cell>
          <cell r="AO734" t="str">
            <v>Osaühing Muhu Perearstikeskus</v>
          </cell>
          <cell r="AP734" t="str">
            <v>000000000000003051</v>
          </cell>
          <cell r="AQ734">
            <v>2026</v>
          </cell>
          <cell r="AR734" t="str">
            <v>2026-PRL1-50371</v>
          </cell>
          <cell r="AS734" t="str">
            <v>#</v>
          </cell>
          <cell r="AT734" t="str">
            <v>#</v>
          </cell>
          <cell r="AU734" t="str">
            <v>#</v>
          </cell>
        </row>
        <row r="735">
          <cell r="AN735">
            <v>50952</v>
          </cell>
          <cell r="AO735" t="str">
            <v>Osaühing Kersti Tuuling</v>
          </cell>
          <cell r="AP735" t="str">
            <v>000000000000003051</v>
          </cell>
          <cell r="AQ735">
            <v>2026</v>
          </cell>
          <cell r="AR735" t="str">
            <v>2026-PRL1-50952</v>
          </cell>
          <cell r="AS735" t="str">
            <v>#</v>
          </cell>
          <cell r="AT735" t="str">
            <v>#</v>
          </cell>
          <cell r="AU735" t="str">
            <v>#</v>
          </cell>
        </row>
        <row r="736">
          <cell r="AN736">
            <v>50845</v>
          </cell>
          <cell r="AO736" t="str">
            <v>Perearst Kairi Rohtla OÜ</v>
          </cell>
          <cell r="AP736" t="str">
            <v>000000000000003051</v>
          </cell>
          <cell r="AQ736">
            <v>2026</v>
          </cell>
          <cell r="AR736" t="str">
            <v>2026-PRL1-50845</v>
          </cell>
          <cell r="AS736" t="str">
            <v>#</v>
          </cell>
          <cell r="AT736" t="str">
            <v>#</v>
          </cell>
          <cell r="AU736" t="str">
            <v>#</v>
          </cell>
        </row>
        <row r="737">
          <cell r="AN737">
            <v>50735</v>
          </cell>
          <cell r="AO737" t="str">
            <v>Salme Perearstikeskus OÜ</v>
          </cell>
          <cell r="AP737" t="str">
            <v>000000000000003051</v>
          </cell>
          <cell r="AQ737">
            <v>2026</v>
          </cell>
          <cell r="AR737" t="str">
            <v>2026-PRL1-50735</v>
          </cell>
          <cell r="AS737" t="str">
            <v>#</v>
          </cell>
          <cell r="AT737" t="str">
            <v>#</v>
          </cell>
          <cell r="AU737" t="str">
            <v>#</v>
          </cell>
        </row>
        <row r="738">
          <cell r="AN738">
            <v>50181</v>
          </cell>
          <cell r="AO738" t="str">
            <v>Permer OÜ</v>
          </cell>
          <cell r="AP738" t="str">
            <v>000000000000003051</v>
          </cell>
          <cell r="AQ738">
            <v>2026</v>
          </cell>
          <cell r="AR738" t="str">
            <v>2026-PRL1-50181</v>
          </cell>
          <cell r="AS738" t="str">
            <v>#</v>
          </cell>
          <cell r="AT738" t="str">
            <v>#</v>
          </cell>
          <cell r="AU738" t="str">
            <v>#</v>
          </cell>
        </row>
        <row r="739">
          <cell r="AN739">
            <v>60580</v>
          </cell>
          <cell r="AO739" t="str">
            <v>Osaühing Katrin Kallasmaa</v>
          </cell>
          <cell r="AP739" t="str">
            <v>000000000000003051</v>
          </cell>
          <cell r="AQ739">
            <v>2026</v>
          </cell>
          <cell r="AR739" t="str">
            <v>2026-PRL1-60580</v>
          </cell>
          <cell r="AS739" t="str">
            <v>#</v>
          </cell>
          <cell r="AT739" t="str">
            <v>#</v>
          </cell>
          <cell r="AU739" t="str">
            <v>#</v>
          </cell>
        </row>
        <row r="740">
          <cell r="AN740">
            <v>51010</v>
          </cell>
          <cell r="AO740" t="str">
            <v>Dagö Perearstid OÜ</v>
          </cell>
          <cell r="AP740" t="str">
            <v>000000000000003051</v>
          </cell>
          <cell r="AQ740">
            <v>2026</v>
          </cell>
          <cell r="AR740" t="str">
            <v>2026-PRL1-51010</v>
          </cell>
          <cell r="AS740" t="str">
            <v>#</v>
          </cell>
          <cell r="AT740" t="str">
            <v>#</v>
          </cell>
          <cell r="AU740" t="str">
            <v>#</v>
          </cell>
        </row>
        <row r="741">
          <cell r="AN741">
            <v>51010</v>
          </cell>
          <cell r="AO741" t="str">
            <v>Dagö Perearstid OÜ</v>
          </cell>
          <cell r="AP741" t="str">
            <v>000000000000003051</v>
          </cell>
          <cell r="AQ741">
            <v>2026</v>
          </cell>
          <cell r="AR741" t="str">
            <v>2026-PRL1-51010</v>
          </cell>
          <cell r="AS741" t="str">
            <v>#</v>
          </cell>
          <cell r="AT741" t="str">
            <v>#</v>
          </cell>
          <cell r="AU741" t="str">
            <v>#</v>
          </cell>
        </row>
        <row r="742">
          <cell r="AN742">
            <v>50943</v>
          </cell>
          <cell r="AO742" t="str">
            <v>HIIUVIIDE OÜ</v>
          </cell>
          <cell r="AP742" t="str">
            <v>000000000000003051</v>
          </cell>
          <cell r="AQ742">
            <v>2026</v>
          </cell>
          <cell r="AR742" t="str">
            <v>2026-PRL1-50943</v>
          </cell>
          <cell r="AS742" t="str">
            <v>#</v>
          </cell>
          <cell r="AT742" t="str">
            <v>#</v>
          </cell>
          <cell r="AU742" t="str">
            <v>#</v>
          </cell>
        </row>
        <row r="743">
          <cell r="AN743">
            <v>50589</v>
          </cell>
          <cell r="AO743" t="str">
            <v>Helve Kansi OÜ</v>
          </cell>
          <cell r="AP743" t="str">
            <v>000000000000003051</v>
          </cell>
          <cell r="AQ743">
            <v>2026</v>
          </cell>
          <cell r="AR743" t="str">
            <v>2026-PRL1-50589</v>
          </cell>
          <cell r="AS743" t="str">
            <v>#</v>
          </cell>
          <cell r="AT743" t="str">
            <v>#</v>
          </cell>
          <cell r="AU743" t="str">
            <v>#</v>
          </cell>
        </row>
        <row r="744">
          <cell r="AN744">
            <v>51020</v>
          </cell>
          <cell r="AO744" t="str">
            <v>Perearst Susi OÜ</v>
          </cell>
          <cell r="AP744" t="str">
            <v>000000000000003051</v>
          </cell>
          <cell r="AQ744">
            <v>2026</v>
          </cell>
          <cell r="AR744" t="str">
            <v>2026-PRL1-51020</v>
          </cell>
          <cell r="AS744" t="str">
            <v>#</v>
          </cell>
          <cell r="AT744" t="str">
            <v>#</v>
          </cell>
          <cell r="AU744" t="str">
            <v>#</v>
          </cell>
        </row>
        <row r="745">
          <cell r="AN745">
            <v>60280</v>
          </cell>
          <cell r="AO745" t="str">
            <v>Tervis.E.Ke OÜ</v>
          </cell>
          <cell r="AP745" t="str">
            <v>000000000000003092</v>
          </cell>
          <cell r="AQ745">
            <v>2026</v>
          </cell>
          <cell r="AR745" t="str">
            <v>2026-PRL1-60280</v>
          </cell>
          <cell r="AS745">
            <v>1</v>
          </cell>
          <cell r="AT745" t="str">
            <v>TK051</v>
          </cell>
          <cell r="AU745" t="str">
            <v>#</v>
          </cell>
        </row>
        <row r="746">
          <cell r="AN746">
            <v>50070</v>
          </cell>
          <cell r="AO746" t="str">
            <v>Jüri Tervisekeskuse OÜ</v>
          </cell>
          <cell r="AP746" t="str">
            <v>000000000000003092</v>
          </cell>
          <cell r="AQ746">
            <v>2026</v>
          </cell>
          <cell r="AR746" t="str">
            <v>2026-PRL1-50070</v>
          </cell>
          <cell r="AS746">
            <v>1</v>
          </cell>
          <cell r="AT746" t="str">
            <v>TK035</v>
          </cell>
          <cell r="AU746" t="str">
            <v>#</v>
          </cell>
        </row>
        <row r="747">
          <cell r="AN747">
            <v>50826</v>
          </cell>
          <cell r="AO747" t="str">
            <v>Perekliinik OÜ</v>
          </cell>
          <cell r="AP747" t="str">
            <v>000000000000003092</v>
          </cell>
          <cell r="AQ747">
            <v>2026</v>
          </cell>
          <cell r="AR747" t="str">
            <v>2026-PRL1-50826</v>
          </cell>
          <cell r="AS747">
            <v>1</v>
          </cell>
          <cell r="AT747" t="str">
            <v>TK074</v>
          </cell>
          <cell r="AU747" t="str">
            <v>#</v>
          </cell>
        </row>
        <row r="748">
          <cell r="AN748">
            <v>50800</v>
          </cell>
          <cell r="AO748" t="str">
            <v>Aisu Perearstikeskus OÜ</v>
          </cell>
          <cell r="AP748" t="str">
            <v>000000000000003051</v>
          </cell>
          <cell r="AQ748">
            <v>2026</v>
          </cell>
          <cell r="AR748" t="str">
            <v>2026-PRL1-50800</v>
          </cell>
          <cell r="AS748" t="str">
            <v>#</v>
          </cell>
          <cell r="AT748" t="str">
            <v>#</v>
          </cell>
          <cell r="AU748" t="str">
            <v>#</v>
          </cell>
        </row>
        <row r="749">
          <cell r="AN749">
            <v>50487</v>
          </cell>
          <cell r="AO749" t="str">
            <v>Kose Perearstikeskus OÜ</v>
          </cell>
          <cell r="AP749" t="str">
            <v>000000000000003051</v>
          </cell>
          <cell r="AQ749">
            <v>2026</v>
          </cell>
          <cell r="AR749" t="str">
            <v>2026-PRL1-50487</v>
          </cell>
          <cell r="AS749" t="str">
            <v>#</v>
          </cell>
          <cell r="AT749" t="str">
            <v>#</v>
          </cell>
          <cell r="AU749" t="str">
            <v>#</v>
          </cell>
        </row>
        <row r="750">
          <cell r="AN750">
            <v>50143</v>
          </cell>
          <cell r="AO750" t="str">
            <v>Viimsi Perearstikeskuse OÜ</v>
          </cell>
          <cell r="AP750" t="str">
            <v>000000000000003092</v>
          </cell>
          <cell r="AQ750">
            <v>2026</v>
          </cell>
          <cell r="AR750" t="str">
            <v>2026-PRL1-50143</v>
          </cell>
          <cell r="AS750">
            <v>1</v>
          </cell>
          <cell r="AT750" t="str">
            <v>TK061</v>
          </cell>
          <cell r="AU750" t="str">
            <v>#</v>
          </cell>
        </row>
        <row r="751">
          <cell r="AN751">
            <v>50143</v>
          </cell>
          <cell r="AO751" t="str">
            <v>Viimsi Perearstikeskuse OÜ</v>
          </cell>
          <cell r="AP751" t="str">
            <v>000000000000003092</v>
          </cell>
          <cell r="AQ751">
            <v>2026</v>
          </cell>
          <cell r="AR751" t="str">
            <v>2026-PRL1-50143</v>
          </cell>
          <cell r="AS751">
            <v>1</v>
          </cell>
          <cell r="AT751" t="str">
            <v>TK061</v>
          </cell>
          <cell r="AU751" t="str">
            <v>#</v>
          </cell>
        </row>
        <row r="752">
          <cell r="AN752">
            <v>50975</v>
          </cell>
          <cell r="AO752" t="str">
            <v>Nissi Perearstikeskus OÜ</v>
          </cell>
          <cell r="AP752" t="str">
            <v>000000000000003051</v>
          </cell>
          <cell r="AQ752">
            <v>2026</v>
          </cell>
          <cell r="AR752" t="str">
            <v>2026-PRL1-50975</v>
          </cell>
          <cell r="AS752" t="str">
            <v>#</v>
          </cell>
          <cell r="AT752" t="str">
            <v>#</v>
          </cell>
          <cell r="AU752" t="str">
            <v>#</v>
          </cell>
        </row>
        <row r="753">
          <cell r="AN753">
            <v>50152</v>
          </cell>
          <cell r="AO753" t="str">
            <v>Maardu Perearsti Keskus OÜ</v>
          </cell>
          <cell r="AP753" t="str">
            <v>000000000000003092</v>
          </cell>
          <cell r="AQ753">
            <v>2026</v>
          </cell>
          <cell r="AR753" t="str">
            <v>2026-PRL1-50152</v>
          </cell>
          <cell r="AS753">
            <v>1</v>
          </cell>
          <cell r="AT753" t="str">
            <v>TK062</v>
          </cell>
          <cell r="AU753" t="str">
            <v>#</v>
          </cell>
        </row>
        <row r="754">
          <cell r="AN754">
            <v>50152</v>
          </cell>
          <cell r="AO754" t="str">
            <v>Maardu Perearsti Keskus OÜ</v>
          </cell>
          <cell r="AP754" t="str">
            <v>000000000000003092</v>
          </cell>
          <cell r="AQ754">
            <v>2026</v>
          </cell>
          <cell r="AR754" t="str">
            <v>2026-PRL1-50152</v>
          </cell>
          <cell r="AS754">
            <v>1</v>
          </cell>
          <cell r="AT754" t="str">
            <v>TK062</v>
          </cell>
          <cell r="AU754" t="str">
            <v>#</v>
          </cell>
        </row>
        <row r="755">
          <cell r="AN755">
            <v>50010</v>
          </cell>
          <cell r="AO755" t="str">
            <v>Loo Tervisekeskus OÜ</v>
          </cell>
          <cell r="AP755" t="str">
            <v>000000000000003051</v>
          </cell>
          <cell r="AQ755">
            <v>2026</v>
          </cell>
          <cell r="AR755" t="str">
            <v>2026-PRL1-50010</v>
          </cell>
          <cell r="AS755" t="str">
            <v>#</v>
          </cell>
          <cell r="AT755" t="str">
            <v>#</v>
          </cell>
          <cell r="AU755" t="str">
            <v>#</v>
          </cell>
        </row>
        <row r="756">
          <cell r="AN756">
            <v>50872</v>
          </cell>
          <cell r="AO756" t="str">
            <v>Pargi Perearstikeskus OÜ</v>
          </cell>
          <cell r="AP756" t="str">
            <v>000000000000003051</v>
          </cell>
          <cell r="AQ756">
            <v>2026</v>
          </cell>
          <cell r="AR756" t="str">
            <v>2026-PRL1-50872</v>
          </cell>
          <cell r="AS756" t="str">
            <v>#</v>
          </cell>
          <cell r="AT756" t="str">
            <v>#</v>
          </cell>
          <cell r="AU756" t="str">
            <v>#</v>
          </cell>
        </row>
        <row r="757">
          <cell r="AN757">
            <v>50143</v>
          </cell>
          <cell r="AO757" t="str">
            <v>Viimsi Perearstikeskuse OÜ</v>
          </cell>
          <cell r="AP757" t="str">
            <v>000000000000003092</v>
          </cell>
          <cell r="AQ757">
            <v>2026</v>
          </cell>
          <cell r="AR757" t="str">
            <v>2026-PRL1-50143</v>
          </cell>
          <cell r="AS757">
            <v>1</v>
          </cell>
          <cell r="AT757" t="str">
            <v>TK061</v>
          </cell>
          <cell r="AU757" t="str">
            <v>#</v>
          </cell>
        </row>
        <row r="758">
          <cell r="AN758">
            <v>50114</v>
          </cell>
          <cell r="AO758" t="str">
            <v>Medicum Perearstikeskus AS</v>
          </cell>
          <cell r="AP758" t="str">
            <v>000000000000003051</v>
          </cell>
          <cell r="AQ758">
            <v>2026</v>
          </cell>
          <cell r="AR758" t="str">
            <v>2026-PRL1-50114</v>
          </cell>
          <cell r="AS758" t="str">
            <v>#</v>
          </cell>
          <cell r="AT758" t="str">
            <v>#</v>
          </cell>
          <cell r="AU758" t="str">
            <v>#</v>
          </cell>
        </row>
        <row r="759">
          <cell r="AN759">
            <v>50007</v>
          </cell>
          <cell r="AO759" t="str">
            <v xml:space="preserve">OÜ Kodudoktori PAK Sinu Arst </v>
          </cell>
          <cell r="AP759" t="str">
            <v>000000000000003092</v>
          </cell>
          <cell r="AQ759">
            <v>2026</v>
          </cell>
          <cell r="AR759" t="str">
            <v>2026-PRL1-50007</v>
          </cell>
          <cell r="AS759">
            <v>1</v>
          </cell>
          <cell r="AT759" t="str">
            <v>TK002</v>
          </cell>
          <cell r="AU759" t="str">
            <v>#</v>
          </cell>
        </row>
        <row r="760">
          <cell r="AN760">
            <v>50001</v>
          </cell>
          <cell r="AO760" t="str">
            <v>Raasiku Ambulatoorium OÜ</v>
          </cell>
          <cell r="AP760" t="str">
            <v>000000000000003051</v>
          </cell>
          <cell r="AQ760">
            <v>2026</v>
          </cell>
          <cell r="AR760" t="str">
            <v>2026-PRL1-50001</v>
          </cell>
          <cell r="AS760" t="str">
            <v>#</v>
          </cell>
          <cell r="AT760" t="str">
            <v>#</v>
          </cell>
          <cell r="AU760" t="str">
            <v>#</v>
          </cell>
        </row>
        <row r="761">
          <cell r="AN761">
            <v>50072</v>
          </cell>
          <cell r="AO761" t="str">
            <v>Keila Perearstikeskuse OÜ</v>
          </cell>
          <cell r="AP761" t="str">
            <v>000000000000003092</v>
          </cell>
          <cell r="AQ761">
            <v>2026</v>
          </cell>
          <cell r="AR761" t="str">
            <v>2026-PRL1-50072</v>
          </cell>
          <cell r="AS761">
            <v>1</v>
          </cell>
          <cell r="AT761" t="str">
            <v>TK009</v>
          </cell>
          <cell r="AU761" t="str">
            <v>#</v>
          </cell>
        </row>
        <row r="762">
          <cell r="AN762">
            <v>50070</v>
          </cell>
          <cell r="AO762" t="str">
            <v>Jüri Tervisekeskuse OÜ</v>
          </cell>
          <cell r="AP762" t="str">
            <v>000000000000003092</v>
          </cell>
          <cell r="AQ762">
            <v>2026</v>
          </cell>
          <cell r="AR762" t="str">
            <v>2026-PRL1-50070</v>
          </cell>
          <cell r="AS762">
            <v>1</v>
          </cell>
          <cell r="AT762" t="str">
            <v>TK035</v>
          </cell>
          <cell r="AU762" t="str">
            <v>#</v>
          </cell>
        </row>
        <row r="763">
          <cell r="AN763">
            <v>50070</v>
          </cell>
          <cell r="AO763" t="str">
            <v>Jüri Tervisekeskuse OÜ</v>
          </cell>
          <cell r="AP763" t="str">
            <v>000000000000003092</v>
          </cell>
          <cell r="AQ763">
            <v>2026</v>
          </cell>
          <cell r="AR763" t="str">
            <v>2026-PRL1-50070</v>
          </cell>
          <cell r="AS763">
            <v>1</v>
          </cell>
          <cell r="AT763" t="str">
            <v>TK035</v>
          </cell>
          <cell r="AU763" t="str">
            <v>#</v>
          </cell>
        </row>
        <row r="764">
          <cell r="AN764">
            <v>50070</v>
          </cell>
          <cell r="AO764" t="str">
            <v>Jüri Tervisekeskuse OÜ</v>
          </cell>
          <cell r="AP764" t="str">
            <v>000000000000003092</v>
          </cell>
          <cell r="AQ764">
            <v>2026</v>
          </cell>
          <cell r="AR764" t="str">
            <v>2026-PRL1-50070</v>
          </cell>
          <cell r="AS764">
            <v>1</v>
          </cell>
          <cell r="AT764" t="str">
            <v>TK035</v>
          </cell>
          <cell r="AU764" t="str">
            <v>#</v>
          </cell>
        </row>
        <row r="765">
          <cell r="AN765">
            <v>50568</v>
          </cell>
          <cell r="AO765" t="str">
            <v>Terviseagentuur OÜ</v>
          </cell>
          <cell r="AP765" t="str">
            <v>000000000000003051</v>
          </cell>
          <cell r="AQ765">
            <v>2026</v>
          </cell>
          <cell r="AR765" t="str">
            <v>2026-PRL1-50568</v>
          </cell>
          <cell r="AS765" t="str">
            <v>#</v>
          </cell>
          <cell r="AT765" t="str">
            <v>#</v>
          </cell>
          <cell r="AU765" t="str">
            <v>#</v>
          </cell>
        </row>
        <row r="766">
          <cell r="AN766">
            <v>50857</v>
          </cell>
          <cell r="AO766" t="str">
            <v>Pealinna Perearstid OÜ</v>
          </cell>
          <cell r="AP766" t="str">
            <v>000000000000003092</v>
          </cell>
          <cell r="AQ766">
            <v>2026</v>
          </cell>
          <cell r="AR766" t="str">
            <v>2026-PRL1-50857</v>
          </cell>
          <cell r="AS766">
            <v>1</v>
          </cell>
          <cell r="AT766" t="str">
            <v>TK075</v>
          </cell>
          <cell r="AU766" t="str">
            <v>#</v>
          </cell>
        </row>
        <row r="767">
          <cell r="AN767">
            <v>50758</v>
          </cell>
          <cell r="AO767" t="str">
            <v>Perearst Reet Polli OÜ</v>
          </cell>
          <cell r="AP767" t="str">
            <v>000000000000003051</v>
          </cell>
          <cell r="AQ767">
            <v>2026</v>
          </cell>
          <cell r="AR767" t="str">
            <v>2026-PRL1-50758</v>
          </cell>
          <cell r="AS767" t="str">
            <v>#</v>
          </cell>
          <cell r="AT767" t="str">
            <v>#</v>
          </cell>
          <cell r="AU767" t="str">
            <v>#</v>
          </cell>
        </row>
        <row r="768">
          <cell r="AN768">
            <v>50960</v>
          </cell>
          <cell r="AO768" t="str">
            <v>Perearst Meeli Maripuu OÜ</v>
          </cell>
          <cell r="AP768" t="str">
            <v>000000000000003092</v>
          </cell>
          <cell r="AQ768">
            <v>2026</v>
          </cell>
          <cell r="AR768" t="str">
            <v>2026-PRL1-50960</v>
          </cell>
          <cell r="AS768">
            <v>1</v>
          </cell>
          <cell r="AT768" t="str">
            <v>TK061</v>
          </cell>
          <cell r="AU768" t="str">
            <v>#</v>
          </cell>
        </row>
        <row r="769">
          <cell r="AN769">
            <v>50027</v>
          </cell>
          <cell r="AO769" t="str">
            <v>OÜ Merelahe Perearstikeskus</v>
          </cell>
          <cell r="AP769" t="str">
            <v>000000000000003092</v>
          </cell>
          <cell r="AQ769">
            <v>2026</v>
          </cell>
          <cell r="AR769" t="str">
            <v>2026-PRL1-50027</v>
          </cell>
          <cell r="AS769">
            <v>1</v>
          </cell>
          <cell r="AT769" t="str">
            <v>TK059</v>
          </cell>
          <cell r="AU769" t="str">
            <v>#</v>
          </cell>
        </row>
        <row r="770">
          <cell r="AN770">
            <v>50097</v>
          </cell>
          <cell r="AO770" t="str">
            <v>Perearst Liidia Bodnar OÜ</v>
          </cell>
          <cell r="AP770" t="str">
            <v>000000000000003051</v>
          </cell>
          <cell r="AQ770">
            <v>2026</v>
          </cell>
          <cell r="AR770" t="str">
            <v>2026-PRL1-50097</v>
          </cell>
          <cell r="AS770" t="str">
            <v>#</v>
          </cell>
          <cell r="AT770" t="str">
            <v>#</v>
          </cell>
          <cell r="AU770" t="str">
            <v>#</v>
          </cell>
        </row>
        <row r="771">
          <cell r="AN771">
            <v>50475</v>
          </cell>
          <cell r="AO771" t="str">
            <v>Saku Tervisekeskus OÜ</v>
          </cell>
          <cell r="AP771" t="str">
            <v>000000000000003092</v>
          </cell>
          <cell r="AQ771">
            <v>2026</v>
          </cell>
          <cell r="AR771" t="str">
            <v>2026-PRL1-50475</v>
          </cell>
          <cell r="AS771">
            <v>1</v>
          </cell>
          <cell r="AT771" t="str">
            <v>TK045</v>
          </cell>
          <cell r="AU771" t="str">
            <v>#</v>
          </cell>
        </row>
        <row r="772">
          <cell r="AN772">
            <v>50475</v>
          </cell>
          <cell r="AO772" t="str">
            <v>Saku Tervisekeskus OÜ</v>
          </cell>
          <cell r="AP772" t="str">
            <v>000000000000003092</v>
          </cell>
          <cell r="AQ772">
            <v>2026</v>
          </cell>
          <cell r="AR772" t="str">
            <v>2026-PRL1-50475</v>
          </cell>
          <cell r="AS772">
            <v>1</v>
          </cell>
          <cell r="AT772" t="str">
            <v>TK045</v>
          </cell>
          <cell r="AU772" t="str">
            <v>#</v>
          </cell>
        </row>
        <row r="773">
          <cell r="AN773">
            <v>50475</v>
          </cell>
          <cell r="AO773" t="str">
            <v>Saku Tervisekeskus OÜ</v>
          </cell>
          <cell r="AP773" t="str">
            <v>000000000000003092</v>
          </cell>
          <cell r="AQ773">
            <v>2026</v>
          </cell>
          <cell r="AR773" t="str">
            <v>2026-PRL1-50475</v>
          </cell>
          <cell r="AS773">
            <v>1</v>
          </cell>
          <cell r="AT773" t="str">
            <v>TK045</v>
          </cell>
          <cell r="AU773" t="str">
            <v>#</v>
          </cell>
        </row>
        <row r="774">
          <cell r="AN774">
            <v>50475</v>
          </cell>
          <cell r="AO774" t="str">
            <v>Saku Tervisekeskus OÜ</v>
          </cell>
          <cell r="AP774" t="str">
            <v>000000000000003092</v>
          </cell>
          <cell r="AQ774">
            <v>2026</v>
          </cell>
          <cell r="AR774" t="str">
            <v>2026-PRL1-50475</v>
          </cell>
          <cell r="AS774">
            <v>1</v>
          </cell>
          <cell r="AT774" t="str">
            <v>TK045</v>
          </cell>
          <cell r="AU774" t="str">
            <v>#</v>
          </cell>
        </row>
        <row r="775">
          <cell r="AN775">
            <v>50160</v>
          </cell>
          <cell r="AO775" t="str">
            <v>Tõnismäe Peremedit. Kolleegium OÜ</v>
          </cell>
          <cell r="AP775" t="str">
            <v>000000000000003051</v>
          </cell>
          <cell r="AQ775">
            <v>2026</v>
          </cell>
          <cell r="AR775" t="str">
            <v>2026-PRL1-50160</v>
          </cell>
          <cell r="AS775" t="str">
            <v>#</v>
          </cell>
          <cell r="AT775" t="str">
            <v>#</v>
          </cell>
          <cell r="AU775" t="str">
            <v>#</v>
          </cell>
        </row>
        <row r="776">
          <cell r="AN776">
            <v>50568</v>
          </cell>
          <cell r="AO776" t="str">
            <v>Terviseagentuur OÜ</v>
          </cell>
          <cell r="AP776" t="str">
            <v>000000000000003051</v>
          </cell>
          <cell r="AQ776">
            <v>2026</v>
          </cell>
          <cell r="AR776" t="str">
            <v>2026-PRL1-50568</v>
          </cell>
          <cell r="AS776" t="str">
            <v>#</v>
          </cell>
          <cell r="AT776" t="str">
            <v>#</v>
          </cell>
          <cell r="AU776" t="str">
            <v>#</v>
          </cell>
        </row>
        <row r="777">
          <cell r="AN777">
            <v>50568</v>
          </cell>
          <cell r="AO777" t="str">
            <v>Terviseagentuur OÜ</v>
          </cell>
          <cell r="AP777" t="str">
            <v>000000000000003051</v>
          </cell>
          <cell r="AQ777">
            <v>2026</v>
          </cell>
          <cell r="AR777" t="str">
            <v>2026-PRL1-50568</v>
          </cell>
          <cell r="AS777" t="str">
            <v>#</v>
          </cell>
          <cell r="AT777" t="str">
            <v>#</v>
          </cell>
          <cell r="AU777" t="str">
            <v>#</v>
          </cell>
        </row>
        <row r="778">
          <cell r="AN778">
            <v>60927</v>
          </cell>
          <cell r="AO778" t="str">
            <v>Paldiski Perearstid OÜ</v>
          </cell>
          <cell r="AP778" t="str">
            <v>000000000000003051</v>
          </cell>
          <cell r="AQ778">
            <v>2026</v>
          </cell>
          <cell r="AR778" t="str">
            <v>2026-PRL1-60927</v>
          </cell>
          <cell r="AS778" t="str">
            <v>#</v>
          </cell>
          <cell r="AT778" t="str">
            <v>#</v>
          </cell>
          <cell r="AU778" t="str">
            <v>#</v>
          </cell>
        </row>
        <row r="779">
          <cell r="AN779">
            <v>60927</v>
          </cell>
          <cell r="AO779" t="str">
            <v>Paldiski Perearstid OÜ</v>
          </cell>
          <cell r="AP779" t="str">
            <v>000000000000003051</v>
          </cell>
          <cell r="AQ779">
            <v>2026</v>
          </cell>
          <cell r="AR779" t="str">
            <v>2026-PRL1-60927</v>
          </cell>
          <cell r="AS779" t="str">
            <v>#</v>
          </cell>
          <cell r="AT779" t="str">
            <v>#</v>
          </cell>
          <cell r="AU779" t="str">
            <v>#</v>
          </cell>
        </row>
        <row r="780">
          <cell r="AN780">
            <v>50668</v>
          </cell>
          <cell r="AO780" t="str">
            <v>Perearst Boriss Slepikovski OÜ</v>
          </cell>
          <cell r="AP780" t="str">
            <v>000000000000003092</v>
          </cell>
          <cell r="AQ780">
            <v>2026</v>
          </cell>
          <cell r="AR780" t="str">
            <v>2026-PRL1-50668</v>
          </cell>
          <cell r="AS780">
            <v>1</v>
          </cell>
          <cell r="AT780" t="str">
            <v>TK062</v>
          </cell>
          <cell r="AU780" t="str">
            <v>#</v>
          </cell>
        </row>
        <row r="781">
          <cell r="AN781">
            <v>50857</v>
          </cell>
          <cell r="AO781" t="str">
            <v>Pealinna Perearstid OÜ</v>
          </cell>
          <cell r="AP781" t="str">
            <v>000000000000003051</v>
          </cell>
          <cell r="AQ781">
            <v>2026</v>
          </cell>
          <cell r="AR781" t="str">
            <v>2026-PRL1-50857</v>
          </cell>
          <cell r="AS781" t="str">
            <v>#</v>
          </cell>
          <cell r="AT781" t="str">
            <v>#</v>
          </cell>
          <cell r="AU781" t="str">
            <v>#</v>
          </cell>
        </row>
        <row r="782">
          <cell r="AN782">
            <v>50108</v>
          </cell>
          <cell r="AO782" t="str">
            <v>Klein ja Ollikainen OÜ</v>
          </cell>
          <cell r="AP782" t="str">
            <v>000000000000003051</v>
          </cell>
          <cell r="AQ782">
            <v>2026</v>
          </cell>
          <cell r="AR782" t="str">
            <v>2026-PRL1-50108</v>
          </cell>
          <cell r="AS782" t="str">
            <v>#</v>
          </cell>
          <cell r="AT782" t="str">
            <v>#</v>
          </cell>
          <cell r="AU782" t="str">
            <v>#</v>
          </cell>
        </row>
        <row r="783">
          <cell r="AN783">
            <v>50805</v>
          </cell>
          <cell r="AO783" t="str">
            <v>OÜ Loo TK</v>
          </cell>
          <cell r="AP783" t="str">
            <v>000000000000003051</v>
          </cell>
          <cell r="AQ783">
            <v>2026</v>
          </cell>
          <cell r="AR783" t="str">
            <v>2026-PRL1-50805</v>
          </cell>
          <cell r="AS783" t="str">
            <v>#</v>
          </cell>
          <cell r="AT783" t="str">
            <v>#</v>
          </cell>
          <cell r="AU783" t="str">
            <v>#</v>
          </cell>
        </row>
        <row r="784">
          <cell r="AN784">
            <v>50953</v>
          </cell>
          <cell r="AO784" t="str">
            <v>Loo Perearst OÜ</v>
          </cell>
          <cell r="AP784" t="str">
            <v>000000000000003051</v>
          </cell>
          <cell r="AQ784">
            <v>2026</v>
          </cell>
          <cell r="AR784" t="str">
            <v>2026-PRL1-50953</v>
          </cell>
          <cell r="AS784" t="str">
            <v>#</v>
          </cell>
          <cell r="AT784" t="str">
            <v>#</v>
          </cell>
          <cell r="AU784" t="str">
            <v>#</v>
          </cell>
        </row>
        <row r="785">
          <cell r="AN785">
            <v>50686</v>
          </cell>
          <cell r="AO785" t="str">
            <v>Kõue Perearstikeskus OÜ</v>
          </cell>
          <cell r="AP785" t="str">
            <v>000000000000003051</v>
          </cell>
          <cell r="AQ785">
            <v>2026</v>
          </cell>
          <cell r="AR785" t="str">
            <v>2026-PRL1-50686</v>
          </cell>
          <cell r="AS785">
            <v>1</v>
          </cell>
          <cell r="AT785" t="str">
            <v>TK051</v>
          </cell>
          <cell r="AU785" t="str">
            <v>#</v>
          </cell>
        </row>
        <row r="786">
          <cell r="AN786">
            <v>50686</v>
          </cell>
          <cell r="AO786" t="str">
            <v>Kõue Perearstikeskus OÜ</v>
          </cell>
          <cell r="AP786" t="str">
            <v>000000000000003092</v>
          </cell>
          <cell r="AQ786">
            <v>2026</v>
          </cell>
          <cell r="AR786" t="str">
            <v>2026-PRL1-50686</v>
          </cell>
          <cell r="AS786">
            <v>1</v>
          </cell>
          <cell r="AT786" t="str">
            <v>TK051</v>
          </cell>
          <cell r="AU786" t="str">
            <v>#</v>
          </cell>
        </row>
        <row r="787">
          <cell r="AN787">
            <v>50859</v>
          </cell>
          <cell r="AO787" t="str">
            <v>Ülemiste Perearstid OÜ</v>
          </cell>
          <cell r="AP787" t="str">
            <v>000000000000003051</v>
          </cell>
          <cell r="AQ787">
            <v>2026</v>
          </cell>
          <cell r="AR787" t="str">
            <v>2026-PRL1-50859</v>
          </cell>
          <cell r="AS787" t="str">
            <v>#</v>
          </cell>
          <cell r="AT787" t="str">
            <v>#</v>
          </cell>
          <cell r="AU787" t="str">
            <v>#</v>
          </cell>
        </row>
        <row r="788">
          <cell r="AN788">
            <v>50058</v>
          </cell>
          <cell r="AO788" t="str">
            <v>Kuusalu Tervisekeskus OÜ</v>
          </cell>
          <cell r="AP788" t="str">
            <v>000000000000003051</v>
          </cell>
          <cell r="AQ788">
            <v>2026</v>
          </cell>
          <cell r="AR788" t="str">
            <v>2026-PRL1-50058</v>
          </cell>
          <cell r="AS788" t="str">
            <v>#</v>
          </cell>
          <cell r="AT788" t="str">
            <v>#</v>
          </cell>
          <cell r="AU788" t="str">
            <v>#</v>
          </cell>
        </row>
        <row r="789">
          <cell r="AN789">
            <v>50670</v>
          </cell>
          <cell r="AO789" t="str">
            <v>Kose Perearstikabinet OÜ</v>
          </cell>
          <cell r="AP789" t="str">
            <v>000000000000003051</v>
          </cell>
          <cell r="AQ789">
            <v>2026</v>
          </cell>
          <cell r="AR789" t="str">
            <v>2026-PRL1-50670</v>
          </cell>
          <cell r="AS789">
            <v>1</v>
          </cell>
          <cell r="AT789" t="str">
            <v>TK051</v>
          </cell>
          <cell r="AU789" t="str">
            <v>#</v>
          </cell>
        </row>
        <row r="790">
          <cell r="AN790">
            <v>50670</v>
          </cell>
          <cell r="AO790" t="str">
            <v>Kose Perearstikabinet OÜ</v>
          </cell>
          <cell r="AP790" t="str">
            <v>000000000000003092</v>
          </cell>
          <cell r="AQ790">
            <v>2026</v>
          </cell>
          <cell r="AR790" t="str">
            <v>2026-PRL1-50670</v>
          </cell>
          <cell r="AS790">
            <v>1</v>
          </cell>
          <cell r="AT790" t="str">
            <v>TK051</v>
          </cell>
          <cell r="AU790" t="str">
            <v>#</v>
          </cell>
        </row>
        <row r="791">
          <cell r="AN791">
            <v>61288</v>
          </cell>
          <cell r="AO791" t="str">
            <v>Muuga Perearstikeskus OÜ</v>
          </cell>
          <cell r="AP791" t="str">
            <v>000000000000003092</v>
          </cell>
          <cell r="AQ791">
            <v>2026</v>
          </cell>
          <cell r="AR791" t="str">
            <v>2026-PRL1-61288</v>
          </cell>
          <cell r="AS791">
            <v>1</v>
          </cell>
          <cell r="AT791" t="str">
            <v>TK062</v>
          </cell>
          <cell r="AU791" t="str">
            <v>#</v>
          </cell>
        </row>
        <row r="792">
          <cell r="AN792">
            <v>61287</v>
          </cell>
          <cell r="AO792" t="str">
            <v>Perearst Viktoria Leleka OÜ</v>
          </cell>
          <cell r="AP792" t="str">
            <v>000000000000003092</v>
          </cell>
          <cell r="AQ792">
            <v>2026</v>
          </cell>
          <cell r="AR792" t="str">
            <v>2026-PRL1-61287</v>
          </cell>
          <cell r="AS792">
            <v>1</v>
          </cell>
          <cell r="AT792" t="str">
            <v>TK062</v>
          </cell>
          <cell r="AU792" t="str">
            <v>#</v>
          </cell>
        </row>
        <row r="793">
          <cell r="AN793">
            <v>61310</v>
          </cell>
          <cell r="AO793" t="str">
            <v>Perearst Nadežda Matõzenko OÜ</v>
          </cell>
          <cell r="AP793" t="str">
            <v>000000000000003092</v>
          </cell>
          <cell r="AQ793">
            <v>2026</v>
          </cell>
          <cell r="AR793" t="str">
            <v>2026-PRL1-61310</v>
          </cell>
          <cell r="AS793">
            <v>1</v>
          </cell>
          <cell r="AT793" t="str">
            <v>TK062</v>
          </cell>
          <cell r="AU793" t="str">
            <v>#</v>
          </cell>
        </row>
        <row r="794">
          <cell r="AN794">
            <v>61288</v>
          </cell>
          <cell r="AO794" t="str">
            <v>Muuga Perearstikeskus OÜ</v>
          </cell>
          <cell r="AP794" t="str">
            <v>000000000000003092</v>
          </cell>
          <cell r="AQ794">
            <v>2026</v>
          </cell>
          <cell r="AR794" t="str">
            <v>2026-PRL1-61288</v>
          </cell>
          <cell r="AS794">
            <v>1</v>
          </cell>
          <cell r="AT794" t="str">
            <v>TK062</v>
          </cell>
          <cell r="AU794" t="str">
            <v>#</v>
          </cell>
        </row>
        <row r="795">
          <cell r="AN795">
            <v>50763</v>
          </cell>
          <cell r="AO795" t="str">
            <v>Perearst OÜ</v>
          </cell>
          <cell r="AP795" t="str">
            <v>000000000000003051</v>
          </cell>
          <cell r="AQ795">
            <v>2026</v>
          </cell>
          <cell r="AR795" t="str">
            <v>2026-PRL1-50763</v>
          </cell>
          <cell r="AS795" t="str">
            <v>#</v>
          </cell>
          <cell r="AT795" t="str">
            <v>#</v>
          </cell>
          <cell r="AU795" t="str">
            <v>#</v>
          </cell>
        </row>
        <row r="796">
          <cell r="AN796">
            <v>50883</v>
          </cell>
          <cell r="AO796" t="str">
            <v>Harku Perearst OÜ</v>
          </cell>
          <cell r="AP796" t="str">
            <v>000000000000003092</v>
          </cell>
          <cell r="AQ796">
            <v>2026</v>
          </cell>
          <cell r="AR796" t="str">
            <v>2026-PRL1-50883</v>
          </cell>
          <cell r="AS796">
            <v>1</v>
          </cell>
          <cell r="AT796" t="str">
            <v>TK044</v>
          </cell>
          <cell r="AU796" t="str">
            <v>#</v>
          </cell>
        </row>
        <row r="797">
          <cell r="AN797">
            <v>50127</v>
          </cell>
          <cell r="AO797" t="str">
            <v>Rosenthali Perearstikeskus OÜ</v>
          </cell>
          <cell r="AP797" t="str">
            <v>000000000000003092</v>
          </cell>
          <cell r="AQ797">
            <v>2026</v>
          </cell>
          <cell r="AR797" t="str">
            <v>2026-PRL1-50127</v>
          </cell>
          <cell r="AS797">
            <v>1</v>
          </cell>
          <cell r="AT797" t="str">
            <v>TK069</v>
          </cell>
          <cell r="AU797" t="str">
            <v>#</v>
          </cell>
        </row>
        <row r="798">
          <cell r="AN798">
            <v>50163</v>
          </cell>
          <cell r="AO798" t="str">
            <v>Favorek Perearstikeskus OÜ</v>
          </cell>
          <cell r="AP798" t="str">
            <v>000000000000003051</v>
          </cell>
          <cell r="AQ798">
            <v>2026</v>
          </cell>
          <cell r="AR798" t="str">
            <v>2026-PRL1-50163</v>
          </cell>
          <cell r="AS798" t="str">
            <v>#</v>
          </cell>
          <cell r="AT798" t="str">
            <v>#</v>
          </cell>
          <cell r="AU798" t="str">
            <v>#</v>
          </cell>
        </row>
        <row r="799">
          <cell r="AN799">
            <v>50162</v>
          </cell>
          <cell r="AO799" t="str">
            <v>Mustamäe ja Nõmme Perearstik. OÜ</v>
          </cell>
          <cell r="AP799" t="str">
            <v>000000000000003051</v>
          </cell>
          <cell r="AQ799">
            <v>2026</v>
          </cell>
          <cell r="AR799" t="str">
            <v>2026-PRL1-50162</v>
          </cell>
          <cell r="AS799" t="str">
            <v>#</v>
          </cell>
          <cell r="AT799" t="str">
            <v>#</v>
          </cell>
          <cell r="AU799" t="str">
            <v>#</v>
          </cell>
        </row>
        <row r="800">
          <cell r="AN800">
            <v>50961</v>
          </cell>
          <cell r="AO800" t="str">
            <v>OÜ Ennetuskliinik</v>
          </cell>
          <cell r="AP800" t="str">
            <v>000000000000003092</v>
          </cell>
          <cell r="AQ800">
            <v>2026</v>
          </cell>
          <cell r="AR800" t="str">
            <v>2026-PRL1-50961</v>
          </cell>
          <cell r="AS800">
            <v>1</v>
          </cell>
          <cell r="AT800" t="str">
            <v>TK073</v>
          </cell>
          <cell r="AU800" t="str">
            <v>#</v>
          </cell>
        </row>
        <row r="801">
          <cell r="AN801">
            <v>50162</v>
          </cell>
          <cell r="AO801" t="str">
            <v>Mustamäe ja Nõmme Perearstik. OÜ</v>
          </cell>
          <cell r="AP801" t="str">
            <v>000000000000003051</v>
          </cell>
          <cell r="AQ801">
            <v>2026</v>
          </cell>
          <cell r="AR801" t="str">
            <v>2026-PRL1-50162</v>
          </cell>
          <cell r="AS801" t="str">
            <v>#</v>
          </cell>
          <cell r="AT801" t="str">
            <v>#</v>
          </cell>
          <cell r="AU801" t="str">
            <v>#</v>
          </cell>
        </row>
        <row r="802">
          <cell r="AN802">
            <v>50667</v>
          </cell>
          <cell r="AO802" t="str">
            <v>Perearst Irina Fomkina OÜ</v>
          </cell>
          <cell r="AP802" t="str">
            <v>000000000000003051</v>
          </cell>
          <cell r="AQ802">
            <v>2026</v>
          </cell>
          <cell r="AR802" t="str">
            <v>2026-PRL1-50667</v>
          </cell>
          <cell r="AS802" t="str">
            <v>#</v>
          </cell>
          <cell r="AT802" t="str">
            <v>#</v>
          </cell>
          <cell r="AU802" t="str">
            <v>#</v>
          </cell>
        </row>
        <row r="803">
          <cell r="AN803">
            <v>50701</v>
          </cell>
          <cell r="AO803" t="str">
            <v>Jelena Mayorova OÜ</v>
          </cell>
          <cell r="AP803" t="str">
            <v>000000000000003051</v>
          </cell>
          <cell r="AQ803">
            <v>2026</v>
          </cell>
          <cell r="AR803" t="str">
            <v>2026-PRL1-50701</v>
          </cell>
          <cell r="AS803" t="str">
            <v>#</v>
          </cell>
          <cell r="AT803" t="str">
            <v>#</v>
          </cell>
          <cell r="AU803" t="str">
            <v>#</v>
          </cell>
        </row>
        <row r="804">
          <cell r="AN804">
            <v>50107</v>
          </cell>
          <cell r="AO804" t="str">
            <v>Meditiim OÜ</v>
          </cell>
          <cell r="AP804" t="str">
            <v>000000000000003092</v>
          </cell>
          <cell r="AQ804">
            <v>2026</v>
          </cell>
          <cell r="AR804" t="str">
            <v>2026-PRL1-50107</v>
          </cell>
          <cell r="AS804">
            <v>1</v>
          </cell>
          <cell r="AT804" t="str">
            <v>TK050</v>
          </cell>
          <cell r="AU804" t="str">
            <v>#</v>
          </cell>
        </row>
        <row r="805">
          <cell r="AN805">
            <v>50162</v>
          </cell>
          <cell r="AO805" t="str">
            <v>Mustamäe ja Nõmme Perearstik. OÜ</v>
          </cell>
          <cell r="AP805" t="str">
            <v>000000000000003051</v>
          </cell>
          <cell r="AQ805">
            <v>2026</v>
          </cell>
          <cell r="AR805" t="str">
            <v>2026-PRL1-50162</v>
          </cell>
          <cell r="AS805" t="str">
            <v>#</v>
          </cell>
          <cell r="AT805" t="str">
            <v>#</v>
          </cell>
          <cell r="AU805" t="str">
            <v>#</v>
          </cell>
        </row>
        <row r="806">
          <cell r="AN806">
            <v>50826</v>
          </cell>
          <cell r="AO806" t="str">
            <v>Perekliinik OÜ</v>
          </cell>
          <cell r="AP806" t="str">
            <v>000000000000003092</v>
          </cell>
          <cell r="AQ806">
            <v>2026</v>
          </cell>
          <cell r="AR806" t="str">
            <v>2026-PRL1-50826</v>
          </cell>
          <cell r="AS806">
            <v>1</v>
          </cell>
          <cell r="AT806" t="str">
            <v>TK074</v>
          </cell>
          <cell r="AU806" t="str">
            <v>#</v>
          </cell>
        </row>
        <row r="807">
          <cell r="AN807">
            <v>50162</v>
          </cell>
          <cell r="AO807" t="str">
            <v>Mustamäe ja Nõmme Perearstik. OÜ</v>
          </cell>
          <cell r="AP807" t="str">
            <v>000000000000003051</v>
          </cell>
          <cell r="AQ807">
            <v>2026</v>
          </cell>
          <cell r="AR807" t="str">
            <v>2026-PRL1-50162</v>
          </cell>
          <cell r="AS807" t="str">
            <v>#</v>
          </cell>
          <cell r="AT807" t="str">
            <v>#</v>
          </cell>
          <cell r="AU807" t="str">
            <v>#</v>
          </cell>
        </row>
        <row r="808">
          <cell r="AN808">
            <v>50162</v>
          </cell>
          <cell r="AO808" t="str">
            <v>Mustamäe ja Nõmme Perearstik. OÜ</v>
          </cell>
          <cell r="AP808" t="str">
            <v>000000000000003051</v>
          </cell>
          <cell r="AQ808">
            <v>2026</v>
          </cell>
          <cell r="AR808" t="str">
            <v>2026-PRL1-50162</v>
          </cell>
          <cell r="AS808" t="str">
            <v>#</v>
          </cell>
          <cell r="AT808" t="str">
            <v>#</v>
          </cell>
          <cell r="AU808" t="str">
            <v>#</v>
          </cell>
        </row>
        <row r="809">
          <cell r="AN809">
            <v>50160</v>
          </cell>
          <cell r="AO809" t="str">
            <v>Tõnismäe Peremedit. Kolleegium OÜ</v>
          </cell>
          <cell r="AP809" t="str">
            <v>000000000000003051</v>
          </cell>
          <cell r="AQ809">
            <v>2026</v>
          </cell>
          <cell r="AR809" t="str">
            <v>2026-PRL1-50160</v>
          </cell>
          <cell r="AS809" t="str">
            <v>#</v>
          </cell>
          <cell r="AT809" t="str">
            <v>#</v>
          </cell>
          <cell r="AU809" t="str">
            <v>#</v>
          </cell>
        </row>
        <row r="810">
          <cell r="AN810">
            <v>50612</v>
          </cell>
          <cell r="AO810" t="str">
            <v>OÜ Aira Perearstikeskus</v>
          </cell>
          <cell r="AP810" t="str">
            <v>000000000000003051</v>
          </cell>
          <cell r="AQ810">
            <v>2026</v>
          </cell>
          <cell r="AR810" t="str">
            <v>2026-PRL1-50612</v>
          </cell>
          <cell r="AS810" t="str">
            <v>#</v>
          </cell>
          <cell r="AT810" t="str">
            <v>#</v>
          </cell>
          <cell r="AU810" t="str">
            <v>#</v>
          </cell>
        </row>
        <row r="811">
          <cell r="AN811">
            <v>50160</v>
          </cell>
          <cell r="AO811" t="str">
            <v>Tõnismäe Peremedit. Kolleegium OÜ</v>
          </cell>
          <cell r="AP811" t="str">
            <v>000000000000003051</v>
          </cell>
          <cell r="AQ811">
            <v>2026</v>
          </cell>
          <cell r="AR811" t="str">
            <v>2026-PRL1-50160</v>
          </cell>
          <cell r="AS811" t="str">
            <v>#</v>
          </cell>
          <cell r="AT811" t="str">
            <v>#</v>
          </cell>
          <cell r="AU811" t="str">
            <v>#</v>
          </cell>
        </row>
        <row r="812">
          <cell r="AN812">
            <v>50027</v>
          </cell>
          <cell r="AO812" t="str">
            <v>Merelahe Perearstikeskus OÜ</v>
          </cell>
          <cell r="AP812" t="str">
            <v>000000000000003092</v>
          </cell>
          <cell r="AQ812">
            <v>2026</v>
          </cell>
          <cell r="AR812" t="str">
            <v>2026-PRL1-50027</v>
          </cell>
          <cell r="AS812">
            <v>1</v>
          </cell>
          <cell r="AT812" t="str">
            <v>TK059</v>
          </cell>
          <cell r="AU812" t="str">
            <v>#</v>
          </cell>
        </row>
        <row r="813">
          <cell r="AN813">
            <v>50160</v>
          </cell>
          <cell r="AO813" t="str">
            <v>Tõnismäe Peremedit. Kolleegium OÜ</v>
          </cell>
          <cell r="AP813" t="str">
            <v>000000000000003051</v>
          </cell>
          <cell r="AQ813">
            <v>2026</v>
          </cell>
          <cell r="AR813" t="str">
            <v>2026-PRL1-50160</v>
          </cell>
          <cell r="AS813" t="str">
            <v>#</v>
          </cell>
          <cell r="AT813" t="str">
            <v>#</v>
          </cell>
          <cell r="AU813" t="str">
            <v>#</v>
          </cell>
        </row>
        <row r="814">
          <cell r="AN814">
            <v>50552</v>
          </cell>
          <cell r="AO814" t="str">
            <v>Lasnamäe Perearstid-Kaks OÜ</v>
          </cell>
          <cell r="AP814" t="str">
            <v>000000000000003092</v>
          </cell>
          <cell r="AQ814">
            <v>2026</v>
          </cell>
          <cell r="AR814" t="str">
            <v>2026-PRL1-50552</v>
          </cell>
          <cell r="AS814">
            <v>1</v>
          </cell>
          <cell r="AT814" t="str">
            <v>TK056</v>
          </cell>
          <cell r="AU814" t="str">
            <v>#</v>
          </cell>
        </row>
        <row r="815">
          <cell r="AN815">
            <v>50552</v>
          </cell>
          <cell r="AO815" t="str">
            <v>Lasnamäe Perearstid-Kaks OÜ</v>
          </cell>
          <cell r="AP815" t="str">
            <v>000000000000003092</v>
          </cell>
          <cell r="AQ815">
            <v>2026</v>
          </cell>
          <cell r="AR815" t="str">
            <v>2026-PRL1-50552</v>
          </cell>
          <cell r="AS815">
            <v>1</v>
          </cell>
          <cell r="AT815" t="str">
            <v>TK056</v>
          </cell>
          <cell r="AU815" t="str">
            <v>#</v>
          </cell>
        </row>
        <row r="816">
          <cell r="AN816">
            <v>61476</v>
          </cell>
          <cell r="AO816" t="str">
            <v>Kadrioru Perearstikeskus OÜ</v>
          </cell>
          <cell r="AP816" t="str">
            <v>000000000000003051</v>
          </cell>
          <cell r="AQ816">
            <v>2026</v>
          </cell>
          <cell r="AR816" t="str">
            <v>2026-PRL1-61476</v>
          </cell>
          <cell r="AS816" t="str">
            <v>#</v>
          </cell>
          <cell r="AT816" t="str">
            <v>#</v>
          </cell>
          <cell r="AU816" t="str">
            <v>#</v>
          </cell>
        </row>
        <row r="817">
          <cell r="AN817">
            <v>50049</v>
          </cell>
          <cell r="AO817" t="str">
            <v>Mere Perearstikeskus OÜ</v>
          </cell>
          <cell r="AP817" t="str">
            <v>000000000000003051</v>
          </cell>
          <cell r="AQ817">
            <v>2026</v>
          </cell>
          <cell r="AR817" t="str">
            <v>2026-PRL1-50049</v>
          </cell>
          <cell r="AS817" t="str">
            <v>#</v>
          </cell>
          <cell r="AT817" t="str">
            <v>#</v>
          </cell>
          <cell r="AU817" t="str">
            <v>#</v>
          </cell>
        </row>
        <row r="818">
          <cell r="AN818">
            <v>50826</v>
          </cell>
          <cell r="AO818" t="str">
            <v>Perekliinik OÜ</v>
          </cell>
          <cell r="AP818" t="str">
            <v>000000000000003092</v>
          </cell>
          <cell r="AQ818">
            <v>2026</v>
          </cell>
          <cell r="AR818" t="str">
            <v>2026-PRL1-50826</v>
          </cell>
          <cell r="AS818">
            <v>1</v>
          </cell>
          <cell r="AT818" t="str">
            <v>TK041</v>
          </cell>
          <cell r="AU818" t="str">
            <v>#</v>
          </cell>
        </row>
        <row r="819">
          <cell r="AN819">
            <v>50107</v>
          </cell>
          <cell r="AO819" t="str">
            <v>Meditiim OÜ</v>
          </cell>
          <cell r="AP819" t="str">
            <v>000000000000003092</v>
          </cell>
          <cell r="AQ819">
            <v>2026</v>
          </cell>
          <cell r="AR819" t="str">
            <v>2026-PRL1-50107</v>
          </cell>
          <cell r="AS819">
            <v>1</v>
          </cell>
          <cell r="AT819" t="str">
            <v>TK050</v>
          </cell>
          <cell r="AU819" t="str">
            <v>#</v>
          </cell>
        </row>
        <row r="820">
          <cell r="AN820">
            <v>50107</v>
          </cell>
          <cell r="AO820" t="str">
            <v>Meditiim OÜ</v>
          </cell>
          <cell r="AP820" t="str">
            <v>000000000000003092</v>
          </cell>
          <cell r="AQ820">
            <v>2026</v>
          </cell>
          <cell r="AR820" t="str">
            <v>2026-PRL1-50107</v>
          </cell>
          <cell r="AS820">
            <v>1</v>
          </cell>
          <cell r="AT820" t="str">
            <v>TK050</v>
          </cell>
          <cell r="AU820" t="str">
            <v>#</v>
          </cell>
        </row>
        <row r="821">
          <cell r="AN821">
            <v>50107</v>
          </cell>
          <cell r="AO821" t="str">
            <v>Meditiim OÜ</v>
          </cell>
          <cell r="AP821" t="str">
            <v>000000000000003092</v>
          </cell>
          <cell r="AQ821">
            <v>2026</v>
          </cell>
          <cell r="AR821" t="str">
            <v>2026-PRL1-50107</v>
          </cell>
          <cell r="AS821">
            <v>1</v>
          </cell>
          <cell r="AT821" t="str">
            <v>TK050</v>
          </cell>
          <cell r="AU821" t="str">
            <v>#</v>
          </cell>
        </row>
        <row r="822">
          <cell r="AN822">
            <v>50159</v>
          </cell>
          <cell r="AO822" t="str">
            <v>Majaka Perearstikeskus OÜ</v>
          </cell>
          <cell r="AP822" t="str">
            <v>000000000000003051</v>
          </cell>
          <cell r="AQ822">
            <v>2026</v>
          </cell>
          <cell r="AR822" t="str">
            <v>2026-PRL1-50159</v>
          </cell>
          <cell r="AS822" t="str">
            <v>#</v>
          </cell>
          <cell r="AT822" t="str">
            <v>#</v>
          </cell>
          <cell r="AU822" t="str">
            <v>#</v>
          </cell>
        </row>
        <row r="823">
          <cell r="AN823">
            <v>50961</v>
          </cell>
          <cell r="AO823" t="str">
            <v>OÜ Ennetuskliinik</v>
          </cell>
          <cell r="AP823" t="str">
            <v>000000000000003092</v>
          </cell>
          <cell r="AQ823">
            <v>2026</v>
          </cell>
          <cell r="AR823" t="str">
            <v>2026-PRL1-50961</v>
          </cell>
          <cell r="AS823">
            <v>1</v>
          </cell>
          <cell r="AT823" t="str">
            <v>TK073</v>
          </cell>
          <cell r="AU823" t="str">
            <v>#</v>
          </cell>
        </row>
        <row r="824">
          <cell r="AN824">
            <v>50598</v>
          </cell>
          <cell r="AO824" t="str">
            <v>PA Kopliranna OÜ</v>
          </cell>
          <cell r="AP824" t="str">
            <v>000000000000003051</v>
          </cell>
          <cell r="AQ824">
            <v>2026</v>
          </cell>
          <cell r="AR824" t="str">
            <v>2026-PRL1-50598</v>
          </cell>
          <cell r="AS824" t="str">
            <v>#</v>
          </cell>
          <cell r="AT824" t="str">
            <v>#</v>
          </cell>
          <cell r="AU824" t="str">
            <v>#</v>
          </cell>
        </row>
        <row r="825">
          <cell r="AN825">
            <v>50393</v>
          </cell>
          <cell r="AO825" t="str">
            <v>Doktor Kraft-Jaaksoo OÜ</v>
          </cell>
          <cell r="AP825" t="str">
            <v>000000000000003051</v>
          </cell>
          <cell r="AQ825">
            <v>2026</v>
          </cell>
          <cell r="AR825" t="str">
            <v>2026-PRL1-50393</v>
          </cell>
          <cell r="AS825" t="str">
            <v>#</v>
          </cell>
          <cell r="AT825" t="str">
            <v>#</v>
          </cell>
          <cell r="AU825" t="str">
            <v>#</v>
          </cell>
        </row>
        <row r="826">
          <cell r="AN826">
            <v>51045</v>
          </cell>
          <cell r="AO826" t="str">
            <v>Santevia OÜ</v>
          </cell>
          <cell r="AP826" t="str">
            <v>000000000000003051</v>
          </cell>
          <cell r="AQ826">
            <v>2026</v>
          </cell>
          <cell r="AR826" t="str">
            <v>2026-PRL1-51045</v>
          </cell>
          <cell r="AS826" t="str">
            <v>#</v>
          </cell>
          <cell r="AT826" t="str">
            <v>#</v>
          </cell>
          <cell r="AU826" t="str">
            <v>#</v>
          </cell>
        </row>
        <row r="827">
          <cell r="AN827">
            <v>50155</v>
          </cell>
          <cell r="AO827" t="str">
            <v>Sova Mare</v>
          </cell>
          <cell r="AP827" t="str">
            <v>000000000000003051</v>
          </cell>
          <cell r="AQ827">
            <v>2026</v>
          </cell>
          <cell r="AR827" t="str">
            <v>2026-PRL1-50155</v>
          </cell>
          <cell r="AS827" t="str">
            <v>#</v>
          </cell>
          <cell r="AT827" t="str">
            <v>#</v>
          </cell>
          <cell r="AU827" t="str">
            <v>#</v>
          </cell>
        </row>
        <row r="828">
          <cell r="AN828">
            <v>50858</v>
          </cell>
          <cell r="AO828" t="str">
            <v>Asklepion OÜ</v>
          </cell>
          <cell r="AP828" t="str">
            <v>000000000000003051</v>
          </cell>
          <cell r="AQ828">
            <v>2026</v>
          </cell>
          <cell r="AR828" t="str">
            <v>2026-PRL1-50858</v>
          </cell>
          <cell r="AS828" t="str">
            <v>#</v>
          </cell>
          <cell r="AT828" t="str">
            <v>#</v>
          </cell>
          <cell r="AU828" t="str">
            <v>#</v>
          </cell>
        </row>
        <row r="829">
          <cell r="AN829">
            <v>50554</v>
          </cell>
          <cell r="AO829" t="str">
            <v>Vitalong Perearstikeskus OÜ</v>
          </cell>
          <cell r="AP829" t="str">
            <v>000000000000003051</v>
          </cell>
          <cell r="AQ829">
            <v>2026</v>
          </cell>
          <cell r="AR829" t="str">
            <v>2026-PRL1-50554</v>
          </cell>
          <cell r="AS829" t="str">
            <v>#</v>
          </cell>
          <cell r="AT829" t="str">
            <v>#</v>
          </cell>
          <cell r="AU829" t="str">
            <v>#</v>
          </cell>
        </row>
        <row r="830">
          <cell r="AN830">
            <v>50700</v>
          </cell>
          <cell r="AO830" t="str">
            <v>OÜ Tallinna Perearstikeskus</v>
          </cell>
          <cell r="AP830" t="str">
            <v>000000000000003092</v>
          </cell>
          <cell r="AQ830">
            <v>2026</v>
          </cell>
          <cell r="AR830" t="str">
            <v>2026-PRL1-50700</v>
          </cell>
          <cell r="AS830">
            <v>1</v>
          </cell>
          <cell r="AT830" t="str">
            <v>TK026</v>
          </cell>
          <cell r="AU830" t="str">
            <v>#</v>
          </cell>
        </row>
        <row r="831">
          <cell r="AN831">
            <v>50052</v>
          </cell>
          <cell r="AO831" t="str">
            <v>Pirita Perearstikeskus OÜ</v>
          </cell>
          <cell r="AP831" t="str">
            <v>000000000000003092</v>
          </cell>
          <cell r="AQ831">
            <v>2026</v>
          </cell>
          <cell r="AR831" t="str">
            <v>2026-PRL1-50052</v>
          </cell>
          <cell r="AS831">
            <v>1</v>
          </cell>
          <cell r="AT831" t="str">
            <v>TK058</v>
          </cell>
          <cell r="AU831" t="str">
            <v>#</v>
          </cell>
        </row>
        <row r="832">
          <cell r="AN832">
            <v>50542</v>
          </cell>
          <cell r="AO832" t="str">
            <v>Pirita-Kose Perearstikeskus OÜ</v>
          </cell>
          <cell r="AP832" t="str">
            <v>000000000000003092</v>
          </cell>
          <cell r="AQ832">
            <v>2026</v>
          </cell>
          <cell r="AR832" t="str">
            <v>2026-PRL1-50542</v>
          </cell>
          <cell r="AS832">
            <v>1</v>
          </cell>
          <cell r="AT832" t="str">
            <v>TK077</v>
          </cell>
          <cell r="AU832" t="str">
            <v>#</v>
          </cell>
        </row>
        <row r="833">
          <cell r="AN833">
            <v>50052</v>
          </cell>
          <cell r="AO833" t="str">
            <v>Pirita Perearstikeskus OÜ</v>
          </cell>
          <cell r="AP833" t="str">
            <v>000000000000003092</v>
          </cell>
          <cell r="AQ833">
            <v>2026</v>
          </cell>
          <cell r="AR833" t="str">
            <v>2026-PRL1-50052</v>
          </cell>
          <cell r="AS833">
            <v>1</v>
          </cell>
          <cell r="AT833" t="str">
            <v>TK058</v>
          </cell>
          <cell r="AU833" t="str">
            <v>#</v>
          </cell>
        </row>
        <row r="834">
          <cell r="AN834">
            <v>50027</v>
          </cell>
          <cell r="AO834" t="str">
            <v>Merelahe Perearstikeskus OÜ</v>
          </cell>
          <cell r="AP834" t="str">
            <v>000000000000003092</v>
          </cell>
          <cell r="AQ834">
            <v>2026</v>
          </cell>
          <cell r="AR834" t="str">
            <v>2026-PRL1-50027</v>
          </cell>
          <cell r="AS834">
            <v>1</v>
          </cell>
          <cell r="AT834" t="str">
            <v>TK059</v>
          </cell>
          <cell r="AU834" t="str">
            <v>#</v>
          </cell>
        </row>
        <row r="835">
          <cell r="AN835">
            <v>50730</v>
          </cell>
          <cell r="AO835" t="str">
            <v>OÜ LPKG</v>
          </cell>
          <cell r="AP835" t="str">
            <v>000000000000003051</v>
          </cell>
          <cell r="AQ835">
            <v>2026</v>
          </cell>
          <cell r="AR835" t="str">
            <v>2026-PRL1-50730</v>
          </cell>
          <cell r="AS835" t="str">
            <v>#</v>
          </cell>
          <cell r="AT835" t="str">
            <v>#</v>
          </cell>
          <cell r="AU835" t="str">
            <v>#</v>
          </cell>
        </row>
        <row r="836">
          <cell r="AN836">
            <v>50112</v>
          </cell>
          <cell r="AO836" t="str">
            <v>Mustamäe Polik. Perearstikeskus OÜ</v>
          </cell>
          <cell r="AP836" t="str">
            <v>000000000000003051</v>
          </cell>
          <cell r="AQ836">
            <v>2026</v>
          </cell>
          <cell r="AR836" t="str">
            <v>2026-PRL1-50112</v>
          </cell>
          <cell r="AS836" t="str">
            <v>#</v>
          </cell>
          <cell r="AT836" t="str">
            <v>#</v>
          </cell>
          <cell r="AU836" t="str">
            <v>#</v>
          </cell>
        </row>
        <row r="837">
          <cell r="AN837">
            <v>50700</v>
          </cell>
          <cell r="AO837" t="str">
            <v>OÜ Tallinna Perearstikeskus</v>
          </cell>
          <cell r="AP837" t="str">
            <v>000000000000003092</v>
          </cell>
          <cell r="AQ837">
            <v>2026</v>
          </cell>
          <cell r="AR837" t="str">
            <v>2026-PRL1-50700</v>
          </cell>
          <cell r="AS837">
            <v>1</v>
          </cell>
          <cell r="AT837" t="str">
            <v>TK026</v>
          </cell>
          <cell r="AU837" t="str">
            <v>#</v>
          </cell>
        </row>
        <row r="838">
          <cell r="AN838">
            <v>50692</v>
          </cell>
          <cell r="AO838" t="str">
            <v>Tamm ja Sula OÜ</v>
          </cell>
          <cell r="AP838" t="str">
            <v>000000000000003051</v>
          </cell>
          <cell r="AQ838">
            <v>2026</v>
          </cell>
          <cell r="AR838" t="str">
            <v>2026-PRL1-50692</v>
          </cell>
          <cell r="AS838" t="str">
            <v>#</v>
          </cell>
          <cell r="AT838" t="str">
            <v>#</v>
          </cell>
          <cell r="AU838" t="str">
            <v>#</v>
          </cell>
        </row>
        <row r="839">
          <cell r="AN839">
            <v>50162</v>
          </cell>
          <cell r="AO839" t="str">
            <v>Mustamäe ja Nõmme Perearstikeskus OÜ</v>
          </cell>
          <cell r="AP839" t="str">
            <v>000000000000003051</v>
          </cell>
          <cell r="AQ839">
            <v>2026</v>
          </cell>
          <cell r="AR839" t="str">
            <v>2026-PRL1-50162</v>
          </cell>
          <cell r="AS839" t="str">
            <v>#</v>
          </cell>
          <cell r="AT839" t="str">
            <v>#</v>
          </cell>
          <cell r="AU839" t="str">
            <v>#</v>
          </cell>
        </row>
        <row r="840">
          <cell r="AN840">
            <v>50112</v>
          </cell>
          <cell r="AO840" t="str">
            <v>Mustamäe Polik. Perearstikeskus OÜ</v>
          </cell>
          <cell r="AP840" t="str">
            <v>000000000000003051</v>
          </cell>
          <cell r="AQ840">
            <v>2026</v>
          </cell>
          <cell r="AR840" t="str">
            <v>2026-PRL1-50112</v>
          </cell>
          <cell r="AS840" t="str">
            <v>#</v>
          </cell>
          <cell r="AT840" t="str">
            <v>#</v>
          </cell>
          <cell r="AU840" t="str">
            <v>#</v>
          </cell>
        </row>
        <row r="841">
          <cell r="AN841">
            <v>50114</v>
          </cell>
          <cell r="AO841" t="str">
            <v>Medicum Perearstikeskus AS</v>
          </cell>
          <cell r="AP841" t="str">
            <v>000000000000003092</v>
          </cell>
          <cell r="AQ841">
            <v>2026</v>
          </cell>
          <cell r="AR841" t="str">
            <v>2026-PRL1-50114</v>
          </cell>
          <cell r="AS841">
            <v>1</v>
          </cell>
          <cell r="AT841" t="str">
            <v>TK001</v>
          </cell>
          <cell r="AU841" t="str">
            <v>#</v>
          </cell>
        </row>
        <row r="842">
          <cell r="AN842">
            <v>50086</v>
          </cell>
          <cell r="AO842" t="str">
            <v>Kivilinna Perearstikeskus OÜ</v>
          </cell>
          <cell r="AP842" t="str">
            <v>000000000000003051</v>
          </cell>
          <cell r="AQ842">
            <v>2026</v>
          </cell>
          <cell r="AR842" t="str">
            <v>2026-PRL1-50086</v>
          </cell>
          <cell r="AS842" t="str">
            <v>#</v>
          </cell>
          <cell r="AT842" t="str">
            <v>#</v>
          </cell>
          <cell r="AU842" t="str">
            <v>#</v>
          </cell>
        </row>
        <row r="843">
          <cell r="AN843">
            <v>50086</v>
          </cell>
          <cell r="AO843" t="str">
            <v>Kivilinna Perearstikeskus OÜ</v>
          </cell>
          <cell r="AP843" t="str">
            <v>000000000000003051</v>
          </cell>
          <cell r="AQ843">
            <v>2026</v>
          </cell>
          <cell r="AR843" t="str">
            <v>2026-PRL1-50086</v>
          </cell>
          <cell r="AS843" t="str">
            <v>#</v>
          </cell>
          <cell r="AT843" t="str">
            <v>#</v>
          </cell>
          <cell r="AU843" t="str">
            <v>#</v>
          </cell>
        </row>
        <row r="844">
          <cell r="AN844">
            <v>50086</v>
          </cell>
          <cell r="AO844" t="str">
            <v>Kivilinna Perearstikeskus OÜ</v>
          </cell>
          <cell r="AP844" t="str">
            <v>000000000000003051</v>
          </cell>
          <cell r="AQ844">
            <v>2026</v>
          </cell>
          <cell r="AR844" t="str">
            <v>2026-PRL1-50086</v>
          </cell>
          <cell r="AS844" t="str">
            <v>#</v>
          </cell>
          <cell r="AT844" t="str">
            <v>#</v>
          </cell>
          <cell r="AU844" t="str">
            <v>#</v>
          </cell>
        </row>
        <row r="845">
          <cell r="AN845">
            <v>50086</v>
          </cell>
          <cell r="AO845" t="str">
            <v>Kivilinna Perearstikeskus OÜ</v>
          </cell>
          <cell r="AP845" t="str">
            <v>000000000000003051</v>
          </cell>
          <cell r="AQ845">
            <v>2026</v>
          </cell>
          <cell r="AR845" t="str">
            <v>2026-PRL1-50086</v>
          </cell>
          <cell r="AS845" t="str">
            <v>#</v>
          </cell>
          <cell r="AT845" t="str">
            <v>#</v>
          </cell>
          <cell r="AU845" t="str">
            <v>#</v>
          </cell>
        </row>
        <row r="846">
          <cell r="AN846">
            <v>50826</v>
          </cell>
          <cell r="AO846" t="str">
            <v>Perekliinik OÜ</v>
          </cell>
          <cell r="AP846" t="str">
            <v>000000000000003092</v>
          </cell>
          <cell r="AQ846">
            <v>2026</v>
          </cell>
          <cell r="AR846" t="str">
            <v>2026-PRL1-50826</v>
          </cell>
          <cell r="AS846">
            <v>1</v>
          </cell>
          <cell r="AT846" t="str">
            <v>TK041</v>
          </cell>
          <cell r="AU846" t="str">
            <v>#</v>
          </cell>
        </row>
        <row r="847">
          <cell r="AN847">
            <v>50027</v>
          </cell>
          <cell r="AO847" t="str">
            <v>OÜ Merelahe Perearstikeskus</v>
          </cell>
          <cell r="AP847" t="str">
            <v>000000000000003051</v>
          </cell>
          <cell r="AQ847">
            <v>2026</v>
          </cell>
          <cell r="AR847" t="str">
            <v>2026-PRL1-50027</v>
          </cell>
          <cell r="AS847" t="str">
            <v>#</v>
          </cell>
          <cell r="AT847" t="str">
            <v>#</v>
          </cell>
          <cell r="AU847" t="str">
            <v>#</v>
          </cell>
        </row>
        <row r="848">
          <cell r="AN848">
            <v>50107</v>
          </cell>
          <cell r="AO848" t="str">
            <v>OÜ Meditiim</v>
          </cell>
          <cell r="AP848" t="str">
            <v>000000000000003092</v>
          </cell>
          <cell r="AQ848">
            <v>2026</v>
          </cell>
          <cell r="AR848" t="str">
            <v>2026-PRL1-50107</v>
          </cell>
          <cell r="AS848">
            <v>1</v>
          </cell>
          <cell r="AT848" t="str">
            <v>TK050</v>
          </cell>
          <cell r="AU848" t="str">
            <v>#</v>
          </cell>
        </row>
        <row r="849">
          <cell r="AN849">
            <v>50127</v>
          </cell>
          <cell r="AO849" t="str">
            <v>Rosenthali Perearstikeskus OÜ</v>
          </cell>
          <cell r="AP849" t="str">
            <v>000000000000003092</v>
          </cell>
          <cell r="AQ849">
            <v>2026</v>
          </cell>
          <cell r="AR849" t="str">
            <v>2026-PRL1-50127</v>
          </cell>
          <cell r="AS849">
            <v>1</v>
          </cell>
          <cell r="AT849" t="str">
            <v>TK069</v>
          </cell>
          <cell r="AU849" t="str">
            <v>#</v>
          </cell>
        </row>
        <row r="850">
          <cell r="AN850">
            <v>50826</v>
          </cell>
          <cell r="AO850" t="str">
            <v>Perekliinik OÜ</v>
          </cell>
          <cell r="AP850" t="str">
            <v>000000000000003092</v>
          </cell>
          <cell r="AQ850">
            <v>2026</v>
          </cell>
          <cell r="AR850" t="str">
            <v>2026-PRL1-50826</v>
          </cell>
          <cell r="AS850">
            <v>1</v>
          </cell>
          <cell r="AT850" t="str">
            <v>TK041</v>
          </cell>
          <cell r="AU850" t="str">
            <v>#</v>
          </cell>
        </row>
        <row r="851">
          <cell r="AN851">
            <v>50700</v>
          </cell>
          <cell r="AO851" t="str">
            <v>Osaühing Tallinna Perearstikeskus</v>
          </cell>
          <cell r="AP851" t="str">
            <v>000000000000003092</v>
          </cell>
          <cell r="AQ851">
            <v>2026</v>
          </cell>
          <cell r="AR851" t="str">
            <v>2026-PRL1-50700</v>
          </cell>
          <cell r="AS851">
            <v>1</v>
          </cell>
          <cell r="AT851" t="str">
            <v>TK027</v>
          </cell>
          <cell r="AU851" t="str">
            <v>#</v>
          </cell>
        </row>
        <row r="852">
          <cell r="AN852">
            <v>50115</v>
          </cell>
          <cell r="AO852" t="str">
            <v>Linnamõisa Perearstikeskus OÜ</v>
          </cell>
          <cell r="AP852" t="str">
            <v>000000000000003092</v>
          </cell>
          <cell r="AQ852">
            <v>2026</v>
          </cell>
          <cell r="AR852" t="str">
            <v>2026-PRL1-50115</v>
          </cell>
          <cell r="AS852">
            <v>1</v>
          </cell>
          <cell r="AT852" t="str">
            <v>TK065</v>
          </cell>
          <cell r="AU852" t="str">
            <v>#</v>
          </cell>
        </row>
        <row r="853">
          <cell r="AN853">
            <v>50114</v>
          </cell>
          <cell r="AO853" t="str">
            <v>Medicum Perearstikeskus AS</v>
          </cell>
          <cell r="AP853" t="str">
            <v>000000000000003092</v>
          </cell>
          <cell r="AQ853">
            <v>2026</v>
          </cell>
          <cell r="AR853" t="str">
            <v>2026-PRL1-50114</v>
          </cell>
          <cell r="AS853">
            <v>1</v>
          </cell>
          <cell r="AT853" t="str">
            <v>TK001</v>
          </cell>
          <cell r="AU853" t="str">
            <v>#</v>
          </cell>
        </row>
        <row r="854">
          <cell r="AN854">
            <v>50826</v>
          </cell>
          <cell r="AO854" t="str">
            <v>Perekliinik OÜ</v>
          </cell>
          <cell r="AP854" t="str">
            <v>000000000000003092</v>
          </cell>
          <cell r="AQ854">
            <v>2026</v>
          </cell>
          <cell r="AR854" t="str">
            <v>2026-PRL1-50826</v>
          </cell>
          <cell r="AS854">
            <v>1</v>
          </cell>
          <cell r="AT854" t="str">
            <v>TK041</v>
          </cell>
          <cell r="AU854" t="str">
            <v>#</v>
          </cell>
        </row>
        <row r="855">
          <cell r="AN855">
            <v>50027</v>
          </cell>
          <cell r="AO855" t="str">
            <v>Merelahe Perearstikeskus OÜ</v>
          </cell>
          <cell r="AP855" t="str">
            <v>000000000000003092</v>
          </cell>
          <cell r="AQ855">
            <v>2026</v>
          </cell>
          <cell r="AR855" t="str">
            <v>2026-PRL1-50027</v>
          </cell>
          <cell r="AS855">
            <v>1</v>
          </cell>
          <cell r="AT855" t="str">
            <v>TK059</v>
          </cell>
          <cell r="AU855" t="str">
            <v>#</v>
          </cell>
        </row>
        <row r="856">
          <cell r="AN856">
            <v>50158</v>
          </cell>
          <cell r="AO856" t="str">
            <v>Perearst Piret Tammist OÜ</v>
          </cell>
          <cell r="AP856" t="str">
            <v>000000000000003051</v>
          </cell>
          <cell r="AQ856">
            <v>2026</v>
          </cell>
          <cell r="AR856" t="str">
            <v>2026-PRL1-50158</v>
          </cell>
          <cell r="AS856" t="str">
            <v>#</v>
          </cell>
          <cell r="AT856" t="str">
            <v>#</v>
          </cell>
          <cell r="AU856" t="str">
            <v>#</v>
          </cell>
        </row>
        <row r="857">
          <cell r="AN857">
            <v>50142</v>
          </cell>
          <cell r="AO857" t="str">
            <v>Liivalaia Perearst OÜ</v>
          </cell>
          <cell r="AP857" t="str">
            <v>000000000000003051</v>
          </cell>
          <cell r="AQ857">
            <v>2026</v>
          </cell>
          <cell r="AR857" t="str">
            <v>2026-PRL1-50142</v>
          </cell>
          <cell r="AS857" t="str">
            <v>#</v>
          </cell>
          <cell r="AT857" t="str">
            <v>#</v>
          </cell>
          <cell r="AU857" t="str">
            <v>#</v>
          </cell>
        </row>
        <row r="858">
          <cell r="AN858">
            <v>50142</v>
          </cell>
          <cell r="AO858" t="str">
            <v>Liivalaia Perearst OÜ</v>
          </cell>
          <cell r="AP858" t="str">
            <v>000000000000003051</v>
          </cell>
          <cell r="AQ858">
            <v>2026</v>
          </cell>
          <cell r="AR858" t="str">
            <v>2026-PRL1-50142</v>
          </cell>
          <cell r="AS858" t="str">
            <v>#</v>
          </cell>
          <cell r="AT858" t="str">
            <v>#</v>
          </cell>
          <cell r="AU858">
            <v>1</v>
          </cell>
        </row>
        <row r="859">
          <cell r="AN859">
            <v>50857</v>
          </cell>
          <cell r="AO859" t="str">
            <v>Pealinna Perearstid OÜ</v>
          </cell>
          <cell r="AP859" t="str">
            <v>000000000000003092</v>
          </cell>
          <cell r="AQ859">
            <v>2026</v>
          </cell>
          <cell r="AR859" t="str">
            <v>2026-PRL1-50857</v>
          </cell>
          <cell r="AS859">
            <v>1</v>
          </cell>
          <cell r="AT859" t="str">
            <v>TK075</v>
          </cell>
          <cell r="AU859" t="str">
            <v>#</v>
          </cell>
        </row>
        <row r="860">
          <cell r="AN860">
            <v>50147</v>
          </cell>
          <cell r="AO860" t="str">
            <v>Leht ja Margus OÜ</v>
          </cell>
          <cell r="AP860" t="str">
            <v>000000000000003051</v>
          </cell>
          <cell r="AQ860">
            <v>2026</v>
          </cell>
          <cell r="AR860" t="str">
            <v>2026-PRL1-50147</v>
          </cell>
          <cell r="AS860" t="str">
            <v>#</v>
          </cell>
          <cell r="AT860" t="str">
            <v>#</v>
          </cell>
          <cell r="AU860" t="str">
            <v>#</v>
          </cell>
        </row>
        <row r="861">
          <cell r="AN861">
            <v>50147</v>
          </cell>
          <cell r="AO861" t="str">
            <v>Leht ja Margus OÜ</v>
          </cell>
          <cell r="AP861" t="str">
            <v>000000000000003051</v>
          </cell>
          <cell r="AQ861">
            <v>2026</v>
          </cell>
          <cell r="AR861" t="str">
            <v>2026-PRL1-50147</v>
          </cell>
          <cell r="AS861" t="str">
            <v>#</v>
          </cell>
          <cell r="AT861" t="str">
            <v>#</v>
          </cell>
          <cell r="AU861" t="str">
            <v>#</v>
          </cell>
        </row>
        <row r="862">
          <cell r="AN862">
            <v>50146</v>
          </cell>
          <cell r="AO862" t="str">
            <v>Perearst Tiiu Kaju OÜ</v>
          </cell>
          <cell r="AP862" t="str">
            <v>000000000000003051</v>
          </cell>
          <cell r="AQ862">
            <v>2026</v>
          </cell>
          <cell r="AR862" t="str">
            <v>2026-PRL1-50146</v>
          </cell>
          <cell r="AS862" t="str">
            <v>#</v>
          </cell>
          <cell r="AT862" t="str">
            <v>#</v>
          </cell>
          <cell r="AU862" t="str">
            <v>#</v>
          </cell>
        </row>
        <row r="863">
          <cell r="AN863">
            <v>60926</v>
          </cell>
          <cell r="AO863" t="str">
            <v>Perearstikeskus Laagna OÜ</v>
          </cell>
          <cell r="AP863" t="str">
            <v>000000000000003051</v>
          </cell>
          <cell r="AQ863">
            <v>2026</v>
          </cell>
          <cell r="AR863" t="str">
            <v>2026-PRL1-60926</v>
          </cell>
          <cell r="AS863" t="str">
            <v>#</v>
          </cell>
          <cell r="AT863" t="str">
            <v>#</v>
          </cell>
          <cell r="AU863" t="str">
            <v>#</v>
          </cell>
        </row>
        <row r="864">
          <cell r="AN864">
            <v>50114</v>
          </cell>
          <cell r="AO864" t="str">
            <v>Medicum Perearstikeskus AS</v>
          </cell>
          <cell r="AP864" t="str">
            <v>000000000000003092</v>
          </cell>
          <cell r="AQ864">
            <v>2026</v>
          </cell>
          <cell r="AR864" t="str">
            <v>2026-PRL1-50114</v>
          </cell>
          <cell r="AS864">
            <v>1</v>
          </cell>
          <cell r="AT864" t="str">
            <v>TK001</v>
          </cell>
          <cell r="AU864" t="str">
            <v>#</v>
          </cell>
        </row>
        <row r="865">
          <cell r="AN865">
            <v>50826</v>
          </cell>
          <cell r="AO865" t="str">
            <v>Perekliinik OÜ</v>
          </cell>
          <cell r="AP865" t="str">
            <v>000000000000003092</v>
          </cell>
          <cell r="AQ865">
            <v>2026</v>
          </cell>
          <cell r="AR865" t="str">
            <v>2026-PRL1-50826</v>
          </cell>
          <cell r="AS865">
            <v>1</v>
          </cell>
          <cell r="AT865" t="str">
            <v>TK041</v>
          </cell>
          <cell r="AU865" t="str">
            <v>#</v>
          </cell>
        </row>
        <row r="866">
          <cell r="AN866">
            <v>50970</v>
          </cell>
          <cell r="AO866" t="str">
            <v>Oma tervis OÜ</v>
          </cell>
          <cell r="AP866" t="str">
            <v>000000000000003051</v>
          </cell>
          <cell r="AQ866">
            <v>2026</v>
          </cell>
          <cell r="AR866" t="str">
            <v>2026-PRL1-50970</v>
          </cell>
          <cell r="AS866" t="str">
            <v>#</v>
          </cell>
          <cell r="AT866" t="str">
            <v>#</v>
          </cell>
          <cell r="AU866" t="str">
            <v>#</v>
          </cell>
        </row>
        <row r="867">
          <cell r="AN867">
            <v>50567</v>
          </cell>
          <cell r="AO867" t="str">
            <v>Perearst Marjam Larionova OÜ</v>
          </cell>
          <cell r="AP867" t="str">
            <v>000000000000003051</v>
          </cell>
          <cell r="AQ867">
            <v>2026</v>
          </cell>
          <cell r="AR867" t="str">
            <v>2026-PRL1-50567</v>
          </cell>
          <cell r="AS867" t="str">
            <v>#</v>
          </cell>
          <cell r="AT867" t="str">
            <v>#</v>
          </cell>
          <cell r="AU867" t="str">
            <v>#</v>
          </cell>
        </row>
        <row r="868">
          <cell r="AN868">
            <v>50597</v>
          </cell>
          <cell r="AO868" t="str">
            <v>Kai Soop OÜ</v>
          </cell>
          <cell r="AP868" t="str">
            <v>000000000000003051</v>
          </cell>
          <cell r="AQ868">
            <v>2026</v>
          </cell>
          <cell r="AR868" t="str">
            <v>2026-PRL1-50597</v>
          </cell>
          <cell r="AS868" t="str">
            <v>#</v>
          </cell>
          <cell r="AT868" t="str">
            <v>#</v>
          </cell>
          <cell r="AU868" t="str">
            <v>#</v>
          </cell>
        </row>
        <row r="869">
          <cell r="AN869">
            <v>50108</v>
          </cell>
          <cell r="AO869" t="str">
            <v>Klein ja Ollikainen OÜ</v>
          </cell>
          <cell r="AP869" t="str">
            <v>000000000000003051</v>
          </cell>
          <cell r="AQ869">
            <v>2026</v>
          </cell>
          <cell r="AR869" t="str">
            <v>2026-PRL1-50108</v>
          </cell>
          <cell r="AS869" t="str">
            <v>#</v>
          </cell>
          <cell r="AT869" t="str">
            <v>#</v>
          </cell>
          <cell r="AU869" t="str">
            <v>#</v>
          </cell>
        </row>
        <row r="870">
          <cell r="AN870">
            <v>50108</v>
          </cell>
          <cell r="AO870" t="str">
            <v>Klein ja Ollikainen OÜ</v>
          </cell>
          <cell r="AP870" t="str">
            <v>000000000000003051</v>
          </cell>
          <cell r="AQ870">
            <v>2026</v>
          </cell>
          <cell r="AR870" t="str">
            <v>2026-PRL1-50108</v>
          </cell>
          <cell r="AS870" t="str">
            <v>#</v>
          </cell>
          <cell r="AT870" t="str">
            <v>#</v>
          </cell>
          <cell r="AU870" t="str">
            <v>#</v>
          </cell>
        </row>
        <row r="871">
          <cell r="AN871">
            <v>50046</v>
          </cell>
          <cell r="AO871" t="str">
            <v>Haabersti Perearstikeskus OÜ</v>
          </cell>
          <cell r="AP871" t="str">
            <v>000000000000003051</v>
          </cell>
          <cell r="AQ871">
            <v>2026</v>
          </cell>
          <cell r="AR871" t="str">
            <v>2026-PRL1-50046</v>
          </cell>
          <cell r="AS871" t="str">
            <v>#</v>
          </cell>
          <cell r="AT871" t="str">
            <v>#</v>
          </cell>
          <cell r="AU871" t="str">
            <v>#</v>
          </cell>
        </row>
        <row r="872">
          <cell r="AN872">
            <v>50046</v>
          </cell>
          <cell r="AO872" t="str">
            <v>Haabersti Perearstikeskus OÜ</v>
          </cell>
          <cell r="AP872" t="str">
            <v>000000000000003051</v>
          </cell>
          <cell r="AQ872">
            <v>2026</v>
          </cell>
          <cell r="AR872" t="str">
            <v>2026-PRL1-50046</v>
          </cell>
          <cell r="AS872" t="str">
            <v>#</v>
          </cell>
          <cell r="AT872" t="str">
            <v>#</v>
          </cell>
          <cell r="AU872" t="str">
            <v>#</v>
          </cell>
        </row>
        <row r="873">
          <cell r="AN873">
            <v>50114</v>
          </cell>
          <cell r="AO873" t="str">
            <v>Medicum Perearstikeskus AS</v>
          </cell>
          <cell r="AP873" t="str">
            <v>000000000000003092</v>
          </cell>
          <cell r="AQ873">
            <v>2026</v>
          </cell>
          <cell r="AR873" t="str">
            <v>2026-PRL1-50114</v>
          </cell>
          <cell r="AS873">
            <v>1</v>
          </cell>
          <cell r="AT873" t="str">
            <v>TK001</v>
          </cell>
          <cell r="AU873" t="str">
            <v>#</v>
          </cell>
        </row>
        <row r="874">
          <cell r="AN874">
            <v>50712</v>
          </cell>
          <cell r="AO874" t="str">
            <v>OÜ Õismed</v>
          </cell>
          <cell r="AP874" t="str">
            <v>000000000000003051</v>
          </cell>
          <cell r="AQ874">
            <v>2026</v>
          </cell>
          <cell r="AR874" t="str">
            <v>2026-PRL1-50712</v>
          </cell>
          <cell r="AS874" t="str">
            <v>#</v>
          </cell>
          <cell r="AT874" t="str">
            <v>#</v>
          </cell>
          <cell r="AU874" t="str">
            <v>#</v>
          </cell>
        </row>
        <row r="875">
          <cell r="AN875">
            <v>50046</v>
          </cell>
          <cell r="AO875" t="str">
            <v>Haabersti Perearstikeskus OÜ</v>
          </cell>
          <cell r="AP875" t="str">
            <v>000000000000003051</v>
          </cell>
          <cell r="AQ875">
            <v>2026</v>
          </cell>
          <cell r="AR875" t="str">
            <v>2026-PRL1-50046</v>
          </cell>
          <cell r="AS875" t="str">
            <v>#</v>
          </cell>
          <cell r="AT875" t="str">
            <v>#</v>
          </cell>
          <cell r="AU875">
            <v>1</v>
          </cell>
        </row>
        <row r="876">
          <cell r="AN876">
            <v>50857</v>
          </cell>
          <cell r="AO876" t="str">
            <v>Pealinna Perearstid OÜ</v>
          </cell>
          <cell r="AP876" t="str">
            <v>000000000000003092</v>
          </cell>
          <cell r="AQ876">
            <v>2026</v>
          </cell>
          <cell r="AR876" t="str">
            <v>2026-PRL1-50857</v>
          </cell>
          <cell r="AS876">
            <v>1</v>
          </cell>
          <cell r="AT876" t="str">
            <v>TK075</v>
          </cell>
          <cell r="AU876" t="str">
            <v>#</v>
          </cell>
        </row>
        <row r="877">
          <cell r="AN877">
            <v>50161</v>
          </cell>
          <cell r="AO877" t="str">
            <v>Magdaleena Tervisekeskus OÜ</v>
          </cell>
          <cell r="AP877" t="str">
            <v>000000000000003051</v>
          </cell>
          <cell r="AQ877">
            <v>2026</v>
          </cell>
          <cell r="AR877" t="str">
            <v>2026-PRL1-50161</v>
          </cell>
          <cell r="AS877" t="str">
            <v>#</v>
          </cell>
          <cell r="AT877" t="str">
            <v>#</v>
          </cell>
          <cell r="AU877" t="str">
            <v>#</v>
          </cell>
        </row>
        <row r="878">
          <cell r="AN878">
            <v>50580</v>
          </cell>
          <cell r="AO878" t="str">
            <v>Telliskivi Perearstikeskus OÜ</v>
          </cell>
          <cell r="AP878" t="str">
            <v>000000000000003051</v>
          </cell>
          <cell r="AQ878">
            <v>2026</v>
          </cell>
          <cell r="AR878" t="str">
            <v>2026-PRL1-50580</v>
          </cell>
          <cell r="AS878" t="str">
            <v>#</v>
          </cell>
          <cell r="AT878" t="str">
            <v>#</v>
          </cell>
          <cell r="AU878" t="str">
            <v>#</v>
          </cell>
        </row>
        <row r="879">
          <cell r="AN879">
            <v>50577</v>
          </cell>
          <cell r="AO879" t="str">
            <v>Kivimäe Perearstikeskus OÜ</v>
          </cell>
          <cell r="AP879" t="str">
            <v>000000000000003092</v>
          </cell>
          <cell r="AQ879">
            <v>2026</v>
          </cell>
          <cell r="AR879" t="str">
            <v>2026-PRL1-50577</v>
          </cell>
          <cell r="AS879">
            <v>1</v>
          </cell>
          <cell r="AT879" t="str">
            <v>TK068</v>
          </cell>
          <cell r="AU879" t="str">
            <v>#</v>
          </cell>
        </row>
        <row r="880">
          <cell r="AN880">
            <v>50593</v>
          </cell>
          <cell r="AO880" t="str">
            <v>Perearst Maimu Pintson OÜ</v>
          </cell>
          <cell r="AP880" t="str">
            <v>000000000000003051</v>
          </cell>
          <cell r="AQ880">
            <v>2026</v>
          </cell>
          <cell r="AR880" t="str">
            <v>2026-PRL1-50593</v>
          </cell>
          <cell r="AS880" t="str">
            <v>#</v>
          </cell>
          <cell r="AT880" t="str">
            <v>#</v>
          </cell>
          <cell r="AU880" t="str">
            <v>#</v>
          </cell>
        </row>
        <row r="881">
          <cell r="AN881">
            <v>50052</v>
          </cell>
          <cell r="AO881" t="str">
            <v>Pirita Perearstikeskus OÜ</v>
          </cell>
          <cell r="AP881" t="str">
            <v>000000000000003092</v>
          </cell>
          <cell r="AQ881">
            <v>2026</v>
          </cell>
          <cell r="AR881" t="str">
            <v>2026-PRL1-50052</v>
          </cell>
          <cell r="AS881">
            <v>1</v>
          </cell>
          <cell r="AT881" t="str">
            <v>TK058</v>
          </cell>
          <cell r="AU881" t="str">
            <v>#</v>
          </cell>
        </row>
        <row r="882">
          <cell r="AN882">
            <v>50027</v>
          </cell>
          <cell r="AO882" t="str">
            <v>Merelahe Perearstikeskus OÜ</v>
          </cell>
          <cell r="AP882" t="str">
            <v>000000000000003092</v>
          </cell>
          <cell r="AQ882">
            <v>2026</v>
          </cell>
          <cell r="AR882" t="str">
            <v>2026-PRL1-50027</v>
          </cell>
          <cell r="AS882">
            <v>1</v>
          </cell>
          <cell r="AT882" t="str">
            <v>TK059</v>
          </cell>
          <cell r="AU882" t="str">
            <v>#</v>
          </cell>
        </row>
        <row r="883">
          <cell r="AN883">
            <v>50163</v>
          </cell>
          <cell r="AO883" t="str">
            <v>Favorek Perearstikeskus OÜ</v>
          </cell>
          <cell r="AP883" t="str">
            <v>000000000000003051</v>
          </cell>
          <cell r="AQ883">
            <v>2026</v>
          </cell>
          <cell r="AR883" t="str">
            <v>2026-PRL1-50163</v>
          </cell>
          <cell r="AS883" t="str">
            <v>#</v>
          </cell>
          <cell r="AT883" t="str">
            <v>#</v>
          </cell>
          <cell r="AU883" t="str">
            <v>#</v>
          </cell>
        </row>
        <row r="884">
          <cell r="AN884">
            <v>50163</v>
          </cell>
          <cell r="AO884" t="str">
            <v>Favorek Perearstikeskus OÜ</v>
          </cell>
          <cell r="AP884" t="str">
            <v>000000000000003051</v>
          </cell>
          <cell r="AQ884">
            <v>2026</v>
          </cell>
          <cell r="AR884" t="str">
            <v>2026-PRL1-50163</v>
          </cell>
          <cell r="AS884" t="str">
            <v>#</v>
          </cell>
          <cell r="AT884" t="str">
            <v>#</v>
          </cell>
          <cell r="AU884" t="str">
            <v>#</v>
          </cell>
        </row>
        <row r="885">
          <cell r="AN885">
            <v>50880</v>
          </cell>
          <cell r="AO885" t="str">
            <v>Karulaugu Tervisekeskus OÜ</v>
          </cell>
          <cell r="AP885" t="str">
            <v>000000000000003092</v>
          </cell>
          <cell r="AQ885">
            <v>2026</v>
          </cell>
          <cell r="AR885" t="str">
            <v>2026-PRL1-50880</v>
          </cell>
          <cell r="AS885">
            <v>1</v>
          </cell>
          <cell r="AT885" t="str">
            <v>TK039</v>
          </cell>
          <cell r="AU885" t="str">
            <v>#</v>
          </cell>
        </row>
        <row r="886">
          <cell r="AN886">
            <v>61387</v>
          </cell>
          <cell r="AO886" t="str">
            <v>Perearst Illa Põldma OÜ</v>
          </cell>
          <cell r="AP886" t="str">
            <v>000000000000003051</v>
          </cell>
          <cell r="AQ886">
            <v>2026</v>
          </cell>
          <cell r="AR886" t="str">
            <v>2026-PRL1-61387</v>
          </cell>
          <cell r="AS886" t="str">
            <v>#</v>
          </cell>
          <cell r="AT886" t="str">
            <v>#</v>
          </cell>
          <cell r="AU886" t="str">
            <v>#</v>
          </cell>
        </row>
        <row r="887">
          <cell r="AN887">
            <v>50698</v>
          </cell>
          <cell r="AO887" t="str">
            <v>Tomson Tervisekeskus OÜ</v>
          </cell>
          <cell r="AP887" t="str">
            <v>000000000000003092</v>
          </cell>
          <cell r="AQ887">
            <v>2026</v>
          </cell>
          <cell r="AR887" t="str">
            <v>2026-PRL1-50698</v>
          </cell>
          <cell r="AS887">
            <v>1</v>
          </cell>
          <cell r="AT887" t="str">
            <v>TK047</v>
          </cell>
          <cell r="AU887" t="str">
            <v>#</v>
          </cell>
        </row>
        <row r="888">
          <cell r="AN888">
            <v>50024</v>
          </cell>
          <cell r="AO888" t="str">
            <v>Ädala Perearstikeskus OÜ</v>
          </cell>
          <cell r="AP888" t="str">
            <v>000000000000003092</v>
          </cell>
          <cell r="AQ888">
            <v>2026</v>
          </cell>
          <cell r="AR888" t="str">
            <v>2026-PRL1-50024</v>
          </cell>
          <cell r="AS888">
            <v>1</v>
          </cell>
          <cell r="AT888" t="str">
            <v>TK044</v>
          </cell>
          <cell r="AU888" t="str">
            <v>#</v>
          </cell>
        </row>
        <row r="889">
          <cell r="AN889">
            <v>50026</v>
          </cell>
          <cell r="AO889" t="str">
            <v>Mediteri Perearstid OÜ</v>
          </cell>
          <cell r="AP889" t="str">
            <v>000000000000003051</v>
          </cell>
          <cell r="AQ889">
            <v>2026</v>
          </cell>
          <cell r="AR889" t="str">
            <v>2026-PRL1-50026</v>
          </cell>
          <cell r="AS889" t="str">
            <v>#</v>
          </cell>
          <cell r="AT889" t="str">
            <v>#</v>
          </cell>
          <cell r="AU889" t="str">
            <v>#</v>
          </cell>
        </row>
        <row r="890">
          <cell r="AN890">
            <v>63493</v>
          </cell>
          <cell r="AO890" t="str">
            <v>OÜ Perearst Kongo</v>
          </cell>
          <cell r="AP890" t="str">
            <v>000000000000003051</v>
          </cell>
          <cell r="AQ890">
            <v>2026</v>
          </cell>
          <cell r="AR890" t="str">
            <v>2026-PRL1-63493</v>
          </cell>
          <cell r="AS890" t="str">
            <v>#</v>
          </cell>
          <cell r="AT890" t="str">
            <v>#</v>
          </cell>
          <cell r="AU890" t="str">
            <v>#</v>
          </cell>
        </row>
        <row r="891">
          <cell r="AN891">
            <v>50026</v>
          </cell>
          <cell r="AO891" t="str">
            <v>Mediteri Perearstid OÜ</v>
          </cell>
          <cell r="AP891" t="str">
            <v>000000000000003051</v>
          </cell>
          <cell r="AQ891">
            <v>2026</v>
          </cell>
          <cell r="AR891" t="str">
            <v>2026-PRL1-50026</v>
          </cell>
          <cell r="AS891" t="str">
            <v>#</v>
          </cell>
          <cell r="AT891" t="str">
            <v>#</v>
          </cell>
          <cell r="AU891" t="str">
            <v>#</v>
          </cell>
        </row>
        <row r="892">
          <cell r="AN892">
            <v>50027</v>
          </cell>
          <cell r="AO892" t="str">
            <v>Merelahe Perearstikeskus OÜ</v>
          </cell>
          <cell r="AP892" t="str">
            <v>000000000000003092</v>
          </cell>
          <cell r="AQ892">
            <v>2026</v>
          </cell>
          <cell r="AR892" t="str">
            <v>2026-PRL1-50027</v>
          </cell>
          <cell r="AS892">
            <v>1</v>
          </cell>
          <cell r="AT892" t="str">
            <v>TK059</v>
          </cell>
          <cell r="AU892" t="str">
            <v>#</v>
          </cell>
        </row>
        <row r="893">
          <cell r="AN893">
            <v>50024</v>
          </cell>
          <cell r="AO893" t="str">
            <v>Ädala Perearstikeskus OÜ</v>
          </cell>
          <cell r="AP893" t="str">
            <v>000000000000003092</v>
          </cell>
          <cell r="AQ893">
            <v>2026</v>
          </cell>
          <cell r="AR893" t="str">
            <v>2026-PRL1-50024</v>
          </cell>
          <cell r="AS893">
            <v>1</v>
          </cell>
          <cell r="AT893" t="str">
            <v>TK044</v>
          </cell>
          <cell r="AU893" t="str">
            <v>#</v>
          </cell>
        </row>
        <row r="894">
          <cell r="AN894">
            <v>50612</v>
          </cell>
          <cell r="AO894" t="str">
            <v>OÜ Aira Perearstikeskus</v>
          </cell>
          <cell r="AP894" t="str">
            <v>000000000000003051</v>
          </cell>
          <cell r="AQ894">
            <v>2026</v>
          </cell>
          <cell r="AR894" t="str">
            <v>2026-PRL1-50612</v>
          </cell>
          <cell r="AS894" t="str">
            <v>#</v>
          </cell>
          <cell r="AT894" t="str">
            <v>#</v>
          </cell>
          <cell r="AU894" t="str">
            <v>#</v>
          </cell>
        </row>
        <row r="895">
          <cell r="AN895">
            <v>50700</v>
          </cell>
          <cell r="AO895" t="str">
            <v>OÜ Tallinna Perearstikeskus</v>
          </cell>
          <cell r="AP895" t="str">
            <v>000000000000003092</v>
          </cell>
          <cell r="AQ895">
            <v>2026</v>
          </cell>
          <cell r="AR895" t="str">
            <v>2026-PRL1-50700</v>
          </cell>
          <cell r="AS895">
            <v>1</v>
          </cell>
          <cell r="AT895" t="str">
            <v>TK027</v>
          </cell>
          <cell r="AU895" t="str">
            <v>#</v>
          </cell>
        </row>
        <row r="896">
          <cell r="AN896">
            <v>50162</v>
          </cell>
          <cell r="AO896" t="str">
            <v>Mustamäe ja Nõmme Perearstikeskus OÜ</v>
          </cell>
          <cell r="AP896" t="str">
            <v>000000000000003051</v>
          </cell>
          <cell r="AQ896">
            <v>2026</v>
          </cell>
          <cell r="AR896" t="str">
            <v>2026-PRL1-50162</v>
          </cell>
          <cell r="AS896" t="str">
            <v>#</v>
          </cell>
          <cell r="AT896" t="str">
            <v>#</v>
          </cell>
          <cell r="AU896" t="str">
            <v>#</v>
          </cell>
        </row>
        <row r="897">
          <cell r="AN897">
            <v>50157</v>
          </cell>
          <cell r="AO897" t="str">
            <v>Kose-Lasnamäe Perearstikeskus OÜ</v>
          </cell>
          <cell r="AP897" t="str">
            <v>000000000000003051</v>
          </cell>
          <cell r="AQ897">
            <v>2026</v>
          </cell>
          <cell r="AR897" t="str">
            <v>2026-PRL1-50157</v>
          </cell>
          <cell r="AS897" t="str">
            <v>#</v>
          </cell>
          <cell r="AT897" t="str">
            <v>#</v>
          </cell>
          <cell r="AU897" t="str">
            <v>#</v>
          </cell>
        </row>
        <row r="898">
          <cell r="AN898">
            <v>50429</v>
          </cell>
          <cell r="AO898" t="str">
            <v>Virge Tulmin</v>
          </cell>
          <cell r="AP898" t="str">
            <v>000000000000003051</v>
          </cell>
          <cell r="AQ898">
            <v>2026</v>
          </cell>
          <cell r="AR898" t="str">
            <v>2026-PRL1-50429</v>
          </cell>
          <cell r="AS898" t="str">
            <v>#</v>
          </cell>
          <cell r="AT898" t="str">
            <v>#</v>
          </cell>
          <cell r="AU898" t="str">
            <v>#</v>
          </cell>
        </row>
        <row r="899">
          <cell r="AN899">
            <v>50047</v>
          </cell>
          <cell r="AO899" t="str">
            <v>Mere-Med Perearstikeskus OÜ</v>
          </cell>
          <cell r="AP899" t="str">
            <v>000000000000003051</v>
          </cell>
          <cell r="AQ899">
            <v>2026</v>
          </cell>
          <cell r="AR899" t="str">
            <v>2026-PRL1-50047</v>
          </cell>
          <cell r="AS899" t="str">
            <v>#</v>
          </cell>
          <cell r="AT899" t="str">
            <v>#</v>
          </cell>
          <cell r="AU899" t="str">
            <v>#</v>
          </cell>
        </row>
        <row r="900">
          <cell r="AN900">
            <v>50970</v>
          </cell>
          <cell r="AO900" t="str">
            <v>Oma tervis OÜ</v>
          </cell>
          <cell r="AP900" t="str">
            <v>000000000000003051</v>
          </cell>
          <cell r="AQ900">
            <v>2026</v>
          </cell>
          <cell r="AR900" t="str">
            <v>2026-PRL1-50970</v>
          </cell>
          <cell r="AS900" t="str">
            <v>#</v>
          </cell>
          <cell r="AT900" t="str">
            <v>#</v>
          </cell>
          <cell r="AU900" t="str">
            <v>#</v>
          </cell>
        </row>
        <row r="901">
          <cell r="AN901">
            <v>50047</v>
          </cell>
          <cell r="AO901" t="str">
            <v>Mere-Med Perearstikeskus OÜ</v>
          </cell>
          <cell r="AP901" t="str">
            <v>000000000000003051</v>
          </cell>
          <cell r="AQ901">
            <v>2026</v>
          </cell>
          <cell r="AR901" t="str">
            <v>2026-PRL1-50047</v>
          </cell>
          <cell r="AS901" t="str">
            <v>#</v>
          </cell>
          <cell r="AT901" t="str">
            <v>#</v>
          </cell>
          <cell r="AU901" t="str">
            <v>#</v>
          </cell>
        </row>
        <row r="902">
          <cell r="AN902">
            <v>50023</v>
          </cell>
          <cell r="AO902" t="str">
            <v>Nõmme Perearstid OÜ</v>
          </cell>
          <cell r="AP902" t="str">
            <v>000000000000003051</v>
          </cell>
          <cell r="AQ902">
            <v>2026</v>
          </cell>
          <cell r="AR902" t="str">
            <v>2026-PRL1-50023</v>
          </cell>
          <cell r="AS902" t="str">
            <v>#</v>
          </cell>
          <cell r="AT902" t="str">
            <v>#</v>
          </cell>
          <cell r="AU902" t="str">
            <v>#</v>
          </cell>
        </row>
        <row r="903">
          <cell r="AN903">
            <v>50846</v>
          </cell>
          <cell r="AO903" t="str">
            <v>OÜ Perearst Piret Innos</v>
          </cell>
          <cell r="AP903" t="str">
            <v>000000000000003051</v>
          </cell>
          <cell r="AQ903">
            <v>2026</v>
          </cell>
          <cell r="AR903" t="str">
            <v>2026-PRL1-50846</v>
          </cell>
          <cell r="AS903" t="str">
            <v>#</v>
          </cell>
          <cell r="AT903" t="str">
            <v>#</v>
          </cell>
          <cell r="AU903" t="str">
            <v>#</v>
          </cell>
        </row>
        <row r="904">
          <cell r="AN904">
            <v>50857</v>
          </cell>
          <cell r="AO904" t="str">
            <v>Pealinna Perearstid OÜ</v>
          </cell>
          <cell r="AP904" t="str">
            <v>000000000000003092</v>
          </cell>
          <cell r="AQ904">
            <v>2026</v>
          </cell>
          <cell r="AR904" t="str">
            <v>2026-PRL1-50857</v>
          </cell>
          <cell r="AS904">
            <v>1</v>
          </cell>
          <cell r="AT904" t="str">
            <v>TK075</v>
          </cell>
          <cell r="AU904" t="str">
            <v>#</v>
          </cell>
        </row>
        <row r="905">
          <cell r="AN905">
            <v>50023</v>
          </cell>
          <cell r="AO905" t="str">
            <v>Nõmme Perearstid OÜ</v>
          </cell>
          <cell r="AP905" t="str">
            <v>000000000000003051</v>
          </cell>
          <cell r="AQ905">
            <v>2026</v>
          </cell>
          <cell r="AR905" t="str">
            <v>2026-PRL1-50023</v>
          </cell>
          <cell r="AS905" t="str">
            <v>#</v>
          </cell>
          <cell r="AT905" t="str">
            <v>#</v>
          </cell>
          <cell r="AU905" t="str">
            <v>#</v>
          </cell>
        </row>
        <row r="906">
          <cell r="AN906">
            <v>50161</v>
          </cell>
          <cell r="AO906" t="str">
            <v>Magdaleena Tervisekeskus OÜ</v>
          </cell>
          <cell r="AP906" t="str">
            <v>000000000000003051</v>
          </cell>
          <cell r="AQ906">
            <v>2026</v>
          </cell>
          <cell r="AR906" t="str">
            <v>2026-PRL1-50161</v>
          </cell>
          <cell r="AS906" t="str">
            <v>#</v>
          </cell>
          <cell r="AT906" t="str">
            <v>#</v>
          </cell>
          <cell r="AU906" t="str">
            <v>#</v>
          </cell>
        </row>
        <row r="907">
          <cell r="AN907">
            <v>50161</v>
          </cell>
          <cell r="AO907" t="str">
            <v>Magdaleena Tervisekeskus OÜ</v>
          </cell>
          <cell r="AP907" t="str">
            <v>000000000000003051</v>
          </cell>
          <cell r="AQ907">
            <v>2026</v>
          </cell>
          <cell r="AR907" t="str">
            <v>2026-PRL1-50161</v>
          </cell>
          <cell r="AS907" t="str">
            <v>#</v>
          </cell>
          <cell r="AT907" t="str">
            <v>#</v>
          </cell>
          <cell r="AU907" t="str">
            <v>#</v>
          </cell>
        </row>
        <row r="908">
          <cell r="AN908">
            <v>68398</v>
          </cell>
          <cell r="AO908" t="str">
            <v>Perearst Tiina Saar OÜ</v>
          </cell>
          <cell r="AP908" t="str">
            <v>000000000000003051</v>
          </cell>
          <cell r="AQ908">
            <v>2026</v>
          </cell>
          <cell r="AR908" t="str">
            <v>2026-PRL1-68398</v>
          </cell>
          <cell r="AS908" t="str">
            <v>#</v>
          </cell>
          <cell r="AT908" t="str">
            <v>#</v>
          </cell>
          <cell r="AU908" t="str">
            <v>#</v>
          </cell>
        </row>
        <row r="909">
          <cell r="AN909">
            <v>50826</v>
          </cell>
          <cell r="AO909" t="str">
            <v>Perekliinik OÜ</v>
          </cell>
          <cell r="AP909" t="str">
            <v>000000000000003092</v>
          </cell>
          <cell r="AQ909">
            <v>2026</v>
          </cell>
          <cell r="AR909" t="str">
            <v>2026-PRL1-50826</v>
          </cell>
          <cell r="AS909">
            <v>1</v>
          </cell>
          <cell r="AT909" t="str">
            <v>TK074</v>
          </cell>
          <cell r="AU909" t="str">
            <v>#</v>
          </cell>
        </row>
        <row r="910">
          <cell r="AN910">
            <v>50857</v>
          </cell>
          <cell r="AO910" t="str">
            <v>Pealinna Perearstid OÜ</v>
          </cell>
          <cell r="AP910" t="str">
            <v>000000000000003092</v>
          </cell>
          <cell r="AQ910">
            <v>2026</v>
          </cell>
          <cell r="AR910" t="str">
            <v>2026-PRL1-50857</v>
          </cell>
          <cell r="AS910">
            <v>1</v>
          </cell>
          <cell r="AT910" t="str">
            <v>TK075</v>
          </cell>
          <cell r="AU910" t="str">
            <v>#</v>
          </cell>
        </row>
        <row r="911">
          <cell r="AN911">
            <v>50535</v>
          </cell>
          <cell r="AO911" t="str">
            <v>Perearst Toomas Erik OÜ</v>
          </cell>
          <cell r="AP911" t="str">
            <v>000000000000003051</v>
          </cell>
          <cell r="AQ911">
            <v>2026</v>
          </cell>
          <cell r="AR911" t="str">
            <v>2026-PRL1-50535</v>
          </cell>
          <cell r="AS911" t="str">
            <v>#</v>
          </cell>
          <cell r="AT911" t="str">
            <v>#</v>
          </cell>
          <cell r="AU911" t="str">
            <v>#</v>
          </cell>
        </row>
        <row r="912">
          <cell r="AN912">
            <v>50613</v>
          </cell>
          <cell r="AO912" t="str">
            <v>Perearst Maret Missamou OÜ</v>
          </cell>
          <cell r="AP912" t="str">
            <v>000000000000003051</v>
          </cell>
          <cell r="AQ912">
            <v>2026</v>
          </cell>
          <cell r="AR912" t="str">
            <v>2026-PRL1-50613</v>
          </cell>
          <cell r="AS912" t="str">
            <v>#</v>
          </cell>
          <cell r="AT912" t="str">
            <v>#</v>
          </cell>
          <cell r="AU912" t="str">
            <v>#</v>
          </cell>
        </row>
        <row r="913">
          <cell r="AN913">
            <v>50614</v>
          </cell>
          <cell r="AO913" t="str">
            <v>Terve Laps OÜ</v>
          </cell>
          <cell r="AP913" t="str">
            <v>000000000000003051</v>
          </cell>
          <cell r="AQ913">
            <v>2026</v>
          </cell>
          <cell r="AR913" t="str">
            <v>2026-PRL1-50614</v>
          </cell>
          <cell r="AS913" t="str">
            <v>#</v>
          </cell>
          <cell r="AT913" t="str">
            <v>#</v>
          </cell>
          <cell r="AU913" t="str">
            <v>#</v>
          </cell>
        </row>
        <row r="914">
          <cell r="AN914">
            <v>50157</v>
          </cell>
          <cell r="AO914" t="str">
            <v>Kose-Lasnamäe Perearstikeskus OÜ</v>
          </cell>
          <cell r="AP914" t="str">
            <v>000000000000003051</v>
          </cell>
          <cell r="AQ914">
            <v>2026</v>
          </cell>
          <cell r="AR914" t="str">
            <v>2026-PRL1-50157</v>
          </cell>
          <cell r="AS914" t="str">
            <v>#</v>
          </cell>
          <cell r="AT914" t="str">
            <v>#</v>
          </cell>
          <cell r="AU914" t="str">
            <v>#</v>
          </cell>
        </row>
        <row r="915">
          <cell r="AN915">
            <v>50157</v>
          </cell>
          <cell r="AO915" t="str">
            <v>Kose-Lasnamäe Perearstikeskus OÜ</v>
          </cell>
          <cell r="AP915" t="str">
            <v>000000000000003051</v>
          </cell>
          <cell r="AQ915">
            <v>2026</v>
          </cell>
          <cell r="AR915" t="str">
            <v>2026-PRL1-50157</v>
          </cell>
          <cell r="AS915" t="str">
            <v>#</v>
          </cell>
          <cell r="AT915" t="str">
            <v>#</v>
          </cell>
          <cell r="AU915" t="str">
            <v>#</v>
          </cell>
        </row>
        <row r="916">
          <cell r="AN916">
            <v>51045</v>
          </cell>
          <cell r="AO916" t="str">
            <v>Santevia OÜ</v>
          </cell>
          <cell r="AP916" t="str">
            <v>000000000000003051</v>
          </cell>
          <cell r="AQ916">
            <v>2026</v>
          </cell>
          <cell r="AR916" t="str">
            <v>2026-PRL1-51045</v>
          </cell>
          <cell r="AS916" t="str">
            <v>#</v>
          </cell>
          <cell r="AT916" t="str">
            <v>#</v>
          </cell>
          <cell r="AU916" t="str">
            <v>#</v>
          </cell>
        </row>
        <row r="917">
          <cell r="AN917">
            <v>50052</v>
          </cell>
          <cell r="AO917" t="str">
            <v>Pirita Perearstikeskus OÜ</v>
          </cell>
          <cell r="AP917" t="str">
            <v>000000000000003092</v>
          </cell>
          <cell r="AQ917">
            <v>2026</v>
          </cell>
          <cell r="AR917" t="str">
            <v>2026-PRL1-50052</v>
          </cell>
          <cell r="AS917">
            <v>1</v>
          </cell>
          <cell r="AT917" t="str">
            <v>TK058</v>
          </cell>
          <cell r="AU917" t="str">
            <v>#</v>
          </cell>
        </row>
        <row r="918">
          <cell r="AN918">
            <v>50542</v>
          </cell>
          <cell r="AO918" t="str">
            <v>Pirita-Kose Perearstikeskus OÜ</v>
          </cell>
          <cell r="AP918" t="str">
            <v>000000000000003092</v>
          </cell>
          <cell r="AQ918">
            <v>2026</v>
          </cell>
          <cell r="AR918" t="str">
            <v>2026-PRL1-50542</v>
          </cell>
          <cell r="AS918">
            <v>1</v>
          </cell>
          <cell r="AT918" t="str">
            <v>TK077</v>
          </cell>
          <cell r="AU918" t="str">
            <v>#</v>
          </cell>
        </row>
        <row r="919">
          <cell r="AN919">
            <v>50857</v>
          </cell>
          <cell r="AO919" t="str">
            <v>Pealinna Perearstid OÜ</v>
          </cell>
          <cell r="AP919" t="str">
            <v>000000000000003051</v>
          </cell>
          <cell r="AQ919">
            <v>2026</v>
          </cell>
          <cell r="AR919" t="str">
            <v>2026-PRL1-50857</v>
          </cell>
          <cell r="AS919" t="str">
            <v>#</v>
          </cell>
          <cell r="AT919" t="str">
            <v>#</v>
          </cell>
          <cell r="AU919" t="str">
            <v>#</v>
          </cell>
        </row>
        <row r="920">
          <cell r="AN920">
            <v>61311</v>
          </cell>
          <cell r="AO920" t="str">
            <v>Mahtra Perearstikeskus OÜ</v>
          </cell>
          <cell r="AP920" t="str">
            <v>000000000000003051</v>
          </cell>
          <cell r="AQ920">
            <v>2026</v>
          </cell>
          <cell r="AR920" t="str">
            <v>2026-PRL1-61311</v>
          </cell>
          <cell r="AS920" t="str">
            <v>#</v>
          </cell>
          <cell r="AT920" t="str">
            <v>#</v>
          </cell>
          <cell r="AU920" t="str">
            <v>#</v>
          </cell>
        </row>
        <row r="921">
          <cell r="AN921">
            <v>50857</v>
          </cell>
          <cell r="AO921" t="str">
            <v>Pealinna Perearstid OÜ</v>
          </cell>
          <cell r="AP921" t="str">
            <v>000000000000003092</v>
          </cell>
          <cell r="AQ921">
            <v>2026</v>
          </cell>
          <cell r="AR921" t="str">
            <v>2026-PRL1-50857</v>
          </cell>
          <cell r="AS921">
            <v>1</v>
          </cell>
          <cell r="AT921" t="str">
            <v>TK075</v>
          </cell>
          <cell r="AU921" t="str">
            <v>#</v>
          </cell>
        </row>
        <row r="922">
          <cell r="AN922">
            <v>50857</v>
          </cell>
          <cell r="AO922" t="str">
            <v>Pealinna Perearstid OÜ</v>
          </cell>
          <cell r="AP922" t="str">
            <v>000000000000003051</v>
          </cell>
          <cell r="AQ922">
            <v>2026</v>
          </cell>
          <cell r="AR922" t="str">
            <v>2026-PRL1-50857</v>
          </cell>
          <cell r="AS922" t="str">
            <v>#</v>
          </cell>
          <cell r="AT922" t="str">
            <v>#</v>
          </cell>
          <cell r="AU922" t="str">
            <v>#</v>
          </cell>
        </row>
        <row r="923">
          <cell r="AN923">
            <v>50165</v>
          </cell>
          <cell r="AO923" t="str">
            <v>Vitacon Perearstikeskus OÜ</v>
          </cell>
          <cell r="AP923" t="str">
            <v>000000000000003051</v>
          </cell>
          <cell r="AQ923">
            <v>2026</v>
          </cell>
          <cell r="AR923" t="str">
            <v>2026-PRL1-50165</v>
          </cell>
          <cell r="AS923" t="str">
            <v>#</v>
          </cell>
          <cell r="AT923" t="str">
            <v>#</v>
          </cell>
          <cell r="AU923" t="str">
            <v>#</v>
          </cell>
        </row>
        <row r="924">
          <cell r="AN924">
            <v>50165</v>
          </cell>
          <cell r="AO924" t="str">
            <v>Vitacon Perearstikeskus OÜ</v>
          </cell>
          <cell r="AP924" t="str">
            <v>000000000000003051</v>
          </cell>
          <cell r="AQ924">
            <v>2026</v>
          </cell>
          <cell r="AR924" t="str">
            <v>2026-PRL1-50165</v>
          </cell>
          <cell r="AS924" t="str">
            <v>#</v>
          </cell>
          <cell r="AT924" t="str">
            <v>#</v>
          </cell>
          <cell r="AU924" t="str">
            <v>#</v>
          </cell>
        </row>
        <row r="925">
          <cell r="AN925">
            <v>50161</v>
          </cell>
          <cell r="AO925" t="str">
            <v>Magdaleena Tervisekeskus OÜ</v>
          </cell>
          <cell r="AP925" t="str">
            <v>000000000000003051</v>
          </cell>
          <cell r="AQ925">
            <v>2026</v>
          </cell>
          <cell r="AR925" t="str">
            <v>2026-PRL1-50161</v>
          </cell>
          <cell r="AS925" t="str">
            <v>#</v>
          </cell>
          <cell r="AT925" t="str">
            <v>#</v>
          </cell>
          <cell r="AU925" t="str">
            <v>#</v>
          </cell>
        </row>
        <row r="926">
          <cell r="AN926">
            <v>50156</v>
          </cell>
          <cell r="AO926" t="str">
            <v>Magdaleena Perearstid OÜ</v>
          </cell>
          <cell r="AP926" t="str">
            <v>000000000000003051</v>
          </cell>
          <cell r="AQ926">
            <v>2026</v>
          </cell>
          <cell r="AR926" t="str">
            <v>2026-PRL1-50156</v>
          </cell>
          <cell r="AS926" t="str">
            <v>#</v>
          </cell>
          <cell r="AT926" t="str">
            <v>#</v>
          </cell>
          <cell r="AU926" t="str">
            <v>#</v>
          </cell>
        </row>
        <row r="927">
          <cell r="AN927">
            <v>50156</v>
          </cell>
          <cell r="AO927" t="str">
            <v>Magdaleena Perearstid OÜ</v>
          </cell>
          <cell r="AP927" t="str">
            <v>000000000000003051</v>
          </cell>
          <cell r="AQ927">
            <v>2026</v>
          </cell>
          <cell r="AR927" t="str">
            <v>2026-PRL1-50156</v>
          </cell>
          <cell r="AS927" t="str">
            <v>#</v>
          </cell>
          <cell r="AT927" t="str">
            <v>#</v>
          </cell>
          <cell r="AU927" t="str">
            <v>#</v>
          </cell>
        </row>
        <row r="928">
          <cell r="AN928">
            <v>50156</v>
          </cell>
          <cell r="AO928" t="str">
            <v>Magdaleena Perearstid OÜ</v>
          </cell>
          <cell r="AP928" t="str">
            <v>000000000000003051</v>
          </cell>
          <cell r="AQ928">
            <v>2026</v>
          </cell>
          <cell r="AR928" t="str">
            <v>2026-PRL1-50156</v>
          </cell>
          <cell r="AS928" t="str">
            <v>#</v>
          </cell>
          <cell r="AT928" t="str">
            <v>#</v>
          </cell>
          <cell r="AU928" t="str">
            <v>#</v>
          </cell>
        </row>
        <row r="929">
          <cell r="AN929">
            <v>50697</v>
          </cell>
          <cell r="AO929" t="str">
            <v>Perearst Svetlana Ehiloo OÜ</v>
          </cell>
          <cell r="AP929" t="str">
            <v>000000000000003051</v>
          </cell>
          <cell r="AQ929">
            <v>2026</v>
          </cell>
          <cell r="AR929" t="str">
            <v>2026-PRL1-50697</v>
          </cell>
          <cell r="AS929" t="str">
            <v>#</v>
          </cell>
          <cell r="AT929" t="str">
            <v>#</v>
          </cell>
          <cell r="AU929" t="str">
            <v>#</v>
          </cell>
        </row>
        <row r="930">
          <cell r="AN930">
            <v>50857</v>
          </cell>
          <cell r="AO930" t="str">
            <v>Pealinna Perearstid OÜ</v>
          </cell>
          <cell r="AP930" t="str">
            <v>000000000000003051</v>
          </cell>
          <cell r="AQ930">
            <v>2026</v>
          </cell>
          <cell r="AR930" t="str">
            <v>2026-PRL1-50857</v>
          </cell>
          <cell r="AS930" t="str">
            <v>#</v>
          </cell>
          <cell r="AT930" t="str">
            <v>#</v>
          </cell>
          <cell r="AU930" t="str">
            <v>#</v>
          </cell>
        </row>
        <row r="931">
          <cell r="AN931">
            <v>61311</v>
          </cell>
          <cell r="AO931" t="str">
            <v>Mahtra Perearstikeskus OÜ</v>
          </cell>
          <cell r="AP931" t="str">
            <v>000000000000003051</v>
          </cell>
          <cell r="AQ931">
            <v>2026</v>
          </cell>
          <cell r="AR931" t="str">
            <v>2026-PRL1-61311</v>
          </cell>
          <cell r="AS931" t="str">
            <v>#</v>
          </cell>
          <cell r="AT931" t="str">
            <v>#</v>
          </cell>
          <cell r="AU931" t="str">
            <v>#</v>
          </cell>
        </row>
        <row r="932">
          <cell r="AN932">
            <v>50691</v>
          </cell>
          <cell r="AO932" t="str">
            <v>Perearst Ljudmila Jakobson OÜ</v>
          </cell>
          <cell r="AP932" t="str">
            <v>000000000000003051</v>
          </cell>
          <cell r="AQ932">
            <v>2026</v>
          </cell>
          <cell r="AR932" t="str">
            <v>2026-PRL1-50691</v>
          </cell>
          <cell r="AS932" t="str">
            <v>#</v>
          </cell>
          <cell r="AT932" t="str">
            <v>#</v>
          </cell>
          <cell r="AU932" t="str">
            <v>#</v>
          </cell>
        </row>
        <row r="933">
          <cell r="AN933">
            <v>50857</v>
          </cell>
          <cell r="AO933" t="str">
            <v>Pealinna Perearstid OÜ</v>
          </cell>
          <cell r="AP933" t="str">
            <v>000000000000003092</v>
          </cell>
          <cell r="AQ933">
            <v>2026</v>
          </cell>
          <cell r="AR933" t="str">
            <v>2026-PRL1-50857</v>
          </cell>
          <cell r="AS933">
            <v>1</v>
          </cell>
          <cell r="AT933" t="str">
            <v>TK075</v>
          </cell>
          <cell r="AU933" t="str">
            <v>#</v>
          </cell>
        </row>
        <row r="934">
          <cell r="AN934">
            <v>50612</v>
          </cell>
          <cell r="AO934" t="str">
            <v>Osaühing Aira Perearstikeskus</v>
          </cell>
          <cell r="AP934" t="str">
            <v>000000000000003051</v>
          </cell>
          <cell r="AQ934">
            <v>2026</v>
          </cell>
          <cell r="AR934" t="str">
            <v>2026-PRL1-50612</v>
          </cell>
          <cell r="AS934" t="str">
            <v>#</v>
          </cell>
          <cell r="AT934" t="str">
            <v>#</v>
          </cell>
          <cell r="AU934" t="str">
            <v>#</v>
          </cell>
        </row>
        <row r="935">
          <cell r="AN935">
            <v>61311</v>
          </cell>
          <cell r="AO935" t="str">
            <v>Mahtra Perearstikeskus OÜ</v>
          </cell>
          <cell r="AP935" t="str">
            <v>000000000000003051</v>
          </cell>
          <cell r="AQ935">
            <v>2026</v>
          </cell>
          <cell r="AR935" t="str">
            <v>2026-PRL1-61311</v>
          </cell>
          <cell r="AS935" t="str">
            <v>#</v>
          </cell>
          <cell r="AT935" t="str">
            <v>#</v>
          </cell>
          <cell r="AU935" t="str">
            <v>#</v>
          </cell>
        </row>
        <row r="936">
          <cell r="AN936">
            <v>50698</v>
          </cell>
          <cell r="AO936" t="str">
            <v>Tomson Tervisekeskus OÜ</v>
          </cell>
          <cell r="AP936" t="str">
            <v>000000000000003092</v>
          </cell>
          <cell r="AQ936">
            <v>2026</v>
          </cell>
          <cell r="AR936" t="str">
            <v>2026-PRL1-50698</v>
          </cell>
          <cell r="AS936">
            <v>1</v>
          </cell>
          <cell r="AT936" t="str">
            <v>TK047</v>
          </cell>
          <cell r="AU936" t="str">
            <v>#</v>
          </cell>
        </row>
        <row r="937">
          <cell r="AN937">
            <v>50541</v>
          </cell>
          <cell r="AO937" t="str">
            <v>Ljudmila Jazepova Perearst OÜ</v>
          </cell>
          <cell r="AP937" t="str">
            <v>000000000000003051</v>
          </cell>
          <cell r="AQ937">
            <v>2026</v>
          </cell>
          <cell r="AR937" t="str">
            <v>2026-PRL1-50541</v>
          </cell>
          <cell r="AS937" t="str">
            <v>#</v>
          </cell>
          <cell r="AT937" t="str">
            <v>#</v>
          </cell>
          <cell r="AU937" t="str">
            <v>#</v>
          </cell>
        </row>
        <row r="938">
          <cell r="AN938">
            <v>50826</v>
          </cell>
          <cell r="AO938" t="str">
            <v>Perekliinik OÜ</v>
          </cell>
          <cell r="AP938" t="str">
            <v>000000000000003092</v>
          </cell>
          <cell r="AQ938">
            <v>2026</v>
          </cell>
          <cell r="AR938" t="str">
            <v>2026-PRL1-50826</v>
          </cell>
          <cell r="AS938">
            <v>1</v>
          </cell>
          <cell r="AT938" t="str">
            <v>TK041</v>
          </cell>
          <cell r="AU938" t="str">
            <v>#</v>
          </cell>
        </row>
        <row r="939">
          <cell r="AN939">
            <v>50612</v>
          </cell>
          <cell r="AO939" t="str">
            <v>OÜ Aira Perearstikeskus</v>
          </cell>
          <cell r="AP939" t="str">
            <v>000000000000003051</v>
          </cell>
          <cell r="AQ939">
            <v>2026</v>
          </cell>
          <cell r="AR939" t="str">
            <v>2026-PRL1-50612</v>
          </cell>
          <cell r="AS939" t="str">
            <v>#</v>
          </cell>
          <cell r="AT939" t="str">
            <v>#</v>
          </cell>
          <cell r="AU939" t="str">
            <v>#</v>
          </cell>
        </row>
        <row r="940">
          <cell r="AN940">
            <v>50525</v>
          </cell>
          <cell r="AO940" t="str">
            <v>Perearst Silvia Korberg OÜ</v>
          </cell>
          <cell r="AP940" t="str">
            <v>000000000000003092</v>
          </cell>
          <cell r="AQ940">
            <v>2026</v>
          </cell>
          <cell r="AR940" t="str">
            <v>2026-PRL1-50525</v>
          </cell>
          <cell r="AS940">
            <v>1</v>
          </cell>
          <cell r="AT940" t="str">
            <v>TK066</v>
          </cell>
          <cell r="AU940" t="str">
            <v>#</v>
          </cell>
        </row>
        <row r="941">
          <cell r="AN941">
            <v>50700</v>
          </cell>
          <cell r="AO941" t="str">
            <v>OÜ Tallinna Perearstikeskus</v>
          </cell>
          <cell r="AP941" t="str">
            <v>000000000000003092</v>
          </cell>
          <cell r="AQ941">
            <v>2026</v>
          </cell>
          <cell r="AR941" t="str">
            <v>2026-PRL1-50700</v>
          </cell>
          <cell r="AS941">
            <v>1</v>
          </cell>
          <cell r="AT941" t="str">
            <v>TK026</v>
          </cell>
          <cell r="AU941" t="str">
            <v>#</v>
          </cell>
        </row>
        <row r="942">
          <cell r="AN942">
            <v>50164</v>
          </cell>
          <cell r="AO942" t="str">
            <v>Kalamaja Perearstid OÜ</v>
          </cell>
          <cell r="AP942" t="str">
            <v>000000000000003051</v>
          </cell>
          <cell r="AQ942">
            <v>2026</v>
          </cell>
          <cell r="AR942" t="str">
            <v>2026-PRL1-50164</v>
          </cell>
          <cell r="AS942" t="str">
            <v>#</v>
          </cell>
          <cell r="AT942" t="str">
            <v>#</v>
          </cell>
          <cell r="AU942" t="str">
            <v>#</v>
          </cell>
        </row>
        <row r="943">
          <cell r="AN943">
            <v>50164</v>
          </cell>
          <cell r="AO943" t="str">
            <v>Kalamaja Perearstid OÜ</v>
          </cell>
          <cell r="AP943" t="str">
            <v>000000000000003051</v>
          </cell>
          <cell r="AQ943">
            <v>2026</v>
          </cell>
          <cell r="AR943" t="str">
            <v>2026-PRL1-50164</v>
          </cell>
          <cell r="AS943" t="str">
            <v>#</v>
          </cell>
          <cell r="AT943" t="str">
            <v>#</v>
          </cell>
          <cell r="AU943" t="str">
            <v>#</v>
          </cell>
        </row>
        <row r="944">
          <cell r="AN944">
            <v>50112</v>
          </cell>
          <cell r="AO944" t="str">
            <v>Mustamäe Polik. Perearstikeskus OÜ</v>
          </cell>
          <cell r="AP944" t="str">
            <v>000000000000003051</v>
          </cell>
          <cell r="AQ944">
            <v>2026</v>
          </cell>
          <cell r="AR944" t="str">
            <v>2026-PRL1-50112</v>
          </cell>
          <cell r="AS944" t="str">
            <v>#</v>
          </cell>
          <cell r="AT944" t="str">
            <v>#</v>
          </cell>
          <cell r="AU944" t="str">
            <v>#</v>
          </cell>
        </row>
        <row r="945">
          <cell r="AN945">
            <v>50112</v>
          </cell>
          <cell r="AO945" t="str">
            <v>Mustamäe Polik. Perearstikeskus OÜ</v>
          </cell>
          <cell r="AP945" t="str">
            <v>000000000000003051</v>
          </cell>
          <cell r="AQ945">
            <v>2026</v>
          </cell>
          <cell r="AR945" t="str">
            <v>2026-PRL1-50112</v>
          </cell>
          <cell r="AS945" t="str">
            <v>#</v>
          </cell>
          <cell r="AT945" t="str">
            <v>#</v>
          </cell>
          <cell r="AU945" t="str">
            <v>#</v>
          </cell>
        </row>
        <row r="946">
          <cell r="AN946">
            <v>50112</v>
          </cell>
          <cell r="AO946" t="str">
            <v>Mustamäe Polik. Perearstikeskus OÜ</v>
          </cell>
          <cell r="AP946" t="str">
            <v>000000000000003051</v>
          </cell>
          <cell r="AQ946">
            <v>2026</v>
          </cell>
          <cell r="AR946" t="str">
            <v>2026-PRL1-50112</v>
          </cell>
          <cell r="AS946" t="str">
            <v>#</v>
          </cell>
          <cell r="AT946" t="str">
            <v>#</v>
          </cell>
          <cell r="AU946" t="str">
            <v>#</v>
          </cell>
        </row>
        <row r="947">
          <cell r="AN947">
            <v>50112</v>
          </cell>
          <cell r="AO947" t="str">
            <v>Mustamäe Polik. Perearstikeskus OÜ</v>
          </cell>
          <cell r="AP947" t="str">
            <v>000000000000003051</v>
          </cell>
          <cell r="AQ947">
            <v>2026</v>
          </cell>
          <cell r="AR947" t="str">
            <v>2026-PRL1-50112</v>
          </cell>
          <cell r="AS947" t="str">
            <v>#</v>
          </cell>
          <cell r="AT947" t="str">
            <v>#</v>
          </cell>
          <cell r="AU947" t="str">
            <v>#</v>
          </cell>
        </row>
        <row r="948">
          <cell r="AN948">
            <v>50107</v>
          </cell>
          <cell r="AO948" t="str">
            <v>OÜ Meditiim</v>
          </cell>
          <cell r="AP948" t="str">
            <v>000000000000003092</v>
          </cell>
          <cell r="AQ948">
            <v>2026</v>
          </cell>
          <cell r="AR948" t="str">
            <v>2026-PRL1-50107</v>
          </cell>
          <cell r="AS948">
            <v>1</v>
          </cell>
          <cell r="AT948" t="str">
            <v>TK050</v>
          </cell>
          <cell r="AU948" t="str">
            <v>#</v>
          </cell>
        </row>
        <row r="949">
          <cell r="AN949">
            <v>50021</v>
          </cell>
          <cell r="AO949" t="str">
            <v>Osaühing MEREKIVI PEREARSTID</v>
          </cell>
          <cell r="AP949" t="str">
            <v>000000000000003051</v>
          </cell>
          <cell r="AQ949">
            <v>2026</v>
          </cell>
          <cell r="AR949" t="str">
            <v>2026-PRL1-50021</v>
          </cell>
          <cell r="AS949" t="str">
            <v>#</v>
          </cell>
          <cell r="AT949" t="str">
            <v>#</v>
          </cell>
          <cell r="AU949" t="str">
            <v>#</v>
          </cell>
        </row>
        <row r="950">
          <cell r="AN950">
            <v>50863</v>
          </cell>
          <cell r="AO950" t="str">
            <v>Al Mare Perearstikeskus OÜ</v>
          </cell>
          <cell r="AP950" t="str">
            <v>000000000000003092</v>
          </cell>
          <cell r="AQ950">
            <v>2026</v>
          </cell>
          <cell r="AR950" t="str">
            <v>2026-PRL1-50863</v>
          </cell>
          <cell r="AS950">
            <v>1</v>
          </cell>
          <cell r="AT950" t="str">
            <v>TK052</v>
          </cell>
          <cell r="AU950" t="str">
            <v>#</v>
          </cell>
        </row>
        <row r="951">
          <cell r="AN951">
            <v>50021</v>
          </cell>
          <cell r="AO951" t="str">
            <v>Osaühing MEREKIVI PEREARSTID</v>
          </cell>
          <cell r="AP951" t="str">
            <v>000000000000003051</v>
          </cell>
          <cell r="AQ951">
            <v>2026</v>
          </cell>
          <cell r="AR951" t="str">
            <v>2026-PRL1-50021</v>
          </cell>
          <cell r="AS951" t="str">
            <v>#</v>
          </cell>
          <cell r="AT951" t="str">
            <v>#</v>
          </cell>
          <cell r="AU951" t="str">
            <v>#</v>
          </cell>
        </row>
        <row r="952">
          <cell r="AN952">
            <v>50052</v>
          </cell>
          <cell r="AO952" t="str">
            <v>Pirita Perearstikeskus OÜ</v>
          </cell>
          <cell r="AP952" t="str">
            <v>000000000000003092</v>
          </cell>
          <cell r="AQ952">
            <v>2026</v>
          </cell>
          <cell r="AR952" t="str">
            <v>2026-PRL1-50052</v>
          </cell>
          <cell r="AS952">
            <v>1</v>
          </cell>
          <cell r="AT952" t="str">
            <v>TK058</v>
          </cell>
          <cell r="AU952" t="str">
            <v>#</v>
          </cell>
        </row>
        <row r="953">
          <cell r="AN953">
            <v>50692</v>
          </cell>
          <cell r="AO953" t="str">
            <v>Tamm ja Sula OÜ</v>
          </cell>
          <cell r="AP953" t="str">
            <v>000000000000003051</v>
          </cell>
          <cell r="AQ953">
            <v>2026</v>
          </cell>
          <cell r="AR953" t="str">
            <v>2026-PRL1-50692</v>
          </cell>
          <cell r="AS953" t="str">
            <v>#</v>
          </cell>
          <cell r="AT953" t="str">
            <v>#</v>
          </cell>
          <cell r="AU953">
            <v>1</v>
          </cell>
        </row>
        <row r="954">
          <cell r="AN954">
            <v>50115</v>
          </cell>
          <cell r="AO954" t="str">
            <v>Linnamõisa Perearstikeskus OÜ</v>
          </cell>
          <cell r="AP954" t="str">
            <v>000000000000003092</v>
          </cell>
          <cell r="AQ954">
            <v>2026</v>
          </cell>
          <cell r="AR954" t="str">
            <v>2026-PRL1-50115</v>
          </cell>
          <cell r="AS954">
            <v>1</v>
          </cell>
          <cell r="AT954" t="str">
            <v>TK065</v>
          </cell>
          <cell r="AU954" t="str">
            <v>#</v>
          </cell>
        </row>
        <row r="955">
          <cell r="AN955">
            <v>50115</v>
          </cell>
          <cell r="AO955" t="str">
            <v>Linnamõisa Perearstikeskus OÜ</v>
          </cell>
          <cell r="AP955" t="str">
            <v>000000000000003092</v>
          </cell>
          <cell r="AQ955">
            <v>2026</v>
          </cell>
          <cell r="AR955" t="str">
            <v>2026-PRL1-50115</v>
          </cell>
          <cell r="AS955">
            <v>1</v>
          </cell>
          <cell r="AT955" t="str">
            <v>TK065</v>
          </cell>
          <cell r="AU955" t="str">
            <v>#</v>
          </cell>
        </row>
        <row r="956">
          <cell r="AN956">
            <v>50596</v>
          </cell>
          <cell r="AO956" t="str">
            <v>Perearst Hirve OÜ</v>
          </cell>
          <cell r="AP956" t="str">
            <v>000000000000003051</v>
          </cell>
          <cell r="AQ956">
            <v>2026</v>
          </cell>
          <cell r="AR956" t="str">
            <v>2026-PRL1-50596</v>
          </cell>
          <cell r="AS956" t="str">
            <v>#</v>
          </cell>
          <cell r="AT956" t="str">
            <v>#</v>
          </cell>
          <cell r="AU956" t="str">
            <v>#</v>
          </cell>
        </row>
        <row r="957">
          <cell r="AN957">
            <v>50027</v>
          </cell>
          <cell r="AO957" t="str">
            <v>Merelahe Perearstikeskus OÜ</v>
          </cell>
          <cell r="AP957" t="str">
            <v>000000000000003092</v>
          </cell>
          <cell r="AQ957">
            <v>2026</v>
          </cell>
          <cell r="AR957" t="str">
            <v>2026-PRL1-50027</v>
          </cell>
          <cell r="AS957">
            <v>1</v>
          </cell>
          <cell r="AT957" t="str">
            <v>TK059</v>
          </cell>
          <cell r="AU957">
            <v>1</v>
          </cell>
        </row>
        <row r="958">
          <cell r="AN958">
            <v>50826</v>
          </cell>
          <cell r="AO958" t="str">
            <v>Perekliinik OÜ</v>
          </cell>
          <cell r="AP958" t="str">
            <v>000000000000003092</v>
          </cell>
          <cell r="AQ958">
            <v>2026</v>
          </cell>
          <cell r="AR958" t="str">
            <v>2026-PRL1-50826</v>
          </cell>
          <cell r="AS958">
            <v>1</v>
          </cell>
          <cell r="AT958" t="str">
            <v>TK041</v>
          </cell>
          <cell r="AU958" t="str">
            <v>#</v>
          </cell>
        </row>
        <row r="959">
          <cell r="AN959">
            <v>50027</v>
          </cell>
          <cell r="AO959" t="str">
            <v>Merelahe Perearstikeskus OÜ</v>
          </cell>
          <cell r="AP959" t="str">
            <v>000000000000003092</v>
          </cell>
          <cell r="AQ959">
            <v>2026</v>
          </cell>
          <cell r="AR959" t="str">
            <v>2026-PRL1-50027</v>
          </cell>
          <cell r="AS959">
            <v>1</v>
          </cell>
          <cell r="AT959" t="str">
            <v>TK059</v>
          </cell>
          <cell r="AU959" t="str">
            <v>#</v>
          </cell>
        </row>
        <row r="960">
          <cell r="AN960">
            <v>50113</v>
          </cell>
          <cell r="AO960" t="str">
            <v>Pae Perearstikeskus OÜ</v>
          </cell>
          <cell r="AP960" t="str">
            <v>000000000000003051</v>
          </cell>
          <cell r="AQ960">
            <v>2026</v>
          </cell>
          <cell r="AR960" t="str">
            <v>2026-PRL1-50113</v>
          </cell>
          <cell r="AS960" t="str">
            <v>#</v>
          </cell>
          <cell r="AT960" t="str">
            <v>#</v>
          </cell>
          <cell r="AU960" t="str">
            <v>#</v>
          </cell>
        </row>
        <row r="961">
          <cell r="AN961">
            <v>50113</v>
          </cell>
          <cell r="AO961" t="str">
            <v>Pae Perearstikeskus OÜ</v>
          </cell>
          <cell r="AP961" t="str">
            <v>000000000000003051</v>
          </cell>
          <cell r="AQ961">
            <v>2026</v>
          </cell>
          <cell r="AR961" t="str">
            <v>2026-PRL1-50113</v>
          </cell>
          <cell r="AS961" t="str">
            <v>#</v>
          </cell>
          <cell r="AT961" t="str">
            <v>#</v>
          </cell>
          <cell r="AU961" t="str">
            <v>#</v>
          </cell>
        </row>
        <row r="962">
          <cell r="AN962">
            <v>50598</v>
          </cell>
          <cell r="AO962" t="str">
            <v>PA Kopliranna OÜ</v>
          </cell>
          <cell r="AP962" t="str">
            <v>000000000000003051</v>
          </cell>
          <cell r="AQ962">
            <v>2026</v>
          </cell>
          <cell r="AR962" t="str">
            <v>2026-PRL1-50598</v>
          </cell>
          <cell r="AS962" t="str">
            <v>#</v>
          </cell>
          <cell r="AT962" t="str">
            <v>#</v>
          </cell>
          <cell r="AU962" t="str">
            <v>#</v>
          </cell>
        </row>
        <row r="963">
          <cell r="AN963">
            <v>50862</v>
          </cell>
          <cell r="AO963" t="str">
            <v>Mymed Perearstid OÜ</v>
          </cell>
          <cell r="AP963" t="str">
            <v>000000000000003092</v>
          </cell>
          <cell r="AQ963">
            <v>2026</v>
          </cell>
          <cell r="AR963" t="str">
            <v>2026-PRL1-50862</v>
          </cell>
          <cell r="AS963">
            <v>1</v>
          </cell>
          <cell r="AT963" t="str">
            <v>TK033</v>
          </cell>
          <cell r="AU963" t="str">
            <v>#</v>
          </cell>
        </row>
        <row r="964">
          <cell r="AN964">
            <v>50723</v>
          </cell>
          <cell r="AO964" t="str">
            <v>OÜ Perearstikeskus Remedium</v>
          </cell>
          <cell r="AP964" t="str">
            <v>000000000000003051</v>
          </cell>
          <cell r="AQ964">
            <v>2026</v>
          </cell>
          <cell r="AR964" t="str">
            <v>2026-PRL1-50723</v>
          </cell>
          <cell r="AS964" t="str">
            <v>#</v>
          </cell>
          <cell r="AT964" t="str">
            <v>#</v>
          </cell>
          <cell r="AU964" t="str">
            <v>#</v>
          </cell>
        </row>
        <row r="965">
          <cell r="AN965">
            <v>50679</v>
          </cell>
          <cell r="AO965" t="str">
            <v>Sinu Tervis Perearstikeskus OÜ</v>
          </cell>
          <cell r="AP965" t="str">
            <v>000000000000003051</v>
          </cell>
          <cell r="AQ965">
            <v>2026</v>
          </cell>
          <cell r="AR965" t="str">
            <v>2026-PRL1-50679</v>
          </cell>
          <cell r="AS965" t="str">
            <v>#</v>
          </cell>
          <cell r="AT965" t="str">
            <v>#</v>
          </cell>
          <cell r="AU965" t="str">
            <v>#</v>
          </cell>
        </row>
        <row r="966">
          <cell r="AN966">
            <v>50491</v>
          </cell>
          <cell r="AO966" t="str">
            <v>Perearst Karin Jäger OÜ</v>
          </cell>
          <cell r="AP966" t="str">
            <v>000000000000003051</v>
          </cell>
          <cell r="AQ966">
            <v>2026</v>
          </cell>
          <cell r="AR966" t="str">
            <v>2026-PRL1-50491</v>
          </cell>
          <cell r="AS966" t="str">
            <v>#</v>
          </cell>
          <cell r="AT966" t="str">
            <v>#</v>
          </cell>
          <cell r="AU966" t="str">
            <v>#</v>
          </cell>
        </row>
        <row r="967">
          <cell r="AN967">
            <v>50170</v>
          </cell>
          <cell r="AO967" t="str">
            <v>Perearst Iðtvan Koso OÜ</v>
          </cell>
          <cell r="AP967" t="str">
            <v>000000000000003092</v>
          </cell>
          <cell r="AQ967">
            <v>2026</v>
          </cell>
          <cell r="AR967" t="str">
            <v>2026-PRL1-50170</v>
          </cell>
          <cell r="AS967">
            <v>1</v>
          </cell>
          <cell r="AT967" t="str">
            <v>TK066</v>
          </cell>
          <cell r="AU967" t="str">
            <v>#</v>
          </cell>
        </row>
        <row r="968">
          <cell r="AN968">
            <v>50857</v>
          </cell>
          <cell r="AO968" t="str">
            <v>Pealinna Perearstid OÜ</v>
          </cell>
          <cell r="AP968" t="str">
            <v>000000000000003092</v>
          </cell>
          <cell r="AQ968">
            <v>2026</v>
          </cell>
          <cell r="AR968" t="str">
            <v>2026-PRL1-50857</v>
          </cell>
          <cell r="AS968">
            <v>1</v>
          </cell>
          <cell r="AT968" t="str">
            <v>TK075</v>
          </cell>
          <cell r="AU968" t="str">
            <v>#</v>
          </cell>
        </row>
        <row r="969">
          <cell r="AN969">
            <v>50027</v>
          </cell>
          <cell r="AO969" t="str">
            <v>Merelahe Perearstikeskus OÜ</v>
          </cell>
          <cell r="AP969" t="str">
            <v>000000000000003092</v>
          </cell>
          <cell r="AQ969">
            <v>2026</v>
          </cell>
          <cell r="AR969" t="str">
            <v>2026-PRL1-50027</v>
          </cell>
          <cell r="AS969">
            <v>1</v>
          </cell>
          <cell r="AT969" t="str">
            <v>TK059</v>
          </cell>
          <cell r="AU969" t="str">
            <v>#</v>
          </cell>
        </row>
        <row r="970">
          <cell r="AN970">
            <v>50582</v>
          </cell>
          <cell r="AO970" t="str">
            <v>Perearst Ulvi Usgam OÜ</v>
          </cell>
          <cell r="AP970" t="str">
            <v>000000000000003051</v>
          </cell>
          <cell r="AQ970">
            <v>2026</v>
          </cell>
          <cell r="AR970" t="str">
            <v>2026-PRL1-50582</v>
          </cell>
          <cell r="AS970" t="str">
            <v>#</v>
          </cell>
          <cell r="AT970" t="str">
            <v>#</v>
          </cell>
          <cell r="AU970" t="str">
            <v>#</v>
          </cell>
        </row>
        <row r="971">
          <cell r="AN971">
            <v>50164</v>
          </cell>
          <cell r="AO971" t="str">
            <v>Kalamaja Perearstid OÜ</v>
          </cell>
          <cell r="AP971" t="str">
            <v>000000000000003051</v>
          </cell>
          <cell r="AQ971">
            <v>2026</v>
          </cell>
          <cell r="AR971" t="str">
            <v>2026-PRL1-50164</v>
          </cell>
          <cell r="AS971" t="str">
            <v>#</v>
          </cell>
          <cell r="AT971" t="str">
            <v>#</v>
          </cell>
          <cell r="AU971" t="str">
            <v>#</v>
          </cell>
        </row>
        <row r="972">
          <cell r="AN972">
            <v>50159</v>
          </cell>
          <cell r="AO972" t="str">
            <v>Majaka Perearstikeskus OÜ</v>
          </cell>
          <cell r="AP972" t="str">
            <v>000000000000003051</v>
          </cell>
          <cell r="AQ972">
            <v>2026</v>
          </cell>
          <cell r="AR972" t="str">
            <v>2026-PRL1-50159</v>
          </cell>
          <cell r="AS972" t="str">
            <v>#</v>
          </cell>
          <cell r="AT972" t="str">
            <v>#</v>
          </cell>
          <cell r="AU972" t="str">
            <v>#</v>
          </cell>
        </row>
        <row r="973">
          <cell r="AN973">
            <v>50857</v>
          </cell>
          <cell r="AO973" t="str">
            <v>Pealinna Perearstid OÜ</v>
          </cell>
          <cell r="AP973" t="str">
            <v>000000000000003092</v>
          </cell>
          <cell r="AQ973">
            <v>2026</v>
          </cell>
          <cell r="AR973" t="str">
            <v>2026-PRL1-50857</v>
          </cell>
          <cell r="AS973">
            <v>1</v>
          </cell>
          <cell r="AT973" t="str">
            <v>TK075</v>
          </cell>
          <cell r="AU973" t="str">
            <v>#</v>
          </cell>
        </row>
        <row r="974">
          <cell r="AN974">
            <v>50862</v>
          </cell>
          <cell r="AO974" t="str">
            <v>Mymed Perearstid OÜ</v>
          </cell>
          <cell r="AP974" t="str">
            <v>000000000000003092</v>
          </cell>
          <cell r="AQ974">
            <v>2026</v>
          </cell>
          <cell r="AR974" t="str">
            <v>2026-PRL1-50862</v>
          </cell>
          <cell r="AS974">
            <v>1</v>
          </cell>
          <cell r="AT974" t="str">
            <v>TK033</v>
          </cell>
          <cell r="AU974" t="str">
            <v>#</v>
          </cell>
        </row>
        <row r="975">
          <cell r="AN975">
            <v>50127</v>
          </cell>
          <cell r="AO975" t="str">
            <v>Rosenthali Perearstikeskus OÜ</v>
          </cell>
          <cell r="AP975" t="str">
            <v>000000000000003092</v>
          </cell>
          <cell r="AQ975">
            <v>2026</v>
          </cell>
          <cell r="AR975" t="str">
            <v>2026-PRL1-50127</v>
          </cell>
          <cell r="AS975">
            <v>1</v>
          </cell>
          <cell r="AT975" t="str">
            <v>TK069</v>
          </cell>
          <cell r="AU975" t="str">
            <v>#</v>
          </cell>
        </row>
        <row r="976">
          <cell r="AN976">
            <v>50552</v>
          </cell>
          <cell r="AO976" t="str">
            <v>Lasnamäe Perearstid-Kaks OÜ</v>
          </cell>
          <cell r="AP976" t="str">
            <v>000000000000003092</v>
          </cell>
          <cell r="AQ976">
            <v>2026</v>
          </cell>
          <cell r="AR976" t="str">
            <v>2026-PRL1-50552</v>
          </cell>
          <cell r="AS976">
            <v>1</v>
          </cell>
          <cell r="AT976" t="str">
            <v>TK056</v>
          </cell>
          <cell r="AU976" t="str">
            <v>#</v>
          </cell>
        </row>
        <row r="977">
          <cell r="AN977">
            <v>50863</v>
          </cell>
          <cell r="AO977" t="str">
            <v>Al Mare Perearstikeskus OÜ</v>
          </cell>
          <cell r="AP977" t="str">
            <v>000000000000003092</v>
          </cell>
          <cell r="AQ977">
            <v>2026</v>
          </cell>
          <cell r="AR977" t="str">
            <v>2026-PRL1-50863</v>
          </cell>
          <cell r="AS977">
            <v>1</v>
          </cell>
          <cell r="AT977" t="str">
            <v>TK052</v>
          </cell>
          <cell r="AU977" t="str">
            <v>#</v>
          </cell>
        </row>
        <row r="978">
          <cell r="AN978">
            <v>50675</v>
          </cell>
          <cell r="AO978" t="str">
            <v>Perearst Olga Gvozdeva OÜ</v>
          </cell>
          <cell r="AP978" t="str">
            <v>000000000000003051</v>
          </cell>
          <cell r="AQ978">
            <v>2026</v>
          </cell>
          <cell r="AR978" t="str">
            <v>2026-PRL1-50675</v>
          </cell>
          <cell r="AS978" t="str">
            <v>#</v>
          </cell>
          <cell r="AT978" t="str">
            <v>#</v>
          </cell>
          <cell r="AU978" t="str">
            <v>#</v>
          </cell>
        </row>
        <row r="979">
          <cell r="AN979">
            <v>50870</v>
          </cell>
          <cell r="AO979" t="str">
            <v>Pelguranna PAK OÜ</v>
          </cell>
          <cell r="AP979" t="str">
            <v>000000000000003051</v>
          </cell>
          <cell r="AQ979">
            <v>2026</v>
          </cell>
          <cell r="AR979" t="str">
            <v>2026-PRL1-50870</v>
          </cell>
          <cell r="AS979" t="str">
            <v>#</v>
          </cell>
          <cell r="AT979" t="str">
            <v>#</v>
          </cell>
          <cell r="AU979" t="str">
            <v>#</v>
          </cell>
        </row>
        <row r="980">
          <cell r="AN980">
            <v>50857</v>
          </cell>
          <cell r="AO980" t="str">
            <v>Pealinna Perearstid OÜ</v>
          </cell>
          <cell r="AP980" t="str">
            <v>000000000000003092</v>
          </cell>
          <cell r="AQ980">
            <v>2026</v>
          </cell>
          <cell r="AR980" t="str">
            <v>2026-PRL1-50857</v>
          </cell>
          <cell r="AS980">
            <v>1</v>
          </cell>
          <cell r="AT980" t="str">
            <v>TK075</v>
          </cell>
          <cell r="AU980" t="str">
            <v>#</v>
          </cell>
        </row>
        <row r="981">
          <cell r="AN981">
            <v>50120</v>
          </cell>
          <cell r="AO981" t="str">
            <v>Kristiine Perearstid OÜ</v>
          </cell>
          <cell r="AP981" t="str">
            <v>000000000000003051</v>
          </cell>
          <cell r="AQ981">
            <v>2026</v>
          </cell>
          <cell r="AR981" t="str">
            <v>2026-PRL1-50120</v>
          </cell>
          <cell r="AS981" t="str">
            <v>#</v>
          </cell>
          <cell r="AT981" t="str">
            <v>#</v>
          </cell>
          <cell r="AU981" t="str">
            <v>#</v>
          </cell>
        </row>
        <row r="982">
          <cell r="AN982">
            <v>50120</v>
          </cell>
          <cell r="AO982" t="str">
            <v>Kristiine Perearstid OÜ</v>
          </cell>
          <cell r="AP982" t="str">
            <v>000000000000003051</v>
          </cell>
          <cell r="AQ982">
            <v>2026</v>
          </cell>
          <cell r="AR982" t="str">
            <v>2026-PRL1-50120</v>
          </cell>
          <cell r="AS982" t="str">
            <v>#</v>
          </cell>
          <cell r="AT982" t="str">
            <v>#</v>
          </cell>
          <cell r="AU982" t="str">
            <v>#</v>
          </cell>
        </row>
        <row r="983">
          <cell r="AN983">
            <v>50616</v>
          </cell>
          <cell r="AO983" t="str">
            <v>Perearst Guljajeva OÜ</v>
          </cell>
          <cell r="AP983" t="str">
            <v>000000000000003051</v>
          </cell>
          <cell r="AQ983">
            <v>2026</v>
          </cell>
          <cell r="AR983" t="str">
            <v>2026-PRL1-50616</v>
          </cell>
          <cell r="AS983" t="str">
            <v>#</v>
          </cell>
          <cell r="AT983" t="str">
            <v>#</v>
          </cell>
          <cell r="AU983" t="str">
            <v>#</v>
          </cell>
        </row>
        <row r="984">
          <cell r="AN984">
            <v>50857</v>
          </cell>
          <cell r="AO984" t="str">
            <v>Pealinna Perearstid OÜ</v>
          </cell>
          <cell r="AP984" t="str">
            <v>000000000000003092</v>
          </cell>
          <cell r="AQ984">
            <v>2026</v>
          </cell>
          <cell r="AR984" t="str">
            <v>2026-PRL1-50857</v>
          </cell>
          <cell r="AS984">
            <v>1</v>
          </cell>
          <cell r="AT984" t="str">
            <v>TK075</v>
          </cell>
          <cell r="AU984" t="str">
            <v>#</v>
          </cell>
        </row>
        <row r="985">
          <cell r="AN985">
            <v>50162</v>
          </cell>
          <cell r="AO985" t="str">
            <v>Mustamäe ja Nõmme Perearstik. OÜ</v>
          </cell>
          <cell r="AP985" t="str">
            <v>000000000000003051</v>
          </cell>
          <cell r="AQ985">
            <v>2026</v>
          </cell>
          <cell r="AR985" t="str">
            <v>2026-PRL1-50162</v>
          </cell>
          <cell r="AS985" t="str">
            <v>#</v>
          </cell>
          <cell r="AT985" t="str">
            <v>#</v>
          </cell>
          <cell r="AU985" t="str">
            <v>#</v>
          </cell>
        </row>
        <row r="986">
          <cell r="AN986">
            <v>50151</v>
          </cell>
          <cell r="AO986" t="str">
            <v>OÜ PEREARST AIVAZJAN</v>
          </cell>
          <cell r="AP986" t="str">
            <v>000000000000003051</v>
          </cell>
          <cell r="AQ986">
            <v>2026</v>
          </cell>
          <cell r="AR986" t="str">
            <v>2026-PRL1-50151</v>
          </cell>
          <cell r="AS986" t="str">
            <v>#</v>
          </cell>
          <cell r="AT986" t="str">
            <v>#</v>
          </cell>
          <cell r="AU986" t="str">
            <v>#</v>
          </cell>
        </row>
        <row r="987">
          <cell r="AN987">
            <v>50826</v>
          </cell>
          <cell r="AO987" t="str">
            <v>Perekliinik OÜ</v>
          </cell>
          <cell r="AP987" t="str">
            <v>000000000000003092</v>
          </cell>
          <cell r="AQ987">
            <v>2026</v>
          </cell>
          <cell r="AR987" t="str">
            <v>2026-PRL1-50826</v>
          </cell>
          <cell r="AS987">
            <v>1</v>
          </cell>
          <cell r="AT987" t="str">
            <v>TK041</v>
          </cell>
          <cell r="AU987" t="str">
            <v>#</v>
          </cell>
        </row>
        <row r="988">
          <cell r="AN988">
            <v>50007</v>
          </cell>
          <cell r="AO988" t="str">
            <v xml:space="preserve">OÜ Kodudoktori PAK Sinu Arst </v>
          </cell>
          <cell r="AP988" t="str">
            <v>000000000000003092</v>
          </cell>
          <cell r="AQ988">
            <v>2026</v>
          </cell>
          <cell r="AR988" t="str">
            <v>2026-PRL1-50007</v>
          </cell>
          <cell r="AS988">
            <v>1</v>
          </cell>
          <cell r="AT988" t="str">
            <v>TK002</v>
          </cell>
          <cell r="AU988" t="str">
            <v>#</v>
          </cell>
        </row>
        <row r="989">
          <cell r="AN989">
            <v>50115</v>
          </cell>
          <cell r="AO989" t="str">
            <v>Linnamõisa Perearstikeskus OÜ</v>
          </cell>
          <cell r="AP989" t="str">
            <v>000000000000003092</v>
          </cell>
          <cell r="AQ989">
            <v>2026</v>
          </cell>
          <cell r="AR989" t="str">
            <v>2026-PRL1-50115</v>
          </cell>
          <cell r="AS989">
            <v>1</v>
          </cell>
          <cell r="AT989" t="str">
            <v>TK065</v>
          </cell>
          <cell r="AU989" t="str">
            <v>#</v>
          </cell>
        </row>
        <row r="990">
          <cell r="AN990">
            <v>50115</v>
          </cell>
          <cell r="AO990" t="str">
            <v>Linnamõisa Perearstikeskus OÜ</v>
          </cell>
          <cell r="AP990" t="str">
            <v>000000000000003092</v>
          </cell>
          <cell r="AQ990">
            <v>2026</v>
          </cell>
          <cell r="AR990" t="str">
            <v>2026-PRL1-50115</v>
          </cell>
          <cell r="AS990">
            <v>1</v>
          </cell>
          <cell r="AT990" t="str">
            <v>TK065</v>
          </cell>
          <cell r="AU990" t="str">
            <v>#</v>
          </cell>
        </row>
        <row r="991">
          <cell r="AN991">
            <v>50454</v>
          </cell>
          <cell r="AO991" t="str">
            <v>Perearst Külvi Peterson OÜ</v>
          </cell>
          <cell r="AP991" t="str">
            <v>000000000000003051</v>
          </cell>
          <cell r="AQ991">
            <v>2026</v>
          </cell>
          <cell r="AR991" t="str">
            <v>2026-PRL1-50454</v>
          </cell>
          <cell r="AS991" t="str">
            <v>#</v>
          </cell>
          <cell r="AT991" t="str">
            <v>#</v>
          </cell>
          <cell r="AU991" t="str">
            <v>#</v>
          </cell>
        </row>
        <row r="992">
          <cell r="AN992">
            <v>50840</v>
          </cell>
          <cell r="AO992" t="str">
            <v>OÜ perearst T.Girinskaja</v>
          </cell>
          <cell r="AP992" t="str">
            <v>000000000000003051</v>
          </cell>
          <cell r="AQ992">
            <v>2026</v>
          </cell>
          <cell r="AR992" t="str">
            <v>2026-PRL1-50840</v>
          </cell>
          <cell r="AS992" t="str">
            <v>#</v>
          </cell>
          <cell r="AT992" t="str">
            <v>#</v>
          </cell>
          <cell r="AU992" t="str">
            <v>#</v>
          </cell>
        </row>
        <row r="993">
          <cell r="AN993">
            <v>50612</v>
          </cell>
          <cell r="AO993" t="str">
            <v>Osaühing Aira Perearstikeskus</v>
          </cell>
          <cell r="AP993" t="str">
            <v>000000000000003051</v>
          </cell>
          <cell r="AQ993">
            <v>2026</v>
          </cell>
          <cell r="AR993" t="str">
            <v>2026-PRL1-50612</v>
          </cell>
          <cell r="AS993" t="str">
            <v>#</v>
          </cell>
          <cell r="AT993" t="str">
            <v>#</v>
          </cell>
          <cell r="AU993" t="str">
            <v>#</v>
          </cell>
        </row>
        <row r="994">
          <cell r="AN994">
            <v>50857</v>
          </cell>
          <cell r="AO994" t="str">
            <v>Pealinna Perearstid OÜ</v>
          </cell>
          <cell r="AP994" t="str">
            <v>000000000000003092</v>
          </cell>
          <cell r="AQ994">
            <v>2026</v>
          </cell>
          <cell r="AR994" t="str">
            <v>2026-PRL1-50857</v>
          </cell>
          <cell r="AS994">
            <v>1</v>
          </cell>
          <cell r="AT994" t="str">
            <v>TK075</v>
          </cell>
          <cell r="AU994" t="str">
            <v>#</v>
          </cell>
        </row>
        <row r="995">
          <cell r="AN995">
            <v>50162</v>
          </cell>
          <cell r="AO995" t="str">
            <v>Mustamäe ja Nõmme Perearstik. OÜ</v>
          </cell>
          <cell r="AP995" t="str">
            <v>000000000000003051</v>
          </cell>
          <cell r="AQ995">
            <v>2026</v>
          </cell>
          <cell r="AR995" t="str">
            <v>2026-PRL1-50162</v>
          </cell>
          <cell r="AS995" t="str">
            <v>#</v>
          </cell>
          <cell r="AT995" t="str">
            <v>#</v>
          </cell>
          <cell r="AU995" t="str">
            <v>#</v>
          </cell>
        </row>
        <row r="996">
          <cell r="AN996">
            <v>50163</v>
          </cell>
          <cell r="AO996" t="str">
            <v>Favorek Perearstikeskus OÜ</v>
          </cell>
          <cell r="AP996" t="str">
            <v>000000000000003051</v>
          </cell>
          <cell r="AQ996">
            <v>2026</v>
          </cell>
          <cell r="AR996" t="str">
            <v>2026-PRL1-50163</v>
          </cell>
          <cell r="AS996" t="str">
            <v>#</v>
          </cell>
          <cell r="AT996" t="str">
            <v>#</v>
          </cell>
          <cell r="AU996" t="str">
            <v>#</v>
          </cell>
        </row>
        <row r="997">
          <cell r="AN997">
            <v>50162</v>
          </cell>
          <cell r="AO997" t="str">
            <v>Mustamäe ja Nõmme Perearstik. OÜ</v>
          </cell>
          <cell r="AP997" t="str">
            <v>000000000000003051</v>
          </cell>
          <cell r="AQ997">
            <v>2026</v>
          </cell>
          <cell r="AR997" t="str">
            <v>2026-PRL1-50162</v>
          </cell>
          <cell r="AS997" t="str">
            <v>#</v>
          </cell>
          <cell r="AT997" t="str">
            <v>#</v>
          </cell>
          <cell r="AU997" t="str">
            <v>#</v>
          </cell>
        </row>
        <row r="998">
          <cell r="AN998">
            <v>51055</v>
          </cell>
          <cell r="AO998" t="str">
            <v>Dr Liis Mägi Perearstikeskus OÜ</v>
          </cell>
          <cell r="AP998" t="str">
            <v>000000000000003051</v>
          </cell>
          <cell r="AQ998">
            <v>2026</v>
          </cell>
          <cell r="AR998" t="str">
            <v>2026-PRL1-51055</v>
          </cell>
          <cell r="AS998" t="str">
            <v>#</v>
          </cell>
          <cell r="AT998" t="str">
            <v>#</v>
          </cell>
          <cell r="AU998" t="str">
            <v>#</v>
          </cell>
        </row>
        <row r="999">
          <cell r="AN999">
            <v>50700</v>
          </cell>
          <cell r="AO999" t="str">
            <v>OÜ Tallinna Perearstikeskus</v>
          </cell>
          <cell r="AP999" t="str">
            <v>000000000000003092</v>
          </cell>
          <cell r="AQ999">
            <v>2026</v>
          </cell>
          <cell r="AR999" t="str">
            <v>2026-PRL1-50700</v>
          </cell>
          <cell r="AS999">
            <v>1</v>
          </cell>
          <cell r="AT999" t="str">
            <v>TK027</v>
          </cell>
          <cell r="AU999" t="str">
            <v>#</v>
          </cell>
        </row>
        <row r="1000">
          <cell r="AN1000">
            <v>50553</v>
          </cell>
          <cell r="AO1000" t="str">
            <v>Dr.Signe Alliksoo Perearstiprak. OÜ</v>
          </cell>
          <cell r="AP1000" t="str">
            <v>000000000000003051</v>
          </cell>
          <cell r="AQ1000">
            <v>2026</v>
          </cell>
          <cell r="AR1000" t="str">
            <v>2026-PRL1-50553</v>
          </cell>
          <cell r="AS1000" t="str">
            <v>#</v>
          </cell>
          <cell r="AT1000" t="str">
            <v>#</v>
          </cell>
          <cell r="AU1000" t="str">
            <v>#</v>
          </cell>
        </row>
        <row r="1001">
          <cell r="AN1001">
            <v>50817</v>
          </cell>
          <cell r="AO1001" t="str">
            <v>Inna Kovrigina Perearstikeskus OÜ</v>
          </cell>
          <cell r="AP1001" t="str">
            <v>000000000000003051</v>
          </cell>
          <cell r="AQ1001">
            <v>2026</v>
          </cell>
          <cell r="AR1001" t="str">
            <v>2026-PRL1-50817</v>
          </cell>
          <cell r="AS1001" t="str">
            <v>#</v>
          </cell>
          <cell r="AT1001" t="str">
            <v>#</v>
          </cell>
          <cell r="AU1001" t="str">
            <v>#</v>
          </cell>
        </row>
        <row r="1002">
          <cell r="AN1002">
            <v>50058</v>
          </cell>
          <cell r="AO1002" t="str">
            <v>Kuusalu Tervisekeskus OÜ</v>
          </cell>
          <cell r="AP1002" t="str">
            <v>000000000000003051</v>
          </cell>
          <cell r="AQ1002">
            <v>2026</v>
          </cell>
          <cell r="AR1002" t="str">
            <v>2026-PRL1-50058</v>
          </cell>
          <cell r="AS1002" t="str">
            <v>#</v>
          </cell>
          <cell r="AT1002" t="str">
            <v>#</v>
          </cell>
          <cell r="AU1002" t="str">
            <v>#</v>
          </cell>
        </row>
        <row r="1003">
          <cell r="AN1003">
            <v>50723</v>
          </cell>
          <cell r="AO1003" t="str">
            <v>OÜ Perearstikeskus Remedium</v>
          </cell>
          <cell r="AP1003" t="str">
            <v>000000000000003051</v>
          </cell>
          <cell r="AQ1003">
            <v>2026</v>
          </cell>
          <cell r="AR1003" t="str">
            <v>2026-PRL1-50723</v>
          </cell>
          <cell r="AS1003" t="str">
            <v>#</v>
          </cell>
          <cell r="AT1003" t="str">
            <v>#</v>
          </cell>
          <cell r="AU1003" t="str">
            <v>#</v>
          </cell>
        </row>
        <row r="1004">
          <cell r="AN1004">
            <v>50835</v>
          </cell>
          <cell r="AO1004" t="str">
            <v>Medicenter Eesti OÜ</v>
          </cell>
          <cell r="AP1004" t="str">
            <v>000000000000003051</v>
          </cell>
          <cell r="AQ1004">
            <v>2026</v>
          </cell>
          <cell r="AR1004" t="str">
            <v>2026-PRL1-50835</v>
          </cell>
          <cell r="AS1004" t="str">
            <v>#</v>
          </cell>
          <cell r="AT1004" t="str">
            <v>#</v>
          </cell>
          <cell r="AU1004" t="str">
            <v>#</v>
          </cell>
        </row>
        <row r="1005">
          <cell r="AN1005">
            <v>50723</v>
          </cell>
          <cell r="AO1005" t="str">
            <v>OÜ Perearstikeskus Remedium</v>
          </cell>
          <cell r="AP1005" t="str">
            <v>000000000000003051</v>
          </cell>
          <cell r="AQ1005">
            <v>2026</v>
          </cell>
          <cell r="AR1005" t="str">
            <v>2026-PRL1-50723</v>
          </cell>
          <cell r="AS1005" t="str">
            <v>#</v>
          </cell>
          <cell r="AT1005" t="str">
            <v>#</v>
          </cell>
          <cell r="AU1005" t="str">
            <v>#</v>
          </cell>
        </row>
        <row r="1006">
          <cell r="AN1006">
            <v>50415</v>
          </cell>
          <cell r="AO1006" t="str">
            <v>Stroomi Perearstid OÜ</v>
          </cell>
          <cell r="AP1006" t="str">
            <v>000000000000003051</v>
          </cell>
          <cell r="AQ1006">
            <v>2026</v>
          </cell>
          <cell r="AR1006" t="str">
            <v>2026-PRL1-50415</v>
          </cell>
          <cell r="AS1006" t="str">
            <v>#</v>
          </cell>
          <cell r="AT1006" t="str">
            <v>#</v>
          </cell>
          <cell r="AU1006" t="str">
            <v>#</v>
          </cell>
        </row>
        <row r="1007">
          <cell r="AN1007">
            <v>50027</v>
          </cell>
          <cell r="AO1007" t="str">
            <v>Merelahe Perearstikeskus OÜ</v>
          </cell>
          <cell r="AP1007" t="str">
            <v>000000000000003092</v>
          </cell>
          <cell r="AQ1007">
            <v>2026</v>
          </cell>
          <cell r="AR1007" t="str">
            <v>2026-PRL1-50027</v>
          </cell>
          <cell r="AS1007">
            <v>1</v>
          </cell>
          <cell r="AT1007" t="str">
            <v>TK059</v>
          </cell>
          <cell r="AU1007" t="str">
            <v>#</v>
          </cell>
        </row>
        <row r="1008">
          <cell r="AN1008">
            <v>50577</v>
          </cell>
          <cell r="AO1008" t="str">
            <v>Kivimäe Perearstikeskus OÜ</v>
          </cell>
          <cell r="AP1008" t="str">
            <v>000000000000003092</v>
          </cell>
          <cell r="AQ1008">
            <v>2026</v>
          </cell>
          <cell r="AR1008" t="str">
            <v>2026-PRL1-50577</v>
          </cell>
          <cell r="AS1008">
            <v>1</v>
          </cell>
          <cell r="AT1008" t="str">
            <v>TK068</v>
          </cell>
          <cell r="AU1008" t="str">
            <v>#</v>
          </cell>
        </row>
        <row r="1009">
          <cell r="AN1009">
            <v>50007</v>
          </cell>
          <cell r="AO1009" t="str">
            <v xml:space="preserve">OÜ Kodudoktori PAK Sinu Arst </v>
          </cell>
          <cell r="AP1009" t="str">
            <v>#</v>
          </cell>
          <cell r="AQ1009">
            <v>2026</v>
          </cell>
          <cell r="AR1009" t="str">
            <v>2026-PRL1-50007</v>
          </cell>
          <cell r="AS1009">
            <v>1</v>
          </cell>
          <cell r="AT1009" t="str">
            <v>TK002</v>
          </cell>
          <cell r="AU1009" t="str">
            <v>#</v>
          </cell>
        </row>
        <row r="1010">
          <cell r="AN1010">
            <v>50114</v>
          </cell>
          <cell r="AO1010" t="str">
            <v>Medicum Perearstikeskus AS</v>
          </cell>
          <cell r="AP1010" t="str">
            <v>#</v>
          </cell>
          <cell r="AQ1010">
            <v>2026</v>
          </cell>
          <cell r="AR1010" t="str">
            <v>2026-PRL1-50114</v>
          </cell>
          <cell r="AS1010">
            <v>1</v>
          </cell>
          <cell r="AT1010" t="str">
            <v>TK001</v>
          </cell>
          <cell r="AU1010" t="str">
            <v>#</v>
          </cell>
        </row>
        <row r="1011">
          <cell r="AN1011">
            <v>51015</v>
          </cell>
          <cell r="AO1011" t="str">
            <v>Perearst Ivi Sonn OÜ</v>
          </cell>
          <cell r="AP1011" t="str">
            <v>#</v>
          </cell>
          <cell r="AQ1011">
            <v>2026</v>
          </cell>
          <cell r="AR1011" t="str">
            <v>2026-PRL1-51015</v>
          </cell>
          <cell r="AS1011" t="str">
            <v>#</v>
          </cell>
          <cell r="AT1011" t="str">
            <v>#</v>
          </cell>
          <cell r="AU1011" t="str">
            <v>#</v>
          </cell>
        </row>
        <row r="1012">
          <cell r="AN1012">
            <v>50826</v>
          </cell>
          <cell r="AO1012" t="str">
            <v>Perekliinik OÜ</v>
          </cell>
          <cell r="AP1012" t="str">
            <v>#</v>
          </cell>
          <cell r="AQ1012">
            <v>2026</v>
          </cell>
          <cell r="AR1012" t="str">
            <v>2026-PRL1-50826</v>
          </cell>
          <cell r="AS1012">
            <v>1</v>
          </cell>
          <cell r="AT1012" t="str">
            <v>TK074</v>
          </cell>
          <cell r="AU1012" t="str">
            <v>#</v>
          </cell>
        </row>
        <row r="1013">
          <cell r="AN1013">
            <v>50862</v>
          </cell>
          <cell r="AO1013" t="str">
            <v>Mymed Perearstid OÜ</v>
          </cell>
          <cell r="AP1013" t="str">
            <v>#</v>
          </cell>
          <cell r="AQ1013">
            <v>2026</v>
          </cell>
          <cell r="AR1013" t="str">
            <v>2026-PRL1-50862</v>
          </cell>
          <cell r="AS1013">
            <v>1</v>
          </cell>
          <cell r="AT1013" t="str">
            <v>TK033</v>
          </cell>
          <cell r="AU1013" t="str">
            <v>#</v>
          </cell>
        </row>
        <row r="1014">
          <cell r="AN1014">
            <v>50698</v>
          </cell>
          <cell r="AO1014" t="str">
            <v>Tomson Tervisekeskus OÜ</v>
          </cell>
          <cell r="AP1014" t="str">
            <v>#</v>
          </cell>
          <cell r="AQ1014">
            <v>2026</v>
          </cell>
          <cell r="AR1014" t="str">
            <v>2026-PRL1-50698</v>
          </cell>
          <cell r="AS1014">
            <v>1</v>
          </cell>
          <cell r="AT1014" t="str">
            <v>TK047</v>
          </cell>
          <cell r="AU1014" t="str">
            <v>#</v>
          </cell>
        </row>
        <row r="1015">
          <cell r="AN1015">
            <v>50475</v>
          </cell>
          <cell r="AO1015" t="str">
            <v>Osaühing Saku Tervisekeskus</v>
          </cell>
          <cell r="AP1015" t="str">
            <v>#</v>
          </cell>
          <cell r="AQ1015">
            <v>2026</v>
          </cell>
          <cell r="AR1015" t="str">
            <v>2026-PRL1-50475</v>
          </cell>
          <cell r="AS1015">
            <v>1</v>
          </cell>
          <cell r="AT1015" t="str">
            <v>TK045</v>
          </cell>
          <cell r="AU1015" t="str">
            <v>#</v>
          </cell>
        </row>
        <row r="1016">
          <cell r="AN1016">
            <v>50577</v>
          </cell>
          <cell r="AO1016" t="str">
            <v>Kivimäe Perearstikeskus OÜ</v>
          </cell>
          <cell r="AP1016" t="str">
            <v>#</v>
          </cell>
          <cell r="AQ1016">
            <v>2026</v>
          </cell>
          <cell r="AR1016" t="str">
            <v>2026-PRL1-50577</v>
          </cell>
          <cell r="AS1016">
            <v>1</v>
          </cell>
          <cell r="AT1016" t="str">
            <v>TK068</v>
          </cell>
          <cell r="AU1016" t="str">
            <v>#</v>
          </cell>
        </row>
        <row r="1017">
          <cell r="AN1017">
            <v>50107</v>
          </cell>
          <cell r="AO1017" t="str">
            <v>OÜ Meditiim</v>
          </cell>
          <cell r="AP1017" t="str">
            <v>#</v>
          </cell>
          <cell r="AQ1017">
            <v>2026</v>
          </cell>
          <cell r="AR1017" t="str">
            <v>2026-PRL1-50107</v>
          </cell>
          <cell r="AS1017">
            <v>1</v>
          </cell>
          <cell r="AT1017" t="str">
            <v>TK050</v>
          </cell>
          <cell r="AU1017" t="str">
            <v>#</v>
          </cell>
        </row>
        <row r="1018">
          <cell r="AN1018">
            <v>50190</v>
          </cell>
          <cell r="AO1018" t="str">
            <v>Laagri Perearstikeskus OÜ</v>
          </cell>
          <cell r="AP1018" t="str">
            <v>#</v>
          </cell>
          <cell r="AQ1018">
            <v>2026</v>
          </cell>
          <cell r="AR1018" t="str">
            <v>2026-PRL1-50190</v>
          </cell>
          <cell r="AS1018">
            <v>1</v>
          </cell>
          <cell r="AT1018" t="str">
            <v>TK010</v>
          </cell>
          <cell r="AU1018" t="str">
            <v>#</v>
          </cell>
        </row>
        <row r="1019">
          <cell r="AN1019">
            <v>50947</v>
          </cell>
          <cell r="AO1019" t="str">
            <v>Perearst Mari Virula OÜ</v>
          </cell>
          <cell r="AP1019" t="str">
            <v>#</v>
          </cell>
          <cell r="AQ1019">
            <v>2026</v>
          </cell>
          <cell r="AR1019" t="str">
            <v>2026-PRL1-50947</v>
          </cell>
          <cell r="AS1019">
            <v>1</v>
          </cell>
          <cell r="AT1019" t="str">
            <v>TK061</v>
          </cell>
          <cell r="AU1019" t="str">
            <v>#</v>
          </cell>
        </row>
        <row r="1020">
          <cell r="AN1020">
            <v>50880</v>
          </cell>
          <cell r="AO1020" t="str">
            <v>Karulaugu Tervisekeskus OÜ</v>
          </cell>
          <cell r="AP1020" t="str">
            <v>#</v>
          </cell>
          <cell r="AQ1020">
            <v>2026</v>
          </cell>
          <cell r="AR1020" t="str">
            <v>2026-PRL1-50880</v>
          </cell>
          <cell r="AS1020">
            <v>1</v>
          </cell>
          <cell r="AT1020" t="str">
            <v>TK039</v>
          </cell>
          <cell r="AU1020" t="str">
            <v>#</v>
          </cell>
        </row>
        <row r="1021">
          <cell r="AN1021">
            <v>50052</v>
          </cell>
          <cell r="AO1021" t="str">
            <v>OSAÜHING PIRITA PEREARSTIKESKUS</v>
          </cell>
          <cell r="AP1021" t="str">
            <v>#</v>
          </cell>
          <cell r="AQ1021">
            <v>2026</v>
          </cell>
          <cell r="AR1021" t="str">
            <v>2026-PRL1-50052</v>
          </cell>
          <cell r="AS1021">
            <v>1</v>
          </cell>
          <cell r="AT1021" t="str">
            <v>TK058</v>
          </cell>
          <cell r="AU1021" t="str">
            <v>#</v>
          </cell>
        </row>
        <row r="1022">
          <cell r="AN1022">
            <v>50070</v>
          </cell>
          <cell r="AO1022" t="str">
            <v>JÜRI TERVISEKESKUSE OSAÜHING</v>
          </cell>
          <cell r="AP1022" t="str">
            <v>#</v>
          </cell>
          <cell r="AQ1022">
            <v>2026</v>
          </cell>
          <cell r="AR1022" t="str">
            <v>2026-PRL1-50070</v>
          </cell>
          <cell r="AS1022">
            <v>1</v>
          </cell>
          <cell r="AT1022" t="str">
            <v>TK035</v>
          </cell>
          <cell r="AU1022" t="str">
            <v>#</v>
          </cell>
        </row>
        <row r="1023">
          <cell r="AN1023">
            <v>50114</v>
          </cell>
          <cell r="AO1023" t="str">
            <v>Medicum Perearstikeskus AS</v>
          </cell>
          <cell r="AP1023" t="str">
            <v>#</v>
          </cell>
          <cell r="AQ1023">
            <v>2026</v>
          </cell>
          <cell r="AR1023" t="str">
            <v>2026-PRL1-50114</v>
          </cell>
          <cell r="AS1023">
            <v>1</v>
          </cell>
          <cell r="AT1023" t="str">
            <v>TK001</v>
          </cell>
          <cell r="AU1023" t="str">
            <v>#</v>
          </cell>
        </row>
        <row r="1024">
          <cell r="AN1024">
            <v>50034</v>
          </cell>
          <cell r="AO1024" t="str">
            <v>OÜ TABASALU PEREARSTIKESKUS</v>
          </cell>
          <cell r="AP1024" t="str">
            <v>#</v>
          </cell>
          <cell r="AQ1024">
            <v>2026</v>
          </cell>
          <cell r="AR1024" t="str">
            <v>2026-PRL1-50034</v>
          </cell>
          <cell r="AS1024">
            <v>1</v>
          </cell>
          <cell r="AT1024" t="str">
            <v>TK023</v>
          </cell>
          <cell r="AU1024" t="str">
            <v>#</v>
          </cell>
        </row>
        <row r="1025">
          <cell r="AN1025">
            <v>50961</v>
          </cell>
          <cell r="AO1025" t="str">
            <v>OÜ Ennetuskliinik</v>
          </cell>
          <cell r="AP1025" t="str">
            <v>#</v>
          </cell>
          <cell r="AQ1025">
            <v>2026</v>
          </cell>
          <cell r="AR1025" t="str">
            <v>2026-PRL1-50961</v>
          </cell>
          <cell r="AS1025">
            <v>1</v>
          </cell>
          <cell r="AT1025" t="str">
            <v>TK072</v>
          </cell>
          <cell r="AU1025" t="str">
            <v>#</v>
          </cell>
        </row>
        <row r="1026">
          <cell r="AN1026">
            <v>50857</v>
          </cell>
          <cell r="AO1026" t="str">
            <v>Pealinna Perearstid OÜ</v>
          </cell>
          <cell r="AP1026" t="str">
            <v>#</v>
          </cell>
          <cell r="AQ1026">
            <v>2026</v>
          </cell>
          <cell r="AR1026" t="str">
            <v>2026-PRL1-50857</v>
          </cell>
          <cell r="AS1026">
            <v>1</v>
          </cell>
          <cell r="AT1026" t="str">
            <v>TK075</v>
          </cell>
          <cell r="AU1026" t="str">
            <v>#</v>
          </cell>
        </row>
        <row r="1027">
          <cell r="AN1027">
            <v>50034</v>
          </cell>
          <cell r="AO1027" t="str">
            <v>Tabasalu Perearstikeskus OÜ</v>
          </cell>
          <cell r="AP1027" t="str">
            <v>#</v>
          </cell>
          <cell r="AQ1027">
            <v>2026</v>
          </cell>
          <cell r="AR1027" t="str">
            <v>2026-PRL1-50034</v>
          </cell>
          <cell r="AS1027">
            <v>1</v>
          </cell>
          <cell r="AT1027" t="str">
            <v>TK023</v>
          </cell>
          <cell r="AU1027" t="str">
            <v>#</v>
          </cell>
        </row>
        <row r="1028">
          <cell r="AN1028">
            <v>50880</v>
          </cell>
          <cell r="AO1028" t="str">
            <v>Karulaugu Tervisekeskus OÜ</v>
          </cell>
          <cell r="AP1028" t="str">
            <v>#</v>
          </cell>
          <cell r="AQ1028">
            <v>2026</v>
          </cell>
          <cell r="AR1028" t="str">
            <v>2026-PRL1-50880</v>
          </cell>
          <cell r="AS1028">
            <v>1</v>
          </cell>
          <cell r="AT1028" t="str">
            <v>TK039</v>
          </cell>
          <cell r="AU1028" t="str">
            <v>#</v>
          </cell>
        </row>
        <row r="1029">
          <cell r="AN1029">
            <v>50475</v>
          </cell>
          <cell r="AO1029" t="str">
            <v>Saku Tervisekeskus OÜ</v>
          </cell>
          <cell r="AP1029" t="str">
            <v>#</v>
          </cell>
          <cell r="AQ1029">
            <v>2026</v>
          </cell>
          <cell r="AR1029" t="str">
            <v>2026-PRL1-50475</v>
          </cell>
          <cell r="AS1029">
            <v>1</v>
          </cell>
          <cell r="AT1029" t="str">
            <v>TK045</v>
          </cell>
          <cell r="AU1029" t="str">
            <v>#</v>
          </cell>
        </row>
        <row r="1030">
          <cell r="AN1030">
            <v>50190</v>
          </cell>
          <cell r="AO1030" t="str">
            <v>Laagri Perearstikeskus OÜ</v>
          </cell>
          <cell r="AP1030" t="str">
            <v>#</v>
          </cell>
          <cell r="AQ1030">
            <v>2026</v>
          </cell>
          <cell r="AR1030" t="str">
            <v>2026-PRL1-50190</v>
          </cell>
          <cell r="AS1030">
            <v>1</v>
          </cell>
          <cell r="AT1030" t="str">
            <v>TK010</v>
          </cell>
          <cell r="AU1030" t="str">
            <v>#</v>
          </cell>
        </row>
        <row r="1031">
          <cell r="AN1031">
            <v>50961</v>
          </cell>
          <cell r="AO1031" t="str">
            <v>OÜ Ennetuskliinik</v>
          </cell>
          <cell r="AP1031" t="str">
            <v>#</v>
          </cell>
          <cell r="AQ1031">
            <v>2026</v>
          </cell>
          <cell r="AR1031" t="str">
            <v>2026-PRL1-50961</v>
          </cell>
          <cell r="AS1031">
            <v>1</v>
          </cell>
          <cell r="AT1031" t="str">
            <v>TK073</v>
          </cell>
          <cell r="AU1031" t="str">
            <v>#</v>
          </cell>
        </row>
        <row r="1032">
          <cell r="AN1032">
            <v>50859</v>
          </cell>
          <cell r="AO1032" t="str">
            <v>Ülemiste Perearstid OÜ</v>
          </cell>
          <cell r="AP1032" t="str">
            <v>#</v>
          </cell>
          <cell r="AQ1032">
            <v>2026</v>
          </cell>
          <cell r="AR1032" t="str">
            <v>2026-PRL1-50859</v>
          </cell>
          <cell r="AS1032" t="str">
            <v>#</v>
          </cell>
          <cell r="AT1032" t="str">
            <v>#</v>
          </cell>
          <cell r="AU1032" t="str">
            <v>#</v>
          </cell>
        </row>
        <row r="1033">
          <cell r="AN1033">
            <v>50772</v>
          </cell>
          <cell r="AO1033" t="str">
            <v>KABO Perearstikeskus OÜ</v>
          </cell>
          <cell r="AP1033" t="str">
            <v>#</v>
          </cell>
          <cell r="AQ1033">
            <v>2026</v>
          </cell>
          <cell r="AR1033" t="str">
            <v>2026-PRL1-50772</v>
          </cell>
          <cell r="AS1033" t="str">
            <v>#</v>
          </cell>
          <cell r="AT1033" t="str">
            <v>#</v>
          </cell>
          <cell r="AU1033" t="str">
            <v>#</v>
          </cell>
        </row>
        <row r="1034">
          <cell r="AN1034">
            <v>51040</v>
          </cell>
          <cell r="AO1034" t="str">
            <v>Tuulemaa Perearstikeskus OÜ</v>
          </cell>
          <cell r="AP1034" t="str">
            <v>#</v>
          </cell>
          <cell r="AQ1034">
            <v>2026</v>
          </cell>
          <cell r="AR1034" t="str">
            <v>2026-PRL1-51040</v>
          </cell>
          <cell r="AS1034" t="str">
            <v>#</v>
          </cell>
          <cell r="AT1034" t="str">
            <v>#</v>
          </cell>
          <cell r="AU1034" t="str">
            <v>#</v>
          </cell>
        </row>
        <row r="1035">
          <cell r="AN1035">
            <v>50394</v>
          </cell>
          <cell r="AO1035" t="str">
            <v>Jürgenson Perearstikeskus OÜ</v>
          </cell>
          <cell r="AP1035" t="str">
            <v>#</v>
          </cell>
          <cell r="AQ1035">
            <v>2026</v>
          </cell>
          <cell r="AR1035" t="str">
            <v>2026-PRL1-50394</v>
          </cell>
          <cell r="AS1035">
            <v>1</v>
          </cell>
          <cell r="AT1035" t="str">
            <v>TK011</v>
          </cell>
          <cell r="AU1035" t="str">
            <v>#</v>
          </cell>
        </row>
        <row r="1036">
          <cell r="AN1036">
            <v>50857</v>
          </cell>
          <cell r="AO1036" t="str">
            <v>Pealinna Perearstid OÜ</v>
          </cell>
          <cell r="AP1036" t="str">
            <v>#</v>
          </cell>
          <cell r="AQ1036">
            <v>2026</v>
          </cell>
          <cell r="AR1036" t="str">
            <v>2026-PRL1-50857</v>
          </cell>
          <cell r="AS1036">
            <v>1</v>
          </cell>
          <cell r="AT1036" t="str">
            <v>TK075</v>
          </cell>
          <cell r="AU1036" t="str">
            <v>#</v>
          </cell>
        </row>
        <row r="1037">
          <cell r="AN1037">
            <v>50052</v>
          </cell>
          <cell r="AO1037" t="str">
            <v>Pirita Perearstikeskus OÜ</v>
          </cell>
          <cell r="AP1037" t="str">
            <v>#</v>
          </cell>
          <cell r="AQ1037">
            <v>2026</v>
          </cell>
          <cell r="AR1037" t="str">
            <v>2026-PRL1-50052</v>
          </cell>
          <cell r="AS1037">
            <v>1</v>
          </cell>
          <cell r="AT1037" t="str">
            <v>TK058</v>
          </cell>
          <cell r="AU1037" t="str">
            <v>#</v>
          </cell>
        </row>
        <row r="1038">
          <cell r="AN1038">
            <v>50930</v>
          </cell>
          <cell r="AO1038" t="str">
            <v>Viru Perearstid OÜ</v>
          </cell>
          <cell r="AP1038" t="str">
            <v>#</v>
          </cell>
          <cell r="AQ1038">
            <v>2026</v>
          </cell>
          <cell r="AR1038" t="str">
            <v>2026-PRL1-50930</v>
          </cell>
          <cell r="AS1038">
            <v>1</v>
          </cell>
          <cell r="AT1038" t="str">
            <v>TK049</v>
          </cell>
          <cell r="AU1038" t="str">
            <v>#</v>
          </cell>
        </row>
        <row r="1039">
          <cell r="AN1039">
            <v>50890</v>
          </cell>
          <cell r="AO1039" t="str">
            <v>OÜ Raatuse perearst</v>
          </cell>
          <cell r="AP1039" t="str">
            <v>#</v>
          </cell>
          <cell r="AQ1039">
            <v>2026</v>
          </cell>
          <cell r="AR1039" t="str">
            <v>2026-PRL1-50890</v>
          </cell>
          <cell r="AS1039">
            <v>1</v>
          </cell>
          <cell r="AT1039" t="str">
            <v>TK080</v>
          </cell>
          <cell r="AU1039" t="str">
            <v>#</v>
          </cell>
        </row>
        <row r="1040">
          <cell r="AN1040">
            <v>50721</v>
          </cell>
          <cell r="AO1040" t="str">
            <v>OÜ Perearst Rauno Kurg</v>
          </cell>
          <cell r="AP1040" t="str">
            <v>#</v>
          </cell>
          <cell r="AQ1040">
            <v>2026</v>
          </cell>
          <cell r="AR1040" t="str">
            <v>2026-PRL1-50721</v>
          </cell>
          <cell r="AS1040">
            <v>1</v>
          </cell>
          <cell r="AT1040" t="str">
            <v>TK020</v>
          </cell>
          <cell r="AU1040" t="str">
            <v>#</v>
          </cell>
        </row>
        <row r="1041">
          <cell r="AN1041">
            <v>50880</v>
          </cell>
          <cell r="AO1041" t="str">
            <v>Karulaugu Tervisekeskus OÜ</v>
          </cell>
          <cell r="AP1041" t="str">
            <v>#</v>
          </cell>
          <cell r="AQ1041">
            <v>2026</v>
          </cell>
          <cell r="AR1041" t="str">
            <v>2026-PRL1-50880</v>
          </cell>
          <cell r="AS1041">
            <v>1</v>
          </cell>
          <cell r="AT1041" t="str">
            <v>TK039</v>
          </cell>
          <cell r="AU1041" t="str">
            <v>#</v>
          </cell>
        </row>
        <row r="1042">
          <cell r="AN1042">
            <v>50740</v>
          </cell>
          <cell r="AO1042" t="str">
            <v>BonMedica OÜ</v>
          </cell>
          <cell r="AP1042" t="str">
            <v>#</v>
          </cell>
          <cell r="AQ1042">
            <v>2026</v>
          </cell>
          <cell r="AR1042" t="str">
            <v>2026-PRL1-50740</v>
          </cell>
          <cell r="AS1042" t="str">
            <v>#</v>
          </cell>
          <cell r="AT1042" t="str">
            <v>#</v>
          </cell>
          <cell r="AU1042" t="str">
            <v>#</v>
          </cell>
        </row>
        <row r="1043">
          <cell r="AN1043">
            <v>50568</v>
          </cell>
          <cell r="AO1043" t="str">
            <v>OÜ Terviseagentuur</v>
          </cell>
          <cell r="AP1043" t="str">
            <v>#</v>
          </cell>
          <cell r="AQ1043">
            <v>2026</v>
          </cell>
          <cell r="AR1043" t="str">
            <v>2026-PRL1-50568</v>
          </cell>
          <cell r="AS1043" t="str">
            <v>#</v>
          </cell>
          <cell r="AT1043" t="str">
            <v>#</v>
          </cell>
          <cell r="AU1043" t="str">
            <v>#</v>
          </cell>
        </row>
        <row r="1044">
          <cell r="AN1044">
            <v>50857</v>
          </cell>
          <cell r="AO1044" t="str">
            <v>Pealinna Perearstid OÜ</v>
          </cell>
          <cell r="AP1044" t="str">
            <v>#</v>
          </cell>
          <cell r="AQ1044">
            <v>2026</v>
          </cell>
          <cell r="AR1044" t="str">
            <v>2026-PRL1-50857</v>
          </cell>
          <cell r="AS1044">
            <v>1</v>
          </cell>
          <cell r="AT1044" t="str">
            <v>TK075</v>
          </cell>
          <cell r="AU1044" t="str">
            <v>#</v>
          </cell>
        </row>
        <row r="1045">
          <cell r="AN1045">
            <v>50495</v>
          </cell>
          <cell r="AO1045" t="str">
            <v>Perearst Ülle Perend OÜ</v>
          </cell>
          <cell r="AP1045" t="str">
            <v>#</v>
          </cell>
          <cell r="AQ1045">
            <v>2026</v>
          </cell>
          <cell r="AR1045" t="str">
            <v>2026-PRL1-50495</v>
          </cell>
          <cell r="AS1045" t="str">
            <v>#</v>
          </cell>
          <cell r="AT1045" t="str">
            <v>#</v>
          </cell>
          <cell r="AU1045" t="str">
            <v>#</v>
          </cell>
        </row>
        <row r="1046">
          <cell r="AN1046">
            <v>50826</v>
          </cell>
          <cell r="AO1046" t="str">
            <v>Perekliinik OÜ</v>
          </cell>
          <cell r="AP1046" t="str">
            <v>#</v>
          </cell>
          <cell r="AQ1046">
            <v>2026</v>
          </cell>
          <cell r="AR1046" t="str">
            <v>2026-PRL1-50826</v>
          </cell>
          <cell r="AS1046">
            <v>1</v>
          </cell>
          <cell r="AT1046" t="str">
            <v>TK074</v>
          </cell>
          <cell r="AU1046" t="str">
            <v>#</v>
          </cell>
        </row>
        <row r="1047">
          <cell r="AN1047">
            <v>50123</v>
          </cell>
          <cell r="AO1047" t="str">
            <v>Rauam &amp; Gavronski Perearstikeskus O</v>
          </cell>
          <cell r="AP1047" t="str">
            <v>#</v>
          </cell>
          <cell r="AQ1047">
            <v>2026</v>
          </cell>
          <cell r="AR1047" t="str">
            <v>2026-PRL1-50123</v>
          </cell>
          <cell r="AS1047">
            <v>1</v>
          </cell>
          <cell r="AT1047" t="str">
            <v>TK003</v>
          </cell>
          <cell r="AU1047" t="str">
            <v>#</v>
          </cell>
        </row>
        <row r="1048">
          <cell r="AN1048">
            <v>50863</v>
          </cell>
          <cell r="AO1048" t="str">
            <v>Al Mare Perearstikeskus OÜ</v>
          </cell>
          <cell r="AP1048" t="str">
            <v>#</v>
          </cell>
          <cell r="AQ1048">
            <v>2026</v>
          </cell>
          <cell r="AR1048" t="str">
            <v>2026-PRL1-50863</v>
          </cell>
          <cell r="AS1048">
            <v>1</v>
          </cell>
          <cell r="AT1048" t="str">
            <v>TK052</v>
          </cell>
          <cell r="AU1048" t="str">
            <v>#</v>
          </cell>
        </row>
        <row r="1049">
          <cell r="AN1049">
            <v>50892</v>
          </cell>
          <cell r="AO1049" t="str">
            <v>Dr. Jelena Petrova OÜ</v>
          </cell>
          <cell r="AP1049" t="str">
            <v>#</v>
          </cell>
          <cell r="AQ1049">
            <v>2026</v>
          </cell>
          <cell r="AR1049" t="str">
            <v>2026-PRL1-50892</v>
          </cell>
          <cell r="AS1049" t="str">
            <v>#</v>
          </cell>
          <cell r="AT1049" t="str">
            <v>#</v>
          </cell>
          <cell r="AU1049" t="str">
            <v>#</v>
          </cell>
        </row>
        <row r="1050">
          <cell r="AN1050">
            <v>50127</v>
          </cell>
          <cell r="AO1050" t="str">
            <v>Rosenthali Perearstikeskus OÜ</v>
          </cell>
          <cell r="AP1050" t="str">
            <v>#</v>
          </cell>
          <cell r="AQ1050">
            <v>2026</v>
          </cell>
          <cell r="AR1050" t="str">
            <v>2026-PRL1-50127</v>
          </cell>
          <cell r="AS1050">
            <v>1</v>
          </cell>
          <cell r="AT1050" t="str">
            <v>TK069</v>
          </cell>
          <cell r="AU1050" t="str">
            <v>#</v>
          </cell>
        </row>
        <row r="1051">
          <cell r="AN1051">
            <v>50190</v>
          </cell>
          <cell r="AO1051" t="str">
            <v>Laagri Perearstikeskus OÜ</v>
          </cell>
          <cell r="AP1051" t="str">
            <v>#</v>
          </cell>
          <cell r="AQ1051">
            <v>2026</v>
          </cell>
          <cell r="AR1051" t="str">
            <v>2026-PRL1-50190</v>
          </cell>
          <cell r="AS1051">
            <v>1</v>
          </cell>
          <cell r="AT1051" t="str">
            <v>TK010</v>
          </cell>
          <cell r="AU1051" t="str">
            <v>#</v>
          </cell>
        </row>
        <row r="1052">
          <cell r="AN1052">
            <v>50045</v>
          </cell>
          <cell r="AO1052" t="str">
            <v>Rapla Perearstikeskus OÜ</v>
          </cell>
          <cell r="AP1052" t="str">
            <v>#</v>
          </cell>
          <cell r="AQ1052">
            <v>2026</v>
          </cell>
          <cell r="AR1052" t="str">
            <v>2026-PRL1-50045</v>
          </cell>
          <cell r="AS1052">
            <v>1</v>
          </cell>
          <cell r="AT1052" t="str">
            <v>TK031</v>
          </cell>
          <cell r="AU1052" t="str">
            <v>#</v>
          </cell>
        </row>
        <row r="1053">
          <cell r="AN1053">
            <v>50114</v>
          </cell>
          <cell r="AO1053" t="str">
            <v>Medicum Perearstikeskus AS</v>
          </cell>
          <cell r="AP1053" t="str">
            <v>#</v>
          </cell>
          <cell r="AQ1053">
            <v>2026</v>
          </cell>
          <cell r="AR1053" t="str">
            <v>2026-PRL1-50114</v>
          </cell>
          <cell r="AS1053" t="str">
            <v>#</v>
          </cell>
          <cell r="AT1053" t="str">
            <v>#</v>
          </cell>
          <cell r="AU1053" t="str">
            <v>#</v>
          </cell>
        </row>
        <row r="1054">
          <cell r="AN1054">
            <v>50582</v>
          </cell>
          <cell r="AO1054" t="str">
            <v>Perearst Ulvi Usgam OÜ</v>
          </cell>
          <cell r="AP1054" t="str">
            <v>#</v>
          </cell>
          <cell r="AQ1054">
            <v>2026</v>
          </cell>
          <cell r="AR1054" t="str">
            <v>2026-PRL1-50582</v>
          </cell>
          <cell r="AS1054" t="str">
            <v>#</v>
          </cell>
          <cell r="AT1054" t="str">
            <v>#</v>
          </cell>
          <cell r="AU1054" t="str">
            <v>#</v>
          </cell>
        </row>
        <row r="1055">
          <cell r="AN1055">
            <v>50620</v>
          </cell>
          <cell r="AO1055" t="str">
            <v>Perearst Katrin Akkel OÜ</v>
          </cell>
          <cell r="AP1055" t="str">
            <v>#</v>
          </cell>
          <cell r="AQ1055">
            <v>2026</v>
          </cell>
          <cell r="AR1055" t="str">
            <v>2026-PRL1-50620</v>
          </cell>
          <cell r="AS1055" t="str">
            <v>#</v>
          </cell>
          <cell r="AT1055" t="str">
            <v>#</v>
          </cell>
          <cell r="AU1055" t="str">
            <v>#</v>
          </cell>
        </row>
        <row r="1056">
          <cell r="AN1056">
            <v>50475</v>
          </cell>
          <cell r="AO1056" t="str">
            <v>Saku Tervisekeskus OÜ</v>
          </cell>
          <cell r="AP1056" t="str">
            <v>#</v>
          </cell>
          <cell r="AQ1056">
            <v>2026</v>
          </cell>
          <cell r="AR1056" t="str">
            <v>2026-PRL1-50475</v>
          </cell>
          <cell r="AS1056">
            <v>1</v>
          </cell>
          <cell r="AT1056" t="str">
            <v>TK045</v>
          </cell>
          <cell r="AU1056" t="str">
            <v>#</v>
          </cell>
        </row>
        <row r="1057">
          <cell r="AN1057">
            <v>50607</v>
          </cell>
          <cell r="AO1057" t="str">
            <v>Linna Tervisekeskus OÜ</v>
          </cell>
          <cell r="AP1057" t="str">
            <v>#</v>
          </cell>
          <cell r="AQ1057">
            <v>2026</v>
          </cell>
          <cell r="AR1057" t="str">
            <v>2026-PRL1-50607</v>
          </cell>
          <cell r="AS1057">
            <v>1</v>
          </cell>
          <cell r="AT1057" t="str">
            <v>TK006</v>
          </cell>
          <cell r="AU1057" t="str">
            <v>#</v>
          </cell>
        </row>
        <row r="1058">
          <cell r="AN1058">
            <v>50114</v>
          </cell>
          <cell r="AO1058" t="str">
            <v>Medicum Perearstikeskus AS</v>
          </cell>
          <cell r="AP1058" t="str">
            <v>#</v>
          </cell>
          <cell r="AQ1058">
            <v>2026</v>
          </cell>
          <cell r="AR1058" t="str">
            <v>2026-PRL1-50114</v>
          </cell>
          <cell r="AS1058">
            <v>1</v>
          </cell>
          <cell r="AT1058" t="str">
            <v>TK001</v>
          </cell>
          <cell r="AU1058" t="str">
            <v>#</v>
          </cell>
        </row>
        <row r="1059">
          <cell r="AN1059">
            <v>50880</v>
          </cell>
          <cell r="AO1059" t="str">
            <v>Karulaugu Tervisekeskus OÜ</v>
          </cell>
          <cell r="AP1059" t="str">
            <v>#</v>
          </cell>
          <cell r="AQ1059">
            <v>2026</v>
          </cell>
          <cell r="AR1059" t="str">
            <v>2026-PRL1-50880</v>
          </cell>
          <cell r="AS1059">
            <v>1</v>
          </cell>
          <cell r="AT1059" t="str">
            <v>TK039</v>
          </cell>
          <cell r="AU1059" t="str">
            <v>#</v>
          </cell>
        </row>
        <row r="1060">
          <cell r="AN1060">
            <v>50677</v>
          </cell>
          <cell r="AO1060" t="str">
            <v>Perearst Sirje Saar OÜ</v>
          </cell>
          <cell r="AP1060" t="str">
            <v>#</v>
          </cell>
          <cell r="AQ1060">
            <v>2026</v>
          </cell>
          <cell r="AR1060" t="str">
            <v>2026-PRL1-50677</v>
          </cell>
          <cell r="AS1060" t="str">
            <v>#</v>
          </cell>
          <cell r="AT1060" t="str">
            <v>#</v>
          </cell>
          <cell r="AU1060" t="str">
            <v>#</v>
          </cell>
        </row>
        <row r="1061">
          <cell r="AN1061">
            <v>61288</v>
          </cell>
          <cell r="AO1061" t="str">
            <v>Muuga Perearstikeskus OÜ</v>
          </cell>
          <cell r="AP1061" t="str">
            <v>#</v>
          </cell>
          <cell r="AQ1061">
            <v>2026</v>
          </cell>
          <cell r="AR1061" t="str">
            <v>2026-PRL1-61288</v>
          </cell>
          <cell r="AS1061">
            <v>1</v>
          </cell>
          <cell r="AT1061" t="str">
            <v>TK062</v>
          </cell>
          <cell r="AU1061" t="str">
            <v>#</v>
          </cell>
        </row>
        <row r="1062">
          <cell r="AN1062">
            <v>50826</v>
          </cell>
          <cell r="AO1062" t="str">
            <v>Perekliinik OÜ</v>
          </cell>
          <cell r="AP1062" t="str">
            <v>#</v>
          </cell>
          <cell r="AQ1062">
            <v>2026</v>
          </cell>
          <cell r="AR1062" t="str">
            <v>2026-PRL1-50826</v>
          </cell>
          <cell r="AS1062">
            <v>1</v>
          </cell>
          <cell r="AT1062" t="str">
            <v>TK074</v>
          </cell>
          <cell r="AU1062" t="str">
            <v>#</v>
          </cell>
        </row>
        <row r="1063">
          <cell r="AN1063">
            <v>50542</v>
          </cell>
          <cell r="AO1063" t="str">
            <v>Pirita-Kose Perearstikeskus OÜ</v>
          </cell>
          <cell r="AP1063" t="str">
            <v>#</v>
          </cell>
          <cell r="AQ1063">
            <v>2026</v>
          </cell>
          <cell r="AR1063" t="str">
            <v>2026-PRL1-50542</v>
          </cell>
          <cell r="AS1063">
            <v>1</v>
          </cell>
          <cell r="AT1063" t="str">
            <v>TK077</v>
          </cell>
          <cell r="AU1063" t="str">
            <v>#</v>
          </cell>
        </row>
        <row r="1064">
          <cell r="AN1064">
            <v>51040</v>
          </cell>
          <cell r="AO1064" t="str">
            <v>Tuulemaa Perearstikeskus OÜ</v>
          </cell>
          <cell r="AP1064" t="str">
            <v>#</v>
          </cell>
          <cell r="AQ1064">
            <v>2026</v>
          </cell>
          <cell r="AR1064" t="str">
            <v>2026-PRL1-51040</v>
          </cell>
          <cell r="AS1064" t="str">
            <v>#</v>
          </cell>
          <cell r="AT1064" t="str">
            <v>#</v>
          </cell>
          <cell r="AU1064" t="str">
            <v>#</v>
          </cell>
        </row>
        <row r="1065">
          <cell r="AN1065">
            <v>50577</v>
          </cell>
          <cell r="AO1065" t="str">
            <v>Kivimäe Perearstikeskus OÜ</v>
          </cell>
          <cell r="AP1065" t="str">
            <v>#</v>
          </cell>
          <cell r="AQ1065">
            <v>2026</v>
          </cell>
          <cell r="AR1065" t="str">
            <v>2026-PRL1-50577</v>
          </cell>
          <cell r="AS1065">
            <v>1</v>
          </cell>
          <cell r="AT1065" t="str">
            <v>TK068</v>
          </cell>
          <cell r="AU1065" t="str">
            <v>#</v>
          </cell>
        </row>
        <row r="1066">
          <cell r="AN1066">
            <v>50540</v>
          </cell>
          <cell r="AO1066" t="str">
            <v>Perearst Helgi Luik OÜ</v>
          </cell>
          <cell r="AP1066" t="str">
            <v>#</v>
          </cell>
          <cell r="AQ1066">
            <v>2026</v>
          </cell>
          <cell r="AR1066" t="str">
            <v>2026-PRL1-50540</v>
          </cell>
          <cell r="AS1066">
            <v>1</v>
          </cell>
          <cell r="AT1066" t="str">
            <v>TK034</v>
          </cell>
          <cell r="AU1066" t="str">
            <v>#</v>
          </cell>
        </row>
        <row r="1067">
          <cell r="AN1067">
            <v>50530</v>
          </cell>
          <cell r="AO1067" t="str">
            <v>OÜ Perearst Viivika Allas</v>
          </cell>
          <cell r="AP1067" t="str">
            <v>#</v>
          </cell>
          <cell r="AQ1067">
            <v>2026</v>
          </cell>
          <cell r="AR1067" t="str">
            <v>2026-PRL1-50530</v>
          </cell>
          <cell r="AS1067" t="str">
            <v>#</v>
          </cell>
          <cell r="AT1067" t="str">
            <v>#</v>
          </cell>
          <cell r="AU1067" t="str">
            <v>#</v>
          </cell>
        </row>
        <row r="1068">
          <cell r="AN1068">
            <v>50879</v>
          </cell>
          <cell r="AO1068" t="str">
            <v>Perearst Ellen Lembra OÜ</v>
          </cell>
          <cell r="AP1068" t="str">
            <v>#</v>
          </cell>
          <cell r="AQ1068">
            <v>2026</v>
          </cell>
          <cell r="AR1068" t="str">
            <v>2026-PRL1-50879</v>
          </cell>
          <cell r="AS1068">
            <v>1</v>
          </cell>
          <cell r="AT1068" t="str">
            <v>TK063</v>
          </cell>
          <cell r="AU1068" t="str">
            <v>#</v>
          </cell>
        </row>
        <row r="1069">
          <cell r="AN1069">
            <v>50041</v>
          </cell>
          <cell r="AO1069" t="str">
            <v>Võru Arst OÜ</v>
          </cell>
          <cell r="AP1069" t="str">
            <v>#</v>
          </cell>
          <cell r="AQ1069">
            <v>2026</v>
          </cell>
          <cell r="AR1069" t="str">
            <v>2026-PRL1-50041</v>
          </cell>
          <cell r="AS1069">
            <v>1</v>
          </cell>
          <cell r="AT1069" t="str">
            <v>TK063</v>
          </cell>
          <cell r="AU1069" t="str">
            <v>#</v>
          </cell>
        </row>
        <row r="1070">
          <cell r="AN1070">
            <v>50041</v>
          </cell>
          <cell r="AO1070" t="str">
            <v>Võru Arst OÜ</v>
          </cell>
          <cell r="AP1070" t="str">
            <v>#</v>
          </cell>
          <cell r="AQ1070">
            <v>2026</v>
          </cell>
          <cell r="AR1070" t="str">
            <v>2026-PRL1-50041</v>
          </cell>
          <cell r="AS1070">
            <v>1</v>
          </cell>
          <cell r="AT1070" t="str">
            <v>TK063</v>
          </cell>
          <cell r="AU1070" t="str">
            <v>#</v>
          </cell>
        </row>
        <row r="1071">
          <cell r="AN1071">
            <v>50961</v>
          </cell>
          <cell r="AO1071" t="str">
            <v>OÜ Ennetuskliinik</v>
          </cell>
          <cell r="AP1071" t="str">
            <v>#</v>
          </cell>
          <cell r="AQ1071">
            <v>2026</v>
          </cell>
          <cell r="AR1071" t="str">
            <v>2026-PRL1-50961</v>
          </cell>
          <cell r="AS1071">
            <v>1</v>
          </cell>
          <cell r="AT1071" t="str">
            <v>TK063</v>
          </cell>
          <cell r="AU1071" t="str">
            <v>#</v>
          </cell>
        </row>
        <row r="1072">
          <cell r="AN1072">
            <v>50540</v>
          </cell>
          <cell r="AO1072" t="str">
            <v>Perearst Helgi Luik OÜ</v>
          </cell>
          <cell r="AP1072" t="str">
            <v>#</v>
          </cell>
          <cell r="AQ1072">
            <v>2026</v>
          </cell>
          <cell r="AR1072" t="str">
            <v>2026-PRL1-50540</v>
          </cell>
          <cell r="AS1072">
            <v>1</v>
          </cell>
          <cell r="AT1072" t="str">
            <v>TK034</v>
          </cell>
          <cell r="AU1072" t="str">
            <v>#</v>
          </cell>
        </row>
        <row r="1073">
          <cell r="AN1073">
            <v>50568</v>
          </cell>
          <cell r="AO1073" t="str">
            <v>OÜ Terviseagentuur</v>
          </cell>
          <cell r="AP1073" t="str">
            <v>#</v>
          </cell>
          <cell r="AQ1073">
            <v>2026</v>
          </cell>
          <cell r="AR1073" t="str">
            <v>2026-PRL1-50568</v>
          </cell>
          <cell r="AS1073">
            <v>1</v>
          </cell>
          <cell r="AT1073" t="str">
            <v>TK078</v>
          </cell>
          <cell r="AU1073">
            <v>1</v>
          </cell>
        </row>
        <row r="1074">
          <cell r="AN1074">
            <v>50575</v>
          </cell>
          <cell r="AO1074" t="str">
            <v>OÜ Perearst Valentina Kesper</v>
          </cell>
          <cell r="AP1074" t="str">
            <v>#</v>
          </cell>
          <cell r="AQ1074">
            <v>2026</v>
          </cell>
          <cell r="AR1074" t="str">
            <v>2026-PRL1-50575</v>
          </cell>
          <cell r="AS1074" t="str">
            <v>#</v>
          </cell>
          <cell r="AT1074" t="str">
            <v>#</v>
          </cell>
          <cell r="AU1074" t="str">
            <v>#</v>
          </cell>
        </row>
        <row r="1075">
          <cell r="AN1075">
            <v>50000</v>
          </cell>
          <cell r="AO1075" t="str">
            <v>Osula Perearstikeskus OÜ</v>
          </cell>
          <cell r="AP1075" t="str">
            <v>#</v>
          </cell>
          <cell r="AQ1075">
            <v>2026</v>
          </cell>
          <cell r="AR1075" t="str">
            <v>2026-PRL1-50000</v>
          </cell>
          <cell r="AS1075">
            <v>1</v>
          </cell>
          <cell r="AT1075" t="str">
            <v>TK063</v>
          </cell>
          <cell r="AU1075" t="str">
            <v>#</v>
          </cell>
        </row>
        <row r="1076">
          <cell r="AN1076">
            <v>50227</v>
          </cell>
          <cell r="AO1076" t="str">
            <v>Perearst Margit Kõivomägi</v>
          </cell>
          <cell r="AP1076" t="str">
            <v>#</v>
          </cell>
          <cell r="AQ1076">
            <v>2026</v>
          </cell>
          <cell r="AR1076" t="str">
            <v>2026-PRL1-50227</v>
          </cell>
          <cell r="AS1076">
            <v>1</v>
          </cell>
          <cell r="AT1076" t="str">
            <v>TK063</v>
          </cell>
          <cell r="AU1076" t="str">
            <v>#</v>
          </cell>
        </row>
        <row r="1077">
          <cell r="AN1077">
            <v>50568</v>
          </cell>
          <cell r="AO1077" t="str">
            <v xml:space="preserve">Terviseagentuur OÜ </v>
          </cell>
          <cell r="AP1077" t="str">
            <v>#</v>
          </cell>
          <cell r="AQ1077">
            <v>2026</v>
          </cell>
          <cell r="AR1077" t="str">
            <v>2026-PRL1-50568</v>
          </cell>
          <cell r="AS1077">
            <v>1</v>
          </cell>
          <cell r="AT1077" t="str">
            <v>TK078</v>
          </cell>
          <cell r="AU1077" t="str">
            <v>#</v>
          </cell>
        </row>
        <row r="1078">
          <cell r="AN1078">
            <v>50568</v>
          </cell>
          <cell r="AO1078" t="str">
            <v xml:space="preserve">Terviseagentuur OÜ </v>
          </cell>
          <cell r="AP1078" t="str">
            <v>#</v>
          </cell>
          <cell r="AQ1078">
            <v>2026</v>
          </cell>
          <cell r="AR1078" t="str">
            <v>2026-PRL1-50568</v>
          </cell>
          <cell r="AS1078">
            <v>1</v>
          </cell>
          <cell r="AT1078" t="str">
            <v>TK078</v>
          </cell>
          <cell r="AU1078" t="str">
            <v>#</v>
          </cell>
        </row>
        <row r="1079">
          <cell r="AN1079">
            <v>50568</v>
          </cell>
          <cell r="AO1079" t="str">
            <v xml:space="preserve">Terviseagentuur OÜ </v>
          </cell>
          <cell r="AP1079" t="str">
            <v>#</v>
          </cell>
          <cell r="AQ1079">
            <v>2026</v>
          </cell>
          <cell r="AR1079" t="str">
            <v>2026-PRL1-50568</v>
          </cell>
          <cell r="AS1079">
            <v>1</v>
          </cell>
          <cell r="AT1079" t="str">
            <v>TK078</v>
          </cell>
          <cell r="AU1079" t="str">
            <v>#</v>
          </cell>
        </row>
        <row r="1080">
          <cell r="AN1080">
            <v>50229</v>
          </cell>
          <cell r="AO1080" t="str">
            <v>Rimbeniece Arija</v>
          </cell>
          <cell r="AP1080" t="str">
            <v>#</v>
          </cell>
          <cell r="AQ1080">
            <v>2026</v>
          </cell>
          <cell r="AR1080" t="str">
            <v>2026-PRL1-50229</v>
          </cell>
          <cell r="AS1080" t="str">
            <v>#</v>
          </cell>
          <cell r="AT1080" t="str">
            <v>#</v>
          </cell>
          <cell r="AU1080" t="str">
            <v>#</v>
          </cell>
        </row>
        <row r="1081">
          <cell r="AN1081">
            <v>50235</v>
          </cell>
          <cell r="AO1081" t="str">
            <v>Kaja Kasak</v>
          </cell>
          <cell r="AP1081" t="str">
            <v>#</v>
          </cell>
          <cell r="AQ1081">
            <v>2026</v>
          </cell>
          <cell r="AR1081" t="str">
            <v>2026-PRL1-50235</v>
          </cell>
          <cell r="AS1081">
            <v>1</v>
          </cell>
          <cell r="AT1081" t="str">
            <v>TK063</v>
          </cell>
          <cell r="AU1081" t="str">
            <v>#</v>
          </cell>
        </row>
        <row r="1082">
          <cell r="AN1082">
            <v>61008</v>
          </cell>
          <cell r="AO1082" t="str">
            <v>OÜ Dr. Aune</v>
          </cell>
          <cell r="AP1082" t="str">
            <v>#</v>
          </cell>
          <cell r="AQ1082">
            <v>2026</v>
          </cell>
          <cell r="AR1082" t="str">
            <v>2026-PRL1-61008</v>
          </cell>
          <cell r="AS1082" t="str">
            <v>#</v>
          </cell>
          <cell r="AT1082" t="str">
            <v>#</v>
          </cell>
          <cell r="AU1082">
            <v>1</v>
          </cell>
        </row>
        <row r="1083">
          <cell r="AN1083">
            <v>50087</v>
          </cell>
          <cell r="AO1083" t="str">
            <v>Marget Moppel</v>
          </cell>
          <cell r="AP1083" t="str">
            <v>#</v>
          </cell>
          <cell r="AQ1083">
            <v>2026</v>
          </cell>
          <cell r="AR1083" t="str">
            <v>2026-PRL1-50087</v>
          </cell>
          <cell r="AS1083">
            <v>1</v>
          </cell>
          <cell r="AT1083" t="str">
            <v>TK034</v>
          </cell>
          <cell r="AU1083" t="str">
            <v>#</v>
          </cell>
        </row>
        <row r="1084">
          <cell r="AN1084">
            <v>50418</v>
          </cell>
          <cell r="AO1084" t="str">
            <v>Perearst Agi Märdin OÜ</v>
          </cell>
          <cell r="AP1084" t="str">
            <v>#</v>
          </cell>
          <cell r="AQ1084">
            <v>2026</v>
          </cell>
          <cell r="AR1084" t="str">
            <v>2026-PRL1-50418</v>
          </cell>
          <cell r="AS1084">
            <v>1</v>
          </cell>
          <cell r="AT1084" t="str">
            <v>TK063</v>
          </cell>
          <cell r="AU1084" t="str">
            <v>#</v>
          </cell>
        </row>
        <row r="1085">
          <cell r="AN1085">
            <v>60135</v>
          </cell>
          <cell r="AO1085" t="str">
            <v>Evi Luts</v>
          </cell>
          <cell r="AP1085" t="str">
            <v>#</v>
          </cell>
          <cell r="AQ1085">
            <v>2026</v>
          </cell>
          <cell r="AR1085" t="str">
            <v>2026-PRL1-60135</v>
          </cell>
          <cell r="AS1085" t="str">
            <v>#</v>
          </cell>
          <cell r="AT1085" t="str">
            <v>#</v>
          </cell>
          <cell r="AU1085" t="str">
            <v>#</v>
          </cell>
        </row>
        <row r="1086">
          <cell r="AN1086">
            <v>50587</v>
          </cell>
          <cell r="AO1086" t="str">
            <v>Marje Metsur-Benzel OÜ</v>
          </cell>
          <cell r="AP1086" t="str">
            <v>#</v>
          </cell>
          <cell r="AQ1086">
            <v>2026</v>
          </cell>
          <cell r="AR1086" t="str">
            <v>2026-PRL1-50587</v>
          </cell>
          <cell r="AS1086" t="str">
            <v>#</v>
          </cell>
          <cell r="AT1086" t="str">
            <v>#</v>
          </cell>
          <cell r="AU1086" t="str">
            <v>#</v>
          </cell>
        </row>
        <row r="1087">
          <cell r="AN1087">
            <v>50878</v>
          </cell>
          <cell r="AO1087" t="str">
            <v>Perearstikeskus Medica OÜ</v>
          </cell>
          <cell r="AP1087" t="str">
            <v>#</v>
          </cell>
          <cell r="AQ1087">
            <v>2026</v>
          </cell>
          <cell r="AR1087" t="str">
            <v>2026-PRL1-50878</v>
          </cell>
          <cell r="AS1087" t="str">
            <v>#</v>
          </cell>
          <cell r="AT1087" t="str">
            <v>#</v>
          </cell>
          <cell r="AU1087" t="str">
            <v>#</v>
          </cell>
        </row>
        <row r="1088">
          <cell r="AN1088">
            <v>50589</v>
          </cell>
          <cell r="AO1088" t="str">
            <v>Helve Kansi OÜ</v>
          </cell>
          <cell r="AP1088" t="str">
            <v>#</v>
          </cell>
          <cell r="AQ1088">
            <v>2026</v>
          </cell>
          <cell r="AR1088" t="str">
            <v>2026-PRL1-50589</v>
          </cell>
          <cell r="AS1088">
            <v>1</v>
          </cell>
          <cell r="AT1088" t="str">
            <v>TK018</v>
          </cell>
          <cell r="AU1088" t="str">
            <v>#</v>
          </cell>
        </row>
        <row r="1089">
          <cell r="AN1089">
            <v>50589</v>
          </cell>
          <cell r="AO1089" t="str">
            <v>Helve Kansi OÜ</v>
          </cell>
          <cell r="AP1089" t="str">
            <v>#</v>
          </cell>
          <cell r="AQ1089">
            <v>2026</v>
          </cell>
          <cell r="AR1089" t="str">
            <v>2026-PRL1-50589</v>
          </cell>
          <cell r="AS1089" t="str">
            <v>#</v>
          </cell>
          <cell r="AT1089" t="str">
            <v>#</v>
          </cell>
          <cell r="AU1089" t="str">
            <v>#</v>
          </cell>
        </row>
        <row r="1090">
          <cell r="AN1090">
            <v>50780</v>
          </cell>
          <cell r="AO1090" t="str">
            <v>OÜ PRIIT GINTER PAK</v>
          </cell>
          <cell r="AP1090" t="str">
            <v>#</v>
          </cell>
          <cell r="AQ1090">
            <v>2026</v>
          </cell>
          <cell r="AR1090" t="str">
            <v>2026-PRL1-50780</v>
          </cell>
          <cell r="AS1090" t="str">
            <v>#</v>
          </cell>
          <cell r="AT1090" t="str">
            <v>#</v>
          </cell>
          <cell r="AU1090" t="str">
            <v>#</v>
          </cell>
        </row>
        <row r="1091">
          <cell r="AN1091">
            <v>50875</v>
          </cell>
          <cell r="AO1091" t="str">
            <v>MaaArst OÜ</v>
          </cell>
          <cell r="AP1091" t="str">
            <v>#</v>
          </cell>
          <cell r="AQ1091">
            <v>2026</v>
          </cell>
          <cell r="AR1091" t="str">
            <v>2026-PRL1-50875</v>
          </cell>
          <cell r="AS1091" t="str">
            <v>#</v>
          </cell>
          <cell r="AT1091" t="str">
            <v>#</v>
          </cell>
          <cell r="AU1091" t="str">
            <v>#</v>
          </cell>
        </row>
        <row r="1092">
          <cell r="AN1092">
            <v>50133</v>
          </cell>
          <cell r="AO1092" t="str">
            <v>Vardja ja Sarapuu OÜ</v>
          </cell>
          <cell r="AP1092" t="str">
            <v>#</v>
          </cell>
          <cell r="AQ1092">
            <v>2026</v>
          </cell>
          <cell r="AR1092" t="str">
            <v>2026-PRL1-50133</v>
          </cell>
          <cell r="AS1092" t="str">
            <v>#</v>
          </cell>
          <cell r="AT1092" t="str">
            <v>#</v>
          </cell>
          <cell r="AU1092" t="str">
            <v>#</v>
          </cell>
        </row>
        <row r="1093">
          <cell r="AN1093">
            <v>50133</v>
          </cell>
          <cell r="AO1093" t="str">
            <v>Vardja ja Sarapuu OÜ</v>
          </cell>
          <cell r="AP1093" t="str">
            <v>#</v>
          </cell>
          <cell r="AQ1093">
            <v>2026</v>
          </cell>
          <cell r="AR1093" t="str">
            <v>2026-PRL1-50133</v>
          </cell>
          <cell r="AS1093" t="str">
            <v>#</v>
          </cell>
          <cell r="AT1093" t="str">
            <v>#</v>
          </cell>
          <cell r="AU1093" t="str">
            <v>#</v>
          </cell>
        </row>
        <row r="1094">
          <cell r="AN1094">
            <v>50586</v>
          </cell>
          <cell r="AO1094" t="str">
            <v>Berta Toikka OÜ</v>
          </cell>
          <cell r="AP1094" t="str">
            <v>#</v>
          </cell>
          <cell r="AQ1094">
            <v>2026</v>
          </cell>
          <cell r="AR1094" t="str">
            <v>2026-PRL1-50586</v>
          </cell>
          <cell r="AS1094" t="str">
            <v>#</v>
          </cell>
          <cell r="AT1094" t="str">
            <v>#</v>
          </cell>
          <cell r="AU1094" t="str">
            <v>#</v>
          </cell>
        </row>
        <row r="1095">
          <cell r="AN1095">
            <v>51000</v>
          </cell>
          <cell r="AO1095" t="str">
            <v>Perearst Julia Järveküla OÜ</v>
          </cell>
          <cell r="AP1095" t="str">
            <v>#</v>
          </cell>
          <cell r="AQ1095">
            <v>2026</v>
          </cell>
          <cell r="AR1095" t="str">
            <v>2026-PRL1-51000</v>
          </cell>
          <cell r="AS1095">
            <v>1</v>
          </cell>
          <cell r="AT1095" t="str">
            <v>TK029</v>
          </cell>
          <cell r="AU1095" t="str">
            <v>#</v>
          </cell>
        </row>
        <row r="1096">
          <cell r="AN1096">
            <v>50347</v>
          </cell>
          <cell r="AO1096" t="str">
            <v>Ürjo Mälksoo</v>
          </cell>
          <cell r="AP1096" t="str">
            <v>#</v>
          </cell>
          <cell r="AQ1096">
            <v>2026</v>
          </cell>
          <cell r="AR1096" t="str">
            <v>2026-PRL1-50347</v>
          </cell>
          <cell r="AS1096">
            <v>1</v>
          </cell>
          <cell r="AT1096" t="str">
            <v>TK029</v>
          </cell>
          <cell r="AU1096" t="str">
            <v>#</v>
          </cell>
        </row>
        <row r="1097">
          <cell r="AN1097">
            <v>50348</v>
          </cell>
          <cell r="AO1097" t="str">
            <v>Ülle Gurjev</v>
          </cell>
          <cell r="AP1097" t="str">
            <v>#</v>
          </cell>
          <cell r="AQ1097">
            <v>2026</v>
          </cell>
          <cell r="AR1097" t="str">
            <v>2026-PRL1-50348</v>
          </cell>
          <cell r="AS1097" t="str">
            <v>#</v>
          </cell>
          <cell r="AT1097" t="str">
            <v>#</v>
          </cell>
          <cell r="AU1097" t="str">
            <v>#</v>
          </cell>
        </row>
        <row r="1098">
          <cell r="AN1098">
            <v>50961</v>
          </cell>
          <cell r="AO1098" t="str">
            <v>OÜ Ennetuskliinik</v>
          </cell>
          <cell r="AP1098" t="str">
            <v>#</v>
          </cell>
          <cell r="AQ1098">
            <v>2026</v>
          </cell>
          <cell r="AR1098" t="str">
            <v>2026-PRL1-50961</v>
          </cell>
          <cell r="AS1098" t="str">
            <v>#</v>
          </cell>
          <cell r="AT1098" t="str">
            <v>#</v>
          </cell>
          <cell r="AU1098" t="str">
            <v>#</v>
          </cell>
        </row>
        <row r="1099">
          <cell r="AN1099">
            <v>50589</v>
          </cell>
          <cell r="AO1099" t="str">
            <v>Helve Kansi OÜ</v>
          </cell>
          <cell r="AP1099" t="str">
            <v>#</v>
          </cell>
          <cell r="AQ1099">
            <v>2026</v>
          </cell>
          <cell r="AR1099" t="str">
            <v>2026-PRL1-50589</v>
          </cell>
          <cell r="AS1099" t="str">
            <v>#</v>
          </cell>
          <cell r="AT1099" t="str">
            <v>#</v>
          </cell>
          <cell r="AU1099" t="str">
            <v>#</v>
          </cell>
        </row>
        <row r="1100">
          <cell r="AN1100">
            <v>61504</v>
          </cell>
          <cell r="AO1100" t="str">
            <v>OÜ Alivio</v>
          </cell>
          <cell r="AP1100" t="str">
            <v>#</v>
          </cell>
          <cell r="AQ1100">
            <v>2026</v>
          </cell>
          <cell r="AR1100" t="str">
            <v>2026-PRL1-61504</v>
          </cell>
          <cell r="AS1100" t="str">
            <v>#</v>
          </cell>
          <cell r="AT1100" t="str">
            <v>#</v>
          </cell>
          <cell r="AU1100" t="str">
            <v>#</v>
          </cell>
        </row>
        <row r="1101">
          <cell r="AN1101">
            <v>60421</v>
          </cell>
          <cell r="AO1101" t="str">
            <v>Perekeskus OÜ</v>
          </cell>
          <cell r="AP1101" t="str">
            <v>#</v>
          </cell>
          <cell r="AQ1101">
            <v>2026</v>
          </cell>
          <cell r="AR1101" t="str">
            <v>2026-PRL1-60421</v>
          </cell>
          <cell r="AS1101" t="str">
            <v>#</v>
          </cell>
          <cell r="AT1101" t="str">
            <v>#</v>
          </cell>
          <cell r="AU1101" t="str">
            <v>#</v>
          </cell>
        </row>
        <row r="1102">
          <cell r="AN1102">
            <v>60421</v>
          </cell>
          <cell r="AO1102" t="str">
            <v>Perekeskus OÜ</v>
          </cell>
          <cell r="AP1102" t="str">
            <v>#</v>
          </cell>
          <cell r="AQ1102">
            <v>2026</v>
          </cell>
          <cell r="AR1102" t="str">
            <v>2026-PRL1-60421</v>
          </cell>
          <cell r="AS1102" t="str">
            <v>#</v>
          </cell>
          <cell r="AT1102" t="str">
            <v>#</v>
          </cell>
          <cell r="AU1102" t="str">
            <v>#</v>
          </cell>
        </row>
        <row r="1103">
          <cell r="AN1103">
            <v>50250</v>
          </cell>
          <cell r="AO1103" t="str">
            <v>OÜ Peremeedik</v>
          </cell>
          <cell r="AP1103" t="str">
            <v>#</v>
          </cell>
          <cell r="AQ1103">
            <v>2026</v>
          </cell>
          <cell r="AR1103" t="str">
            <v>2026-PRL1-50250</v>
          </cell>
          <cell r="AS1103" t="str">
            <v>#</v>
          </cell>
          <cell r="AT1103" t="str">
            <v>#</v>
          </cell>
          <cell r="AU1103" t="str">
            <v>#</v>
          </cell>
        </row>
        <row r="1104">
          <cell r="AN1104">
            <v>50361</v>
          </cell>
          <cell r="AO1104" t="str">
            <v>OÜ Erm</v>
          </cell>
          <cell r="AP1104" t="str">
            <v>#</v>
          </cell>
          <cell r="AQ1104">
            <v>2026</v>
          </cell>
          <cell r="AR1104" t="str">
            <v>2026-PRL1-50361</v>
          </cell>
          <cell r="AS1104" t="str">
            <v>#</v>
          </cell>
          <cell r="AT1104" t="str">
            <v>#</v>
          </cell>
          <cell r="AU1104" t="str">
            <v>#</v>
          </cell>
        </row>
        <row r="1105">
          <cell r="AN1105">
            <v>51000</v>
          </cell>
          <cell r="AO1105" t="str">
            <v>Perearst Julia Järveküla OÜ</v>
          </cell>
          <cell r="AP1105" t="str">
            <v>#</v>
          </cell>
          <cell r="AQ1105">
            <v>2026</v>
          </cell>
          <cell r="AR1105" t="str">
            <v>2026-PRL1-51000</v>
          </cell>
          <cell r="AS1105">
            <v>1</v>
          </cell>
          <cell r="AT1105" t="str">
            <v>TK029</v>
          </cell>
          <cell r="AU1105" t="str">
            <v>#</v>
          </cell>
        </row>
        <row r="1106">
          <cell r="AN1106">
            <v>50351</v>
          </cell>
          <cell r="AO1106" t="str">
            <v>OÜ Perearst Marika Teder</v>
          </cell>
          <cell r="AP1106" t="str">
            <v>#</v>
          </cell>
          <cell r="AQ1106">
            <v>2026</v>
          </cell>
          <cell r="AR1106" t="str">
            <v>2026-PRL1-50351</v>
          </cell>
          <cell r="AS1106">
            <v>1</v>
          </cell>
          <cell r="AT1106" t="str">
            <v>TK018</v>
          </cell>
          <cell r="AU1106" t="str">
            <v>#</v>
          </cell>
        </row>
        <row r="1107">
          <cell r="AN1107">
            <v>60484</v>
          </cell>
          <cell r="AO1107" t="str">
            <v>Perearst Valentina Tšivkin</v>
          </cell>
          <cell r="AP1107" t="str">
            <v>#</v>
          </cell>
          <cell r="AQ1107">
            <v>2026</v>
          </cell>
          <cell r="AR1107" t="str">
            <v>2026-PRL1-60484</v>
          </cell>
          <cell r="AS1107" t="str">
            <v>#</v>
          </cell>
          <cell r="AT1107" t="str">
            <v>#</v>
          </cell>
          <cell r="AU1107" t="str">
            <v>#</v>
          </cell>
        </row>
        <row r="1108">
          <cell r="AN1108">
            <v>50961</v>
          </cell>
          <cell r="AO1108" t="str">
            <v>OÜ Ennetuskliinik</v>
          </cell>
          <cell r="AP1108" t="str">
            <v>#</v>
          </cell>
          <cell r="AQ1108">
            <v>2026</v>
          </cell>
          <cell r="AR1108" t="str">
            <v>2026-PRL1-50961</v>
          </cell>
          <cell r="AS1108" t="str">
            <v>#</v>
          </cell>
          <cell r="AT1108" t="str">
            <v>#</v>
          </cell>
          <cell r="AU1108" t="str">
            <v>#</v>
          </cell>
        </row>
        <row r="1109">
          <cell r="AN1109">
            <v>50355</v>
          </cell>
          <cell r="AO1109" t="str">
            <v>OÜ Mustla Perearstikeskus</v>
          </cell>
          <cell r="AP1109" t="str">
            <v>#</v>
          </cell>
          <cell r="AQ1109">
            <v>2026</v>
          </cell>
          <cell r="AR1109" t="str">
            <v>2026-PRL1-50355</v>
          </cell>
          <cell r="AS1109" t="str">
            <v>#</v>
          </cell>
          <cell r="AT1109" t="str">
            <v>#</v>
          </cell>
          <cell r="AU1109" t="str">
            <v>#</v>
          </cell>
        </row>
        <row r="1110">
          <cell r="AN1110">
            <v>50355</v>
          </cell>
          <cell r="AO1110" t="str">
            <v>OÜ Mustla Perearstikeskus</v>
          </cell>
          <cell r="AP1110" t="str">
            <v>#</v>
          </cell>
          <cell r="AQ1110">
            <v>2026</v>
          </cell>
          <cell r="AR1110" t="str">
            <v>2026-PRL1-50355</v>
          </cell>
          <cell r="AS1110" t="str">
            <v>#</v>
          </cell>
          <cell r="AT1110" t="str">
            <v>#</v>
          </cell>
          <cell r="AU1110" t="str">
            <v>#</v>
          </cell>
        </row>
        <row r="1111">
          <cell r="AN1111">
            <v>50594</v>
          </cell>
          <cell r="AO1111" t="str">
            <v>OÜ Perearst Margit Kivaste</v>
          </cell>
          <cell r="AP1111" t="str">
            <v>#</v>
          </cell>
          <cell r="AQ1111">
            <v>2026</v>
          </cell>
          <cell r="AR1111" t="str">
            <v>2026-PRL1-50594</v>
          </cell>
          <cell r="AS1111" t="str">
            <v>#</v>
          </cell>
          <cell r="AT1111" t="str">
            <v>#</v>
          </cell>
          <cell r="AU1111" t="str">
            <v>#</v>
          </cell>
        </row>
        <row r="1112">
          <cell r="AN1112">
            <v>50351</v>
          </cell>
          <cell r="AO1112" t="str">
            <v>OÜ Perearst Marika Teder</v>
          </cell>
          <cell r="AP1112" t="str">
            <v>#</v>
          </cell>
          <cell r="AQ1112">
            <v>2026</v>
          </cell>
          <cell r="AR1112" t="str">
            <v>2026-PRL1-50351</v>
          </cell>
          <cell r="AS1112">
            <v>1</v>
          </cell>
          <cell r="AT1112" t="str">
            <v>TK018</v>
          </cell>
          <cell r="AU1112" t="str">
            <v>#</v>
          </cell>
        </row>
        <row r="1113">
          <cell r="AN1113">
            <v>60642</v>
          </cell>
          <cell r="AO1113" t="str">
            <v>AS Tõrva Tervisekeskus</v>
          </cell>
          <cell r="AP1113" t="str">
            <v>#</v>
          </cell>
          <cell r="AQ1113">
            <v>2026</v>
          </cell>
          <cell r="AR1113" t="str">
            <v>2026-PRL1-60642</v>
          </cell>
          <cell r="AS1113">
            <v>1</v>
          </cell>
          <cell r="AT1113" t="str">
            <v>TK071</v>
          </cell>
          <cell r="AU1113" t="str">
            <v>#</v>
          </cell>
        </row>
        <row r="1114">
          <cell r="AN1114">
            <v>50705</v>
          </cell>
          <cell r="AO1114" t="str">
            <v>Perearst Gerta Sontak OÜ</v>
          </cell>
          <cell r="AP1114" t="str">
            <v>#</v>
          </cell>
          <cell r="AQ1114">
            <v>2026</v>
          </cell>
          <cell r="AR1114" t="str">
            <v>2026-PRL1-50705</v>
          </cell>
          <cell r="AS1114" t="str">
            <v>#</v>
          </cell>
          <cell r="AT1114" t="str">
            <v>#</v>
          </cell>
          <cell r="AU1114" t="str">
            <v>#</v>
          </cell>
        </row>
        <row r="1115">
          <cell r="AN1115">
            <v>50824</v>
          </cell>
          <cell r="AO1115" t="str">
            <v>PA Merle Kallas OÜ</v>
          </cell>
          <cell r="AP1115" t="str">
            <v>#</v>
          </cell>
          <cell r="AQ1115">
            <v>2026</v>
          </cell>
          <cell r="AR1115" t="str">
            <v>2026-PRL1-50824</v>
          </cell>
          <cell r="AS1115" t="str">
            <v>#</v>
          </cell>
          <cell r="AT1115" t="str">
            <v>#</v>
          </cell>
          <cell r="AU1115" t="str">
            <v>#</v>
          </cell>
        </row>
        <row r="1116">
          <cell r="AN1116">
            <v>60642</v>
          </cell>
          <cell r="AO1116" t="str">
            <v>AS Tõrva Tervisekeskus</v>
          </cell>
          <cell r="AP1116" t="str">
            <v>#</v>
          </cell>
          <cell r="AQ1116">
            <v>2026</v>
          </cell>
          <cell r="AR1116" t="str">
            <v>2026-PRL1-60642</v>
          </cell>
          <cell r="AS1116">
            <v>1</v>
          </cell>
          <cell r="AT1116" t="str">
            <v>TK071</v>
          </cell>
          <cell r="AU1116" t="str">
            <v>#</v>
          </cell>
        </row>
        <row r="1117">
          <cell r="AN1117">
            <v>50568</v>
          </cell>
          <cell r="AO1117" t="str">
            <v>OÜ Terviseagentuur</v>
          </cell>
          <cell r="AP1117" t="str">
            <v>#</v>
          </cell>
          <cell r="AQ1117">
            <v>2026</v>
          </cell>
          <cell r="AR1117" t="str">
            <v>2026-PRL1-50568</v>
          </cell>
          <cell r="AS1117">
            <v>1</v>
          </cell>
          <cell r="AT1117" t="str">
            <v>TK046</v>
          </cell>
          <cell r="AU1117" t="str">
            <v>#</v>
          </cell>
        </row>
        <row r="1118">
          <cell r="AN1118">
            <v>50736</v>
          </cell>
          <cell r="AO1118" t="str">
            <v>Valgamaa Arstikeskus OÜ</v>
          </cell>
          <cell r="AP1118" t="str">
            <v>#</v>
          </cell>
          <cell r="AQ1118">
            <v>2026</v>
          </cell>
          <cell r="AR1118" t="str">
            <v>2026-PRL1-50736</v>
          </cell>
          <cell r="AS1118" t="str">
            <v>#</v>
          </cell>
          <cell r="AT1118" t="str">
            <v>#</v>
          </cell>
          <cell r="AU1118" t="str">
            <v>#</v>
          </cell>
        </row>
        <row r="1119">
          <cell r="AN1119">
            <v>50568</v>
          </cell>
          <cell r="AO1119" t="str">
            <v>Terviseagentuur OÜ</v>
          </cell>
          <cell r="AP1119" t="str">
            <v>#</v>
          </cell>
          <cell r="AQ1119">
            <v>2026</v>
          </cell>
          <cell r="AR1119" t="str">
            <v>2026-PRL1-50568</v>
          </cell>
          <cell r="AS1119">
            <v>1</v>
          </cell>
          <cell r="AT1119" t="str">
            <v>TK046</v>
          </cell>
          <cell r="AU1119" t="str">
            <v>#</v>
          </cell>
        </row>
        <row r="1120">
          <cell r="AN1120">
            <v>50568</v>
          </cell>
          <cell r="AO1120" t="str">
            <v>OÜ Terviseagentuur</v>
          </cell>
          <cell r="AP1120" t="str">
            <v>#</v>
          </cell>
          <cell r="AQ1120">
            <v>2026</v>
          </cell>
          <cell r="AR1120" t="str">
            <v>2026-PRL1-50568</v>
          </cell>
          <cell r="AS1120">
            <v>1</v>
          </cell>
          <cell r="AT1120" t="str">
            <v>TK046</v>
          </cell>
          <cell r="AU1120" t="str">
            <v>#</v>
          </cell>
        </row>
        <row r="1121">
          <cell r="AN1121">
            <v>50795</v>
          </cell>
          <cell r="AO1121" t="str">
            <v>Osaühing Peretervis</v>
          </cell>
          <cell r="AP1121" t="str">
            <v>#</v>
          </cell>
          <cell r="AQ1121">
            <v>2026</v>
          </cell>
          <cell r="AR1121" t="str">
            <v>2026-PRL1-50795</v>
          </cell>
          <cell r="AS1121" t="str">
            <v>#</v>
          </cell>
          <cell r="AT1121" t="str">
            <v>#</v>
          </cell>
          <cell r="AU1121" t="str">
            <v>#</v>
          </cell>
        </row>
        <row r="1122">
          <cell r="AN1122">
            <v>50815</v>
          </cell>
          <cell r="AO1122" t="str">
            <v>Perearst Heiki Annuk OÜ</v>
          </cell>
          <cell r="AP1122" t="str">
            <v>#</v>
          </cell>
          <cell r="AQ1122">
            <v>2026</v>
          </cell>
          <cell r="AR1122" t="str">
            <v>2026-PRL1-50815</v>
          </cell>
          <cell r="AS1122" t="str">
            <v>#</v>
          </cell>
          <cell r="AT1122" t="str">
            <v>#</v>
          </cell>
          <cell r="AU1122" t="str">
            <v>#</v>
          </cell>
        </row>
        <row r="1123">
          <cell r="AN1123">
            <v>50595</v>
          </cell>
          <cell r="AO1123" t="str">
            <v>Katrin Palover OÜ</v>
          </cell>
          <cell r="AP1123" t="str">
            <v>#</v>
          </cell>
          <cell r="AQ1123">
            <v>2026</v>
          </cell>
          <cell r="AR1123" t="str">
            <v>2026-PRL1-50595</v>
          </cell>
          <cell r="AS1123" t="str">
            <v>#</v>
          </cell>
          <cell r="AT1123" t="str">
            <v>#</v>
          </cell>
          <cell r="AU1123" t="str">
            <v>#</v>
          </cell>
        </row>
        <row r="1124">
          <cell r="AN1124">
            <v>50568</v>
          </cell>
          <cell r="AO1124" t="str">
            <v>OÜ Terviseagentuur</v>
          </cell>
          <cell r="AP1124" t="str">
            <v>#</v>
          </cell>
          <cell r="AQ1124">
            <v>2026</v>
          </cell>
          <cell r="AR1124" t="str">
            <v>2026-PRL1-50568</v>
          </cell>
          <cell r="AS1124">
            <v>1</v>
          </cell>
          <cell r="AT1124" t="str">
            <v>TK046</v>
          </cell>
          <cell r="AU1124" t="str">
            <v>#</v>
          </cell>
        </row>
        <row r="1125">
          <cell r="AN1125">
            <v>50561</v>
          </cell>
          <cell r="AO1125" t="str">
            <v>OÜ Laadi &amp; Kõrgesaar</v>
          </cell>
          <cell r="AP1125" t="str">
            <v>#</v>
          </cell>
          <cell r="AQ1125">
            <v>2026</v>
          </cell>
          <cell r="AR1125" t="str">
            <v>2026-PRL1-50561</v>
          </cell>
          <cell r="AS1125" t="str">
            <v>#</v>
          </cell>
          <cell r="AT1125" t="str">
            <v>#</v>
          </cell>
          <cell r="AU1125" t="str">
            <v>#</v>
          </cell>
        </row>
        <row r="1126">
          <cell r="AN1126">
            <v>50223</v>
          </cell>
          <cell r="AO1126" t="str">
            <v>Talvi Terje</v>
          </cell>
          <cell r="AP1126" t="str">
            <v>#</v>
          </cell>
          <cell r="AQ1126">
            <v>2026</v>
          </cell>
          <cell r="AR1126" t="str">
            <v>2026-PRL1-50223</v>
          </cell>
          <cell r="AS1126" t="str">
            <v>#</v>
          </cell>
          <cell r="AT1126" t="str">
            <v>#</v>
          </cell>
          <cell r="AU1126" t="str">
            <v>#</v>
          </cell>
        </row>
        <row r="1127">
          <cell r="AN1127">
            <v>60642</v>
          </cell>
          <cell r="AO1127" t="str">
            <v>AS Tõrva Tervisekeskus</v>
          </cell>
          <cell r="AP1127" t="str">
            <v>#</v>
          </cell>
          <cell r="AQ1127">
            <v>2026</v>
          </cell>
          <cell r="AR1127" t="str">
            <v>2026-PRL1-60642</v>
          </cell>
          <cell r="AS1127">
            <v>1</v>
          </cell>
          <cell r="AT1127" t="str">
            <v>TK071</v>
          </cell>
          <cell r="AU1127" t="str">
            <v>#</v>
          </cell>
        </row>
        <row r="1128">
          <cell r="AN1128">
            <v>50098</v>
          </cell>
          <cell r="AO1128" t="str">
            <v>OÜ Perearst Alla Kostina</v>
          </cell>
          <cell r="AP1128" t="str">
            <v>#</v>
          </cell>
          <cell r="AQ1128">
            <v>2026</v>
          </cell>
          <cell r="AR1128" t="str">
            <v>2026-PRL1-50098</v>
          </cell>
          <cell r="AS1128">
            <v>1</v>
          </cell>
          <cell r="AT1128" t="str">
            <v>TK003</v>
          </cell>
          <cell r="AU1128" t="str">
            <v>#</v>
          </cell>
        </row>
        <row r="1129">
          <cell r="AN1129">
            <v>50019</v>
          </cell>
          <cell r="AO1129" t="str">
            <v>Perearst Tiiu Tootsi OÜ</v>
          </cell>
          <cell r="AP1129" t="str">
            <v>#</v>
          </cell>
          <cell r="AQ1129">
            <v>2026</v>
          </cell>
          <cell r="AR1129" t="str">
            <v>2026-PRL1-50019</v>
          </cell>
          <cell r="AS1129" t="str">
            <v>#</v>
          </cell>
          <cell r="AT1129" t="str">
            <v>#</v>
          </cell>
          <cell r="AU1129" t="str">
            <v>#</v>
          </cell>
        </row>
        <row r="1130">
          <cell r="AN1130">
            <v>50447</v>
          </cell>
          <cell r="AO1130" t="str">
            <v>OÜ Perearst Tarvo Kiudma</v>
          </cell>
          <cell r="AP1130" t="str">
            <v>#</v>
          </cell>
          <cell r="AQ1130">
            <v>2026</v>
          </cell>
          <cell r="AR1130" t="str">
            <v>2026-PRL1-50447</v>
          </cell>
          <cell r="AS1130" t="str">
            <v>#</v>
          </cell>
          <cell r="AT1130" t="str">
            <v>#</v>
          </cell>
          <cell r="AU1130" t="str">
            <v>#</v>
          </cell>
        </row>
        <row r="1131">
          <cell r="AN1131">
            <v>50905</v>
          </cell>
          <cell r="AO1131" t="str">
            <v>Perearst Kristina Kesküla OÜ</v>
          </cell>
          <cell r="AP1131" t="str">
            <v>#</v>
          </cell>
          <cell r="AQ1131">
            <v>2026</v>
          </cell>
          <cell r="AR1131" t="str">
            <v>2026-PRL1-50905</v>
          </cell>
          <cell r="AS1131" t="str">
            <v>#</v>
          </cell>
          <cell r="AT1131" t="str">
            <v>#</v>
          </cell>
          <cell r="AU1131" t="str">
            <v>#</v>
          </cell>
        </row>
        <row r="1132">
          <cell r="AN1132">
            <v>50996</v>
          </cell>
          <cell r="AO1132" t="str">
            <v>Perearst Eveli Parveots OÜ</v>
          </cell>
          <cell r="AP1132" t="str">
            <v>#</v>
          </cell>
          <cell r="AQ1132">
            <v>2026</v>
          </cell>
          <cell r="AR1132" t="str">
            <v>2026-PRL1-50996</v>
          </cell>
          <cell r="AS1132" t="str">
            <v>#</v>
          </cell>
          <cell r="AT1132" t="str">
            <v>#</v>
          </cell>
          <cell r="AU1132" t="str">
            <v>#</v>
          </cell>
        </row>
        <row r="1133">
          <cell r="AN1133">
            <v>50455</v>
          </cell>
          <cell r="AO1133" t="str">
            <v>OÜ Ropka Perearstikeskus</v>
          </cell>
          <cell r="AP1133" t="str">
            <v>#</v>
          </cell>
          <cell r="AQ1133">
            <v>2026</v>
          </cell>
          <cell r="AR1133" t="str">
            <v>2026-PRL1-50455</v>
          </cell>
          <cell r="AS1133" t="str">
            <v>#</v>
          </cell>
          <cell r="AT1133" t="str">
            <v>#</v>
          </cell>
          <cell r="AU1133" t="str">
            <v>#</v>
          </cell>
        </row>
        <row r="1134">
          <cell r="AN1134">
            <v>50066</v>
          </cell>
          <cell r="AO1134" t="str">
            <v>OÜ Eve Mõistuse Perearstikeskus</v>
          </cell>
          <cell r="AP1134" t="str">
            <v>#</v>
          </cell>
          <cell r="AQ1134">
            <v>2026</v>
          </cell>
          <cell r="AR1134" t="str">
            <v>2026-PRL1-50066</v>
          </cell>
          <cell r="AS1134" t="str">
            <v>#</v>
          </cell>
          <cell r="AT1134" t="str">
            <v>#</v>
          </cell>
          <cell r="AU1134" t="str">
            <v>#</v>
          </cell>
        </row>
        <row r="1135">
          <cell r="AN1135">
            <v>50455</v>
          </cell>
          <cell r="AO1135" t="str">
            <v>OÜ Ropka Perearstikeskus</v>
          </cell>
          <cell r="AP1135" t="str">
            <v>#</v>
          </cell>
          <cell r="AQ1135">
            <v>2026</v>
          </cell>
          <cell r="AR1135" t="str">
            <v>2026-PRL1-50455</v>
          </cell>
          <cell r="AS1135" t="str">
            <v>#</v>
          </cell>
          <cell r="AT1135" t="str">
            <v>#</v>
          </cell>
          <cell r="AU1135" t="str">
            <v>#</v>
          </cell>
        </row>
        <row r="1136">
          <cell r="AN1136">
            <v>50495</v>
          </cell>
          <cell r="AO1136" t="str">
            <v>Perearst Ülle Perend OÜ</v>
          </cell>
          <cell r="AP1136" t="str">
            <v>#</v>
          </cell>
          <cell r="AQ1136">
            <v>2026</v>
          </cell>
          <cell r="AR1136" t="str">
            <v>2026-PRL1-50495</v>
          </cell>
          <cell r="AS1136" t="str">
            <v>#</v>
          </cell>
          <cell r="AT1136" t="str">
            <v>#</v>
          </cell>
          <cell r="AU1136" t="str">
            <v>#</v>
          </cell>
        </row>
        <row r="1137">
          <cell r="AN1137">
            <v>50441</v>
          </cell>
          <cell r="AO1137" t="str">
            <v>OÜ Perearstid Takker ja Sarapuu</v>
          </cell>
          <cell r="AP1137" t="str">
            <v>#</v>
          </cell>
          <cell r="AQ1137">
            <v>2026</v>
          </cell>
          <cell r="AR1137" t="str">
            <v>2026-PRL1-50441</v>
          </cell>
          <cell r="AS1137">
            <v>1</v>
          </cell>
          <cell r="AT1137" t="str">
            <v>TK043</v>
          </cell>
          <cell r="AU1137" t="str">
            <v>#</v>
          </cell>
        </row>
        <row r="1138">
          <cell r="AN1138">
            <v>50441</v>
          </cell>
          <cell r="AO1138" t="str">
            <v>OÜ Perearstid Takker ja Sarapuu</v>
          </cell>
          <cell r="AP1138" t="str">
            <v>#</v>
          </cell>
          <cell r="AQ1138">
            <v>2026</v>
          </cell>
          <cell r="AR1138" t="str">
            <v>2026-PRL1-50441</v>
          </cell>
          <cell r="AS1138">
            <v>1</v>
          </cell>
          <cell r="AT1138" t="str">
            <v>TK043</v>
          </cell>
          <cell r="AU1138" t="str">
            <v>#</v>
          </cell>
        </row>
        <row r="1139">
          <cell r="AN1139">
            <v>50885</v>
          </cell>
          <cell r="AO1139" t="str">
            <v>Dr. Heli Tähepõld Ülikooli Perearstikeskus</v>
          </cell>
          <cell r="AP1139" t="str">
            <v>#</v>
          </cell>
          <cell r="AQ1139">
            <v>2026</v>
          </cell>
          <cell r="AR1139" t="str">
            <v>2026-PRL1-50885</v>
          </cell>
          <cell r="AS1139" t="str">
            <v>#</v>
          </cell>
          <cell r="AT1139" t="str">
            <v>#</v>
          </cell>
          <cell r="AU1139" t="str">
            <v>#</v>
          </cell>
        </row>
        <row r="1140">
          <cell r="AN1140">
            <v>50884</v>
          </cell>
          <cell r="AO1140" t="str">
            <v>Ränilinna perearstikeskus OÜ</v>
          </cell>
          <cell r="AP1140" t="str">
            <v>#</v>
          </cell>
          <cell r="AQ1140">
            <v>2026</v>
          </cell>
          <cell r="AR1140" t="str">
            <v>2026-PRL1-50884</v>
          </cell>
          <cell r="AS1140" t="str">
            <v>#</v>
          </cell>
          <cell r="AT1140" t="str">
            <v>#</v>
          </cell>
          <cell r="AU1140" t="str">
            <v>#</v>
          </cell>
        </row>
        <row r="1141">
          <cell r="AN1141">
            <v>50855</v>
          </cell>
          <cell r="AO1141" t="str">
            <v>OÜ Perearst Iisi Kriipsalu</v>
          </cell>
          <cell r="AP1141" t="str">
            <v>#</v>
          </cell>
          <cell r="AQ1141">
            <v>2026</v>
          </cell>
          <cell r="AR1141" t="str">
            <v>2026-PRL1-50855</v>
          </cell>
          <cell r="AS1141" t="str">
            <v>#</v>
          </cell>
          <cell r="AT1141" t="str">
            <v>#</v>
          </cell>
          <cell r="AU1141" t="str">
            <v>#</v>
          </cell>
        </row>
        <row r="1142">
          <cell r="AN1142">
            <v>50980</v>
          </cell>
          <cell r="AO1142" t="str">
            <v>Tartu Tervise Heaks OÜ</v>
          </cell>
          <cell r="AP1142" t="str">
            <v>#</v>
          </cell>
          <cell r="AQ1142">
            <v>2026</v>
          </cell>
          <cell r="AR1142" t="str">
            <v>2026-PRL1-50980</v>
          </cell>
          <cell r="AS1142">
            <v>1</v>
          </cell>
          <cell r="AT1142" t="str">
            <v>TK080</v>
          </cell>
          <cell r="AU1142" t="str">
            <v>#</v>
          </cell>
        </row>
        <row r="1143">
          <cell r="AN1143">
            <v>50745</v>
          </cell>
          <cell r="AO1143" t="str">
            <v>OÜ Perearst Ruth Ladva</v>
          </cell>
          <cell r="AP1143" t="str">
            <v>#</v>
          </cell>
          <cell r="AQ1143">
            <v>2026</v>
          </cell>
          <cell r="AR1143" t="str">
            <v>2026-PRL1-50745</v>
          </cell>
          <cell r="AS1143">
            <v>1</v>
          </cell>
          <cell r="AT1143" t="str">
            <v>TK020</v>
          </cell>
          <cell r="AU1143" t="str">
            <v>#</v>
          </cell>
        </row>
        <row r="1144">
          <cell r="AN1144">
            <v>50920</v>
          </cell>
          <cell r="AO1144" t="str">
            <v>OÜ Tartu Raatuse PAK</v>
          </cell>
          <cell r="AP1144" t="str">
            <v>#</v>
          </cell>
          <cell r="AQ1144">
            <v>2026</v>
          </cell>
          <cell r="AR1144" t="str">
            <v>2026-PRL1-50920</v>
          </cell>
          <cell r="AS1144">
            <v>1</v>
          </cell>
          <cell r="AT1144" t="str">
            <v>TK055</v>
          </cell>
          <cell r="AU1144" t="str">
            <v>#</v>
          </cell>
        </row>
        <row r="1145">
          <cell r="AN1145">
            <v>50920</v>
          </cell>
          <cell r="AO1145" t="str">
            <v>OÜ Tartu Raatuse PAK</v>
          </cell>
          <cell r="AP1145" t="str">
            <v>#</v>
          </cell>
          <cell r="AQ1145">
            <v>2026</v>
          </cell>
          <cell r="AR1145" t="str">
            <v>2026-PRL1-50920</v>
          </cell>
          <cell r="AS1145">
            <v>1</v>
          </cell>
          <cell r="AT1145" t="str">
            <v>TK055</v>
          </cell>
          <cell r="AU1145" t="str">
            <v>#</v>
          </cell>
        </row>
        <row r="1146">
          <cell r="AN1146">
            <v>50920</v>
          </cell>
          <cell r="AO1146" t="str">
            <v>OÜ Tartu Raatuse PAK</v>
          </cell>
          <cell r="AP1146" t="str">
            <v>#</v>
          </cell>
          <cell r="AQ1146">
            <v>2026</v>
          </cell>
          <cell r="AR1146" t="str">
            <v>2026-PRL1-50920</v>
          </cell>
          <cell r="AS1146">
            <v>1</v>
          </cell>
          <cell r="AT1146" t="str">
            <v>TK055</v>
          </cell>
          <cell r="AU1146" t="str">
            <v>#</v>
          </cell>
        </row>
        <row r="1147">
          <cell r="AN1147">
            <v>50823</v>
          </cell>
          <cell r="AO1147" t="str">
            <v>perearst Tarmo Loogus OÜ</v>
          </cell>
          <cell r="AP1147" t="str">
            <v>#</v>
          </cell>
          <cell r="AQ1147">
            <v>2026</v>
          </cell>
          <cell r="AR1147" t="str">
            <v>2026-PRL1-50823</v>
          </cell>
          <cell r="AS1147">
            <v>1</v>
          </cell>
          <cell r="AT1147" t="str">
            <v>TK003</v>
          </cell>
          <cell r="AU1147" t="str">
            <v>#</v>
          </cell>
        </row>
        <row r="1148">
          <cell r="AN1148">
            <v>50920</v>
          </cell>
          <cell r="AO1148" t="str">
            <v>OÜ Tartu Raatuse PAK</v>
          </cell>
          <cell r="AP1148" t="str">
            <v>#</v>
          </cell>
          <cell r="AQ1148">
            <v>2026</v>
          </cell>
          <cell r="AR1148" t="str">
            <v>2026-PRL1-50920</v>
          </cell>
          <cell r="AS1148">
            <v>1</v>
          </cell>
          <cell r="AT1148" t="str">
            <v>TK055</v>
          </cell>
          <cell r="AU1148" t="str">
            <v>#</v>
          </cell>
        </row>
        <row r="1149">
          <cell r="AN1149">
            <v>50920</v>
          </cell>
          <cell r="AO1149" t="str">
            <v>OÜ Tartu Raatuse PAK</v>
          </cell>
          <cell r="AP1149" t="str">
            <v>#</v>
          </cell>
          <cell r="AQ1149">
            <v>2026</v>
          </cell>
          <cell r="AR1149" t="str">
            <v>2026-PRL1-50920</v>
          </cell>
          <cell r="AS1149">
            <v>1</v>
          </cell>
          <cell r="AT1149" t="str">
            <v>TK055</v>
          </cell>
          <cell r="AU1149" t="str">
            <v>#</v>
          </cell>
        </row>
        <row r="1150">
          <cell r="AN1150">
            <v>50790</v>
          </cell>
          <cell r="AO1150" t="str">
            <v>Dr. Pilv OÜ</v>
          </cell>
          <cell r="AP1150" t="str">
            <v>#</v>
          </cell>
          <cell r="AQ1150">
            <v>2026</v>
          </cell>
          <cell r="AR1150" t="str">
            <v>2026-PRL1-50790</v>
          </cell>
          <cell r="AS1150">
            <v>1</v>
          </cell>
          <cell r="AT1150" t="str">
            <v>TK003</v>
          </cell>
          <cell r="AU1150" t="str">
            <v>#</v>
          </cell>
        </row>
        <row r="1151">
          <cell r="AN1151">
            <v>60099</v>
          </cell>
          <cell r="AO1151" t="str">
            <v>OÜ Ülle Hansen</v>
          </cell>
          <cell r="AP1151" t="str">
            <v>#</v>
          </cell>
          <cell r="AQ1151">
            <v>2026</v>
          </cell>
          <cell r="AR1151" t="str">
            <v>2026-PRL1-60099</v>
          </cell>
          <cell r="AS1151" t="str">
            <v>#</v>
          </cell>
          <cell r="AT1151" t="str">
            <v>#</v>
          </cell>
          <cell r="AU1151" t="str">
            <v>#</v>
          </cell>
        </row>
        <row r="1152">
          <cell r="AN1152">
            <v>50920</v>
          </cell>
          <cell r="AO1152" t="str">
            <v>OÜ Tartu Raatuse PAK</v>
          </cell>
          <cell r="AP1152" t="str">
            <v>#</v>
          </cell>
          <cell r="AQ1152">
            <v>2026</v>
          </cell>
          <cell r="AR1152" t="str">
            <v>2026-PRL1-50920</v>
          </cell>
          <cell r="AS1152">
            <v>1</v>
          </cell>
          <cell r="AT1152" t="str">
            <v>TK055</v>
          </cell>
          <cell r="AU1152" t="str">
            <v>#</v>
          </cell>
        </row>
        <row r="1153">
          <cell r="AN1153">
            <v>50710</v>
          </cell>
          <cell r="AO1153" t="str">
            <v>OÜ Oja ja Pedaja</v>
          </cell>
          <cell r="AP1153" t="str">
            <v>#</v>
          </cell>
          <cell r="AQ1153">
            <v>2026</v>
          </cell>
          <cell r="AR1153" t="str">
            <v>2026-PRL1-50710</v>
          </cell>
          <cell r="AS1153">
            <v>1</v>
          </cell>
          <cell r="AT1153" t="str">
            <v>TK080</v>
          </cell>
          <cell r="AU1153" t="str">
            <v>#</v>
          </cell>
        </row>
        <row r="1154">
          <cell r="AN1154">
            <v>50432</v>
          </cell>
          <cell r="AO1154" t="str">
            <v>OÜ Perearst  Eike Elmet</v>
          </cell>
          <cell r="AP1154" t="str">
            <v>#</v>
          </cell>
          <cell r="AQ1154">
            <v>2026</v>
          </cell>
          <cell r="AR1154" t="str">
            <v>2026-PRL1-50432</v>
          </cell>
          <cell r="AS1154" t="str">
            <v>#</v>
          </cell>
          <cell r="AT1154" t="str">
            <v>#</v>
          </cell>
          <cell r="AU1154" t="str">
            <v>#</v>
          </cell>
        </row>
        <row r="1155">
          <cell r="AN1155">
            <v>50720</v>
          </cell>
          <cell r="AO1155" t="str">
            <v>Perearst Tarmo Peda OÜ</v>
          </cell>
          <cell r="AP1155" t="str">
            <v>#</v>
          </cell>
          <cell r="AQ1155">
            <v>2026</v>
          </cell>
          <cell r="AR1155" t="str">
            <v>2026-PRL1-50720</v>
          </cell>
          <cell r="AS1155">
            <v>1</v>
          </cell>
          <cell r="AT1155" t="str">
            <v>TK003</v>
          </cell>
          <cell r="AU1155" t="str">
            <v>#</v>
          </cell>
        </row>
        <row r="1156">
          <cell r="AN1156">
            <v>50123</v>
          </cell>
          <cell r="AO1156" t="str">
            <v>Rauam &amp; Gavronski Perearstikeskus O</v>
          </cell>
          <cell r="AP1156" t="str">
            <v>#</v>
          </cell>
          <cell r="AQ1156">
            <v>2026</v>
          </cell>
          <cell r="AR1156" t="str">
            <v>2026-PRL1-50123</v>
          </cell>
          <cell r="AS1156">
            <v>1</v>
          </cell>
          <cell r="AT1156" t="str">
            <v>TK003</v>
          </cell>
          <cell r="AU1156" t="str">
            <v>#</v>
          </cell>
        </row>
        <row r="1157">
          <cell r="AN1157">
            <v>50402</v>
          </cell>
          <cell r="AO1157" t="str">
            <v>OÜ Dr. Merike Tubli</v>
          </cell>
          <cell r="AP1157" t="str">
            <v>#</v>
          </cell>
          <cell r="AQ1157">
            <v>2026</v>
          </cell>
          <cell r="AR1157" t="str">
            <v>2026-PRL1-50402</v>
          </cell>
          <cell r="AS1157">
            <v>1</v>
          </cell>
          <cell r="AT1157" t="str">
            <v>TK020</v>
          </cell>
          <cell r="AU1157" t="str">
            <v>#</v>
          </cell>
        </row>
        <row r="1158">
          <cell r="AN1158">
            <v>50401</v>
          </cell>
          <cell r="AO1158" t="str">
            <v>OÜ Perearst Anu Starkopf</v>
          </cell>
          <cell r="AP1158" t="str">
            <v>#</v>
          </cell>
          <cell r="AQ1158">
            <v>2026</v>
          </cell>
          <cell r="AR1158" t="str">
            <v>2026-PRL1-50401</v>
          </cell>
          <cell r="AS1158">
            <v>1</v>
          </cell>
          <cell r="AT1158" t="str">
            <v>TK020</v>
          </cell>
          <cell r="AU1158" t="str">
            <v>#</v>
          </cell>
        </row>
        <row r="1159">
          <cell r="AN1159">
            <v>50720</v>
          </cell>
          <cell r="AO1159" t="str">
            <v>Perearst Tarmo Peda OÜ</v>
          </cell>
          <cell r="AP1159" t="str">
            <v>#</v>
          </cell>
          <cell r="AQ1159">
            <v>2026</v>
          </cell>
          <cell r="AR1159" t="str">
            <v>2026-PRL1-50720</v>
          </cell>
          <cell r="AS1159">
            <v>1</v>
          </cell>
          <cell r="AT1159" t="str">
            <v>TK003</v>
          </cell>
          <cell r="AU1159" t="str">
            <v>#</v>
          </cell>
        </row>
        <row r="1160">
          <cell r="AN1160">
            <v>50456</v>
          </cell>
          <cell r="AO1160" t="str">
            <v>OÜ Mõisavahe Perearstid</v>
          </cell>
          <cell r="AP1160" t="str">
            <v>#</v>
          </cell>
          <cell r="AQ1160">
            <v>2026</v>
          </cell>
          <cell r="AR1160" t="str">
            <v>2026-PRL1-50456</v>
          </cell>
          <cell r="AS1160">
            <v>1</v>
          </cell>
          <cell r="AT1160" t="str">
            <v>TK020</v>
          </cell>
          <cell r="AU1160" t="str">
            <v>#</v>
          </cell>
        </row>
        <row r="1161">
          <cell r="AN1161">
            <v>50456</v>
          </cell>
          <cell r="AO1161" t="str">
            <v>OÜ Mõisavahe Perearstid</v>
          </cell>
          <cell r="AP1161" t="str">
            <v>#</v>
          </cell>
          <cell r="AQ1161">
            <v>2026</v>
          </cell>
          <cell r="AR1161" t="str">
            <v>2026-PRL1-50456</v>
          </cell>
          <cell r="AS1161">
            <v>1</v>
          </cell>
          <cell r="AT1161" t="str">
            <v>TK020</v>
          </cell>
          <cell r="AU1161" t="str">
            <v>#</v>
          </cell>
        </row>
        <row r="1162">
          <cell r="AN1162">
            <v>50456</v>
          </cell>
          <cell r="AO1162" t="str">
            <v>OÜ Mõisavahe Perearstid</v>
          </cell>
          <cell r="AP1162" t="str">
            <v>#</v>
          </cell>
          <cell r="AQ1162">
            <v>2026</v>
          </cell>
          <cell r="AR1162" t="str">
            <v>2026-PRL1-50456</v>
          </cell>
          <cell r="AS1162">
            <v>1</v>
          </cell>
          <cell r="AT1162" t="str">
            <v>TK020</v>
          </cell>
          <cell r="AU1162" t="str">
            <v>#</v>
          </cell>
        </row>
        <row r="1163">
          <cell r="AN1163">
            <v>50383</v>
          </cell>
          <cell r="AO1163" t="str">
            <v>OÜ Elva Kesklinna Perearstikeskus</v>
          </cell>
          <cell r="AP1163" t="str">
            <v>#</v>
          </cell>
          <cell r="AQ1163">
            <v>2026</v>
          </cell>
          <cell r="AR1163" t="str">
            <v>2026-PRL1-50383</v>
          </cell>
          <cell r="AS1163" t="str">
            <v>#</v>
          </cell>
          <cell r="AT1163" t="str">
            <v>#</v>
          </cell>
          <cell r="AU1163" t="str">
            <v>#</v>
          </cell>
        </row>
        <row r="1164">
          <cell r="AN1164">
            <v>50176</v>
          </cell>
          <cell r="AO1164" t="str">
            <v>Koosa  Perearstikabinet  OÜ</v>
          </cell>
          <cell r="AP1164" t="str">
            <v>#</v>
          </cell>
          <cell r="AQ1164">
            <v>2026</v>
          </cell>
          <cell r="AR1164" t="str">
            <v>2026-PRL1-50176</v>
          </cell>
          <cell r="AS1164" t="str">
            <v>#</v>
          </cell>
          <cell r="AT1164" t="str">
            <v>#</v>
          </cell>
          <cell r="AU1164" t="str">
            <v>#</v>
          </cell>
        </row>
        <row r="1165">
          <cell r="AN1165">
            <v>50091</v>
          </cell>
          <cell r="AO1165" t="str">
            <v>OÜ Alatskivi Perearst</v>
          </cell>
          <cell r="AP1165" t="str">
            <v>#</v>
          </cell>
          <cell r="AQ1165">
            <v>2026</v>
          </cell>
          <cell r="AR1165" t="str">
            <v>2026-PRL1-50091</v>
          </cell>
          <cell r="AS1165" t="str">
            <v>#</v>
          </cell>
          <cell r="AT1165" t="str">
            <v>#</v>
          </cell>
          <cell r="AU1165" t="str">
            <v>#</v>
          </cell>
        </row>
        <row r="1166">
          <cell r="AN1166">
            <v>50314</v>
          </cell>
          <cell r="AO1166" t="str">
            <v>OÜ Eva Loskit</v>
          </cell>
          <cell r="AP1166" t="str">
            <v>#</v>
          </cell>
          <cell r="AQ1166">
            <v>2026</v>
          </cell>
          <cell r="AR1166" t="str">
            <v>2026-PRL1-50314</v>
          </cell>
          <cell r="AS1166" t="str">
            <v>#</v>
          </cell>
          <cell r="AT1166" t="str">
            <v>#</v>
          </cell>
          <cell r="AU1166" t="str">
            <v>#</v>
          </cell>
        </row>
        <row r="1167">
          <cell r="AN1167">
            <v>50850</v>
          </cell>
          <cell r="AO1167" t="str">
            <v>Osaühing perearst Kertu Rünkorg</v>
          </cell>
          <cell r="AP1167" t="str">
            <v>#</v>
          </cell>
          <cell r="AQ1167">
            <v>2026</v>
          </cell>
          <cell r="AR1167" t="str">
            <v>2026-PRL1-50850</v>
          </cell>
          <cell r="AS1167">
            <v>1</v>
          </cell>
          <cell r="AT1167" t="str">
            <v>TK043</v>
          </cell>
          <cell r="AU1167" t="str">
            <v>#</v>
          </cell>
        </row>
        <row r="1168">
          <cell r="AN1168">
            <v>50322</v>
          </cell>
          <cell r="AO1168" t="str">
            <v>OÜ Roiu Tohter</v>
          </cell>
          <cell r="AP1168" t="str">
            <v>#</v>
          </cell>
          <cell r="AQ1168">
            <v>2026</v>
          </cell>
          <cell r="AR1168" t="str">
            <v>2026-PRL1-50322</v>
          </cell>
          <cell r="AS1168" t="str">
            <v>#</v>
          </cell>
          <cell r="AT1168" t="str">
            <v>#</v>
          </cell>
          <cell r="AU1168" t="str">
            <v>#</v>
          </cell>
        </row>
        <row r="1169">
          <cell r="AN1169">
            <v>50910</v>
          </cell>
          <cell r="AO1169" t="str">
            <v>Perearst Vivian Alles OÜ</v>
          </cell>
          <cell r="AP1169" t="str">
            <v>#</v>
          </cell>
          <cell r="AQ1169">
            <v>2026</v>
          </cell>
          <cell r="AR1169" t="str">
            <v>2026-PRL1-50910</v>
          </cell>
          <cell r="AS1169">
            <v>1</v>
          </cell>
          <cell r="AT1169" t="str">
            <v>TK080</v>
          </cell>
          <cell r="AU1169" t="str">
            <v>#</v>
          </cell>
        </row>
        <row r="1170">
          <cell r="AN1170">
            <v>50884</v>
          </cell>
          <cell r="AO1170" t="str">
            <v>Ränilinna perearstikeskus OÜ</v>
          </cell>
          <cell r="AP1170" t="str">
            <v>#</v>
          </cell>
          <cell r="AQ1170">
            <v>2026</v>
          </cell>
          <cell r="AR1170" t="str">
            <v>2026-PRL1-50884</v>
          </cell>
          <cell r="AS1170" t="str">
            <v>#</v>
          </cell>
          <cell r="AT1170" t="str">
            <v>#</v>
          </cell>
          <cell r="AU1170" t="str">
            <v>#</v>
          </cell>
        </row>
        <row r="1171">
          <cell r="AN1171">
            <v>50083</v>
          </cell>
          <cell r="AO1171" t="str">
            <v>OÜ Perearst Maire Nirk</v>
          </cell>
          <cell r="AP1171" t="str">
            <v>#</v>
          </cell>
          <cell r="AQ1171">
            <v>2026</v>
          </cell>
          <cell r="AR1171" t="str">
            <v>2026-PRL1-50083</v>
          </cell>
          <cell r="AS1171">
            <v>1</v>
          </cell>
          <cell r="AT1171" t="str">
            <v>TK080</v>
          </cell>
          <cell r="AU1171" t="str">
            <v>#</v>
          </cell>
        </row>
        <row r="1172">
          <cell r="AN1172">
            <v>50981</v>
          </cell>
          <cell r="AO1172" t="str">
            <v>osaühing UKU-MÄRT MÄTAS</v>
          </cell>
          <cell r="AP1172" t="str">
            <v>#</v>
          </cell>
          <cell r="AQ1172">
            <v>2026</v>
          </cell>
          <cell r="AR1172" t="str">
            <v>2026-PRL1-50981</v>
          </cell>
          <cell r="AS1172">
            <v>1</v>
          </cell>
          <cell r="AT1172" t="str">
            <v>TK080</v>
          </cell>
          <cell r="AU1172" t="str">
            <v>#</v>
          </cell>
        </row>
        <row r="1173">
          <cell r="AN1173">
            <v>50403</v>
          </cell>
          <cell r="AO1173" t="str">
            <v>OÜ Dr. Monika Vask</v>
          </cell>
          <cell r="AP1173" t="str">
            <v>#</v>
          </cell>
          <cell r="AQ1173">
            <v>2026</v>
          </cell>
          <cell r="AR1173" t="str">
            <v>2026-PRL1-50403</v>
          </cell>
          <cell r="AS1173">
            <v>1</v>
          </cell>
          <cell r="AT1173" t="str">
            <v>TK003</v>
          </cell>
          <cell r="AU1173" t="str">
            <v>#</v>
          </cell>
        </row>
        <row r="1174">
          <cell r="AN1174">
            <v>50116</v>
          </cell>
          <cell r="AO1174" t="str">
            <v>Sirje Saarniit Perearst OÜ</v>
          </cell>
          <cell r="AP1174" t="str">
            <v>#</v>
          </cell>
          <cell r="AQ1174">
            <v>2026</v>
          </cell>
          <cell r="AR1174" t="str">
            <v>2026-PRL1-50116</v>
          </cell>
          <cell r="AS1174">
            <v>1</v>
          </cell>
          <cell r="AT1174" t="str">
            <v>TK080</v>
          </cell>
          <cell r="AU1174" t="str">
            <v>#</v>
          </cell>
        </row>
        <row r="1175">
          <cell r="AN1175">
            <v>50710</v>
          </cell>
          <cell r="AO1175" t="str">
            <v>OÜ Oja ja Pedaja</v>
          </cell>
          <cell r="AP1175" t="str">
            <v>#</v>
          </cell>
          <cell r="AQ1175">
            <v>2026</v>
          </cell>
          <cell r="AR1175" t="str">
            <v>2026-PRL1-50710</v>
          </cell>
          <cell r="AS1175">
            <v>1</v>
          </cell>
          <cell r="AT1175" t="str">
            <v>TK080</v>
          </cell>
          <cell r="AU1175" t="str">
            <v>#</v>
          </cell>
        </row>
        <row r="1176">
          <cell r="AN1176">
            <v>50456</v>
          </cell>
          <cell r="AO1176" t="str">
            <v>OÜ Mõisavahe Perearstid</v>
          </cell>
          <cell r="AP1176" t="str">
            <v>#</v>
          </cell>
          <cell r="AQ1176">
            <v>2026</v>
          </cell>
          <cell r="AR1176" t="str">
            <v>2026-PRL1-50456</v>
          </cell>
          <cell r="AS1176">
            <v>1</v>
          </cell>
          <cell r="AT1176" t="str">
            <v>TK020</v>
          </cell>
          <cell r="AU1176" t="str">
            <v>#</v>
          </cell>
        </row>
        <row r="1177">
          <cell r="AN1177">
            <v>50825</v>
          </cell>
          <cell r="AO1177" t="str">
            <v>OÜ Diana Perearst</v>
          </cell>
          <cell r="AP1177" t="str">
            <v>#</v>
          </cell>
          <cell r="AQ1177">
            <v>2026</v>
          </cell>
          <cell r="AR1177" t="str">
            <v>2026-PRL1-50825</v>
          </cell>
          <cell r="AS1177">
            <v>1</v>
          </cell>
          <cell r="AT1177" t="str">
            <v>TK003</v>
          </cell>
          <cell r="AU1177" t="str">
            <v>#</v>
          </cell>
        </row>
        <row r="1178">
          <cell r="AN1178">
            <v>50942</v>
          </cell>
          <cell r="AO1178" t="str">
            <v>OÜ Terve Pere Arst</v>
          </cell>
          <cell r="AP1178" t="str">
            <v>#</v>
          </cell>
          <cell r="AQ1178">
            <v>2026</v>
          </cell>
          <cell r="AR1178" t="str">
            <v>2026-PRL1-50942</v>
          </cell>
          <cell r="AS1178">
            <v>1</v>
          </cell>
          <cell r="AT1178" t="str">
            <v>TK080</v>
          </cell>
          <cell r="AU1178" t="str">
            <v>#</v>
          </cell>
        </row>
        <row r="1179">
          <cell r="AN1179">
            <v>50549</v>
          </cell>
          <cell r="AO1179" t="str">
            <v>OÜ Lastearst/Perearst Signe Ustav</v>
          </cell>
          <cell r="AP1179" t="str">
            <v>#</v>
          </cell>
          <cell r="AQ1179">
            <v>2026</v>
          </cell>
          <cell r="AR1179" t="str">
            <v>2026-PRL1-50549</v>
          </cell>
          <cell r="AS1179" t="str">
            <v>#</v>
          </cell>
          <cell r="AT1179" t="str">
            <v>#</v>
          </cell>
          <cell r="AU1179" t="str">
            <v>#</v>
          </cell>
        </row>
        <row r="1180">
          <cell r="AN1180">
            <v>50445</v>
          </cell>
          <cell r="AO1180" t="str">
            <v>Galina Šeremeta</v>
          </cell>
          <cell r="AP1180" t="str">
            <v>#</v>
          </cell>
          <cell r="AQ1180">
            <v>2026</v>
          </cell>
          <cell r="AR1180" t="str">
            <v>2026-PRL1-50445</v>
          </cell>
          <cell r="AS1180">
            <v>1</v>
          </cell>
          <cell r="AT1180" t="str">
            <v>TK080</v>
          </cell>
          <cell r="AU1180" t="str">
            <v>#</v>
          </cell>
        </row>
        <row r="1181">
          <cell r="AN1181">
            <v>50480</v>
          </cell>
          <cell r="AO1181" t="str">
            <v>OÜ Kallaste Perearst</v>
          </cell>
          <cell r="AP1181" t="str">
            <v>#</v>
          </cell>
          <cell r="AQ1181">
            <v>2026</v>
          </cell>
          <cell r="AR1181" t="str">
            <v>2026-PRL1-50480</v>
          </cell>
          <cell r="AS1181" t="str">
            <v>#</v>
          </cell>
          <cell r="AT1181" t="str">
            <v>#</v>
          </cell>
          <cell r="AU1181" t="str">
            <v>#</v>
          </cell>
        </row>
        <row r="1182">
          <cell r="AN1182">
            <v>50699</v>
          </cell>
          <cell r="AO1182" t="str">
            <v>OÜ Rannu Perearstikeskus</v>
          </cell>
          <cell r="AP1182" t="str">
            <v>#</v>
          </cell>
          <cell r="AQ1182">
            <v>2026</v>
          </cell>
          <cell r="AR1182" t="str">
            <v>2026-PRL1-50699</v>
          </cell>
          <cell r="AS1182" t="str">
            <v>#</v>
          </cell>
          <cell r="AT1182" t="str">
            <v>#</v>
          </cell>
          <cell r="AU1182" t="str">
            <v>#</v>
          </cell>
        </row>
        <row r="1183">
          <cell r="AN1183">
            <v>50785</v>
          </cell>
          <cell r="AO1183" t="str">
            <v>Perearst Anu Vasar OÜ</v>
          </cell>
          <cell r="AP1183" t="str">
            <v>#</v>
          </cell>
          <cell r="AQ1183">
            <v>2026</v>
          </cell>
          <cell r="AR1183" t="str">
            <v>2026-PRL1-50785</v>
          </cell>
          <cell r="AS1183" t="str">
            <v>#</v>
          </cell>
          <cell r="AT1183" t="str">
            <v>#</v>
          </cell>
          <cell r="AU1183" t="str">
            <v>#</v>
          </cell>
        </row>
        <row r="1184">
          <cell r="AN1184">
            <v>50404</v>
          </cell>
          <cell r="AO1184" t="str">
            <v>OÜ Perearst Hiie Karelson</v>
          </cell>
          <cell r="AP1184" t="str">
            <v>#</v>
          </cell>
          <cell r="AQ1184">
            <v>2026</v>
          </cell>
          <cell r="AR1184" t="str">
            <v>2026-PRL1-50404</v>
          </cell>
          <cell r="AS1184">
            <v>1</v>
          </cell>
          <cell r="AT1184" t="str">
            <v>TK003</v>
          </cell>
          <cell r="AU1184" t="str">
            <v>#</v>
          </cell>
        </row>
        <row r="1185">
          <cell r="AN1185">
            <v>68425</v>
          </cell>
          <cell r="AO1185" t="str">
            <v>Perearst Vitik OÜ</v>
          </cell>
          <cell r="AP1185" t="str">
            <v>#</v>
          </cell>
          <cell r="AQ1185">
            <v>2026</v>
          </cell>
          <cell r="AR1185" t="str">
            <v>2026-PRL1-68425</v>
          </cell>
          <cell r="AS1185" t="str">
            <v>#</v>
          </cell>
          <cell r="AT1185" t="str">
            <v>#</v>
          </cell>
          <cell r="AU1185" t="str">
            <v>#</v>
          </cell>
        </row>
        <row r="1186">
          <cell r="AN1186">
            <v>50122</v>
          </cell>
          <cell r="AO1186" t="str">
            <v>OÜ Perearst Marika Plaks</v>
          </cell>
          <cell r="AP1186" t="str">
            <v>#</v>
          </cell>
          <cell r="AQ1186">
            <v>2026</v>
          </cell>
          <cell r="AR1186" t="str">
            <v>2026-PRL1-50122</v>
          </cell>
          <cell r="AS1186">
            <v>1</v>
          </cell>
          <cell r="AT1186" t="str">
            <v>TK080</v>
          </cell>
          <cell r="AU1186" t="str">
            <v>#</v>
          </cell>
        </row>
        <row r="1187">
          <cell r="AN1187">
            <v>50882</v>
          </cell>
          <cell r="AO1187" t="str">
            <v>OÜ Perearst Igor Junkin</v>
          </cell>
          <cell r="AP1187" t="str">
            <v>#</v>
          </cell>
          <cell r="AQ1187">
            <v>2026</v>
          </cell>
          <cell r="AR1187" t="str">
            <v>2026-PRL1-50882</v>
          </cell>
          <cell r="AS1187">
            <v>1</v>
          </cell>
          <cell r="AT1187" t="str">
            <v>TK043</v>
          </cell>
          <cell r="AU1187" t="str">
            <v>#</v>
          </cell>
        </row>
        <row r="1188">
          <cell r="AN1188">
            <v>61459</v>
          </cell>
          <cell r="AO1188" t="str">
            <v>Marju Jallai OÜ</v>
          </cell>
          <cell r="AP1188" t="str">
            <v>#</v>
          </cell>
          <cell r="AQ1188">
            <v>2026</v>
          </cell>
          <cell r="AR1188" t="str">
            <v>2026-PRL1-61459</v>
          </cell>
          <cell r="AS1188">
            <v>1</v>
          </cell>
          <cell r="AT1188" t="str">
            <v>TK080</v>
          </cell>
          <cell r="AU1188" t="str">
            <v>#</v>
          </cell>
        </row>
        <row r="1189">
          <cell r="AN1189">
            <v>50920</v>
          </cell>
          <cell r="AO1189" t="str">
            <v>OÜ Tartu Raatuse PAK</v>
          </cell>
          <cell r="AP1189" t="str">
            <v>#</v>
          </cell>
          <cell r="AQ1189">
            <v>2026</v>
          </cell>
          <cell r="AR1189" t="str">
            <v>2026-PRL1-50920</v>
          </cell>
          <cell r="AS1189">
            <v>1</v>
          </cell>
          <cell r="AT1189" t="str">
            <v>TK055</v>
          </cell>
          <cell r="AU1189" t="str">
            <v>#</v>
          </cell>
        </row>
        <row r="1190">
          <cell r="AN1190">
            <v>50821</v>
          </cell>
          <cell r="AO1190" t="str">
            <v>Dr. Karpenko OÜ</v>
          </cell>
          <cell r="AP1190" t="str">
            <v>#</v>
          </cell>
          <cell r="AQ1190">
            <v>2026</v>
          </cell>
          <cell r="AR1190" t="str">
            <v>2026-PRL1-50821</v>
          </cell>
          <cell r="AS1190">
            <v>1</v>
          </cell>
          <cell r="AT1190" t="str">
            <v>TK003</v>
          </cell>
          <cell r="AU1190" t="str">
            <v>#</v>
          </cell>
        </row>
        <row r="1191">
          <cell r="AN1191">
            <v>50920</v>
          </cell>
          <cell r="AO1191" t="str">
            <v>OÜ Tartu Raatuse PAK</v>
          </cell>
          <cell r="AP1191" t="str">
            <v>#</v>
          </cell>
          <cell r="AQ1191">
            <v>2026</v>
          </cell>
          <cell r="AR1191" t="str">
            <v>2026-PRL1-50920</v>
          </cell>
          <cell r="AS1191">
            <v>1</v>
          </cell>
          <cell r="AT1191" t="str">
            <v>TK055</v>
          </cell>
          <cell r="AU1191" t="str">
            <v>#</v>
          </cell>
        </row>
        <row r="1192">
          <cell r="AN1192">
            <v>50920</v>
          </cell>
          <cell r="AO1192" t="str">
            <v>OÜ Tartu Raatuse PAK</v>
          </cell>
          <cell r="AP1192" t="str">
            <v>#</v>
          </cell>
          <cell r="AQ1192">
            <v>2026</v>
          </cell>
          <cell r="AR1192" t="str">
            <v>2026-PRL1-50920</v>
          </cell>
          <cell r="AS1192">
            <v>1</v>
          </cell>
          <cell r="AT1192" t="str">
            <v>TK055</v>
          </cell>
          <cell r="AU1192" t="str">
            <v>#</v>
          </cell>
        </row>
        <row r="1193">
          <cell r="AN1193">
            <v>50762</v>
          </cell>
          <cell r="AO1193" t="str">
            <v>OÜ PEREARST AET VALGEPEA</v>
          </cell>
          <cell r="AP1193" t="str">
            <v>#</v>
          </cell>
          <cell r="AQ1193">
            <v>2026</v>
          </cell>
          <cell r="AR1193" t="str">
            <v>2026-PRL1-50762</v>
          </cell>
          <cell r="AS1193" t="str">
            <v>#</v>
          </cell>
          <cell r="AT1193" t="str">
            <v>#</v>
          </cell>
          <cell r="AU1193" t="str">
            <v>#</v>
          </cell>
        </row>
        <row r="1194">
          <cell r="AN1194">
            <v>50891</v>
          </cell>
          <cell r="AO1194" t="str">
            <v>OÜ Tervem Tartu</v>
          </cell>
          <cell r="AP1194" t="str">
            <v>#</v>
          </cell>
          <cell r="AQ1194">
            <v>2026</v>
          </cell>
          <cell r="AR1194" t="str">
            <v>2026-PRL1-50891</v>
          </cell>
          <cell r="AS1194">
            <v>1</v>
          </cell>
          <cell r="AT1194" t="str">
            <v>TK080</v>
          </cell>
          <cell r="AU1194" t="str">
            <v>#</v>
          </cell>
        </row>
        <row r="1195">
          <cell r="AN1195">
            <v>50920</v>
          </cell>
          <cell r="AO1195" t="str">
            <v>OÜ Tartu Raatuse PAK</v>
          </cell>
          <cell r="AP1195" t="str">
            <v>#</v>
          </cell>
          <cell r="AQ1195">
            <v>2026</v>
          </cell>
          <cell r="AR1195" t="str">
            <v>2026-PRL1-50920</v>
          </cell>
          <cell r="AS1195">
            <v>1</v>
          </cell>
          <cell r="AT1195" t="str">
            <v>TK055</v>
          </cell>
          <cell r="AU1195" t="str">
            <v>#</v>
          </cell>
        </row>
        <row r="1196">
          <cell r="AN1196">
            <v>50451</v>
          </cell>
          <cell r="AO1196" t="str">
            <v>OÜ Puhja Perearst</v>
          </cell>
          <cell r="AP1196" t="str">
            <v>#</v>
          </cell>
          <cell r="AQ1196">
            <v>2026</v>
          </cell>
          <cell r="AR1196" t="str">
            <v>2026-PRL1-50451</v>
          </cell>
          <cell r="AS1196" t="str">
            <v>#</v>
          </cell>
          <cell r="AT1196" t="str">
            <v>#</v>
          </cell>
          <cell r="AU1196" t="str">
            <v>#</v>
          </cell>
        </row>
        <row r="1197">
          <cell r="AN1197">
            <v>50881</v>
          </cell>
          <cell r="AO1197" t="str">
            <v>Dr. Elvira Murde OÜ</v>
          </cell>
          <cell r="AP1197" t="str">
            <v>#</v>
          </cell>
          <cell r="AQ1197">
            <v>2026</v>
          </cell>
          <cell r="AR1197" t="str">
            <v>2026-PRL1-50881</v>
          </cell>
          <cell r="AS1197" t="str">
            <v>#</v>
          </cell>
          <cell r="AT1197" t="str">
            <v>#</v>
          </cell>
          <cell r="AU1197" t="str">
            <v>#</v>
          </cell>
        </row>
        <row r="1198">
          <cell r="AN1198">
            <v>50876</v>
          </cell>
          <cell r="AO1198" t="str">
            <v>Perearst Pirje Hütt OÜ</v>
          </cell>
          <cell r="AP1198" t="str">
            <v>#</v>
          </cell>
          <cell r="AQ1198">
            <v>2026</v>
          </cell>
          <cell r="AR1198" t="str">
            <v>2026-PRL1-50876</v>
          </cell>
          <cell r="AS1198" t="str">
            <v>#</v>
          </cell>
          <cell r="AT1198" t="str">
            <v>#</v>
          </cell>
          <cell r="AU1198" t="str">
            <v>#</v>
          </cell>
        </row>
        <row r="1199">
          <cell r="AN1199">
            <v>50912</v>
          </cell>
          <cell r="AO1199" t="str">
            <v>OÜ Dr. Meister</v>
          </cell>
          <cell r="AP1199" t="str">
            <v>#</v>
          </cell>
          <cell r="AQ1199">
            <v>2026</v>
          </cell>
          <cell r="AR1199" t="str">
            <v>2026-PRL1-50912</v>
          </cell>
          <cell r="AS1199">
            <v>1</v>
          </cell>
          <cell r="AT1199" t="str">
            <v>TK020</v>
          </cell>
          <cell r="AU1199" t="str">
            <v>#</v>
          </cell>
        </row>
        <row r="1200">
          <cell r="AN1200">
            <v>50419</v>
          </cell>
          <cell r="AO1200" t="str">
            <v>FIE Hiie Seepter</v>
          </cell>
          <cell r="AP1200" t="str">
            <v>#</v>
          </cell>
          <cell r="AQ1200">
            <v>2026</v>
          </cell>
          <cell r="AR1200" t="str">
            <v>2026-PRL1-50419</v>
          </cell>
          <cell r="AS1200" t="str">
            <v>#</v>
          </cell>
          <cell r="AT1200" t="str">
            <v>#</v>
          </cell>
          <cell r="AU1200" t="str">
            <v>#</v>
          </cell>
        </row>
        <row r="1201">
          <cell r="AN1201">
            <v>50920</v>
          </cell>
          <cell r="AO1201" t="str">
            <v>OÜ Tartu Raatuse PAK</v>
          </cell>
          <cell r="AP1201" t="str">
            <v>#</v>
          </cell>
          <cell r="AQ1201">
            <v>2026</v>
          </cell>
          <cell r="AR1201" t="str">
            <v>2026-PRL1-50920</v>
          </cell>
          <cell r="AS1201">
            <v>1</v>
          </cell>
          <cell r="AT1201" t="str">
            <v>TK055</v>
          </cell>
          <cell r="AU1201" t="str">
            <v>#</v>
          </cell>
        </row>
        <row r="1202">
          <cell r="AN1202">
            <v>50856</v>
          </cell>
          <cell r="AO1202" t="str">
            <v>Perearst Margot Tamm OÜ</v>
          </cell>
          <cell r="AP1202" t="str">
            <v>#</v>
          </cell>
          <cell r="AQ1202">
            <v>2026</v>
          </cell>
          <cell r="AR1202" t="str">
            <v>2026-PRL1-50856</v>
          </cell>
          <cell r="AS1202">
            <v>1</v>
          </cell>
          <cell r="AT1202" t="str">
            <v>TK080</v>
          </cell>
          <cell r="AU1202" t="str">
            <v>#</v>
          </cell>
        </row>
        <row r="1203">
          <cell r="AN1203">
            <v>50850</v>
          </cell>
          <cell r="AO1203" t="str">
            <v>Osaühing perearst Kertu Rünkorg</v>
          </cell>
          <cell r="AP1203" t="str">
            <v>#</v>
          </cell>
          <cell r="AQ1203">
            <v>2026</v>
          </cell>
          <cell r="AR1203" t="str">
            <v>2026-PRL1-50850</v>
          </cell>
          <cell r="AS1203">
            <v>1</v>
          </cell>
          <cell r="AT1203" t="str">
            <v>TK043</v>
          </cell>
          <cell r="AU1203" t="str">
            <v>#</v>
          </cell>
        </row>
        <row r="1204">
          <cell r="AN1204">
            <v>50455</v>
          </cell>
          <cell r="AO1204" t="str">
            <v>OÜ Ropka Perearstikeskus</v>
          </cell>
          <cell r="AP1204" t="str">
            <v>#</v>
          </cell>
          <cell r="AQ1204">
            <v>2026</v>
          </cell>
          <cell r="AR1204" t="str">
            <v>2026-PRL1-50455</v>
          </cell>
          <cell r="AS1204" t="str">
            <v>#</v>
          </cell>
          <cell r="AT1204" t="str">
            <v>#</v>
          </cell>
          <cell r="AU1204" t="str">
            <v>#</v>
          </cell>
        </row>
        <row r="1205">
          <cell r="AN1205">
            <v>50383</v>
          </cell>
          <cell r="AO1205" t="str">
            <v>OÜ Elva Kesklinna Perearstikeskus</v>
          </cell>
          <cell r="AP1205" t="str">
            <v>#</v>
          </cell>
          <cell r="AQ1205">
            <v>2026</v>
          </cell>
          <cell r="AR1205" t="str">
            <v>2026-PRL1-50383</v>
          </cell>
          <cell r="AS1205" t="str">
            <v>#</v>
          </cell>
          <cell r="AT1205" t="str">
            <v>#</v>
          </cell>
          <cell r="AU1205" t="str">
            <v>#</v>
          </cell>
        </row>
        <row r="1206">
          <cell r="AN1206">
            <v>50444</v>
          </cell>
          <cell r="AO1206" t="str">
            <v>OÜ Maarjavälja Perearstid</v>
          </cell>
          <cell r="AP1206" t="str">
            <v>#</v>
          </cell>
          <cell r="AQ1206">
            <v>2026</v>
          </cell>
          <cell r="AR1206" t="str">
            <v>2026-PRL1-50444</v>
          </cell>
          <cell r="AS1206" t="str">
            <v>#</v>
          </cell>
          <cell r="AT1206" t="str">
            <v>#</v>
          </cell>
          <cell r="AU1206" t="str">
            <v>#</v>
          </cell>
        </row>
        <row r="1207">
          <cell r="AN1207">
            <v>50718</v>
          </cell>
          <cell r="AO1207" t="str">
            <v>OÜ Perearst Margarita Hapunova</v>
          </cell>
          <cell r="AP1207" t="str">
            <v>#</v>
          </cell>
          <cell r="AQ1207">
            <v>2026</v>
          </cell>
          <cell r="AR1207" t="str">
            <v>2026-PRL1-50718</v>
          </cell>
          <cell r="AS1207" t="str">
            <v>#</v>
          </cell>
          <cell r="AT1207" t="str">
            <v>#</v>
          </cell>
          <cell r="AU1207" t="str">
            <v>#</v>
          </cell>
        </row>
        <row r="1208">
          <cell r="AN1208">
            <v>50444</v>
          </cell>
          <cell r="AO1208" t="str">
            <v>OÜ Maarjavälja Perearstid</v>
          </cell>
          <cell r="AP1208" t="str">
            <v>#</v>
          </cell>
          <cell r="AQ1208">
            <v>2026</v>
          </cell>
          <cell r="AR1208" t="str">
            <v>2026-PRL1-50444</v>
          </cell>
          <cell r="AS1208" t="str">
            <v>#</v>
          </cell>
          <cell r="AT1208" t="str">
            <v>#</v>
          </cell>
          <cell r="AU1208" t="str">
            <v>#</v>
          </cell>
        </row>
        <row r="1209">
          <cell r="AN1209">
            <v>50444</v>
          </cell>
          <cell r="AO1209" t="str">
            <v>OÜ Maarjavälja Perearstid</v>
          </cell>
          <cell r="AP1209" t="str">
            <v>#</v>
          </cell>
          <cell r="AQ1209">
            <v>2026</v>
          </cell>
          <cell r="AR1209" t="str">
            <v>2026-PRL1-50444</v>
          </cell>
          <cell r="AS1209" t="str">
            <v>#</v>
          </cell>
          <cell r="AT1209" t="str">
            <v>#</v>
          </cell>
          <cell r="AU1209" t="str">
            <v>#</v>
          </cell>
        </row>
        <row r="1210">
          <cell r="AN1210">
            <v>50717</v>
          </cell>
          <cell r="AO1210" t="str">
            <v>Perearst Kaja Torm OÜ</v>
          </cell>
          <cell r="AP1210" t="str">
            <v>#</v>
          </cell>
          <cell r="AQ1210">
            <v>2026</v>
          </cell>
          <cell r="AR1210" t="str">
            <v>2026-PRL1-50717</v>
          </cell>
          <cell r="AS1210" t="str">
            <v>#</v>
          </cell>
          <cell r="AT1210" t="str">
            <v>#</v>
          </cell>
          <cell r="AU1210" t="str">
            <v>#</v>
          </cell>
        </row>
        <row r="1211">
          <cell r="AN1211">
            <v>50678</v>
          </cell>
          <cell r="AO1211" t="str">
            <v>OÜ Perearst Viida Kordmaa</v>
          </cell>
          <cell r="AP1211" t="str">
            <v>#</v>
          </cell>
          <cell r="AQ1211">
            <v>2026</v>
          </cell>
          <cell r="AR1211" t="str">
            <v>2026-PRL1-50678</v>
          </cell>
          <cell r="AS1211" t="str">
            <v>#</v>
          </cell>
          <cell r="AT1211" t="str">
            <v>#</v>
          </cell>
          <cell r="AU1211" t="str">
            <v>#</v>
          </cell>
        </row>
        <row r="1212">
          <cell r="AN1212">
            <v>50610</v>
          </cell>
          <cell r="AO1212" t="str">
            <v>Torma Ambulatoorium OÜ</v>
          </cell>
          <cell r="AP1212" t="str">
            <v>#</v>
          </cell>
          <cell r="AQ1212">
            <v>2026</v>
          </cell>
          <cell r="AR1212" t="str">
            <v>2026-PRL1-50610</v>
          </cell>
          <cell r="AS1212" t="str">
            <v>#</v>
          </cell>
          <cell r="AT1212" t="str">
            <v>#</v>
          </cell>
          <cell r="AU1212" t="str">
            <v>#</v>
          </cell>
        </row>
        <row r="1213">
          <cell r="AN1213">
            <v>50344</v>
          </cell>
          <cell r="AO1213" t="str">
            <v>Terje Pruus</v>
          </cell>
          <cell r="AP1213" t="str">
            <v>#</v>
          </cell>
          <cell r="AQ1213">
            <v>2026</v>
          </cell>
          <cell r="AR1213" t="str">
            <v>2026-PRL1-50344</v>
          </cell>
          <cell r="AS1213">
            <v>1</v>
          </cell>
          <cell r="AT1213" t="str">
            <v>TK067</v>
          </cell>
          <cell r="AU1213" t="str">
            <v>#</v>
          </cell>
        </row>
        <row r="1214">
          <cell r="AN1214">
            <v>50328</v>
          </cell>
          <cell r="AO1214" t="str">
            <v>Perearst Riho Pettai</v>
          </cell>
          <cell r="AP1214" t="str">
            <v>#</v>
          </cell>
          <cell r="AQ1214">
            <v>2026</v>
          </cell>
          <cell r="AR1214" t="str">
            <v>2026-PRL1-50328</v>
          </cell>
          <cell r="AS1214">
            <v>1</v>
          </cell>
          <cell r="AT1214" t="str">
            <v>TK021</v>
          </cell>
          <cell r="AU1214" t="str">
            <v>#</v>
          </cell>
        </row>
        <row r="1215">
          <cell r="AN1215">
            <v>50851</v>
          </cell>
          <cell r="AO1215" t="str">
            <v>Perearst Tiia Pariis OÜ</v>
          </cell>
          <cell r="AP1215" t="str">
            <v>#</v>
          </cell>
          <cell r="AQ1215">
            <v>2026</v>
          </cell>
          <cell r="AR1215" t="str">
            <v>2026-PRL1-50851</v>
          </cell>
          <cell r="AS1215">
            <v>1</v>
          </cell>
          <cell r="AT1215" t="str">
            <v>TK021</v>
          </cell>
          <cell r="AU1215" t="str">
            <v>#</v>
          </cell>
        </row>
        <row r="1216">
          <cell r="AN1216">
            <v>50568</v>
          </cell>
          <cell r="AO1216" t="str">
            <v>Terviseagentuur OÜ</v>
          </cell>
          <cell r="AP1216" t="str">
            <v>#</v>
          </cell>
          <cell r="AQ1216">
            <v>2026</v>
          </cell>
          <cell r="AR1216" t="str">
            <v>2026-PRL1-50568</v>
          </cell>
          <cell r="AS1216">
            <v>1</v>
          </cell>
          <cell r="AT1216" t="str">
            <v>TK021</v>
          </cell>
          <cell r="AU1216" t="str">
            <v>#</v>
          </cell>
        </row>
        <row r="1217">
          <cell r="AN1217">
            <v>50329</v>
          </cell>
          <cell r="AO1217" t="str">
            <v>OÜ Perearst Külli Paal</v>
          </cell>
          <cell r="AP1217" t="str">
            <v>#</v>
          </cell>
          <cell r="AQ1217">
            <v>2026</v>
          </cell>
          <cell r="AR1217" t="str">
            <v>2026-PRL1-50329</v>
          </cell>
          <cell r="AS1217">
            <v>1</v>
          </cell>
          <cell r="AT1217" t="str">
            <v>TK021</v>
          </cell>
          <cell r="AU1217" t="str">
            <v>#</v>
          </cell>
        </row>
        <row r="1218">
          <cell r="AN1218">
            <v>50681</v>
          </cell>
          <cell r="AO1218" t="str">
            <v>Perearst Ülle Lomp OÜ</v>
          </cell>
          <cell r="AP1218" t="str">
            <v>#</v>
          </cell>
          <cell r="AQ1218">
            <v>2026</v>
          </cell>
          <cell r="AR1218" t="str">
            <v>2026-PRL1-50681</v>
          </cell>
          <cell r="AS1218" t="str">
            <v>#</v>
          </cell>
          <cell r="AT1218" t="str">
            <v>#</v>
          </cell>
          <cell r="AU1218" t="str">
            <v>#</v>
          </cell>
        </row>
        <row r="1219">
          <cell r="AN1219">
            <v>51005</v>
          </cell>
          <cell r="AO1219" t="str">
            <v>Mägidoktor OÜ</v>
          </cell>
          <cell r="AP1219" t="str">
            <v>#</v>
          </cell>
          <cell r="AQ1219">
            <v>2026</v>
          </cell>
          <cell r="AR1219" t="str">
            <v>2026-PRL1-51005</v>
          </cell>
          <cell r="AS1219">
            <v>1</v>
          </cell>
          <cell r="AT1219" t="str">
            <v>TK067</v>
          </cell>
          <cell r="AU1219" t="str">
            <v>#</v>
          </cell>
        </row>
        <row r="1220">
          <cell r="AN1220">
            <v>51005</v>
          </cell>
          <cell r="AO1220" t="str">
            <v>Mägidoktor OÜ</v>
          </cell>
          <cell r="AP1220" t="str">
            <v>#</v>
          </cell>
          <cell r="AQ1220">
            <v>2026</v>
          </cell>
          <cell r="AR1220" t="str">
            <v>2026-PRL1-51005</v>
          </cell>
          <cell r="AS1220">
            <v>1</v>
          </cell>
          <cell r="AT1220" t="str">
            <v>TK067</v>
          </cell>
          <cell r="AU1220" t="str">
            <v>#</v>
          </cell>
        </row>
        <row r="1221">
          <cell r="AN1221">
            <v>50645</v>
          </cell>
          <cell r="AO1221" t="str">
            <v>Perearst Anne Oras OÜ</v>
          </cell>
          <cell r="AP1221" t="str">
            <v>#</v>
          </cell>
          <cell r="AQ1221">
            <v>2026</v>
          </cell>
          <cell r="AR1221" t="str">
            <v>2026-PRL1-50645</v>
          </cell>
          <cell r="AS1221" t="str">
            <v>#</v>
          </cell>
          <cell r="AT1221" t="str">
            <v>#</v>
          </cell>
          <cell r="AU1221" t="str">
            <v>#</v>
          </cell>
        </row>
        <row r="1222">
          <cell r="AN1222">
            <v>61380</v>
          </cell>
          <cell r="AO1222" t="str">
            <v>PA Alusalu OÜ</v>
          </cell>
          <cell r="AP1222" t="str">
            <v>#</v>
          </cell>
          <cell r="AQ1222">
            <v>2026</v>
          </cell>
          <cell r="AR1222" t="str">
            <v>2026-PRL1-61380</v>
          </cell>
          <cell r="AS1222">
            <v>1</v>
          </cell>
          <cell r="AT1222" t="str">
            <v>TK021</v>
          </cell>
          <cell r="AU1222" t="str">
            <v>#</v>
          </cell>
        </row>
        <row r="1223">
          <cell r="AN1223">
            <v>51005</v>
          </cell>
          <cell r="AO1223" t="str">
            <v>Mägidoktor OÜ</v>
          </cell>
          <cell r="AP1223" t="str">
            <v>#</v>
          </cell>
          <cell r="AQ1223">
            <v>2026</v>
          </cell>
          <cell r="AR1223" t="str">
            <v>2026-PRL1-51005</v>
          </cell>
          <cell r="AS1223">
            <v>1</v>
          </cell>
          <cell r="AT1223" t="str">
            <v>TK067</v>
          </cell>
          <cell r="AU1223" t="str">
            <v>#</v>
          </cell>
        </row>
        <row r="1224">
          <cell r="AN1224">
            <v>50868</v>
          </cell>
          <cell r="AO1224" t="str">
            <v>Perearst Juri Kadatski OÜ</v>
          </cell>
          <cell r="AP1224" t="str">
            <v>#</v>
          </cell>
          <cell r="AQ1224">
            <v>2026</v>
          </cell>
          <cell r="AR1224" t="str">
            <v>2026-PRL1-50868</v>
          </cell>
          <cell r="AS1224">
            <v>1</v>
          </cell>
          <cell r="AT1224" t="str">
            <v>TK067</v>
          </cell>
          <cell r="AU1224" t="str">
            <v>#</v>
          </cell>
        </row>
        <row r="1225">
          <cell r="AN1225">
            <v>50590</v>
          </cell>
          <cell r="AO1225" t="str">
            <v>Perearst Valentina Zevakina OÜ</v>
          </cell>
          <cell r="AP1225" t="str">
            <v>#</v>
          </cell>
          <cell r="AQ1225">
            <v>2026</v>
          </cell>
          <cell r="AR1225" t="str">
            <v>2026-PRL1-50590</v>
          </cell>
          <cell r="AS1225">
            <v>1</v>
          </cell>
          <cell r="AT1225" t="str">
            <v>TK067</v>
          </cell>
          <cell r="AU1225" t="str">
            <v>#</v>
          </cell>
        </row>
        <row r="1226">
          <cell r="AN1226">
            <v>61382</v>
          </cell>
          <cell r="AO1226" t="str">
            <v>Perearst Tatjana Štšaslivaja OÜ</v>
          </cell>
          <cell r="AP1226" t="str">
            <v>#</v>
          </cell>
          <cell r="AQ1226">
            <v>2026</v>
          </cell>
          <cell r="AR1226" t="str">
            <v>2026-PRL1-61382</v>
          </cell>
          <cell r="AS1226" t="str">
            <v>#</v>
          </cell>
          <cell r="AT1226" t="str">
            <v>#</v>
          </cell>
          <cell r="AU1226" t="str">
            <v>#</v>
          </cell>
        </row>
        <row r="1227">
          <cell r="AN1227">
            <v>50820</v>
          </cell>
          <cell r="AO1227" t="str">
            <v>Perearst Pääslane OÜ</v>
          </cell>
          <cell r="AP1227" t="str">
            <v>#</v>
          </cell>
          <cell r="AQ1227">
            <v>2026</v>
          </cell>
          <cell r="AR1227" t="str">
            <v>2026-PRL1-50820</v>
          </cell>
          <cell r="AS1227" t="str">
            <v>#</v>
          </cell>
          <cell r="AT1227" t="str">
            <v>#</v>
          </cell>
          <cell r="AU1227" t="str">
            <v>#</v>
          </cell>
        </row>
        <row r="1228">
          <cell r="AN1228">
            <v>50961</v>
          </cell>
          <cell r="AO1228" t="str">
            <v>OÜ Ennetuskliinik</v>
          </cell>
          <cell r="AP1228" t="str">
            <v>#</v>
          </cell>
          <cell r="AQ1228">
            <v>2026</v>
          </cell>
          <cell r="AR1228" t="str">
            <v>2026-PRL1-50961</v>
          </cell>
          <cell r="AS1228">
            <v>1</v>
          </cell>
          <cell r="AT1228" t="str">
            <v>TK072</v>
          </cell>
          <cell r="AU1228" t="str">
            <v>#</v>
          </cell>
        </row>
        <row r="1229">
          <cell r="AN1229">
            <v>50961</v>
          </cell>
          <cell r="AO1229" t="str">
            <v>OÜ Ennetuskliinik</v>
          </cell>
          <cell r="AP1229" t="str">
            <v>#</v>
          </cell>
          <cell r="AQ1229">
            <v>2026</v>
          </cell>
          <cell r="AR1229" t="str">
            <v>2026-PRL1-50961</v>
          </cell>
          <cell r="AS1229">
            <v>1</v>
          </cell>
          <cell r="AT1229" t="str">
            <v>TK072</v>
          </cell>
          <cell r="AU1229" t="str">
            <v>#</v>
          </cell>
        </row>
        <row r="1230">
          <cell r="AN1230">
            <v>50045</v>
          </cell>
          <cell r="AO1230" t="str">
            <v>Rapla Perearstikeskus OÜ</v>
          </cell>
          <cell r="AP1230" t="str">
            <v>#</v>
          </cell>
          <cell r="AQ1230">
            <v>2026</v>
          </cell>
          <cell r="AR1230" t="str">
            <v>2026-PRL1-50045</v>
          </cell>
          <cell r="AS1230">
            <v>1</v>
          </cell>
          <cell r="AT1230" t="str">
            <v>TK031</v>
          </cell>
          <cell r="AU1230" t="str">
            <v>#</v>
          </cell>
        </row>
        <row r="1231">
          <cell r="AN1231">
            <v>50045</v>
          </cell>
          <cell r="AO1231" t="str">
            <v>Rapla Perearstikeskus OÜ</v>
          </cell>
          <cell r="AP1231" t="str">
            <v>#</v>
          </cell>
          <cell r="AQ1231">
            <v>2026</v>
          </cell>
          <cell r="AR1231" t="str">
            <v>2026-PRL1-50045</v>
          </cell>
          <cell r="AS1231">
            <v>1</v>
          </cell>
          <cell r="AT1231" t="str">
            <v>TK031</v>
          </cell>
          <cell r="AU1231" t="str">
            <v>#</v>
          </cell>
        </row>
        <row r="1232">
          <cell r="AN1232">
            <v>50082</v>
          </cell>
          <cell r="AO1232" t="str">
            <v>OSAÜHING PA LEGA</v>
          </cell>
          <cell r="AP1232" t="str">
            <v>#</v>
          </cell>
          <cell r="AQ1232">
            <v>2026</v>
          </cell>
          <cell r="AR1232" t="str">
            <v>2026-PRL1-50082</v>
          </cell>
          <cell r="AS1232" t="str">
            <v>#</v>
          </cell>
          <cell r="AT1232" t="str">
            <v>#</v>
          </cell>
          <cell r="AU1232" t="str">
            <v>#</v>
          </cell>
        </row>
        <row r="1233">
          <cell r="AN1233">
            <v>50961</v>
          </cell>
          <cell r="AO1233" t="str">
            <v>OÜ Ennetuskliinik</v>
          </cell>
          <cell r="AP1233" t="str">
            <v>#</v>
          </cell>
          <cell r="AQ1233">
            <v>2026</v>
          </cell>
          <cell r="AR1233" t="str">
            <v>2026-PRL1-50961</v>
          </cell>
          <cell r="AS1233">
            <v>1</v>
          </cell>
          <cell r="AT1233" t="str">
            <v>TK079</v>
          </cell>
          <cell r="AU1233" t="str">
            <v>#</v>
          </cell>
        </row>
        <row r="1234">
          <cell r="AN1234">
            <v>50207</v>
          </cell>
          <cell r="AO1234" t="str">
            <v>Kalle Poroson</v>
          </cell>
          <cell r="AP1234" t="str">
            <v>#</v>
          </cell>
          <cell r="AQ1234">
            <v>2026</v>
          </cell>
          <cell r="AR1234" t="str">
            <v>2026-PRL1-50207</v>
          </cell>
          <cell r="AS1234" t="str">
            <v>#</v>
          </cell>
          <cell r="AT1234" t="str">
            <v>#</v>
          </cell>
          <cell r="AU1234" t="str">
            <v>#</v>
          </cell>
        </row>
        <row r="1235">
          <cell r="AN1235">
            <v>51050</v>
          </cell>
          <cell r="AO1235" t="str">
            <v>OÜ Märjamaa Tervisekeskus</v>
          </cell>
          <cell r="AP1235" t="str">
            <v>#</v>
          </cell>
          <cell r="AQ1235">
            <v>2026</v>
          </cell>
          <cell r="AR1235" t="str">
            <v>2026-PRL1-51050</v>
          </cell>
          <cell r="AS1235">
            <v>1</v>
          </cell>
          <cell r="AT1235" t="str">
            <v>TK057</v>
          </cell>
          <cell r="AU1235" t="str">
            <v>#</v>
          </cell>
        </row>
        <row r="1236">
          <cell r="AN1236">
            <v>51050</v>
          </cell>
          <cell r="AO1236" t="str">
            <v>OÜ Märjamaa Tervisekeskus</v>
          </cell>
          <cell r="AP1236" t="str">
            <v>#</v>
          </cell>
          <cell r="AQ1236">
            <v>2026</v>
          </cell>
          <cell r="AR1236" t="str">
            <v>2026-PRL1-51050</v>
          </cell>
          <cell r="AS1236">
            <v>1</v>
          </cell>
          <cell r="AT1236" t="str">
            <v>TK057</v>
          </cell>
          <cell r="AU1236" t="str">
            <v>#</v>
          </cell>
        </row>
        <row r="1237">
          <cell r="AN1237">
            <v>50961</v>
          </cell>
          <cell r="AO1237" t="str">
            <v>OÜ Ennetuskliinik</v>
          </cell>
          <cell r="AP1237" t="str">
            <v>#</v>
          </cell>
          <cell r="AQ1237">
            <v>2026</v>
          </cell>
          <cell r="AR1237" t="str">
            <v>2026-PRL1-50961</v>
          </cell>
          <cell r="AS1237">
            <v>1</v>
          </cell>
          <cell r="AT1237" t="str">
            <v>TK079</v>
          </cell>
          <cell r="AU1237" t="str">
            <v>#</v>
          </cell>
        </row>
        <row r="1238">
          <cell r="AN1238">
            <v>50961</v>
          </cell>
          <cell r="AO1238" t="str">
            <v>OÜ Ennetuskliinik</v>
          </cell>
          <cell r="AP1238" t="str">
            <v>#</v>
          </cell>
          <cell r="AQ1238">
            <v>2026</v>
          </cell>
          <cell r="AR1238" t="str">
            <v>2026-PRL1-50961</v>
          </cell>
          <cell r="AS1238">
            <v>1</v>
          </cell>
          <cell r="AT1238" t="str">
            <v>TK079</v>
          </cell>
          <cell r="AU1238" t="str">
            <v>#</v>
          </cell>
        </row>
        <row r="1239">
          <cell r="AN1239">
            <v>50860</v>
          </cell>
          <cell r="AO1239" t="str">
            <v>Dr MARET TAMME OSAÜHING</v>
          </cell>
          <cell r="AP1239" t="str">
            <v>#</v>
          </cell>
          <cell r="AQ1239">
            <v>2026</v>
          </cell>
          <cell r="AR1239" t="str">
            <v>2026-PRL1-50860</v>
          </cell>
          <cell r="AS1239">
            <v>1</v>
          </cell>
          <cell r="AT1239" t="str">
            <v>TK031</v>
          </cell>
          <cell r="AU1239" t="str">
            <v>#</v>
          </cell>
        </row>
        <row r="1240">
          <cell r="AN1240">
            <v>50038</v>
          </cell>
          <cell r="AO1240" t="str">
            <v>osaühing Türi Tervisekeskus</v>
          </cell>
          <cell r="AP1240" t="str">
            <v>#</v>
          </cell>
          <cell r="AQ1240">
            <v>2026</v>
          </cell>
          <cell r="AR1240" t="str">
            <v>2026-PRL1-50038</v>
          </cell>
          <cell r="AS1240">
            <v>1</v>
          </cell>
          <cell r="AT1240" t="str">
            <v>TK032</v>
          </cell>
          <cell r="AU1240" t="str">
            <v>#</v>
          </cell>
        </row>
        <row r="1241">
          <cell r="AN1241">
            <v>50433</v>
          </cell>
          <cell r="AO1241" t="str">
            <v>Märjamaa Arstid OÜ</v>
          </cell>
          <cell r="AP1241" t="str">
            <v>#</v>
          </cell>
          <cell r="AQ1241">
            <v>2026</v>
          </cell>
          <cell r="AR1241" t="str">
            <v>2026-PRL1-50433</v>
          </cell>
          <cell r="AS1241" t="str">
            <v>#</v>
          </cell>
          <cell r="AT1241" t="str">
            <v>#</v>
          </cell>
          <cell r="AU1241" t="str">
            <v>#</v>
          </cell>
        </row>
        <row r="1242">
          <cell r="AN1242">
            <v>50045</v>
          </cell>
          <cell r="AO1242" t="str">
            <v>Rapla Perearstikeskus OÜ</v>
          </cell>
          <cell r="AP1242" t="str">
            <v>#</v>
          </cell>
          <cell r="AQ1242">
            <v>2026</v>
          </cell>
          <cell r="AR1242" t="str">
            <v>2026-PRL1-50045</v>
          </cell>
          <cell r="AS1242">
            <v>1</v>
          </cell>
          <cell r="AT1242" t="str">
            <v>TK031</v>
          </cell>
          <cell r="AU1242" t="str">
            <v>#</v>
          </cell>
        </row>
        <row r="1243">
          <cell r="AN1243">
            <v>50433</v>
          </cell>
          <cell r="AO1243" t="str">
            <v>Märjamaa Arstid OÜ</v>
          </cell>
          <cell r="AP1243" t="str">
            <v>#</v>
          </cell>
          <cell r="AQ1243">
            <v>2026</v>
          </cell>
          <cell r="AR1243" t="str">
            <v>2026-PRL1-50433</v>
          </cell>
          <cell r="AS1243" t="str">
            <v>#</v>
          </cell>
          <cell r="AT1243" t="str">
            <v>#</v>
          </cell>
          <cell r="AU1243" t="str">
            <v>#</v>
          </cell>
        </row>
        <row r="1244">
          <cell r="AN1244">
            <v>50860</v>
          </cell>
          <cell r="AO1244" t="str">
            <v>Dr MARET TAMME OSAÜHING</v>
          </cell>
          <cell r="AP1244" t="str">
            <v>#</v>
          </cell>
          <cell r="AQ1244">
            <v>2026</v>
          </cell>
          <cell r="AR1244" t="str">
            <v>2026-PRL1-50860</v>
          </cell>
          <cell r="AS1244">
            <v>1</v>
          </cell>
          <cell r="AT1244" t="str">
            <v>TK031</v>
          </cell>
          <cell r="AU1244" t="str">
            <v>#</v>
          </cell>
        </row>
        <row r="1245">
          <cell r="AN1245">
            <v>50877</v>
          </cell>
          <cell r="AO1245" t="str">
            <v>Perearst Meriana Maidla OÜ</v>
          </cell>
          <cell r="AP1245" t="str">
            <v>#</v>
          </cell>
          <cell r="AQ1245">
            <v>2026</v>
          </cell>
          <cell r="AR1245" t="str">
            <v>2026-PRL1-50877</v>
          </cell>
          <cell r="AS1245" t="str">
            <v>#</v>
          </cell>
          <cell r="AT1245" t="str">
            <v>#</v>
          </cell>
          <cell r="AU1245" t="str">
            <v>#</v>
          </cell>
        </row>
        <row r="1246">
          <cell r="AN1246">
            <v>50251</v>
          </cell>
          <cell r="AO1246" t="str">
            <v>OÜ Maritta Loog</v>
          </cell>
          <cell r="AP1246" t="str">
            <v>#</v>
          </cell>
          <cell r="AQ1246">
            <v>2026</v>
          </cell>
          <cell r="AR1246" t="str">
            <v>2026-PRL1-50251</v>
          </cell>
          <cell r="AS1246" t="str">
            <v>#</v>
          </cell>
          <cell r="AT1246" t="str">
            <v>#</v>
          </cell>
          <cell r="AU1246" t="str">
            <v>#</v>
          </cell>
        </row>
        <row r="1247">
          <cell r="AN1247">
            <v>50906</v>
          </cell>
          <cell r="AO1247" t="str">
            <v>Perearst Triin Jaanimägi OÜ</v>
          </cell>
          <cell r="AP1247" t="str">
            <v>#</v>
          </cell>
          <cell r="AQ1247">
            <v>2026</v>
          </cell>
          <cell r="AR1247" t="str">
            <v>2026-PRL1-50906</v>
          </cell>
          <cell r="AS1247" t="str">
            <v>#</v>
          </cell>
          <cell r="AT1247" t="str">
            <v>#</v>
          </cell>
          <cell r="AU1247" t="str">
            <v>#</v>
          </cell>
        </row>
        <row r="1248">
          <cell r="AN1248">
            <v>61400</v>
          </cell>
          <cell r="AO1248" t="str">
            <v>OÜ Perearst Nadežda Hovanskaja</v>
          </cell>
          <cell r="AP1248" t="str">
            <v>#</v>
          </cell>
          <cell r="AQ1248">
            <v>2026</v>
          </cell>
          <cell r="AR1248" t="str">
            <v>2026-PRL1-61400</v>
          </cell>
          <cell r="AS1248" t="str">
            <v>#</v>
          </cell>
          <cell r="AT1248" t="str">
            <v>#</v>
          </cell>
          <cell r="AU1248" t="str">
            <v>#</v>
          </cell>
        </row>
        <row r="1249">
          <cell r="AN1249">
            <v>60418</v>
          </cell>
          <cell r="AO1249" t="str">
            <v>Vaike Meesak</v>
          </cell>
          <cell r="AP1249" t="str">
            <v>#</v>
          </cell>
          <cell r="AQ1249">
            <v>2026</v>
          </cell>
          <cell r="AR1249" t="str">
            <v>2026-PRL1-60418</v>
          </cell>
          <cell r="AS1249" t="str">
            <v>#</v>
          </cell>
          <cell r="AT1249" t="str">
            <v>#</v>
          </cell>
          <cell r="AU1249" t="str">
            <v>#</v>
          </cell>
        </row>
        <row r="1250">
          <cell r="AN1250">
            <v>50238</v>
          </cell>
          <cell r="AO1250" t="str">
            <v>OÜ Perearst Anne Kaldoja</v>
          </cell>
          <cell r="AP1250" t="str">
            <v>#</v>
          </cell>
          <cell r="AQ1250">
            <v>2026</v>
          </cell>
          <cell r="AR1250" t="str">
            <v>2026-PRL1-50238</v>
          </cell>
          <cell r="AS1250">
            <v>1</v>
          </cell>
          <cell r="AT1250" t="str">
            <v>TK016</v>
          </cell>
          <cell r="AU1250" t="str">
            <v>#</v>
          </cell>
        </row>
        <row r="1251">
          <cell r="AN1251">
            <v>50232</v>
          </cell>
          <cell r="AO1251" t="str">
            <v>Kersti Pelisaar</v>
          </cell>
          <cell r="AP1251" t="str">
            <v>#</v>
          </cell>
          <cell r="AQ1251">
            <v>2026</v>
          </cell>
          <cell r="AR1251" t="str">
            <v>2026-PRL1-50232</v>
          </cell>
          <cell r="AS1251" t="str">
            <v>#</v>
          </cell>
          <cell r="AT1251" t="str">
            <v>#</v>
          </cell>
          <cell r="AU1251" t="str">
            <v>#</v>
          </cell>
        </row>
        <row r="1252">
          <cell r="AN1252">
            <v>50233</v>
          </cell>
          <cell r="AO1252" t="str">
            <v>Mõtsar Anu</v>
          </cell>
          <cell r="AP1252" t="str">
            <v>#</v>
          </cell>
          <cell r="AQ1252">
            <v>2026</v>
          </cell>
          <cell r="AR1252" t="str">
            <v>2026-PRL1-50233</v>
          </cell>
          <cell r="AS1252" t="str">
            <v>#</v>
          </cell>
          <cell r="AT1252" t="str">
            <v>#</v>
          </cell>
          <cell r="AU1252" t="str">
            <v>#</v>
          </cell>
        </row>
        <row r="1253">
          <cell r="AN1253">
            <v>50832</v>
          </cell>
          <cell r="AO1253" t="str">
            <v>Ravitoode OÜ</v>
          </cell>
          <cell r="AP1253" t="str">
            <v>#</v>
          </cell>
          <cell r="AQ1253">
            <v>2026</v>
          </cell>
          <cell r="AR1253" t="str">
            <v>2026-PRL1-50832</v>
          </cell>
          <cell r="AS1253">
            <v>1</v>
          </cell>
          <cell r="AT1253" t="str">
            <v>TK016</v>
          </cell>
          <cell r="AU1253" t="str">
            <v>#</v>
          </cell>
        </row>
        <row r="1254">
          <cell r="AN1254">
            <v>50579</v>
          </cell>
          <cell r="AO1254" t="str">
            <v>OÜ Perearst Monika Hõim</v>
          </cell>
          <cell r="AP1254" t="str">
            <v>#</v>
          </cell>
          <cell r="AQ1254">
            <v>2026</v>
          </cell>
          <cell r="AR1254" t="str">
            <v>2026-PRL1-50579</v>
          </cell>
          <cell r="AS1254" t="str">
            <v>#</v>
          </cell>
          <cell r="AT1254" t="str">
            <v>#</v>
          </cell>
          <cell r="AU1254" t="str">
            <v>#</v>
          </cell>
        </row>
        <row r="1255">
          <cell r="AN1255">
            <v>50831</v>
          </cell>
          <cell r="AO1255" t="str">
            <v>Perearst Meelis Kaup OÜ</v>
          </cell>
          <cell r="AP1255" t="str">
            <v>#</v>
          </cell>
          <cell r="AQ1255">
            <v>2026</v>
          </cell>
          <cell r="AR1255" t="str">
            <v>2026-PRL1-50831</v>
          </cell>
          <cell r="AS1255">
            <v>1</v>
          </cell>
          <cell r="AT1255" t="str">
            <v>TK016</v>
          </cell>
          <cell r="AU1255" t="str">
            <v>#</v>
          </cell>
        </row>
        <row r="1256">
          <cell r="AN1256">
            <v>50830</v>
          </cell>
          <cell r="AO1256" t="str">
            <v>OÜ PEREARST PIRET JÕGI</v>
          </cell>
          <cell r="AP1256" t="str">
            <v>#</v>
          </cell>
          <cell r="AQ1256">
            <v>2026</v>
          </cell>
          <cell r="AR1256" t="str">
            <v>2026-PRL1-50830</v>
          </cell>
          <cell r="AS1256">
            <v>1</v>
          </cell>
          <cell r="AT1256" t="str">
            <v>TK016</v>
          </cell>
          <cell r="AU1256" t="str">
            <v>#</v>
          </cell>
        </row>
        <row r="1257">
          <cell r="AN1257">
            <v>50818</v>
          </cell>
          <cell r="AO1257" t="str">
            <v>Perearst Jane Ott OÜ</v>
          </cell>
          <cell r="AP1257" t="str">
            <v>#</v>
          </cell>
          <cell r="AQ1257">
            <v>2026</v>
          </cell>
          <cell r="AR1257" t="str">
            <v>2026-PRL1-50818</v>
          </cell>
          <cell r="AS1257" t="str">
            <v>#</v>
          </cell>
          <cell r="AT1257" t="str">
            <v>#</v>
          </cell>
          <cell r="AU1257" t="str">
            <v>#</v>
          </cell>
        </row>
        <row r="1258">
          <cell r="AN1258">
            <v>50656</v>
          </cell>
          <cell r="AO1258" t="str">
            <v>Dr. Diana Kirss OÜ</v>
          </cell>
          <cell r="AP1258" t="str">
            <v>#</v>
          </cell>
          <cell r="AQ1258">
            <v>2026</v>
          </cell>
          <cell r="AR1258" t="str">
            <v>2026-PRL1-50656</v>
          </cell>
          <cell r="AS1258" t="str">
            <v>#</v>
          </cell>
          <cell r="AT1258" t="str">
            <v>#</v>
          </cell>
          <cell r="AU1258" t="str">
            <v>#</v>
          </cell>
        </row>
        <row r="1259">
          <cell r="AN1259">
            <v>50492</v>
          </cell>
          <cell r="AO1259" t="str">
            <v>Perearst Hepp Nigol OÜ</v>
          </cell>
          <cell r="AP1259" t="str">
            <v>#</v>
          </cell>
          <cell r="AQ1259">
            <v>2026</v>
          </cell>
          <cell r="AR1259" t="str">
            <v>2026-PRL1-50492</v>
          </cell>
          <cell r="AS1259" t="str">
            <v>#</v>
          </cell>
          <cell r="AT1259" t="str">
            <v>#</v>
          </cell>
          <cell r="AU1259" t="str">
            <v>#</v>
          </cell>
        </row>
        <row r="1260">
          <cell r="AN1260">
            <v>50568</v>
          </cell>
          <cell r="AO1260" t="str">
            <v>OÜ Terviseagentuur</v>
          </cell>
          <cell r="AP1260" t="str">
            <v>#</v>
          </cell>
          <cell r="AQ1260">
            <v>2026</v>
          </cell>
          <cell r="AR1260" t="str">
            <v>2026-PRL1-50568</v>
          </cell>
          <cell r="AS1260">
            <v>1</v>
          </cell>
          <cell r="AT1260" t="str">
            <v>TK016</v>
          </cell>
          <cell r="AU1260" t="str">
            <v>#</v>
          </cell>
        </row>
        <row r="1261">
          <cell r="AN1261">
            <v>50771</v>
          </cell>
          <cell r="AO1261" t="str">
            <v>OÜ Merimed</v>
          </cell>
          <cell r="AP1261" t="str">
            <v>#</v>
          </cell>
          <cell r="AQ1261">
            <v>2026</v>
          </cell>
          <cell r="AR1261" t="str">
            <v>2026-PRL1-50771</v>
          </cell>
          <cell r="AS1261" t="str">
            <v>#</v>
          </cell>
          <cell r="AT1261" t="str">
            <v>#</v>
          </cell>
          <cell r="AU1261" t="str">
            <v>#</v>
          </cell>
        </row>
        <row r="1262">
          <cell r="AN1262">
            <v>50295</v>
          </cell>
          <cell r="AO1262" t="str">
            <v>OÜ Peremeditsiini ja Tervisek. RAHU</v>
          </cell>
          <cell r="AP1262" t="str">
            <v>#</v>
          </cell>
          <cell r="AQ1262">
            <v>2026</v>
          </cell>
          <cell r="AR1262" t="str">
            <v>2026-PRL1-50295</v>
          </cell>
          <cell r="AS1262" t="str">
            <v>#</v>
          </cell>
          <cell r="AT1262" t="str">
            <v>#</v>
          </cell>
          <cell r="AU1262" t="str">
            <v>#</v>
          </cell>
        </row>
        <row r="1263">
          <cell r="AN1263">
            <v>50295</v>
          </cell>
          <cell r="AO1263" t="str">
            <v>OÜ Peremeditsiini ja Tervisek. RAHU</v>
          </cell>
          <cell r="AP1263" t="str">
            <v>#</v>
          </cell>
          <cell r="AQ1263">
            <v>2026</v>
          </cell>
          <cell r="AR1263" t="str">
            <v>2026-PRL1-50295</v>
          </cell>
          <cell r="AS1263" t="str">
            <v>#</v>
          </cell>
          <cell r="AT1263" t="str">
            <v>#</v>
          </cell>
          <cell r="AU1263" t="str">
            <v>#</v>
          </cell>
        </row>
        <row r="1264">
          <cell r="AN1264">
            <v>50029</v>
          </cell>
          <cell r="AO1264" t="str">
            <v>V. Abramovitši Perearstikeskus OÜ</v>
          </cell>
          <cell r="AP1264" t="str">
            <v>#</v>
          </cell>
          <cell r="AQ1264">
            <v>2026</v>
          </cell>
          <cell r="AR1264" t="str">
            <v>2026-PRL1-50029</v>
          </cell>
          <cell r="AS1264">
            <v>1</v>
          </cell>
          <cell r="AT1264" t="str">
            <v>TK040</v>
          </cell>
          <cell r="AU1264" t="str">
            <v>#</v>
          </cell>
        </row>
        <row r="1265">
          <cell r="AN1265">
            <v>50895</v>
          </cell>
          <cell r="AO1265" t="str">
            <v>Virumed OÜ</v>
          </cell>
          <cell r="AP1265" t="str">
            <v>#</v>
          </cell>
          <cell r="AQ1265">
            <v>2026</v>
          </cell>
          <cell r="AR1265" t="str">
            <v>2026-PRL1-50895</v>
          </cell>
          <cell r="AS1265">
            <v>1</v>
          </cell>
          <cell r="AT1265" t="str">
            <v>TK037</v>
          </cell>
          <cell r="AU1265" t="str">
            <v>#</v>
          </cell>
        </row>
        <row r="1266">
          <cell r="AN1266">
            <v>50293</v>
          </cell>
          <cell r="AO1266" t="str">
            <v>OÜ Perearst Jelena Orehhova</v>
          </cell>
          <cell r="AP1266" t="str">
            <v>#</v>
          </cell>
          <cell r="AQ1266">
            <v>2026</v>
          </cell>
          <cell r="AR1266" t="str">
            <v>2026-PRL1-50293</v>
          </cell>
          <cell r="AS1266" t="str">
            <v>#</v>
          </cell>
          <cell r="AT1266" t="str">
            <v>#</v>
          </cell>
          <cell r="AU1266" t="str">
            <v>#</v>
          </cell>
        </row>
        <row r="1267">
          <cell r="AN1267">
            <v>50281</v>
          </cell>
          <cell r="AO1267" t="str">
            <v>OÜ Astermed</v>
          </cell>
          <cell r="AP1267" t="str">
            <v>#</v>
          </cell>
          <cell r="AQ1267">
            <v>2026</v>
          </cell>
          <cell r="AR1267" t="str">
            <v>2026-PRL1-50281</v>
          </cell>
          <cell r="AS1267">
            <v>1</v>
          </cell>
          <cell r="AT1267" t="str">
            <v>TK037</v>
          </cell>
          <cell r="AU1267" t="str">
            <v>#</v>
          </cell>
        </row>
        <row r="1268">
          <cell r="AN1268">
            <v>50292</v>
          </cell>
          <cell r="AO1268" t="str">
            <v>Naumova Tatjana</v>
          </cell>
          <cell r="AP1268" t="str">
            <v>#</v>
          </cell>
          <cell r="AQ1268">
            <v>2026</v>
          </cell>
          <cell r="AR1268" t="str">
            <v>2026-PRL1-50292</v>
          </cell>
          <cell r="AS1268" t="str">
            <v>#</v>
          </cell>
          <cell r="AT1268" t="str">
            <v>#</v>
          </cell>
          <cell r="AU1268" t="str">
            <v>#</v>
          </cell>
        </row>
        <row r="1269">
          <cell r="AN1269">
            <v>61802</v>
          </cell>
          <cell r="AO1269" t="str">
            <v>Tervisekeskus OÜ</v>
          </cell>
          <cell r="AP1269" t="str">
            <v>#</v>
          </cell>
          <cell r="AQ1269">
            <v>2026</v>
          </cell>
          <cell r="AR1269" t="str">
            <v>2026-PRL1-61802</v>
          </cell>
          <cell r="AS1269" t="str">
            <v>#</v>
          </cell>
          <cell r="AT1269" t="str">
            <v>#</v>
          </cell>
          <cell r="AU1269" t="str">
            <v>#</v>
          </cell>
        </row>
        <row r="1270">
          <cell r="AN1270">
            <v>50641</v>
          </cell>
          <cell r="AO1270" t="str">
            <v>Niina Mamai OÜ</v>
          </cell>
          <cell r="AP1270" t="str">
            <v>#</v>
          </cell>
          <cell r="AQ1270">
            <v>2026</v>
          </cell>
          <cell r="AR1270" t="str">
            <v>2026-PRL1-50641</v>
          </cell>
          <cell r="AS1270" t="str">
            <v>#</v>
          </cell>
          <cell r="AT1270" t="str">
            <v>#</v>
          </cell>
          <cell r="AU1270" t="str">
            <v>#</v>
          </cell>
        </row>
        <row r="1271">
          <cell r="AN1271">
            <v>50631</v>
          </cell>
          <cell r="AO1271" t="str">
            <v>Medkai Perearst OÜ</v>
          </cell>
          <cell r="AP1271" t="str">
            <v>#</v>
          </cell>
          <cell r="AQ1271">
            <v>2026</v>
          </cell>
          <cell r="AR1271" t="str">
            <v>2026-PRL1-50631</v>
          </cell>
          <cell r="AS1271" t="str">
            <v>#</v>
          </cell>
          <cell r="AT1271" t="str">
            <v>#</v>
          </cell>
          <cell r="AU1271" t="str">
            <v>#</v>
          </cell>
        </row>
        <row r="1272">
          <cell r="AN1272">
            <v>50299</v>
          </cell>
          <cell r="AO1272" t="str">
            <v>OÜ SHM Medicor</v>
          </cell>
          <cell r="AP1272" t="str">
            <v>#</v>
          </cell>
          <cell r="AQ1272">
            <v>2026</v>
          </cell>
          <cell r="AR1272" t="str">
            <v>2026-PRL1-50299</v>
          </cell>
          <cell r="AS1272" t="str">
            <v>#</v>
          </cell>
          <cell r="AT1272" t="str">
            <v>#</v>
          </cell>
          <cell r="AU1272" t="str">
            <v>#</v>
          </cell>
        </row>
        <row r="1273">
          <cell r="AN1273">
            <v>50050</v>
          </cell>
          <cell r="AO1273" t="str">
            <v>Perearstide Keskus Neeme OÜ</v>
          </cell>
          <cell r="AP1273" t="str">
            <v>#</v>
          </cell>
          <cell r="AQ1273">
            <v>2026</v>
          </cell>
          <cell r="AR1273" t="str">
            <v>2026-PRL1-50050</v>
          </cell>
          <cell r="AS1273">
            <v>1</v>
          </cell>
          <cell r="AT1273" t="str">
            <v>TK005</v>
          </cell>
          <cell r="AU1273" t="str">
            <v>#</v>
          </cell>
        </row>
        <row r="1274">
          <cell r="AN1274">
            <v>50050</v>
          </cell>
          <cell r="AO1274" t="str">
            <v>Perearstide Keskus Neeme OÜ</v>
          </cell>
          <cell r="AP1274" t="str">
            <v>#</v>
          </cell>
          <cell r="AQ1274">
            <v>2026</v>
          </cell>
          <cell r="AR1274" t="str">
            <v>2026-PRL1-50050</v>
          </cell>
          <cell r="AS1274">
            <v>1</v>
          </cell>
          <cell r="AT1274" t="str">
            <v>TK005</v>
          </cell>
          <cell r="AU1274" t="str">
            <v>#</v>
          </cell>
        </row>
        <row r="1275">
          <cell r="AN1275">
            <v>50576</v>
          </cell>
          <cell r="AO1275" t="str">
            <v>Larissa Golt OÜ</v>
          </cell>
          <cell r="AP1275" t="str">
            <v>#</v>
          </cell>
          <cell r="AQ1275">
            <v>2026</v>
          </cell>
          <cell r="AR1275" t="str">
            <v>2026-PRL1-50576</v>
          </cell>
          <cell r="AS1275" t="str">
            <v>#</v>
          </cell>
          <cell r="AT1275" t="str">
            <v>#</v>
          </cell>
          <cell r="AU1275" t="str">
            <v>#</v>
          </cell>
        </row>
        <row r="1276">
          <cell r="AN1276">
            <v>50050</v>
          </cell>
          <cell r="AO1276" t="str">
            <v>Perearstide Keskus Neeme OÜ</v>
          </cell>
          <cell r="AP1276" t="str">
            <v>#</v>
          </cell>
          <cell r="AQ1276">
            <v>2026</v>
          </cell>
          <cell r="AR1276" t="str">
            <v>2026-PRL1-50050</v>
          </cell>
          <cell r="AS1276" t="str">
            <v>#</v>
          </cell>
          <cell r="AT1276" t="str">
            <v>#</v>
          </cell>
          <cell r="AU1276" t="str">
            <v>#</v>
          </cell>
        </row>
        <row r="1277">
          <cell r="AN1277">
            <v>50050</v>
          </cell>
          <cell r="AO1277" t="str">
            <v>Perearstide Keskus Neeme OÜ</v>
          </cell>
          <cell r="AP1277" t="str">
            <v>#</v>
          </cell>
          <cell r="AQ1277">
            <v>2026</v>
          </cell>
          <cell r="AR1277" t="str">
            <v>2026-PRL1-50050</v>
          </cell>
          <cell r="AS1277">
            <v>1</v>
          </cell>
          <cell r="AT1277" t="str">
            <v>TK005</v>
          </cell>
          <cell r="AU1277" t="str">
            <v>#</v>
          </cell>
        </row>
        <row r="1278">
          <cell r="AN1278">
            <v>50080</v>
          </cell>
          <cell r="AO1278" t="str">
            <v>Narva Perearstikeskus OÜ</v>
          </cell>
          <cell r="AP1278" t="str">
            <v>#</v>
          </cell>
          <cell r="AQ1278">
            <v>2026</v>
          </cell>
          <cell r="AR1278" t="str">
            <v>2026-PRL1-50080</v>
          </cell>
          <cell r="AS1278">
            <v>1</v>
          </cell>
          <cell r="AT1278" t="str">
            <v>TK024</v>
          </cell>
          <cell r="AU1278" t="str">
            <v>#</v>
          </cell>
        </row>
        <row r="1279">
          <cell r="AN1279">
            <v>50771</v>
          </cell>
          <cell r="AO1279" t="str">
            <v>OÜ Merimed</v>
          </cell>
          <cell r="AP1279" t="str">
            <v>#</v>
          </cell>
          <cell r="AQ1279">
            <v>2026</v>
          </cell>
          <cell r="AR1279" t="str">
            <v>2026-PRL1-50771</v>
          </cell>
          <cell r="AS1279">
            <v>1</v>
          </cell>
          <cell r="AT1279" t="str">
            <v>TK037</v>
          </cell>
          <cell r="AU1279" t="str">
            <v>#</v>
          </cell>
        </row>
        <row r="1280">
          <cell r="AN1280">
            <v>61425</v>
          </cell>
          <cell r="AO1280" t="str">
            <v>Medikraft OÜ</v>
          </cell>
          <cell r="AP1280" t="str">
            <v>#</v>
          </cell>
          <cell r="AQ1280">
            <v>2026</v>
          </cell>
          <cell r="AR1280" t="str">
            <v>2026-PRL1-61425</v>
          </cell>
          <cell r="AS1280" t="str">
            <v>#</v>
          </cell>
          <cell r="AT1280" t="str">
            <v>#</v>
          </cell>
          <cell r="AU1280" t="str">
            <v>#</v>
          </cell>
        </row>
        <row r="1281">
          <cell r="AN1281">
            <v>50895</v>
          </cell>
          <cell r="AO1281" t="str">
            <v>Virumed OÜ</v>
          </cell>
          <cell r="AP1281" t="str">
            <v>#</v>
          </cell>
          <cell r="AQ1281">
            <v>2026</v>
          </cell>
          <cell r="AR1281" t="str">
            <v>2026-PRL1-50895</v>
          </cell>
          <cell r="AS1281">
            <v>1</v>
          </cell>
          <cell r="AT1281" t="str">
            <v>TK037</v>
          </cell>
          <cell r="AU1281" t="str">
            <v>#</v>
          </cell>
        </row>
        <row r="1282">
          <cell r="AN1282">
            <v>50951</v>
          </cell>
          <cell r="AO1282" t="str">
            <v>Minu Arst OÜ</v>
          </cell>
          <cell r="AP1282" t="str">
            <v>#</v>
          </cell>
          <cell r="AQ1282">
            <v>2026</v>
          </cell>
          <cell r="AR1282" t="str">
            <v>2026-PRL1-50951</v>
          </cell>
          <cell r="AS1282">
            <v>1</v>
          </cell>
          <cell r="AT1282" t="str">
            <v>TK054</v>
          </cell>
          <cell r="AU1282" t="str">
            <v>#</v>
          </cell>
        </row>
        <row r="1283">
          <cell r="AN1283">
            <v>61417</v>
          </cell>
          <cell r="AO1283" t="str">
            <v>Peremed OÜ</v>
          </cell>
          <cell r="AP1283" t="str">
            <v>#</v>
          </cell>
          <cell r="AQ1283">
            <v>2026</v>
          </cell>
          <cell r="AR1283" t="str">
            <v>2026-PRL1-61417</v>
          </cell>
          <cell r="AS1283">
            <v>1</v>
          </cell>
          <cell r="AT1283" t="str">
            <v>TK037</v>
          </cell>
          <cell r="AU1283" t="str">
            <v>#</v>
          </cell>
        </row>
        <row r="1284">
          <cell r="AN1284">
            <v>50722</v>
          </cell>
          <cell r="AO1284" t="str">
            <v>AKuddo perearst OÜ</v>
          </cell>
          <cell r="AP1284" t="str">
            <v>#</v>
          </cell>
          <cell r="AQ1284">
            <v>2026</v>
          </cell>
          <cell r="AR1284" t="str">
            <v>2026-PRL1-50722</v>
          </cell>
          <cell r="AS1284" t="str">
            <v>#</v>
          </cell>
          <cell r="AT1284" t="str">
            <v>#</v>
          </cell>
          <cell r="AU1284" t="str">
            <v>#</v>
          </cell>
        </row>
        <row r="1285">
          <cell r="AN1285">
            <v>50630</v>
          </cell>
          <cell r="AO1285" t="str">
            <v>FloMed OÜ</v>
          </cell>
          <cell r="AP1285" t="str">
            <v>#</v>
          </cell>
          <cell r="AQ1285">
            <v>2026</v>
          </cell>
          <cell r="AR1285" t="str">
            <v>2026-PRL1-50630</v>
          </cell>
          <cell r="AS1285">
            <v>1</v>
          </cell>
          <cell r="AT1285" t="str">
            <v>TK037</v>
          </cell>
          <cell r="AU1285" t="str">
            <v>#</v>
          </cell>
        </row>
        <row r="1286">
          <cell r="AN1286">
            <v>61868</v>
          </cell>
          <cell r="AO1286" t="str">
            <v>Jeržanova OÜ</v>
          </cell>
          <cell r="AP1286" t="str">
            <v>#</v>
          </cell>
          <cell r="AQ1286">
            <v>2026</v>
          </cell>
          <cell r="AR1286" t="str">
            <v>2026-PRL1-61868</v>
          </cell>
          <cell r="AS1286" t="str">
            <v>#</v>
          </cell>
          <cell r="AT1286" t="str">
            <v>#</v>
          </cell>
          <cell r="AU1286" t="str">
            <v>#</v>
          </cell>
        </row>
        <row r="1287">
          <cell r="AN1287">
            <v>50290</v>
          </cell>
          <cell r="AO1287" t="str">
            <v>Lukitsova Jelena</v>
          </cell>
          <cell r="AP1287" t="str">
            <v>#</v>
          </cell>
          <cell r="AQ1287">
            <v>2026</v>
          </cell>
          <cell r="AR1287" t="str">
            <v>2026-PRL1-50290</v>
          </cell>
          <cell r="AS1287" t="str">
            <v>#</v>
          </cell>
          <cell r="AT1287" t="str">
            <v>#</v>
          </cell>
          <cell r="AU1287" t="str">
            <v>#</v>
          </cell>
        </row>
        <row r="1288">
          <cell r="AN1288">
            <v>50088</v>
          </cell>
          <cell r="AO1288" t="str">
            <v>Kuznetsova Galina</v>
          </cell>
          <cell r="AP1288" t="str">
            <v>#</v>
          </cell>
          <cell r="AQ1288">
            <v>2026</v>
          </cell>
          <cell r="AR1288" t="str">
            <v>2026-PRL1-50088</v>
          </cell>
          <cell r="AS1288" t="str">
            <v>#</v>
          </cell>
          <cell r="AT1288" t="str">
            <v>#</v>
          </cell>
          <cell r="AU1288" t="str">
            <v>#</v>
          </cell>
        </row>
        <row r="1289">
          <cell r="AN1289">
            <v>50752</v>
          </cell>
          <cell r="AO1289" t="str">
            <v>Toome PAK OÜ</v>
          </cell>
          <cell r="AP1289" t="str">
            <v>#</v>
          </cell>
          <cell r="AQ1289">
            <v>2026</v>
          </cell>
          <cell r="AR1289" t="str">
            <v>2026-PRL1-50752</v>
          </cell>
          <cell r="AS1289">
            <v>1</v>
          </cell>
          <cell r="AT1289" t="str">
            <v>TK054</v>
          </cell>
          <cell r="AU1289" t="str">
            <v>#</v>
          </cell>
        </row>
        <row r="1290">
          <cell r="AN1290">
            <v>50985</v>
          </cell>
          <cell r="AO1290" t="str">
            <v>MEDPA OÜ</v>
          </cell>
          <cell r="AP1290" t="str">
            <v>#</v>
          </cell>
          <cell r="AQ1290">
            <v>2026</v>
          </cell>
          <cell r="AR1290" t="str">
            <v>2026-PRL1-50985</v>
          </cell>
          <cell r="AS1290" t="str">
            <v>#</v>
          </cell>
          <cell r="AT1290" t="str">
            <v>#</v>
          </cell>
          <cell r="AU1290" t="str">
            <v>#</v>
          </cell>
        </row>
        <row r="1291">
          <cell r="AN1291">
            <v>50028</v>
          </cell>
          <cell r="AO1291" t="str">
            <v>Perearst Alla Kissel OÜ</v>
          </cell>
          <cell r="AP1291" t="str">
            <v>#</v>
          </cell>
          <cell r="AQ1291">
            <v>2026</v>
          </cell>
          <cell r="AR1291" t="str">
            <v>2026-PRL1-50028</v>
          </cell>
          <cell r="AS1291" t="str">
            <v>#</v>
          </cell>
          <cell r="AT1291" t="str">
            <v>#</v>
          </cell>
          <cell r="AU1291" t="str">
            <v>#</v>
          </cell>
        </row>
        <row r="1292">
          <cell r="AN1292">
            <v>50296</v>
          </cell>
          <cell r="AO1292" t="str">
            <v>Piirsoo Irina</v>
          </cell>
          <cell r="AP1292" t="str">
            <v>#</v>
          </cell>
          <cell r="AQ1292">
            <v>2026</v>
          </cell>
          <cell r="AR1292" t="str">
            <v>2026-PRL1-50296</v>
          </cell>
          <cell r="AS1292" t="str">
            <v>#</v>
          </cell>
          <cell r="AT1292" t="str">
            <v>#</v>
          </cell>
          <cell r="AU1292" t="str">
            <v>#</v>
          </cell>
        </row>
        <row r="1293">
          <cell r="AN1293">
            <v>50464</v>
          </cell>
          <cell r="AO1293" t="str">
            <v>OÜ Narva Joala Perearstikeskus</v>
          </cell>
          <cell r="AP1293" t="str">
            <v>#</v>
          </cell>
          <cell r="AQ1293">
            <v>2026</v>
          </cell>
          <cell r="AR1293" t="str">
            <v>2026-PRL1-50464</v>
          </cell>
          <cell r="AS1293" t="str">
            <v>#</v>
          </cell>
          <cell r="AT1293" t="str">
            <v>#</v>
          </cell>
          <cell r="AU1293" t="str">
            <v>#</v>
          </cell>
        </row>
        <row r="1294">
          <cell r="AN1294">
            <v>50464</v>
          </cell>
          <cell r="AO1294" t="str">
            <v>OÜ Narva Joala Perearstikeskus</v>
          </cell>
          <cell r="AP1294" t="str">
            <v>#</v>
          </cell>
          <cell r="AQ1294">
            <v>2026</v>
          </cell>
          <cell r="AR1294" t="str">
            <v>2026-PRL1-50464</v>
          </cell>
          <cell r="AS1294" t="str">
            <v>#</v>
          </cell>
          <cell r="AT1294" t="str">
            <v>#</v>
          </cell>
          <cell r="AU1294" t="str">
            <v>#</v>
          </cell>
        </row>
        <row r="1295">
          <cell r="AN1295">
            <v>50464</v>
          </cell>
          <cell r="AO1295" t="str">
            <v>OÜ Narva Joala Perearstikeskus</v>
          </cell>
          <cell r="AP1295" t="str">
            <v>#</v>
          </cell>
          <cell r="AQ1295">
            <v>2026</v>
          </cell>
          <cell r="AR1295" t="str">
            <v>2026-PRL1-50464</v>
          </cell>
          <cell r="AS1295" t="str">
            <v>#</v>
          </cell>
          <cell r="AT1295" t="str">
            <v>#</v>
          </cell>
          <cell r="AU1295" t="str">
            <v>#</v>
          </cell>
        </row>
        <row r="1296">
          <cell r="AN1296">
            <v>50464</v>
          </cell>
          <cell r="AO1296" t="str">
            <v>OÜ Narva Joala Perearstikeskus</v>
          </cell>
          <cell r="AP1296" t="str">
            <v>#</v>
          </cell>
          <cell r="AQ1296">
            <v>2026</v>
          </cell>
          <cell r="AR1296" t="str">
            <v>2026-PRL1-50464</v>
          </cell>
          <cell r="AS1296" t="str">
            <v>#</v>
          </cell>
          <cell r="AT1296" t="str">
            <v>#</v>
          </cell>
          <cell r="AU1296" t="str">
            <v>#</v>
          </cell>
        </row>
        <row r="1297">
          <cell r="AN1297">
            <v>61798</v>
          </cell>
          <cell r="AO1297" t="str">
            <v>Medistar OÜ</v>
          </cell>
          <cell r="AP1297" t="str">
            <v>#</v>
          </cell>
          <cell r="AQ1297">
            <v>2026</v>
          </cell>
          <cell r="AR1297" t="str">
            <v>2026-PRL1-61798</v>
          </cell>
          <cell r="AS1297" t="str">
            <v>#</v>
          </cell>
          <cell r="AT1297" t="str">
            <v>#</v>
          </cell>
          <cell r="AU1297" t="str">
            <v>#</v>
          </cell>
        </row>
        <row r="1298">
          <cell r="AN1298">
            <v>50280</v>
          </cell>
          <cell r="AO1298" t="str">
            <v>Aleksandrova Jelena</v>
          </cell>
          <cell r="AP1298" t="str">
            <v>#</v>
          </cell>
          <cell r="AQ1298">
            <v>2026</v>
          </cell>
          <cell r="AR1298" t="str">
            <v>2026-PRL1-50280</v>
          </cell>
          <cell r="AS1298">
            <v>1</v>
          </cell>
          <cell r="AT1298" t="str">
            <v>TK054</v>
          </cell>
          <cell r="AU1298" t="str">
            <v>#</v>
          </cell>
        </row>
        <row r="1299">
          <cell r="AN1299">
            <v>60106</v>
          </cell>
          <cell r="AO1299" t="str">
            <v>Järve Tervisekeskus OÜ</v>
          </cell>
          <cell r="AP1299" t="str">
            <v>#</v>
          </cell>
          <cell r="AQ1299">
            <v>2026</v>
          </cell>
          <cell r="AR1299" t="str">
            <v>2026-PRL1-60106</v>
          </cell>
          <cell r="AS1299">
            <v>1</v>
          </cell>
          <cell r="AT1299" t="str">
            <v>TK048</v>
          </cell>
          <cell r="AU1299" t="str">
            <v>#</v>
          </cell>
        </row>
        <row r="1300">
          <cell r="AN1300">
            <v>60106</v>
          </cell>
          <cell r="AO1300" t="str">
            <v>Järve Tervisekeskus OÜ</v>
          </cell>
          <cell r="AP1300" t="str">
            <v>#</v>
          </cell>
          <cell r="AQ1300">
            <v>2026</v>
          </cell>
          <cell r="AR1300" t="str">
            <v>2026-PRL1-60106</v>
          </cell>
          <cell r="AS1300">
            <v>1</v>
          </cell>
          <cell r="AT1300" t="str">
            <v>TK048</v>
          </cell>
          <cell r="AU1300" t="str">
            <v>#</v>
          </cell>
        </row>
        <row r="1301">
          <cell r="AN1301">
            <v>60106</v>
          </cell>
          <cell r="AO1301" t="str">
            <v>Järve Tervisekeskus OÜ</v>
          </cell>
          <cell r="AP1301" t="str">
            <v>#</v>
          </cell>
          <cell r="AQ1301">
            <v>2026</v>
          </cell>
          <cell r="AR1301" t="str">
            <v>2026-PRL1-60106</v>
          </cell>
          <cell r="AS1301">
            <v>1</v>
          </cell>
          <cell r="AT1301" t="str">
            <v>TK048</v>
          </cell>
          <cell r="AU1301" t="str">
            <v>#</v>
          </cell>
        </row>
        <row r="1302">
          <cell r="AN1302">
            <v>60106</v>
          </cell>
          <cell r="AO1302" t="str">
            <v>Järve Tervisekeskus OÜ</v>
          </cell>
          <cell r="AP1302" t="str">
            <v>#</v>
          </cell>
          <cell r="AQ1302">
            <v>2026</v>
          </cell>
          <cell r="AR1302" t="str">
            <v>2026-PRL1-60106</v>
          </cell>
          <cell r="AS1302">
            <v>1</v>
          </cell>
          <cell r="AT1302" t="str">
            <v>TK048</v>
          </cell>
          <cell r="AU1302" t="str">
            <v>#</v>
          </cell>
        </row>
        <row r="1303">
          <cell r="AN1303">
            <v>60106</v>
          </cell>
          <cell r="AO1303" t="str">
            <v>Järve Tervisekeskus OÜ</v>
          </cell>
          <cell r="AP1303" t="str">
            <v>#</v>
          </cell>
          <cell r="AQ1303">
            <v>2026</v>
          </cell>
          <cell r="AR1303" t="str">
            <v>2026-PRL1-60106</v>
          </cell>
          <cell r="AS1303">
            <v>1</v>
          </cell>
          <cell r="AT1303" t="str">
            <v>TK048</v>
          </cell>
          <cell r="AU1303" t="str">
            <v>#</v>
          </cell>
        </row>
        <row r="1304">
          <cell r="AN1304">
            <v>60106</v>
          </cell>
          <cell r="AO1304" t="str">
            <v>Järve Tervisekeskus OÜ</v>
          </cell>
          <cell r="AP1304" t="str">
            <v>#</v>
          </cell>
          <cell r="AQ1304">
            <v>2026</v>
          </cell>
          <cell r="AR1304" t="str">
            <v>2026-PRL1-60106</v>
          </cell>
          <cell r="AS1304">
            <v>1</v>
          </cell>
          <cell r="AT1304" t="str">
            <v>TK048</v>
          </cell>
          <cell r="AU1304" t="str">
            <v>#</v>
          </cell>
        </row>
        <row r="1305">
          <cell r="AN1305">
            <v>60106</v>
          </cell>
          <cell r="AO1305" t="str">
            <v>Järve Tervisekeskus OÜ</v>
          </cell>
          <cell r="AP1305" t="str">
            <v>#</v>
          </cell>
          <cell r="AQ1305">
            <v>2026</v>
          </cell>
          <cell r="AR1305" t="str">
            <v>2026-PRL1-60106</v>
          </cell>
          <cell r="AS1305">
            <v>1</v>
          </cell>
          <cell r="AT1305" t="str">
            <v>TK048</v>
          </cell>
          <cell r="AU1305" t="str">
            <v>#</v>
          </cell>
        </row>
        <row r="1306">
          <cell r="AN1306">
            <v>60106</v>
          </cell>
          <cell r="AO1306" t="str">
            <v>Järve Tervisekeskus OÜ</v>
          </cell>
          <cell r="AP1306" t="str">
            <v>#</v>
          </cell>
          <cell r="AQ1306">
            <v>2026</v>
          </cell>
          <cell r="AR1306" t="str">
            <v>2026-PRL1-60106</v>
          </cell>
          <cell r="AS1306">
            <v>1</v>
          </cell>
          <cell r="AT1306" t="str">
            <v>TK048</v>
          </cell>
          <cell r="AU1306" t="str">
            <v>#</v>
          </cell>
        </row>
        <row r="1307">
          <cell r="AN1307">
            <v>50550</v>
          </cell>
          <cell r="AO1307" t="str">
            <v>OÜ Perearst Svetlana Sinkina</v>
          </cell>
          <cell r="AP1307" t="str">
            <v>#</v>
          </cell>
          <cell r="AQ1307">
            <v>2026</v>
          </cell>
          <cell r="AR1307" t="str">
            <v>2026-PRL1-50550</v>
          </cell>
          <cell r="AS1307" t="str">
            <v>#</v>
          </cell>
          <cell r="AT1307" t="str">
            <v>#</v>
          </cell>
          <cell r="AU1307" t="str">
            <v>#</v>
          </cell>
        </row>
        <row r="1308">
          <cell r="AN1308">
            <v>50050</v>
          </cell>
          <cell r="AO1308" t="str">
            <v>Osaühing Perearstide Keskus Neeme</v>
          </cell>
          <cell r="AP1308" t="str">
            <v>#</v>
          </cell>
          <cell r="AQ1308">
            <v>2026</v>
          </cell>
          <cell r="AR1308" t="str">
            <v>2026-PRL1-50050</v>
          </cell>
          <cell r="AS1308" t="str">
            <v>#</v>
          </cell>
          <cell r="AT1308" t="str">
            <v>#</v>
          </cell>
          <cell r="AU1308" t="str">
            <v>#</v>
          </cell>
        </row>
        <row r="1309">
          <cell r="AN1309">
            <v>61426</v>
          </cell>
          <cell r="AO1309" t="str">
            <v>Teie Tervis OÜ</v>
          </cell>
          <cell r="AP1309" t="str">
            <v>#</v>
          </cell>
          <cell r="AQ1309">
            <v>2026</v>
          </cell>
          <cell r="AR1309" t="str">
            <v>2026-PRL1-61426</v>
          </cell>
          <cell r="AS1309" t="str">
            <v>#</v>
          </cell>
          <cell r="AT1309" t="str">
            <v>#</v>
          </cell>
          <cell r="AU1309" t="str">
            <v>#</v>
          </cell>
        </row>
        <row r="1310">
          <cell r="AN1310">
            <v>50461</v>
          </cell>
          <cell r="AO1310" t="str">
            <v>OÜ Perearst  Natalia Gvozdeva</v>
          </cell>
          <cell r="AP1310" t="str">
            <v>#</v>
          </cell>
          <cell r="AQ1310">
            <v>2026</v>
          </cell>
          <cell r="AR1310" t="str">
            <v>2026-PRL1-50461</v>
          </cell>
          <cell r="AS1310" t="str">
            <v>#</v>
          </cell>
          <cell r="AT1310" t="str">
            <v>#</v>
          </cell>
          <cell r="AU1310" t="str">
            <v>#</v>
          </cell>
        </row>
        <row r="1311">
          <cell r="AN1311">
            <v>50283</v>
          </cell>
          <cell r="AO1311" t="str">
            <v>OÜ Perearst Nadežda Grigorjeva</v>
          </cell>
          <cell r="AP1311" t="str">
            <v>#</v>
          </cell>
          <cell r="AQ1311">
            <v>2026</v>
          </cell>
          <cell r="AR1311" t="str">
            <v>2026-PRL1-50283</v>
          </cell>
          <cell r="AS1311" t="str">
            <v>#</v>
          </cell>
          <cell r="AT1311" t="str">
            <v>#</v>
          </cell>
          <cell r="AU1311" t="str">
            <v>#</v>
          </cell>
        </row>
        <row r="1312">
          <cell r="AN1312">
            <v>50080</v>
          </cell>
          <cell r="AO1312" t="str">
            <v>Narva Perearstikeskus OÜ</v>
          </cell>
          <cell r="AP1312" t="str">
            <v>#</v>
          </cell>
          <cell r="AQ1312">
            <v>2026</v>
          </cell>
          <cell r="AR1312" t="str">
            <v>2026-PRL1-50080</v>
          </cell>
          <cell r="AS1312">
            <v>1</v>
          </cell>
          <cell r="AT1312" t="str">
            <v>TK024</v>
          </cell>
          <cell r="AU1312" t="str">
            <v>#</v>
          </cell>
        </row>
        <row r="1313">
          <cell r="AN1313">
            <v>50080</v>
          </cell>
          <cell r="AO1313" t="str">
            <v>Narva Perearstikeskus OÜ</v>
          </cell>
          <cell r="AP1313" t="str">
            <v>#</v>
          </cell>
          <cell r="AQ1313">
            <v>2026</v>
          </cell>
          <cell r="AR1313" t="str">
            <v>2026-PRL1-50080</v>
          </cell>
          <cell r="AS1313">
            <v>1</v>
          </cell>
          <cell r="AT1313" t="str">
            <v>TK024</v>
          </cell>
          <cell r="AU1313" t="str">
            <v>#</v>
          </cell>
        </row>
        <row r="1314">
          <cell r="AN1314">
            <v>50080</v>
          </cell>
          <cell r="AO1314" t="str">
            <v>Narva Perearstikeskus OÜ</v>
          </cell>
          <cell r="AP1314" t="str">
            <v>#</v>
          </cell>
          <cell r="AQ1314">
            <v>2026</v>
          </cell>
          <cell r="AR1314" t="str">
            <v>2026-PRL1-50080</v>
          </cell>
          <cell r="AS1314" t="str">
            <v>#</v>
          </cell>
          <cell r="AT1314" t="str">
            <v>#</v>
          </cell>
          <cell r="AU1314" t="str">
            <v>#</v>
          </cell>
        </row>
        <row r="1315">
          <cell r="AN1315">
            <v>61802</v>
          </cell>
          <cell r="AO1315" t="str">
            <v>Tervisekeskus OÜ</v>
          </cell>
          <cell r="AP1315" t="str">
            <v>#</v>
          </cell>
          <cell r="AQ1315">
            <v>2026</v>
          </cell>
          <cell r="AR1315" t="str">
            <v>2026-PRL1-61802</v>
          </cell>
          <cell r="AS1315" t="str">
            <v>#</v>
          </cell>
          <cell r="AT1315" t="str">
            <v>#</v>
          </cell>
          <cell r="AU1315" t="str">
            <v>#</v>
          </cell>
        </row>
        <row r="1316">
          <cell r="AN1316">
            <v>50080</v>
          </cell>
          <cell r="AO1316" t="str">
            <v>Narva Perearstikeskus OÜ</v>
          </cell>
          <cell r="AP1316" t="str">
            <v>#</v>
          </cell>
          <cell r="AQ1316">
            <v>2026</v>
          </cell>
          <cell r="AR1316" t="str">
            <v>2026-PRL1-50080</v>
          </cell>
          <cell r="AS1316" t="str">
            <v>#</v>
          </cell>
          <cell r="AT1316" t="str">
            <v>#</v>
          </cell>
          <cell r="AU1316" t="str">
            <v>#</v>
          </cell>
        </row>
        <row r="1317">
          <cell r="AN1317">
            <v>50080</v>
          </cell>
          <cell r="AO1317" t="str">
            <v>Narva Perearstikeskus OÜ</v>
          </cell>
          <cell r="AP1317" t="str">
            <v>#</v>
          </cell>
          <cell r="AQ1317">
            <v>2026</v>
          </cell>
          <cell r="AR1317" t="str">
            <v>2026-PRL1-50080</v>
          </cell>
          <cell r="AS1317" t="str">
            <v>#</v>
          </cell>
          <cell r="AT1317" t="str">
            <v>#</v>
          </cell>
          <cell r="AU1317" t="str">
            <v>#</v>
          </cell>
        </row>
        <row r="1318">
          <cell r="AN1318">
            <v>50080</v>
          </cell>
          <cell r="AO1318" t="str">
            <v>Narva Perearstikeskus OÜ</v>
          </cell>
          <cell r="AP1318" t="str">
            <v>#</v>
          </cell>
          <cell r="AQ1318">
            <v>2026</v>
          </cell>
          <cell r="AR1318" t="str">
            <v>2026-PRL1-50080</v>
          </cell>
          <cell r="AS1318">
            <v>1</v>
          </cell>
          <cell r="AT1318" t="str">
            <v>TK024</v>
          </cell>
          <cell r="AU1318" t="str">
            <v>#</v>
          </cell>
        </row>
        <row r="1319">
          <cell r="AN1319">
            <v>50550</v>
          </cell>
          <cell r="AO1319" t="str">
            <v>OÜ Perearst Svetlana Sinkina</v>
          </cell>
          <cell r="AP1319" t="str">
            <v>#</v>
          </cell>
          <cell r="AQ1319">
            <v>2026</v>
          </cell>
          <cell r="AR1319" t="str">
            <v>2026-PRL1-50550</v>
          </cell>
          <cell r="AS1319" t="str">
            <v>#</v>
          </cell>
          <cell r="AT1319" t="str">
            <v>#</v>
          </cell>
          <cell r="AU1319" t="str">
            <v>#</v>
          </cell>
        </row>
        <row r="1320">
          <cell r="AN1320">
            <v>50080</v>
          </cell>
          <cell r="AO1320" t="str">
            <v>Narva Perearstikeskus OÜ</v>
          </cell>
          <cell r="AP1320" t="str">
            <v>#</v>
          </cell>
          <cell r="AQ1320">
            <v>2026</v>
          </cell>
          <cell r="AR1320" t="str">
            <v>2026-PRL1-50080</v>
          </cell>
          <cell r="AS1320">
            <v>1</v>
          </cell>
          <cell r="AT1320" t="str">
            <v>TK024</v>
          </cell>
          <cell r="AU1320" t="str">
            <v>#</v>
          </cell>
        </row>
        <row r="1321">
          <cell r="AN1321">
            <v>50080</v>
          </cell>
          <cell r="AO1321" t="str">
            <v>Narva Perearstikeskus OÜ</v>
          </cell>
          <cell r="AP1321" t="str">
            <v>#</v>
          </cell>
          <cell r="AQ1321">
            <v>2026</v>
          </cell>
          <cell r="AR1321" t="str">
            <v>2026-PRL1-50080</v>
          </cell>
          <cell r="AS1321">
            <v>1</v>
          </cell>
          <cell r="AT1321" t="str">
            <v>TK024</v>
          </cell>
          <cell r="AU1321" t="str">
            <v>#</v>
          </cell>
        </row>
        <row r="1322">
          <cell r="AN1322">
            <v>50080</v>
          </cell>
          <cell r="AO1322" t="str">
            <v>Narva Perearstikeskus OÜ</v>
          </cell>
          <cell r="AP1322" t="str">
            <v>#</v>
          </cell>
          <cell r="AQ1322">
            <v>2026</v>
          </cell>
          <cell r="AR1322" t="str">
            <v>2026-PRL1-50080</v>
          </cell>
          <cell r="AS1322" t="str">
            <v>#</v>
          </cell>
          <cell r="AT1322" t="str">
            <v>#</v>
          </cell>
          <cell r="AU1322" t="str">
            <v>#</v>
          </cell>
        </row>
        <row r="1323">
          <cell r="AN1323">
            <v>50080</v>
          </cell>
          <cell r="AO1323" t="str">
            <v>Narva Perearstikeskus OÜ</v>
          </cell>
          <cell r="AP1323" t="str">
            <v>#</v>
          </cell>
          <cell r="AQ1323">
            <v>2026</v>
          </cell>
          <cell r="AR1323" t="str">
            <v>2026-PRL1-50080</v>
          </cell>
          <cell r="AS1323" t="str">
            <v>#</v>
          </cell>
          <cell r="AT1323" t="str">
            <v>#</v>
          </cell>
          <cell r="AU1323" t="str">
            <v>#</v>
          </cell>
        </row>
        <row r="1324">
          <cell r="AN1324">
            <v>50080</v>
          </cell>
          <cell r="AO1324" t="str">
            <v>Narva Perearstikeskus OÜ</v>
          </cell>
          <cell r="AP1324" t="str">
            <v>#</v>
          </cell>
          <cell r="AQ1324">
            <v>2026</v>
          </cell>
          <cell r="AR1324" t="str">
            <v>2026-PRL1-50080</v>
          </cell>
          <cell r="AS1324" t="str">
            <v>#</v>
          </cell>
          <cell r="AT1324" t="str">
            <v>#</v>
          </cell>
          <cell r="AU1324" t="str">
            <v>#</v>
          </cell>
        </row>
        <row r="1325">
          <cell r="AN1325">
            <v>50080</v>
          </cell>
          <cell r="AO1325" t="str">
            <v>Narva Perearstikeskus OÜ</v>
          </cell>
          <cell r="AP1325" t="str">
            <v>#</v>
          </cell>
          <cell r="AQ1325">
            <v>2026</v>
          </cell>
          <cell r="AR1325" t="str">
            <v>2026-PRL1-50080</v>
          </cell>
          <cell r="AS1325" t="str">
            <v>#</v>
          </cell>
          <cell r="AT1325" t="str">
            <v>#</v>
          </cell>
          <cell r="AU1325" t="str">
            <v>#</v>
          </cell>
        </row>
        <row r="1326">
          <cell r="AN1326">
            <v>50827</v>
          </cell>
          <cell r="AO1326" t="str">
            <v>Perearst Niina Kondratjeva OÜ</v>
          </cell>
          <cell r="AP1326" t="str">
            <v>#</v>
          </cell>
          <cell r="AQ1326">
            <v>2026</v>
          </cell>
          <cell r="AR1326" t="str">
            <v>2026-PRL1-50827</v>
          </cell>
          <cell r="AS1326">
            <v>1</v>
          </cell>
          <cell r="AT1326" t="str">
            <v>TK054</v>
          </cell>
          <cell r="AU1326" t="str">
            <v>#</v>
          </cell>
        </row>
        <row r="1327">
          <cell r="AN1327">
            <v>50465</v>
          </cell>
          <cell r="AO1327" t="str">
            <v>OÜ Medisvet NPS</v>
          </cell>
          <cell r="AP1327" t="str">
            <v>#</v>
          </cell>
          <cell r="AQ1327">
            <v>2026</v>
          </cell>
          <cell r="AR1327" t="str">
            <v>2026-PRL1-50465</v>
          </cell>
          <cell r="AS1327" t="str">
            <v>#</v>
          </cell>
          <cell r="AT1327" t="str">
            <v>#</v>
          </cell>
          <cell r="AU1327" t="str">
            <v>#</v>
          </cell>
        </row>
        <row r="1328">
          <cell r="AN1328">
            <v>50050</v>
          </cell>
          <cell r="AO1328" t="str">
            <v>Perearstide Keskus Neeme OÜ</v>
          </cell>
          <cell r="AP1328" t="str">
            <v>#</v>
          </cell>
          <cell r="AQ1328">
            <v>2026</v>
          </cell>
          <cell r="AR1328" t="str">
            <v>2026-PRL1-50050</v>
          </cell>
          <cell r="AS1328" t="str">
            <v>#</v>
          </cell>
          <cell r="AT1328" t="str">
            <v>#</v>
          </cell>
          <cell r="AU1328" t="str">
            <v>#</v>
          </cell>
        </row>
        <row r="1329">
          <cell r="AN1329">
            <v>50050</v>
          </cell>
          <cell r="AO1329" t="str">
            <v>Osaühing Perearstide Keskus Neeme</v>
          </cell>
          <cell r="AP1329" t="str">
            <v>#</v>
          </cell>
          <cell r="AQ1329">
            <v>2026</v>
          </cell>
          <cell r="AR1329" t="str">
            <v>2026-PRL1-50050</v>
          </cell>
          <cell r="AS1329">
            <v>1</v>
          </cell>
          <cell r="AT1329" t="str">
            <v>TK005</v>
          </cell>
          <cell r="AU1329" t="str">
            <v>#</v>
          </cell>
        </row>
        <row r="1330">
          <cell r="AN1330">
            <v>50895</v>
          </cell>
          <cell r="AO1330" t="str">
            <v>Virumed OÜ</v>
          </cell>
          <cell r="AP1330" t="str">
            <v>#</v>
          </cell>
          <cell r="AQ1330">
            <v>2026</v>
          </cell>
          <cell r="AR1330" t="str">
            <v>2026-PRL1-50895</v>
          </cell>
          <cell r="AS1330">
            <v>1</v>
          </cell>
          <cell r="AT1330" t="str">
            <v>TK040</v>
          </cell>
          <cell r="AU1330" t="str">
            <v>#</v>
          </cell>
        </row>
        <row r="1331">
          <cell r="AN1331">
            <v>50474</v>
          </cell>
          <cell r="AO1331" t="str">
            <v>OÜ Sillamäe Kajaka Arstiabikeskus</v>
          </cell>
          <cell r="AP1331" t="str">
            <v>#</v>
          </cell>
          <cell r="AQ1331">
            <v>2026</v>
          </cell>
          <cell r="AR1331" t="str">
            <v>2026-PRL1-50474</v>
          </cell>
          <cell r="AS1331">
            <v>1</v>
          </cell>
          <cell r="AT1331" t="str">
            <v>TK040</v>
          </cell>
          <cell r="AU1331" t="str">
            <v>#</v>
          </cell>
        </row>
        <row r="1332">
          <cell r="AN1332">
            <v>50385</v>
          </cell>
          <cell r="AO1332" t="str">
            <v>ASL Perearst OÜ</v>
          </cell>
          <cell r="AP1332" t="str">
            <v>#</v>
          </cell>
          <cell r="AQ1332">
            <v>2026</v>
          </cell>
          <cell r="AR1332" t="str">
            <v>2026-PRL1-50385</v>
          </cell>
          <cell r="AS1332">
            <v>1</v>
          </cell>
          <cell r="AT1332" t="str">
            <v>TK040</v>
          </cell>
          <cell r="AU1332" t="str">
            <v>#</v>
          </cell>
        </row>
        <row r="1333">
          <cell r="AN1333">
            <v>50428</v>
          </cell>
          <cell r="AO1333" t="str">
            <v>OÜ Medical PAK</v>
          </cell>
          <cell r="AP1333" t="str">
            <v>#</v>
          </cell>
          <cell r="AQ1333">
            <v>2026</v>
          </cell>
          <cell r="AR1333" t="str">
            <v>2026-PRL1-50428</v>
          </cell>
          <cell r="AS1333" t="str">
            <v>#</v>
          </cell>
          <cell r="AT1333" t="str">
            <v>#</v>
          </cell>
          <cell r="AU1333" t="str">
            <v>#</v>
          </cell>
        </row>
        <row r="1334">
          <cell r="AN1334">
            <v>50428</v>
          </cell>
          <cell r="AO1334" t="str">
            <v>OÜ Medical PAK</v>
          </cell>
          <cell r="AP1334" t="str">
            <v>#</v>
          </cell>
          <cell r="AQ1334">
            <v>2026</v>
          </cell>
          <cell r="AR1334" t="str">
            <v>2026-PRL1-50428</v>
          </cell>
          <cell r="AS1334" t="str">
            <v>#</v>
          </cell>
          <cell r="AT1334" t="str">
            <v>#</v>
          </cell>
          <cell r="AU1334" t="str">
            <v>#</v>
          </cell>
        </row>
        <row r="1335">
          <cell r="AN1335">
            <v>50427</v>
          </cell>
          <cell r="AO1335" t="str">
            <v>OÜ Ahtme Perearstikeskus</v>
          </cell>
          <cell r="AP1335" t="str">
            <v>#</v>
          </cell>
          <cell r="AQ1335">
            <v>2026</v>
          </cell>
          <cell r="AR1335" t="str">
            <v>2026-PRL1-50427</v>
          </cell>
          <cell r="AS1335">
            <v>1</v>
          </cell>
          <cell r="AT1335" t="str">
            <v>TK037</v>
          </cell>
          <cell r="AU1335" t="str">
            <v>#</v>
          </cell>
        </row>
        <row r="1336">
          <cell r="AN1336">
            <v>50426</v>
          </cell>
          <cell r="AO1336" t="str">
            <v>Natalia Mettus</v>
          </cell>
          <cell r="AP1336" t="str">
            <v>#</v>
          </cell>
          <cell r="AQ1336">
            <v>2026</v>
          </cell>
          <cell r="AR1336" t="str">
            <v>2026-PRL1-50426</v>
          </cell>
          <cell r="AS1336">
            <v>1</v>
          </cell>
          <cell r="AT1336" t="str">
            <v>TK054</v>
          </cell>
          <cell r="AU1336" t="str">
            <v>#</v>
          </cell>
        </row>
        <row r="1337">
          <cell r="AN1337">
            <v>50427</v>
          </cell>
          <cell r="AO1337" t="str">
            <v>OÜ Ahtme Perearstikeskus</v>
          </cell>
          <cell r="AP1337" t="str">
            <v>#</v>
          </cell>
          <cell r="AQ1337">
            <v>2026</v>
          </cell>
          <cell r="AR1337" t="str">
            <v>2026-PRL1-50427</v>
          </cell>
          <cell r="AS1337">
            <v>1</v>
          </cell>
          <cell r="AT1337" t="str">
            <v>TK037</v>
          </cell>
          <cell r="AU1337" t="str">
            <v>#</v>
          </cell>
        </row>
        <row r="1338">
          <cell r="AN1338">
            <v>50427</v>
          </cell>
          <cell r="AO1338" t="str">
            <v>OÜ Ahtme Perearstikeskus</v>
          </cell>
          <cell r="AP1338" t="str">
            <v>#</v>
          </cell>
          <cell r="AQ1338">
            <v>2026</v>
          </cell>
          <cell r="AR1338" t="str">
            <v>2026-PRL1-50427</v>
          </cell>
          <cell r="AS1338">
            <v>1</v>
          </cell>
          <cell r="AT1338" t="str">
            <v>TK037</v>
          </cell>
          <cell r="AU1338" t="str">
            <v>#</v>
          </cell>
        </row>
        <row r="1339">
          <cell r="AN1339">
            <v>61861</v>
          </cell>
          <cell r="AO1339" t="str">
            <v>Panenko OÜ</v>
          </cell>
          <cell r="AP1339" t="str">
            <v>#</v>
          </cell>
          <cell r="AQ1339">
            <v>2026</v>
          </cell>
          <cell r="AR1339" t="str">
            <v>2026-PRL1-61861</v>
          </cell>
          <cell r="AS1339">
            <v>1</v>
          </cell>
          <cell r="AT1339" t="str">
            <v>TK054</v>
          </cell>
          <cell r="AU1339" t="str">
            <v>#</v>
          </cell>
        </row>
        <row r="1340">
          <cell r="AN1340">
            <v>50050</v>
          </cell>
          <cell r="AO1340" t="str">
            <v>Perearstide Keskus Neeme OÜ</v>
          </cell>
          <cell r="AP1340" t="str">
            <v>#</v>
          </cell>
          <cell r="AQ1340">
            <v>2026</v>
          </cell>
          <cell r="AR1340" t="str">
            <v>2026-PRL1-50050</v>
          </cell>
          <cell r="AS1340" t="str">
            <v>#</v>
          </cell>
          <cell r="AT1340" t="str">
            <v>#</v>
          </cell>
          <cell r="AU1340" t="str">
            <v>#</v>
          </cell>
        </row>
        <row r="1341">
          <cell r="AN1341">
            <v>50299</v>
          </cell>
          <cell r="AO1341" t="str">
            <v>OÜ SHM Medicor</v>
          </cell>
          <cell r="AP1341" t="str">
            <v>#</v>
          </cell>
          <cell r="AQ1341">
            <v>2026</v>
          </cell>
          <cell r="AR1341" t="str">
            <v>2026-PRL1-50299</v>
          </cell>
          <cell r="AS1341" t="str">
            <v>#</v>
          </cell>
          <cell r="AT1341" t="str">
            <v>#</v>
          </cell>
          <cell r="AU1341" t="str">
            <v>#</v>
          </cell>
        </row>
        <row r="1342">
          <cell r="AN1342">
            <v>61802</v>
          </cell>
          <cell r="AO1342" t="str">
            <v>Tervisekeskus OÜ</v>
          </cell>
          <cell r="AP1342" t="str">
            <v>#</v>
          </cell>
          <cell r="AQ1342">
            <v>2026</v>
          </cell>
          <cell r="AR1342" t="str">
            <v>2026-PRL1-61802</v>
          </cell>
          <cell r="AS1342">
            <v>1</v>
          </cell>
          <cell r="AT1342" t="str">
            <v>TK037</v>
          </cell>
          <cell r="AU1342" t="str">
            <v>#</v>
          </cell>
        </row>
        <row r="1343">
          <cell r="AN1343">
            <v>50865</v>
          </cell>
          <cell r="AO1343" t="str">
            <v>OÜ Perearst Maksym Umantsev</v>
          </cell>
          <cell r="AP1343" t="str">
            <v>#</v>
          </cell>
          <cell r="AQ1343">
            <v>2026</v>
          </cell>
          <cell r="AR1343" t="str">
            <v>2026-PRL1-50865</v>
          </cell>
          <cell r="AS1343">
            <v>1</v>
          </cell>
          <cell r="AT1343" t="str">
            <v>TK025</v>
          </cell>
          <cell r="AU1343" t="str">
            <v>#</v>
          </cell>
        </row>
        <row r="1344">
          <cell r="AN1344">
            <v>60174</v>
          </cell>
          <cell r="AO1344" t="str">
            <v>FIE Angela Reimal</v>
          </cell>
          <cell r="AP1344" t="str">
            <v>#</v>
          </cell>
          <cell r="AQ1344">
            <v>2026</v>
          </cell>
          <cell r="AR1344" t="str">
            <v>2026-PRL1-60174</v>
          </cell>
          <cell r="AS1344" t="str">
            <v>#</v>
          </cell>
          <cell r="AT1344" t="str">
            <v>#</v>
          </cell>
          <cell r="AU1344" t="str">
            <v>#</v>
          </cell>
        </row>
        <row r="1345">
          <cell r="AN1345">
            <v>61467</v>
          </cell>
          <cell r="AO1345" t="str">
            <v>Rägavere Perearstikeskus OÜ</v>
          </cell>
          <cell r="AP1345" t="str">
            <v>#</v>
          </cell>
          <cell r="AQ1345">
            <v>2026</v>
          </cell>
          <cell r="AR1345" t="str">
            <v>2026-PRL1-61467</v>
          </cell>
          <cell r="AS1345" t="str">
            <v>#</v>
          </cell>
          <cell r="AT1345" t="str">
            <v>#</v>
          </cell>
          <cell r="AU1345" t="str">
            <v>#</v>
          </cell>
        </row>
        <row r="1346">
          <cell r="AN1346">
            <v>61454</v>
          </cell>
          <cell r="AO1346" t="str">
            <v>Perearst Mall Lepiksoo OÜ</v>
          </cell>
          <cell r="AP1346" t="str">
            <v>#</v>
          </cell>
          <cell r="AQ1346">
            <v>2026</v>
          </cell>
          <cell r="AR1346" t="str">
            <v>2026-PRL1-61454</v>
          </cell>
          <cell r="AS1346">
            <v>1</v>
          </cell>
          <cell r="AT1346" t="str">
            <v>TK015</v>
          </cell>
          <cell r="AU1346" t="str">
            <v>#</v>
          </cell>
        </row>
        <row r="1347">
          <cell r="AN1347">
            <v>50810</v>
          </cell>
          <cell r="AO1347" t="str">
            <v>Väike-Maarja Tervisekeskus OÜ</v>
          </cell>
          <cell r="AP1347" t="str">
            <v>#</v>
          </cell>
          <cell r="AQ1347">
            <v>2026</v>
          </cell>
          <cell r="AR1347" t="str">
            <v>2026-PRL1-50810</v>
          </cell>
          <cell r="AS1347" t="str">
            <v>#</v>
          </cell>
          <cell r="AT1347" t="str">
            <v>#</v>
          </cell>
          <cell r="AU1347" t="str">
            <v>#</v>
          </cell>
        </row>
        <row r="1348">
          <cell r="AN1348">
            <v>50810</v>
          </cell>
          <cell r="AO1348" t="str">
            <v>Väike-Maarja Tervisekeskus OÜ</v>
          </cell>
          <cell r="AP1348" t="str">
            <v>#</v>
          </cell>
          <cell r="AQ1348">
            <v>2026</v>
          </cell>
          <cell r="AR1348" t="str">
            <v>2026-PRL1-50810</v>
          </cell>
          <cell r="AS1348">
            <v>1</v>
          </cell>
          <cell r="AT1348" t="str">
            <v>TK015</v>
          </cell>
          <cell r="AU1348" t="str">
            <v>#</v>
          </cell>
        </row>
        <row r="1349">
          <cell r="AN1349">
            <v>51035</v>
          </cell>
          <cell r="AO1349" t="str">
            <v>OLIMED OÜ</v>
          </cell>
          <cell r="AP1349" t="str">
            <v>#</v>
          </cell>
          <cell r="AQ1349">
            <v>2026</v>
          </cell>
          <cell r="AR1349" t="str">
            <v>2026-PRL1-51035</v>
          </cell>
          <cell r="AS1349" t="str">
            <v>#</v>
          </cell>
          <cell r="AT1349" t="str">
            <v>#</v>
          </cell>
          <cell r="AU1349" t="str">
            <v>#</v>
          </cell>
        </row>
        <row r="1350">
          <cell r="AN1350">
            <v>50771</v>
          </cell>
          <cell r="AO1350" t="str">
            <v>OÜ Merimed</v>
          </cell>
          <cell r="AP1350" t="str">
            <v>#</v>
          </cell>
          <cell r="AQ1350">
            <v>2026</v>
          </cell>
          <cell r="AR1350" t="str">
            <v>2026-PRL1-50771</v>
          </cell>
          <cell r="AS1350" t="str">
            <v>#</v>
          </cell>
          <cell r="AT1350" t="str">
            <v>#</v>
          </cell>
          <cell r="AU1350" t="str">
            <v>#</v>
          </cell>
        </row>
        <row r="1351">
          <cell r="AN1351">
            <v>50275</v>
          </cell>
          <cell r="AO1351" t="str">
            <v>Irina Kallaste</v>
          </cell>
          <cell r="AP1351" t="str">
            <v>#</v>
          </cell>
          <cell r="AQ1351">
            <v>2026</v>
          </cell>
          <cell r="AR1351" t="str">
            <v>2026-PRL1-50275</v>
          </cell>
          <cell r="AS1351">
            <v>1</v>
          </cell>
          <cell r="AT1351" t="str">
            <v>TK025</v>
          </cell>
          <cell r="AU1351" t="str">
            <v>#</v>
          </cell>
        </row>
        <row r="1352">
          <cell r="AN1352">
            <v>50770</v>
          </cell>
          <cell r="AO1352" t="str">
            <v>Perearst Katrin Kivisto OÜ</v>
          </cell>
          <cell r="AP1352" t="str">
            <v>#</v>
          </cell>
          <cell r="AQ1352">
            <v>2026</v>
          </cell>
          <cell r="AR1352" t="str">
            <v>2026-PRL1-50770</v>
          </cell>
          <cell r="AS1352">
            <v>1</v>
          </cell>
          <cell r="AT1352" t="str">
            <v>TK025</v>
          </cell>
          <cell r="AU1352" t="str">
            <v>#</v>
          </cell>
        </row>
        <row r="1353">
          <cell r="AN1353">
            <v>50801</v>
          </cell>
          <cell r="AO1353" t="str">
            <v>Perearst Kaja Õunapuu OÜ</v>
          </cell>
          <cell r="AP1353" t="str">
            <v>#</v>
          </cell>
          <cell r="AQ1353">
            <v>2026</v>
          </cell>
          <cell r="AR1353" t="str">
            <v>2026-PRL1-50801</v>
          </cell>
          <cell r="AS1353">
            <v>1</v>
          </cell>
          <cell r="AT1353" t="str">
            <v>TK015</v>
          </cell>
          <cell r="AU1353" t="str">
            <v>#</v>
          </cell>
        </row>
        <row r="1354">
          <cell r="AN1354">
            <v>51030</v>
          </cell>
          <cell r="AO1354" t="str">
            <v>OÜ Vinni Tervisemaja</v>
          </cell>
          <cell r="AP1354" t="str">
            <v>#</v>
          </cell>
          <cell r="AQ1354">
            <v>2026</v>
          </cell>
          <cell r="AR1354" t="str">
            <v>2026-PRL1-51030</v>
          </cell>
          <cell r="AS1354" t="str">
            <v>#</v>
          </cell>
          <cell r="AT1354" t="str">
            <v>#</v>
          </cell>
          <cell r="AU1354" t="str">
            <v>#</v>
          </cell>
        </row>
        <row r="1355">
          <cell r="AN1355">
            <v>51006</v>
          </cell>
          <cell r="AO1355" t="str">
            <v>Vinni Arst OÜ</v>
          </cell>
          <cell r="AP1355" t="str">
            <v>#</v>
          </cell>
          <cell r="AQ1355">
            <v>2026</v>
          </cell>
          <cell r="AR1355" t="str">
            <v>2026-PRL1-51006</v>
          </cell>
          <cell r="AS1355" t="str">
            <v>#</v>
          </cell>
          <cell r="AT1355" t="str">
            <v>#</v>
          </cell>
          <cell r="AU1355" t="str">
            <v>#</v>
          </cell>
        </row>
        <row r="1356">
          <cell r="AN1356">
            <v>50866</v>
          </cell>
          <cell r="AO1356" t="str">
            <v>OÜ Perearst Maire Nõmm</v>
          </cell>
          <cell r="AP1356" t="str">
            <v>#</v>
          </cell>
          <cell r="AQ1356">
            <v>2026</v>
          </cell>
          <cell r="AR1356" t="str">
            <v>2026-PRL1-50866</v>
          </cell>
          <cell r="AS1356">
            <v>1</v>
          </cell>
          <cell r="AT1356" t="str">
            <v>TK025</v>
          </cell>
          <cell r="AU1356" t="str">
            <v>#</v>
          </cell>
        </row>
        <row r="1357">
          <cell r="AN1357">
            <v>50119</v>
          </cell>
          <cell r="AO1357" t="str">
            <v>OÜ Tapa Perearstikeskus</v>
          </cell>
          <cell r="AP1357" t="str">
            <v>#</v>
          </cell>
          <cell r="AQ1357">
            <v>2026</v>
          </cell>
          <cell r="AR1357" t="str">
            <v>2026-PRL1-50119</v>
          </cell>
          <cell r="AS1357">
            <v>1</v>
          </cell>
          <cell r="AT1357" t="str">
            <v>TK008</v>
          </cell>
          <cell r="AU1357" t="str">
            <v>#</v>
          </cell>
        </row>
        <row r="1358">
          <cell r="AN1358">
            <v>60546</v>
          </cell>
          <cell r="AO1358" t="str">
            <v>Kadrina  Tervisekeskus OÜ</v>
          </cell>
          <cell r="AP1358" t="str">
            <v>#</v>
          </cell>
          <cell r="AQ1358">
            <v>2026</v>
          </cell>
          <cell r="AR1358" t="str">
            <v>2026-PRL1-60546</v>
          </cell>
          <cell r="AS1358">
            <v>1</v>
          </cell>
          <cell r="AT1358" t="str">
            <v>TK042</v>
          </cell>
          <cell r="AU1358" t="str">
            <v>#</v>
          </cell>
        </row>
        <row r="1359">
          <cell r="AN1359">
            <v>60546</v>
          </cell>
          <cell r="AO1359" t="str">
            <v>Kadrina  Tervisekeskus OÜ</v>
          </cell>
          <cell r="AP1359" t="str">
            <v>#</v>
          </cell>
          <cell r="AQ1359">
            <v>2026</v>
          </cell>
          <cell r="AR1359" t="str">
            <v>2026-PRL1-60546</v>
          </cell>
          <cell r="AS1359">
            <v>1</v>
          </cell>
          <cell r="AT1359" t="str">
            <v>TK042</v>
          </cell>
          <cell r="AU1359" t="str">
            <v>#</v>
          </cell>
        </row>
        <row r="1360">
          <cell r="AN1360">
            <v>60546</v>
          </cell>
          <cell r="AO1360" t="str">
            <v>Kadrina  Tervisekeskus OÜ</v>
          </cell>
          <cell r="AP1360" t="str">
            <v>#</v>
          </cell>
          <cell r="AQ1360">
            <v>2026</v>
          </cell>
          <cell r="AR1360" t="str">
            <v>2026-PRL1-60546</v>
          </cell>
          <cell r="AS1360">
            <v>1</v>
          </cell>
          <cell r="AT1360" t="str">
            <v>TK042</v>
          </cell>
          <cell r="AU1360" t="str">
            <v>#</v>
          </cell>
        </row>
        <row r="1361">
          <cell r="AN1361">
            <v>50257</v>
          </cell>
          <cell r="AO1361" t="str">
            <v>OÜ Perearst Tamara Vahtra-Aasmets</v>
          </cell>
          <cell r="AP1361" t="str">
            <v>#</v>
          </cell>
          <cell r="AQ1361">
            <v>2026</v>
          </cell>
          <cell r="AR1361" t="str">
            <v>2026-PRL1-50257</v>
          </cell>
          <cell r="AS1361" t="str">
            <v>#</v>
          </cell>
          <cell r="AT1361" t="str">
            <v>#</v>
          </cell>
          <cell r="AU1361" t="str">
            <v>#</v>
          </cell>
        </row>
        <row r="1362">
          <cell r="AN1362">
            <v>50930</v>
          </cell>
          <cell r="AO1362" t="str">
            <v>Viru Perearstid OÜ</v>
          </cell>
          <cell r="AP1362" t="str">
            <v>#</v>
          </cell>
          <cell r="AQ1362">
            <v>2026</v>
          </cell>
          <cell r="AR1362" t="str">
            <v>2026-PRL1-50930</v>
          </cell>
          <cell r="AS1362">
            <v>1</v>
          </cell>
          <cell r="AT1362" t="str">
            <v>TK049</v>
          </cell>
          <cell r="AU1362" t="str">
            <v>#</v>
          </cell>
        </row>
        <row r="1363">
          <cell r="AN1363">
            <v>60174</v>
          </cell>
          <cell r="AO1363" t="str">
            <v>FIE Angela Reimal</v>
          </cell>
          <cell r="AP1363" t="str">
            <v>#</v>
          </cell>
          <cell r="AQ1363">
            <v>2026</v>
          </cell>
          <cell r="AR1363" t="str">
            <v>2026-PRL1-60174</v>
          </cell>
          <cell r="AS1363">
            <v>1</v>
          </cell>
          <cell r="AT1363" t="str">
            <v>TK025</v>
          </cell>
          <cell r="AU1363" t="str">
            <v>#</v>
          </cell>
        </row>
        <row r="1364">
          <cell r="AN1364">
            <v>50276</v>
          </cell>
          <cell r="AO1364" t="str">
            <v>OÜ Eraarst Kersti Veidrik</v>
          </cell>
          <cell r="AP1364" t="str">
            <v>#</v>
          </cell>
          <cell r="AQ1364">
            <v>2026</v>
          </cell>
          <cell r="AR1364" t="str">
            <v>2026-PRL1-50276</v>
          </cell>
          <cell r="AS1364">
            <v>1</v>
          </cell>
          <cell r="AT1364" t="str">
            <v>TK025</v>
          </cell>
          <cell r="AU1364" t="str">
            <v>#</v>
          </cell>
        </row>
        <row r="1365">
          <cell r="AN1365">
            <v>60194</v>
          </cell>
          <cell r="AO1365" t="str">
            <v>Tamsalu Perearstid OÜ</v>
          </cell>
          <cell r="AP1365" t="str">
            <v>#</v>
          </cell>
          <cell r="AQ1365">
            <v>2026</v>
          </cell>
          <cell r="AR1365" t="str">
            <v>2026-PRL1-60194</v>
          </cell>
          <cell r="AS1365" t="str">
            <v>#</v>
          </cell>
          <cell r="AT1365" t="str">
            <v>#</v>
          </cell>
          <cell r="AU1365" t="str">
            <v>#</v>
          </cell>
        </row>
        <row r="1366">
          <cell r="AN1366">
            <v>60194</v>
          </cell>
          <cell r="AO1366" t="str">
            <v>Tamsalu Perearstid OÜ</v>
          </cell>
          <cell r="AP1366" t="str">
            <v>#</v>
          </cell>
          <cell r="AQ1366">
            <v>2026</v>
          </cell>
          <cell r="AR1366" t="str">
            <v>2026-PRL1-60194</v>
          </cell>
          <cell r="AS1366" t="str">
            <v>#</v>
          </cell>
          <cell r="AT1366" t="str">
            <v>#</v>
          </cell>
          <cell r="AU1366" t="str">
            <v>#</v>
          </cell>
        </row>
        <row r="1367">
          <cell r="AN1367">
            <v>50119</v>
          </cell>
          <cell r="AO1367" t="str">
            <v>OÜ Tapa Perearstikeskus</v>
          </cell>
          <cell r="AP1367" t="str">
            <v>#</v>
          </cell>
          <cell r="AQ1367">
            <v>2026</v>
          </cell>
          <cell r="AR1367" t="str">
            <v>2026-PRL1-50119</v>
          </cell>
          <cell r="AS1367">
            <v>1</v>
          </cell>
          <cell r="AT1367" t="str">
            <v>TK008</v>
          </cell>
          <cell r="AU1367" t="str">
            <v>#</v>
          </cell>
        </row>
        <row r="1368">
          <cell r="AN1368">
            <v>50900</v>
          </cell>
          <cell r="AO1368" t="str">
            <v>Perearst Merilin Kütt OÜ</v>
          </cell>
          <cell r="AP1368" t="str">
            <v>#</v>
          </cell>
          <cell r="AQ1368">
            <v>2026</v>
          </cell>
          <cell r="AR1368" t="str">
            <v>2026-PRL1-50900</v>
          </cell>
          <cell r="AS1368">
            <v>1</v>
          </cell>
          <cell r="AT1368" t="str">
            <v>TK025</v>
          </cell>
          <cell r="AU1368" t="str">
            <v>#</v>
          </cell>
        </row>
        <row r="1369">
          <cell r="AN1369">
            <v>50119</v>
          </cell>
          <cell r="AO1369" t="str">
            <v>OÜ Tapa Perearstikeskus</v>
          </cell>
          <cell r="AP1369" t="str">
            <v>#</v>
          </cell>
          <cell r="AQ1369">
            <v>2026</v>
          </cell>
          <cell r="AR1369" t="str">
            <v>2026-PRL1-50119</v>
          </cell>
          <cell r="AS1369">
            <v>1</v>
          </cell>
          <cell r="AT1369" t="str">
            <v>TK008</v>
          </cell>
          <cell r="AU1369" t="str">
            <v>#</v>
          </cell>
        </row>
        <row r="1370">
          <cell r="AN1370">
            <v>50276</v>
          </cell>
          <cell r="AO1370" t="str">
            <v>Osaühing Eraarst Kersti Veidrik</v>
          </cell>
          <cell r="AP1370" t="str">
            <v>#</v>
          </cell>
          <cell r="AQ1370">
            <v>2026</v>
          </cell>
          <cell r="AR1370" t="str">
            <v>2026-PRL1-50276</v>
          </cell>
          <cell r="AS1370">
            <v>1</v>
          </cell>
          <cell r="AT1370" t="str">
            <v>TK025</v>
          </cell>
          <cell r="AU1370" t="str">
            <v>#</v>
          </cell>
        </row>
        <row r="1371">
          <cell r="AN1371">
            <v>50955</v>
          </cell>
          <cell r="AO1371" t="str">
            <v>Perearst Anu Jõemägi OÜ</v>
          </cell>
          <cell r="AP1371" t="str">
            <v>#</v>
          </cell>
          <cell r="AQ1371">
            <v>2026</v>
          </cell>
          <cell r="AR1371" t="str">
            <v>2026-PRL1-50955</v>
          </cell>
          <cell r="AS1371" t="str">
            <v>#</v>
          </cell>
          <cell r="AT1371" t="str">
            <v>#</v>
          </cell>
          <cell r="AU1371" t="str">
            <v>#</v>
          </cell>
        </row>
        <row r="1372">
          <cell r="AN1372">
            <v>50941</v>
          </cell>
          <cell r="AO1372" t="str">
            <v>Medira OÜ</v>
          </cell>
          <cell r="AP1372" t="str">
            <v>#</v>
          </cell>
          <cell r="AQ1372">
            <v>2026</v>
          </cell>
          <cell r="AR1372" t="str">
            <v>2026-PRL1-50941</v>
          </cell>
          <cell r="AS1372">
            <v>1</v>
          </cell>
          <cell r="AT1372" t="str">
            <v>TK025</v>
          </cell>
          <cell r="AU1372" t="str">
            <v>#</v>
          </cell>
        </row>
        <row r="1373">
          <cell r="AN1373">
            <v>50930</v>
          </cell>
          <cell r="AO1373" t="str">
            <v>Viru Perearstid OÜ</v>
          </cell>
          <cell r="AP1373" t="str">
            <v>#</v>
          </cell>
          <cell r="AQ1373">
            <v>2026</v>
          </cell>
          <cell r="AR1373" t="str">
            <v>2026-PRL1-50930</v>
          </cell>
          <cell r="AS1373">
            <v>1</v>
          </cell>
          <cell r="AT1373" t="str">
            <v>TK049</v>
          </cell>
          <cell r="AU1373" t="str">
            <v>#</v>
          </cell>
        </row>
        <row r="1374">
          <cell r="AN1374">
            <v>50119</v>
          </cell>
          <cell r="AO1374" t="str">
            <v>OÜ Tapa Perearstikeskus</v>
          </cell>
          <cell r="AP1374" t="str">
            <v>#</v>
          </cell>
          <cell r="AQ1374">
            <v>2026</v>
          </cell>
          <cell r="AR1374" t="str">
            <v>2026-PRL1-50119</v>
          </cell>
          <cell r="AS1374">
            <v>1</v>
          </cell>
          <cell r="AT1374" t="str">
            <v>TK008</v>
          </cell>
          <cell r="AU1374" t="str">
            <v>#</v>
          </cell>
        </row>
        <row r="1375">
          <cell r="AN1375">
            <v>61802</v>
          </cell>
          <cell r="AO1375" t="str">
            <v>Tervisekeskus OÜ</v>
          </cell>
          <cell r="AP1375" t="str">
            <v>#</v>
          </cell>
          <cell r="AQ1375">
            <v>2026</v>
          </cell>
          <cell r="AR1375" t="str">
            <v>2026-PRL1-61802</v>
          </cell>
          <cell r="AS1375" t="str">
            <v>#</v>
          </cell>
          <cell r="AT1375" t="str">
            <v>#</v>
          </cell>
          <cell r="AU1375" t="str">
            <v>#</v>
          </cell>
        </row>
        <row r="1376">
          <cell r="AN1376">
            <v>61810</v>
          </cell>
          <cell r="AO1376" t="str">
            <v>OÜ Paide Arst</v>
          </cell>
          <cell r="AP1376" t="str">
            <v>#</v>
          </cell>
          <cell r="AQ1376">
            <v>2026</v>
          </cell>
          <cell r="AR1376" t="str">
            <v>2026-PRL1-61810</v>
          </cell>
          <cell r="AS1376">
            <v>1</v>
          </cell>
          <cell r="AT1376" t="str">
            <v>TK012</v>
          </cell>
          <cell r="AU1376" t="str">
            <v>#</v>
          </cell>
        </row>
        <row r="1377">
          <cell r="AN1377">
            <v>61810</v>
          </cell>
          <cell r="AO1377" t="str">
            <v>OÜ Paide Arst</v>
          </cell>
          <cell r="AP1377" t="str">
            <v>#</v>
          </cell>
          <cell r="AQ1377">
            <v>2026</v>
          </cell>
          <cell r="AR1377" t="str">
            <v>2026-PRL1-61810</v>
          </cell>
          <cell r="AS1377">
            <v>1</v>
          </cell>
          <cell r="AT1377" t="str">
            <v>TK012</v>
          </cell>
          <cell r="AU1377" t="str">
            <v>#</v>
          </cell>
        </row>
        <row r="1378">
          <cell r="AN1378">
            <v>50568</v>
          </cell>
          <cell r="AO1378" t="str">
            <v xml:space="preserve">Terviseagentuur OÜ </v>
          </cell>
          <cell r="AP1378" t="str">
            <v>#</v>
          </cell>
          <cell r="AQ1378">
            <v>2026</v>
          </cell>
          <cell r="AR1378" t="str">
            <v>2026-PRL1-50568</v>
          </cell>
          <cell r="AS1378">
            <v>1</v>
          </cell>
          <cell r="AT1378" t="str">
            <v>TK019</v>
          </cell>
          <cell r="AU1378" t="str">
            <v>#</v>
          </cell>
        </row>
        <row r="1379">
          <cell r="AN1379">
            <v>50568</v>
          </cell>
          <cell r="AO1379" t="str">
            <v xml:space="preserve">Terviseagentuur OÜ </v>
          </cell>
          <cell r="AP1379" t="str">
            <v>#</v>
          </cell>
          <cell r="AQ1379">
            <v>2026</v>
          </cell>
          <cell r="AR1379" t="str">
            <v>2026-PRL1-50568</v>
          </cell>
          <cell r="AS1379">
            <v>1</v>
          </cell>
          <cell r="AT1379" t="str">
            <v>TK019</v>
          </cell>
          <cell r="AU1379" t="str">
            <v>#</v>
          </cell>
        </row>
        <row r="1380">
          <cell r="AN1380">
            <v>50861</v>
          </cell>
          <cell r="AO1380" t="str">
            <v>OÜ Perearst Lea Urb</v>
          </cell>
          <cell r="AP1380" t="str">
            <v>#</v>
          </cell>
          <cell r="AQ1380">
            <v>2026</v>
          </cell>
          <cell r="AR1380" t="str">
            <v>2026-PRL1-50861</v>
          </cell>
          <cell r="AS1380">
            <v>1</v>
          </cell>
          <cell r="AT1380" t="str">
            <v>TK032</v>
          </cell>
          <cell r="AU1380" t="str">
            <v>#</v>
          </cell>
        </row>
        <row r="1381">
          <cell r="AN1381">
            <v>60133</v>
          </cell>
          <cell r="AO1381" t="str">
            <v>Perearst Rutt Luha</v>
          </cell>
          <cell r="AP1381" t="str">
            <v>#</v>
          </cell>
          <cell r="AQ1381">
            <v>2026</v>
          </cell>
          <cell r="AR1381" t="str">
            <v>2026-PRL1-60133</v>
          </cell>
          <cell r="AS1381" t="str">
            <v>#</v>
          </cell>
          <cell r="AT1381" t="str">
            <v>#</v>
          </cell>
          <cell r="AU1381" t="str">
            <v>#</v>
          </cell>
        </row>
        <row r="1382">
          <cell r="AN1382">
            <v>50269</v>
          </cell>
          <cell r="AO1382" t="str">
            <v>Ilme Last</v>
          </cell>
          <cell r="AP1382" t="str">
            <v>#</v>
          </cell>
          <cell r="AQ1382">
            <v>2026</v>
          </cell>
          <cell r="AR1382" t="str">
            <v>2026-PRL1-50269</v>
          </cell>
          <cell r="AS1382">
            <v>1</v>
          </cell>
          <cell r="AT1382" t="str">
            <v>TK030</v>
          </cell>
          <cell r="AU1382" t="str">
            <v>#</v>
          </cell>
        </row>
        <row r="1383">
          <cell r="AN1383">
            <v>50265</v>
          </cell>
          <cell r="AO1383" t="str">
            <v>Sirje Reinlo</v>
          </cell>
          <cell r="AP1383" t="str">
            <v>#</v>
          </cell>
          <cell r="AQ1383">
            <v>2026</v>
          </cell>
          <cell r="AR1383" t="str">
            <v>2026-PRL1-50265</v>
          </cell>
          <cell r="AS1383">
            <v>1</v>
          </cell>
          <cell r="AT1383" t="str">
            <v>TK030</v>
          </cell>
          <cell r="AU1383" t="str">
            <v>#</v>
          </cell>
        </row>
        <row r="1384">
          <cell r="AN1384">
            <v>61810</v>
          </cell>
          <cell r="AO1384" t="str">
            <v>OÜ Paide Arst</v>
          </cell>
          <cell r="AP1384" t="str">
            <v>#</v>
          </cell>
          <cell r="AQ1384">
            <v>2026</v>
          </cell>
          <cell r="AR1384" t="str">
            <v>2026-PRL1-61810</v>
          </cell>
          <cell r="AS1384">
            <v>1</v>
          </cell>
          <cell r="AT1384" t="str">
            <v>TK012</v>
          </cell>
          <cell r="AU1384" t="str">
            <v>#</v>
          </cell>
        </row>
        <row r="1385">
          <cell r="AN1385">
            <v>60192</v>
          </cell>
          <cell r="AO1385" t="str">
            <v>Enn Sults</v>
          </cell>
          <cell r="AP1385" t="str">
            <v>#</v>
          </cell>
          <cell r="AQ1385">
            <v>2026</v>
          </cell>
          <cell r="AR1385" t="str">
            <v>2026-PRL1-60192</v>
          </cell>
          <cell r="AS1385" t="str">
            <v>#</v>
          </cell>
          <cell r="AT1385" t="str">
            <v>#</v>
          </cell>
          <cell r="AU1385" t="str">
            <v>#</v>
          </cell>
        </row>
        <row r="1386">
          <cell r="AN1386">
            <v>50038</v>
          </cell>
          <cell r="AO1386" t="str">
            <v>Türi Tervisekeskus OÜ</v>
          </cell>
          <cell r="AP1386" t="str">
            <v>#</v>
          </cell>
          <cell r="AQ1386">
            <v>2026</v>
          </cell>
          <cell r="AR1386" t="str">
            <v>2026-PRL1-50038</v>
          </cell>
          <cell r="AS1386">
            <v>1</v>
          </cell>
          <cell r="AT1386" t="str">
            <v>TK032</v>
          </cell>
          <cell r="AU1386" t="str">
            <v>#</v>
          </cell>
        </row>
        <row r="1387">
          <cell r="AN1387">
            <v>50269</v>
          </cell>
          <cell r="AO1387" t="str">
            <v>Ilme Last</v>
          </cell>
          <cell r="AP1387" t="str">
            <v>#</v>
          </cell>
          <cell r="AQ1387">
            <v>2026</v>
          </cell>
          <cell r="AR1387" t="str">
            <v>2026-PRL1-50269</v>
          </cell>
          <cell r="AS1387">
            <v>1</v>
          </cell>
          <cell r="AT1387" t="str">
            <v>TK030</v>
          </cell>
          <cell r="AU1387" t="str">
            <v>#</v>
          </cell>
        </row>
        <row r="1388">
          <cell r="AN1388">
            <v>50038</v>
          </cell>
          <cell r="AO1388" t="str">
            <v>Türi Tervisekeskus OÜ</v>
          </cell>
          <cell r="AP1388" t="str">
            <v>#</v>
          </cell>
          <cell r="AQ1388">
            <v>2026</v>
          </cell>
          <cell r="AR1388" t="str">
            <v>2026-PRL1-50038</v>
          </cell>
          <cell r="AS1388">
            <v>1</v>
          </cell>
          <cell r="AT1388" t="str">
            <v>TK032</v>
          </cell>
          <cell r="AU1388" t="str">
            <v>#</v>
          </cell>
        </row>
        <row r="1389">
          <cell r="AN1389">
            <v>50038</v>
          </cell>
          <cell r="AO1389" t="str">
            <v>Türi Tervisekeskus OÜ</v>
          </cell>
          <cell r="AP1389" t="str">
            <v>#</v>
          </cell>
          <cell r="AQ1389">
            <v>2026</v>
          </cell>
          <cell r="AR1389" t="str">
            <v>2026-PRL1-50038</v>
          </cell>
          <cell r="AS1389">
            <v>1</v>
          </cell>
          <cell r="AT1389" t="str">
            <v>TK032</v>
          </cell>
          <cell r="AU1389" t="str">
            <v>#</v>
          </cell>
        </row>
        <row r="1390">
          <cell r="AN1390">
            <v>50038</v>
          </cell>
          <cell r="AO1390" t="str">
            <v>osaühing Türi Tervisekeskus</v>
          </cell>
          <cell r="AP1390" t="str">
            <v>#</v>
          </cell>
          <cell r="AQ1390">
            <v>2026</v>
          </cell>
          <cell r="AR1390" t="str">
            <v>2026-PRL1-50038</v>
          </cell>
          <cell r="AS1390">
            <v>1</v>
          </cell>
          <cell r="AT1390" t="str">
            <v>TK032</v>
          </cell>
          <cell r="AU1390" t="str">
            <v>#</v>
          </cell>
        </row>
        <row r="1391">
          <cell r="AN1391">
            <v>61810</v>
          </cell>
          <cell r="AO1391" t="str">
            <v>Paide Arst OÜ</v>
          </cell>
          <cell r="AP1391" t="str">
            <v>#</v>
          </cell>
          <cell r="AQ1391">
            <v>2026</v>
          </cell>
          <cell r="AR1391" t="str">
            <v>2026-PRL1-61810</v>
          </cell>
          <cell r="AS1391">
            <v>1</v>
          </cell>
          <cell r="AT1391" t="str">
            <v>TK012</v>
          </cell>
          <cell r="AU1391" t="str">
            <v>#</v>
          </cell>
        </row>
        <row r="1392">
          <cell r="AN1392">
            <v>50180</v>
          </cell>
          <cell r="AO1392" t="str">
            <v>Järva-Jaani Perearstikeskus OÜ</v>
          </cell>
          <cell r="AP1392" t="str">
            <v>#</v>
          </cell>
          <cell r="AQ1392">
            <v>2026</v>
          </cell>
          <cell r="AR1392" t="str">
            <v>2026-PRL1-50180</v>
          </cell>
          <cell r="AS1392">
            <v>1</v>
          </cell>
          <cell r="AT1392" t="str">
            <v>TK019</v>
          </cell>
          <cell r="AU1392" t="str">
            <v>#</v>
          </cell>
        </row>
        <row r="1393">
          <cell r="AN1393">
            <v>50556</v>
          </cell>
          <cell r="AO1393" t="str">
            <v>Tereza Maskina</v>
          </cell>
          <cell r="AP1393" t="str">
            <v>#</v>
          </cell>
          <cell r="AQ1393">
            <v>2026</v>
          </cell>
          <cell r="AR1393" t="str">
            <v>2026-PRL1-50556</v>
          </cell>
          <cell r="AS1393">
            <v>1</v>
          </cell>
          <cell r="AT1393" t="str">
            <v>TK030</v>
          </cell>
          <cell r="AU1393" t="str">
            <v>#</v>
          </cell>
        </row>
        <row r="1394">
          <cell r="AN1394">
            <v>51025</v>
          </cell>
          <cell r="AO1394" t="str">
            <v>Osaühing Perearst Tiina Proosväli</v>
          </cell>
          <cell r="AP1394" t="str">
            <v>#</v>
          </cell>
          <cell r="AQ1394">
            <v>2026</v>
          </cell>
          <cell r="AR1394" t="str">
            <v>2026-PRL1-51025</v>
          </cell>
          <cell r="AS1394" t="str">
            <v>#</v>
          </cell>
          <cell r="AT1394" t="str">
            <v>#</v>
          </cell>
          <cell r="AU1394" t="str">
            <v>#</v>
          </cell>
        </row>
        <row r="1395">
          <cell r="AN1395">
            <v>50671</v>
          </cell>
          <cell r="AO1395" t="str">
            <v>Perearst Mare Lõunat OÜ</v>
          </cell>
          <cell r="AP1395" t="str">
            <v>#</v>
          </cell>
          <cell r="AQ1395">
            <v>2026</v>
          </cell>
          <cell r="AR1395" t="str">
            <v>2026-PRL1-50671</v>
          </cell>
          <cell r="AS1395" t="str">
            <v>#</v>
          </cell>
          <cell r="AT1395" t="str">
            <v>#</v>
          </cell>
          <cell r="AU1395" t="str">
            <v>#</v>
          </cell>
        </row>
        <row r="1396">
          <cell r="AN1396">
            <v>50945</v>
          </cell>
          <cell r="AO1396" t="str">
            <v>Perearst Piret Mets OÜ</v>
          </cell>
          <cell r="AP1396" t="str">
            <v>#</v>
          </cell>
          <cell r="AQ1396">
            <v>2026</v>
          </cell>
          <cell r="AR1396" t="str">
            <v>2026-PRL1-50945</v>
          </cell>
          <cell r="AS1396" t="str">
            <v>#</v>
          </cell>
          <cell r="AT1396" t="str">
            <v>#</v>
          </cell>
          <cell r="AU1396" t="str">
            <v>#</v>
          </cell>
        </row>
        <row r="1397">
          <cell r="AN1397">
            <v>50121</v>
          </cell>
          <cell r="AO1397" t="str">
            <v>osaühing PERETOHTER</v>
          </cell>
          <cell r="AP1397" t="str">
            <v>#</v>
          </cell>
          <cell r="AQ1397">
            <v>2026</v>
          </cell>
          <cell r="AR1397" t="str">
            <v>2026-PRL1-50121</v>
          </cell>
          <cell r="AS1397" t="str">
            <v>#</v>
          </cell>
          <cell r="AT1397" t="str">
            <v>#</v>
          </cell>
          <cell r="AU1397" t="str">
            <v>#</v>
          </cell>
        </row>
        <row r="1398">
          <cell r="AN1398">
            <v>50635</v>
          </cell>
          <cell r="AO1398" t="str">
            <v>Taebla Perearst OÜ</v>
          </cell>
          <cell r="AP1398" t="str">
            <v>#</v>
          </cell>
          <cell r="AQ1398">
            <v>2026</v>
          </cell>
          <cell r="AR1398" t="str">
            <v>2026-PRL1-50635</v>
          </cell>
          <cell r="AS1398" t="str">
            <v>#</v>
          </cell>
          <cell r="AT1398" t="str">
            <v>#</v>
          </cell>
          <cell r="AU1398" t="str">
            <v>#</v>
          </cell>
        </row>
        <row r="1399">
          <cell r="AN1399">
            <v>60405</v>
          </cell>
          <cell r="AO1399" t="str">
            <v>Perearst Marika Laar</v>
          </cell>
          <cell r="AP1399" t="str">
            <v>#</v>
          </cell>
          <cell r="AQ1399">
            <v>2026</v>
          </cell>
          <cell r="AR1399" t="str">
            <v>2026-PRL1-60405</v>
          </cell>
          <cell r="AS1399" t="str">
            <v>#</v>
          </cell>
          <cell r="AT1399" t="str">
            <v>#</v>
          </cell>
          <cell r="AU1399" t="str">
            <v>#</v>
          </cell>
        </row>
        <row r="1400">
          <cell r="AN1400">
            <v>51050</v>
          </cell>
          <cell r="AO1400" t="str">
            <v>OÜ Märjamaa Tervisekeskus</v>
          </cell>
          <cell r="AP1400" t="str">
            <v>#</v>
          </cell>
          <cell r="AQ1400">
            <v>2026</v>
          </cell>
          <cell r="AR1400" t="str">
            <v>2026-PRL1-51050</v>
          </cell>
          <cell r="AS1400">
            <v>1</v>
          </cell>
          <cell r="AT1400" t="str">
            <v>TK057</v>
          </cell>
          <cell r="AU1400" t="str">
            <v>#</v>
          </cell>
        </row>
        <row r="1401">
          <cell r="AN1401">
            <v>50950</v>
          </cell>
          <cell r="AO1401" t="str">
            <v>Lääne-Nigula Perearstikeskus OÜ</v>
          </cell>
          <cell r="AP1401" t="str">
            <v>#</v>
          </cell>
          <cell r="AQ1401">
            <v>2026</v>
          </cell>
          <cell r="AR1401" t="str">
            <v>2026-PRL1-50950</v>
          </cell>
          <cell r="AS1401" t="str">
            <v>#</v>
          </cell>
          <cell r="AT1401" t="str">
            <v>#</v>
          </cell>
          <cell r="AU1401" t="str">
            <v>#</v>
          </cell>
        </row>
        <row r="1402">
          <cell r="AN1402">
            <v>50078</v>
          </cell>
          <cell r="AO1402" t="str">
            <v>OÜ Andri Meriloo Arstikabinet</v>
          </cell>
          <cell r="AP1402" t="str">
            <v>#</v>
          </cell>
          <cell r="AQ1402">
            <v>2026</v>
          </cell>
          <cell r="AR1402" t="str">
            <v>2026-PRL1-50078</v>
          </cell>
          <cell r="AS1402" t="str">
            <v>#</v>
          </cell>
          <cell r="AT1402" t="str">
            <v>#</v>
          </cell>
          <cell r="AU1402" t="str">
            <v>#</v>
          </cell>
        </row>
        <row r="1403">
          <cell r="AN1403">
            <v>50067</v>
          </cell>
          <cell r="AO1403" t="str">
            <v>Täisühing HAAPSALU PEREARST</v>
          </cell>
          <cell r="AP1403" t="str">
            <v>#</v>
          </cell>
          <cell r="AQ1403">
            <v>2026</v>
          </cell>
          <cell r="AR1403" t="str">
            <v>2026-PRL1-50067</v>
          </cell>
          <cell r="AS1403" t="str">
            <v>#</v>
          </cell>
          <cell r="AT1403" t="str">
            <v>#</v>
          </cell>
          <cell r="AU1403" t="str">
            <v>#</v>
          </cell>
        </row>
        <row r="1404">
          <cell r="AN1404">
            <v>50067</v>
          </cell>
          <cell r="AO1404" t="str">
            <v>Täisühing HAAPSALU PEREARST</v>
          </cell>
          <cell r="AP1404" t="str">
            <v>#</v>
          </cell>
          <cell r="AQ1404">
            <v>2026</v>
          </cell>
          <cell r="AR1404" t="str">
            <v>2026-PRL1-50067</v>
          </cell>
          <cell r="AS1404" t="str">
            <v>#</v>
          </cell>
          <cell r="AT1404" t="str">
            <v>#</v>
          </cell>
          <cell r="AU1404" t="str">
            <v>#</v>
          </cell>
        </row>
        <row r="1405">
          <cell r="AN1405">
            <v>50961</v>
          </cell>
          <cell r="AO1405" t="str">
            <v>OÜ Ennetuskliinik</v>
          </cell>
          <cell r="AP1405" t="str">
            <v>#</v>
          </cell>
          <cell r="AQ1405">
            <v>2026</v>
          </cell>
          <cell r="AR1405" t="str">
            <v>2026-PRL1-50961</v>
          </cell>
          <cell r="AS1405" t="str">
            <v>#</v>
          </cell>
          <cell r="AT1405" t="str">
            <v>#</v>
          </cell>
          <cell r="AU1405" t="str">
            <v>#</v>
          </cell>
        </row>
        <row r="1406">
          <cell r="AN1406">
            <v>50662</v>
          </cell>
          <cell r="AO1406" t="str">
            <v>Osaühing Perearst Külli Raudsik</v>
          </cell>
          <cell r="AP1406" t="str">
            <v>#</v>
          </cell>
          <cell r="AQ1406">
            <v>2026</v>
          </cell>
          <cell r="AR1406" t="str">
            <v>2026-PRL1-50662</v>
          </cell>
          <cell r="AS1406" t="str">
            <v>#</v>
          </cell>
          <cell r="AT1406" t="str">
            <v>#</v>
          </cell>
          <cell r="AU1406" t="str">
            <v>#</v>
          </cell>
        </row>
        <row r="1407">
          <cell r="AN1407">
            <v>50741</v>
          </cell>
          <cell r="AO1407" t="str">
            <v>Perearst Helle Vambola OÜ</v>
          </cell>
          <cell r="AP1407" t="str">
            <v>#</v>
          </cell>
          <cell r="AQ1407">
            <v>2026</v>
          </cell>
          <cell r="AR1407" t="str">
            <v>2026-PRL1-50741</v>
          </cell>
          <cell r="AS1407" t="str">
            <v>#</v>
          </cell>
          <cell r="AT1407" t="str">
            <v>#</v>
          </cell>
          <cell r="AU1407" t="str">
            <v>#</v>
          </cell>
        </row>
        <row r="1408">
          <cell r="AN1408">
            <v>50214</v>
          </cell>
          <cell r="AO1408" t="str">
            <v>OÜ Häädemeeste Perearstikeskus</v>
          </cell>
          <cell r="AP1408" t="str">
            <v>#</v>
          </cell>
          <cell r="AQ1408">
            <v>2026</v>
          </cell>
          <cell r="AR1408" t="str">
            <v>2026-PRL1-50214</v>
          </cell>
          <cell r="AS1408" t="str">
            <v>#</v>
          </cell>
          <cell r="AT1408" t="str">
            <v>#</v>
          </cell>
          <cell r="AU1408" t="str">
            <v>#</v>
          </cell>
        </row>
        <row r="1409">
          <cell r="AN1409">
            <v>50380</v>
          </cell>
          <cell r="AO1409" t="str">
            <v>OÜ Ülejõe Perearst</v>
          </cell>
          <cell r="AP1409" t="str">
            <v>#</v>
          </cell>
          <cell r="AQ1409">
            <v>2026</v>
          </cell>
          <cell r="AR1409" t="str">
            <v>2026-PRL1-50380</v>
          </cell>
          <cell r="AS1409" t="str">
            <v>#</v>
          </cell>
          <cell r="AT1409" t="str">
            <v>#</v>
          </cell>
          <cell r="AU1409" t="str">
            <v>#</v>
          </cell>
        </row>
        <row r="1410">
          <cell r="AN1410">
            <v>50334</v>
          </cell>
          <cell r="AO1410" t="str">
            <v>Sirje Järvesaar</v>
          </cell>
          <cell r="AP1410" t="str">
            <v>#</v>
          </cell>
          <cell r="AQ1410">
            <v>2026</v>
          </cell>
          <cell r="AR1410" t="str">
            <v>2026-PRL1-50334</v>
          </cell>
          <cell r="AS1410" t="str">
            <v>#</v>
          </cell>
          <cell r="AT1410" t="str">
            <v>#</v>
          </cell>
          <cell r="AU1410" t="str">
            <v>#</v>
          </cell>
        </row>
        <row r="1411">
          <cell r="AN1411">
            <v>50199</v>
          </cell>
          <cell r="AO1411" t="str">
            <v>Fons Perearstid OÜ</v>
          </cell>
          <cell r="AP1411" t="str">
            <v>#</v>
          </cell>
          <cell r="AQ1411">
            <v>2026</v>
          </cell>
          <cell r="AR1411" t="str">
            <v>2026-PRL1-50199</v>
          </cell>
          <cell r="AS1411" t="str">
            <v>#</v>
          </cell>
          <cell r="AT1411" t="str">
            <v>#</v>
          </cell>
          <cell r="AU1411" t="str">
            <v>#</v>
          </cell>
        </row>
        <row r="1412">
          <cell r="AN1412">
            <v>50199</v>
          </cell>
          <cell r="AO1412" t="str">
            <v>Fons Perearstid OÜ</v>
          </cell>
          <cell r="AP1412" t="str">
            <v>#</v>
          </cell>
          <cell r="AQ1412">
            <v>2026</v>
          </cell>
          <cell r="AR1412" t="str">
            <v>2026-PRL1-50199</v>
          </cell>
          <cell r="AS1412" t="str">
            <v>#</v>
          </cell>
          <cell r="AT1412" t="str">
            <v>#</v>
          </cell>
          <cell r="AU1412" t="str">
            <v>#</v>
          </cell>
        </row>
        <row r="1413">
          <cell r="AN1413">
            <v>50209</v>
          </cell>
          <cell r="AO1413" t="str">
            <v>OÜ Tõstamaa Tervisekeskus</v>
          </cell>
          <cell r="AP1413" t="str">
            <v>#</v>
          </cell>
          <cell r="AQ1413">
            <v>2026</v>
          </cell>
          <cell r="AR1413" t="str">
            <v>2026-PRL1-50209</v>
          </cell>
          <cell r="AS1413" t="str">
            <v>#</v>
          </cell>
          <cell r="AT1413" t="str">
            <v>#</v>
          </cell>
          <cell r="AU1413" t="str">
            <v>#</v>
          </cell>
        </row>
        <row r="1414">
          <cell r="AN1414">
            <v>60189</v>
          </cell>
          <cell r="AO1414" t="str">
            <v>Perearst Marina Simm</v>
          </cell>
          <cell r="AP1414" t="str">
            <v>#</v>
          </cell>
          <cell r="AQ1414">
            <v>2026</v>
          </cell>
          <cell r="AR1414" t="str">
            <v>2026-PRL1-60189</v>
          </cell>
          <cell r="AS1414" t="str">
            <v>#</v>
          </cell>
          <cell r="AT1414" t="str">
            <v>#</v>
          </cell>
          <cell r="AU1414" t="str">
            <v>#</v>
          </cell>
        </row>
        <row r="1415">
          <cell r="AN1415">
            <v>50725</v>
          </cell>
          <cell r="AO1415" t="str">
            <v>OÜ Venorest</v>
          </cell>
          <cell r="AP1415" t="str">
            <v>#</v>
          </cell>
          <cell r="AQ1415">
            <v>2026</v>
          </cell>
          <cell r="AR1415" t="str">
            <v>2026-PRL1-50725</v>
          </cell>
          <cell r="AS1415" t="str">
            <v>#</v>
          </cell>
          <cell r="AT1415" t="str">
            <v>#</v>
          </cell>
          <cell r="AU1415" t="str">
            <v>#</v>
          </cell>
        </row>
        <row r="1416">
          <cell r="AN1416">
            <v>50380</v>
          </cell>
          <cell r="AO1416" t="str">
            <v>OÜ Ülejõe Perearst</v>
          </cell>
          <cell r="AP1416" t="str">
            <v>#</v>
          </cell>
          <cell r="AQ1416">
            <v>2026</v>
          </cell>
          <cell r="AR1416" t="str">
            <v>2026-PRL1-50380</v>
          </cell>
          <cell r="AS1416" t="str">
            <v>#</v>
          </cell>
          <cell r="AT1416" t="str">
            <v>#</v>
          </cell>
          <cell r="AU1416" t="str">
            <v>#</v>
          </cell>
        </row>
        <row r="1417">
          <cell r="AN1417">
            <v>50380</v>
          </cell>
          <cell r="AO1417" t="str">
            <v>OÜ Ülejõe Perearst</v>
          </cell>
          <cell r="AP1417" t="str">
            <v>#</v>
          </cell>
          <cell r="AQ1417">
            <v>2026</v>
          </cell>
          <cell r="AR1417" t="str">
            <v>2026-PRL1-50380</v>
          </cell>
          <cell r="AS1417" t="str">
            <v>#</v>
          </cell>
          <cell r="AT1417" t="str">
            <v>#</v>
          </cell>
          <cell r="AU1417" t="str">
            <v>#</v>
          </cell>
        </row>
        <row r="1418">
          <cell r="AN1418">
            <v>50380</v>
          </cell>
          <cell r="AO1418" t="str">
            <v>OÜ Ülejõe Perearst</v>
          </cell>
          <cell r="AP1418" t="str">
            <v>#</v>
          </cell>
          <cell r="AQ1418">
            <v>2026</v>
          </cell>
          <cell r="AR1418" t="str">
            <v>2026-PRL1-50380</v>
          </cell>
          <cell r="AS1418" t="str">
            <v>#</v>
          </cell>
          <cell r="AT1418" t="str">
            <v>#</v>
          </cell>
          <cell r="AU1418" t="str">
            <v>#</v>
          </cell>
        </row>
        <row r="1419">
          <cell r="AN1419">
            <v>60583</v>
          </cell>
          <cell r="AO1419" t="str">
            <v>Osaühing  Surju Tervisekeskus</v>
          </cell>
          <cell r="AP1419" t="str">
            <v>#</v>
          </cell>
          <cell r="AQ1419">
            <v>2026</v>
          </cell>
          <cell r="AR1419" t="str">
            <v>2026-PRL1-60583</v>
          </cell>
          <cell r="AS1419" t="str">
            <v>#</v>
          </cell>
          <cell r="AT1419" t="str">
            <v>#</v>
          </cell>
          <cell r="AU1419" t="str">
            <v>#</v>
          </cell>
        </row>
        <row r="1420">
          <cell r="AN1420">
            <v>50741</v>
          </cell>
          <cell r="AO1420" t="str">
            <v>Perearst Helle Vambola OÜ</v>
          </cell>
          <cell r="AP1420" t="str">
            <v>#</v>
          </cell>
          <cell r="AQ1420">
            <v>2026</v>
          </cell>
          <cell r="AR1420" t="str">
            <v>2026-PRL1-50741</v>
          </cell>
          <cell r="AS1420" t="str">
            <v>#</v>
          </cell>
          <cell r="AT1420" t="str">
            <v>#</v>
          </cell>
          <cell r="AU1420" t="str">
            <v>#</v>
          </cell>
        </row>
        <row r="1421">
          <cell r="AN1421">
            <v>50725</v>
          </cell>
          <cell r="AO1421" t="str">
            <v>OÜ Venorest</v>
          </cell>
          <cell r="AP1421" t="str">
            <v>#</v>
          </cell>
          <cell r="AQ1421">
            <v>2026</v>
          </cell>
          <cell r="AR1421" t="str">
            <v>2026-PRL1-50725</v>
          </cell>
          <cell r="AS1421" t="str">
            <v>#</v>
          </cell>
          <cell r="AT1421" t="str">
            <v>#</v>
          </cell>
          <cell r="AU1421" t="str">
            <v>#</v>
          </cell>
        </row>
        <row r="1422">
          <cell r="AN1422">
            <v>50655</v>
          </cell>
          <cell r="AO1422" t="str">
            <v>Vändra Arst OÜ</v>
          </cell>
          <cell r="AP1422" t="str">
            <v>#</v>
          </cell>
          <cell r="AQ1422">
            <v>2026</v>
          </cell>
          <cell r="AR1422" t="str">
            <v>2026-PRL1-50655</v>
          </cell>
          <cell r="AS1422">
            <v>1</v>
          </cell>
          <cell r="AT1422" t="str">
            <v>TK013</v>
          </cell>
          <cell r="AU1422" t="str">
            <v>#</v>
          </cell>
        </row>
        <row r="1423">
          <cell r="AN1423">
            <v>50655</v>
          </cell>
          <cell r="AO1423" t="str">
            <v>Vändra Arst OÜ</v>
          </cell>
          <cell r="AP1423" t="str">
            <v>#</v>
          </cell>
          <cell r="AQ1423">
            <v>2026</v>
          </cell>
          <cell r="AR1423" t="str">
            <v>2026-PRL1-50655</v>
          </cell>
          <cell r="AS1423">
            <v>1</v>
          </cell>
          <cell r="AT1423" t="str">
            <v>TK013</v>
          </cell>
          <cell r="AU1423" t="str">
            <v>#</v>
          </cell>
        </row>
        <row r="1424">
          <cell r="AN1424">
            <v>50655</v>
          </cell>
          <cell r="AO1424" t="str">
            <v>Vändra Arst OÜ</v>
          </cell>
          <cell r="AP1424" t="str">
            <v>#</v>
          </cell>
          <cell r="AQ1424">
            <v>2026</v>
          </cell>
          <cell r="AR1424" t="str">
            <v>2026-PRL1-50655</v>
          </cell>
          <cell r="AS1424">
            <v>1</v>
          </cell>
          <cell r="AT1424" t="str">
            <v>TK013</v>
          </cell>
          <cell r="AU1424" t="str">
            <v>#</v>
          </cell>
        </row>
        <row r="1425">
          <cell r="AN1425">
            <v>50370</v>
          </cell>
          <cell r="AO1425" t="str">
            <v>Osaühing perearst Kersti Metsa</v>
          </cell>
          <cell r="AP1425" t="str">
            <v>#</v>
          </cell>
          <cell r="AQ1425">
            <v>2026</v>
          </cell>
          <cell r="AR1425" t="str">
            <v>2026-PRL1-50370</v>
          </cell>
          <cell r="AS1425" t="str">
            <v>#</v>
          </cell>
          <cell r="AT1425" t="str">
            <v>#</v>
          </cell>
          <cell r="AU1425" t="str">
            <v>#</v>
          </cell>
        </row>
        <row r="1426">
          <cell r="AN1426">
            <v>50032</v>
          </cell>
          <cell r="AO1426" t="str">
            <v>osaühing Pärnu Perearstid</v>
          </cell>
          <cell r="AP1426" t="str">
            <v>#</v>
          </cell>
          <cell r="AQ1426">
            <v>2026</v>
          </cell>
          <cell r="AR1426" t="str">
            <v>2026-PRL1-50032</v>
          </cell>
          <cell r="AS1426">
            <v>1</v>
          </cell>
          <cell r="AT1426" t="str">
            <v>TK036</v>
          </cell>
          <cell r="AU1426" t="str">
            <v>#</v>
          </cell>
        </row>
        <row r="1427">
          <cell r="AN1427">
            <v>50995</v>
          </cell>
          <cell r="AO1427" t="str">
            <v>Perearst Merle Jakobson OÜ</v>
          </cell>
          <cell r="AP1427" t="str">
            <v>#</v>
          </cell>
          <cell r="AQ1427">
            <v>2026</v>
          </cell>
          <cell r="AR1427" t="str">
            <v>2026-PRL1-50995</v>
          </cell>
          <cell r="AS1427" t="str">
            <v>#</v>
          </cell>
          <cell r="AT1427" t="str">
            <v>#</v>
          </cell>
          <cell r="AU1427" t="str">
            <v>#</v>
          </cell>
        </row>
        <row r="1428">
          <cell r="AN1428">
            <v>50032</v>
          </cell>
          <cell r="AO1428" t="str">
            <v>osaühing Pärnu Perearstid</v>
          </cell>
          <cell r="AP1428" t="str">
            <v>#</v>
          </cell>
          <cell r="AQ1428">
            <v>2026</v>
          </cell>
          <cell r="AR1428" t="str">
            <v>2026-PRL1-50032</v>
          </cell>
          <cell r="AS1428">
            <v>1</v>
          </cell>
          <cell r="AT1428" t="str">
            <v>TK036</v>
          </cell>
          <cell r="AU1428" t="str">
            <v>#</v>
          </cell>
        </row>
        <row r="1429">
          <cell r="AN1429">
            <v>50209</v>
          </cell>
          <cell r="AO1429" t="str">
            <v>OÜ Tõstamaa Tervisekeskus</v>
          </cell>
          <cell r="AP1429" t="str">
            <v>#</v>
          </cell>
          <cell r="AQ1429">
            <v>2026</v>
          </cell>
          <cell r="AR1429" t="str">
            <v>2026-PRL1-50209</v>
          </cell>
          <cell r="AS1429" t="str">
            <v>#</v>
          </cell>
          <cell r="AT1429" t="str">
            <v>#</v>
          </cell>
          <cell r="AU1429" t="str">
            <v>#</v>
          </cell>
        </row>
        <row r="1430">
          <cell r="AN1430">
            <v>50032</v>
          </cell>
          <cell r="AO1430" t="str">
            <v>osaühing Pärnu Perearstid</v>
          </cell>
          <cell r="AP1430" t="str">
            <v>#</v>
          </cell>
          <cell r="AQ1430">
            <v>2026</v>
          </cell>
          <cell r="AR1430" t="str">
            <v>2026-PRL1-50032</v>
          </cell>
          <cell r="AS1430">
            <v>1</v>
          </cell>
          <cell r="AT1430" t="str">
            <v>TK036</v>
          </cell>
          <cell r="AU1430" t="str">
            <v>#</v>
          </cell>
        </row>
        <row r="1431">
          <cell r="AN1431">
            <v>61011</v>
          </cell>
          <cell r="AO1431" t="str">
            <v>Mai Perearstid OÜ</v>
          </cell>
          <cell r="AP1431" t="str">
            <v>#</v>
          </cell>
          <cell r="AQ1431">
            <v>2026</v>
          </cell>
          <cell r="AR1431" t="str">
            <v>2026-PRL1-61011</v>
          </cell>
          <cell r="AS1431" t="str">
            <v>#</v>
          </cell>
          <cell r="AT1431" t="str">
            <v>#</v>
          </cell>
          <cell r="AU1431" t="str">
            <v>#</v>
          </cell>
        </row>
        <row r="1432">
          <cell r="AN1432">
            <v>50209</v>
          </cell>
          <cell r="AO1432" t="str">
            <v>OÜ Tõstamaa Tervisekeskus</v>
          </cell>
          <cell r="AP1432" t="str">
            <v>#</v>
          </cell>
          <cell r="AQ1432">
            <v>2026</v>
          </cell>
          <cell r="AR1432" t="str">
            <v>2026-PRL1-50209</v>
          </cell>
          <cell r="AS1432" t="str">
            <v>#</v>
          </cell>
          <cell r="AT1432" t="str">
            <v>#</v>
          </cell>
          <cell r="AU1432" t="str">
            <v>#</v>
          </cell>
        </row>
        <row r="1433">
          <cell r="AN1433">
            <v>50032</v>
          </cell>
          <cell r="AO1433" t="str">
            <v>osaühing Pärnu Perearstid</v>
          </cell>
          <cell r="AP1433" t="str">
            <v>#</v>
          </cell>
          <cell r="AQ1433">
            <v>2026</v>
          </cell>
          <cell r="AR1433" t="str">
            <v>2026-PRL1-50032</v>
          </cell>
          <cell r="AS1433">
            <v>1</v>
          </cell>
          <cell r="AT1433" t="str">
            <v>TK036</v>
          </cell>
          <cell r="AU1433" t="str">
            <v>#</v>
          </cell>
        </row>
        <row r="1434">
          <cell r="AN1434">
            <v>50032</v>
          </cell>
          <cell r="AO1434" t="str">
            <v>osaühing Pärnu Perearstid</v>
          </cell>
          <cell r="AP1434" t="str">
            <v>#</v>
          </cell>
          <cell r="AQ1434">
            <v>2026</v>
          </cell>
          <cell r="AR1434" t="str">
            <v>2026-PRL1-50032</v>
          </cell>
          <cell r="AS1434">
            <v>1</v>
          </cell>
          <cell r="AT1434" t="str">
            <v>TK036</v>
          </cell>
          <cell r="AU1434" t="str">
            <v>#</v>
          </cell>
        </row>
        <row r="1435">
          <cell r="AN1435">
            <v>50032</v>
          </cell>
          <cell r="AO1435" t="str">
            <v>osaühing Pärnu Perearstid</v>
          </cell>
          <cell r="AP1435" t="str">
            <v>#</v>
          </cell>
          <cell r="AQ1435">
            <v>2026</v>
          </cell>
          <cell r="AR1435" t="str">
            <v>2026-PRL1-50032</v>
          </cell>
          <cell r="AS1435">
            <v>1</v>
          </cell>
          <cell r="AT1435" t="str">
            <v>TK036</v>
          </cell>
          <cell r="AU1435" t="str">
            <v>#</v>
          </cell>
        </row>
        <row r="1436">
          <cell r="AN1436">
            <v>50032</v>
          </cell>
          <cell r="AO1436" t="str">
            <v>osaühing Pärnu Perearstid</v>
          </cell>
          <cell r="AP1436" t="str">
            <v>#</v>
          </cell>
          <cell r="AQ1436">
            <v>2026</v>
          </cell>
          <cell r="AR1436" t="str">
            <v>2026-PRL1-50032</v>
          </cell>
          <cell r="AS1436">
            <v>1</v>
          </cell>
          <cell r="AT1436" t="str">
            <v>TK036</v>
          </cell>
          <cell r="AU1436" t="str">
            <v>#</v>
          </cell>
        </row>
        <row r="1437">
          <cell r="AN1437">
            <v>50032</v>
          </cell>
          <cell r="AO1437" t="str">
            <v>osaühing Pärnu Perearstid</v>
          </cell>
          <cell r="AP1437" t="str">
            <v>#</v>
          </cell>
          <cell r="AQ1437">
            <v>2026</v>
          </cell>
          <cell r="AR1437" t="str">
            <v>2026-PRL1-50032</v>
          </cell>
          <cell r="AS1437">
            <v>1</v>
          </cell>
          <cell r="AT1437" t="str">
            <v>TK036</v>
          </cell>
          <cell r="AU1437" t="str">
            <v>#</v>
          </cell>
        </row>
        <row r="1438">
          <cell r="AN1438">
            <v>61011</v>
          </cell>
          <cell r="AO1438" t="str">
            <v>Mai Perearstid OÜ</v>
          </cell>
          <cell r="AP1438" t="str">
            <v>#</v>
          </cell>
          <cell r="AQ1438">
            <v>2026</v>
          </cell>
          <cell r="AR1438" t="str">
            <v>2026-PRL1-61011</v>
          </cell>
          <cell r="AS1438" t="str">
            <v>#</v>
          </cell>
          <cell r="AT1438" t="str">
            <v>#</v>
          </cell>
          <cell r="AU1438" t="str">
            <v>#</v>
          </cell>
        </row>
        <row r="1439">
          <cell r="AN1439">
            <v>50032</v>
          </cell>
          <cell r="AO1439" t="str">
            <v>osaühing Pärnu Perearstid</v>
          </cell>
          <cell r="AP1439" t="str">
            <v>#</v>
          </cell>
          <cell r="AQ1439">
            <v>2026</v>
          </cell>
          <cell r="AR1439" t="str">
            <v>2026-PRL1-50032</v>
          </cell>
          <cell r="AS1439">
            <v>1</v>
          </cell>
          <cell r="AT1439" t="str">
            <v>TK036</v>
          </cell>
          <cell r="AU1439">
            <v>1</v>
          </cell>
        </row>
        <row r="1440">
          <cell r="AN1440">
            <v>50946</v>
          </cell>
          <cell r="AO1440" t="str">
            <v>OÜ Perearst Airi Kasemägi</v>
          </cell>
          <cell r="AP1440" t="str">
            <v>#</v>
          </cell>
          <cell r="AQ1440">
            <v>2026</v>
          </cell>
          <cell r="AR1440" t="str">
            <v>2026-PRL1-50946</v>
          </cell>
          <cell r="AS1440" t="str">
            <v>#</v>
          </cell>
          <cell r="AT1440" t="str">
            <v>#</v>
          </cell>
          <cell r="AU1440">
            <v>1</v>
          </cell>
        </row>
        <row r="1441">
          <cell r="AN1441">
            <v>50032</v>
          </cell>
          <cell r="AO1441" t="str">
            <v>osaühing Pärnu Perearstid</v>
          </cell>
          <cell r="AP1441" t="str">
            <v>#</v>
          </cell>
          <cell r="AQ1441">
            <v>2026</v>
          </cell>
          <cell r="AR1441" t="str">
            <v>2026-PRL1-50032</v>
          </cell>
          <cell r="AS1441">
            <v>1</v>
          </cell>
          <cell r="AT1441" t="str">
            <v>TK036</v>
          </cell>
          <cell r="AU1441" t="str">
            <v>#</v>
          </cell>
        </row>
        <row r="1442">
          <cell r="AN1442">
            <v>50206</v>
          </cell>
          <cell r="AO1442" t="str">
            <v>Osaühing Perearst Merike Roseniit</v>
          </cell>
          <cell r="AP1442" t="str">
            <v>#</v>
          </cell>
          <cell r="AQ1442">
            <v>2026</v>
          </cell>
          <cell r="AR1442" t="str">
            <v>2026-PRL1-50206</v>
          </cell>
          <cell r="AS1442" t="str">
            <v>#</v>
          </cell>
          <cell r="AT1442" t="str">
            <v>#</v>
          </cell>
          <cell r="AU1442" t="str">
            <v>#</v>
          </cell>
        </row>
        <row r="1443">
          <cell r="AN1443">
            <v>50032</v>
          </cell>
          <cell r="AO1443" t="str">
            <v>osaühing Pärnu Perearstid</v>
          </cell>
          <cell r="AP1443" t="str">
            <v>#</v>
          </cell>
          <cell r="AQ1443">
            <v>2026</v>
          </cell>
          <cell r="AR1443" t="str">
            <v>2026-PRL1-50032</v>
          </cell>
          <cell r="AS1443">
            <v>1</v>
          </cell>
          <cell r="AT1443" t="str">
            <v>TK036</v>
          </cell>
          <cell r="AU1443" t="str">
            <v>#</v>
          </cell>
        </row>
        <row r="1444">
          <cell r="AN1444">
            <v>50915</v>
          </cell>
          <cell r="AO1444" t="str">
            <v>Perearst Kristel Uustamm OÜ</v>
          </cell>
          <cell r="AP1444" t="str">
            <v>#</v>
          </cell>
          <cell r="AQ1444">
            <v>2026</v>
          </cell>
          <cell r="AR1444" t="str">
            <v>2026-PRL1-50915</v>
          </cell>
          <cell r="AS1444" t="str">
            <v>#</v>
          </cell>
          <cell r="AT1444" t="str">
            <v>#</v>
          </cell>
          <cell r="AU1444" t="str">
            <v>#</v>
          </cell>
        </row>
        <row r="1445">
          <cell r="AN1445">
            <v>50209</v>
          </cell>
          <cell r="AO1445" t="str">
            <v>OÜ Tõstamaa Tervisekeskus</v>
          </cell>
          <cell r="AP1445" t="str">
            <v>#</v>
          </cell>
          <cell r="AQ1445">
            <v>2026</v>
          </cell>
          <cell r="AR1445" t="str">
            <v>2026-PRL1-50209</v>
          </cell>
          <cell r="AS1445" t="str">
            <v>#</v>
          </cell>
          <cell r="AT1445" t="str">
            <v>#</v>
          </cell>
          <cell r="AU1445" t="str">
            <v>#</v>
          </cell>
        </row>
        <row r="1446">
          <cell r="AN1446">
            <v>50203</v>
          </cell>
          <cell r="AO1446" t="str">
            <v>osaühing Perearst Ülle Runnel</v>
          </cell>
          <cell r="AP1446" t="str">
            <v>#</v>
          </cell>
          <cell r="AQ1446">
            <v>2026</v>
          </cell>
          <cell r="AR1446" t="str">
            <v>2026-PRL1-50203</v>
          </cell>
          <cell r="AS1446" t="str">
            <v>#</v>
          </cell>
          <cell r="AT1446" t="str">
            <v>#</v>
          </cell>
          <cell r="AU1446" t="str">
            <v>#</v>
          </cell>
        </row>
        <row r="1447">
          <cell r="AN1447">
            <v>50032</v>
          </cell>
          <cell r="AO1447" t="str">
            <v>osaühing Pärnu Perearstid</v>
          </cell>
          <cell r="AP1447" t="str">
            <v>#</v>
          </cell>
          <cell r="AQ1447">
            <v>2026</v>
          </cell>
          <cell r="AR1447" t="str">
            <v>2026-PRL1-50032</v>
          </cell>
          <cell r="AS1447">
            <v>1</v>
          </cell>
          <cell r="AT1447" t="str">
            <v>TK036</v>
          </cell>
          <cell r="AU1447" t="str">
            <v>#</v>
          </cell>
        </row>
        <row r="1448">
          <cell r="AN1448">
            <v>50032</v>
          </cell>
          <cell r="AO1448" t="str">
            <v>osaühing Pärnu Perearstid</v>
          </cell>
          <cell r="AP1448" t="str">
            <v>#</v>
          </cell>
          <cell r="AQ1448">
            <v>2026</v>
          </cell>
          <cell r="AR1448" t="str">
            <v>2026-PRL1-50032</v>
          </cell>
          <cell r="AS1448">
            <v>1</v>
          </cell>
          <cell r="AT1448" t="str">
            <v>TK036</v>
          </cell>
          <cell r="AU1448" t="str">
            <v>#</v>
          </cell>
        </row>
        <row r="1449">
          <cell r="AN1449">
            <v>50650</v>
          </cell>
          <cell r="AO1449" t="str">
            <v>OÜ Perearst Peeter Bakhoff</v>
          </cell>
          <cell r="AP1449" t="str">
            <v>#</v>
          </cell>
          <cell r="AQ1449">
            <v>2026</v>
          </cell>
          <cell r="AR1449" t="str">
            <v>2026-PRL1-50650</v>
          </cell>
          <cell r="AS1449" t="str">
            <v>#</v>
          </cell>
          <cell r="AT1449" t="str">
            <v>#</v>
          </cell>
          <cell r="AU1449" t="str">
            <v>#</v>
          </cell>
        </row>
        <row r="1450">
          <cell r="AN1450">
            <v>60467</v>
          </cell>
          <cell r="AO1450" t="str">
            <v>Osaühing Sindi Tervisekeskus</v>
          </cell>
          <cell r="AP1450" t="str">
            <v>#</v>
          </cell>
          <cell r="AQ1450">
            <v>2026</v>
          </cell>
          <cell r="AR1450" t="str">
            <v>2026-PRL1-60467</v>
          </cell>
          <cell r="AS1450" t="str">
            <v>#</v>
          </cell>
          <cell r="AT1450" t="str">
            <v>#</v>
          </cell>
          <cell r="AU1450" t="str">
            <v>#</v>
          </cell>
        </row>
        <row r="1451">
          <cell r="AN1451">
            <v>60467</v>
          </cell>
          <cell r="AO1451" t="str">
            <v>Osaühing Sindi Tervisekeskus</v>
          </cell>
          <cell r="AP1451" t="str">
            <v>#</v>
          </cell>
          <cell r="AQ1451">
            <v>2026</v>
          </cell>
          <cell r="AR1451" t="str">
            <v>2026-PRL1-60467</v>
          </cell>
          <cell r="AS1451" t="str">
            <v>#</v>
          </cell>
          <cell r="AT1451" t="str">
            <v>#</v>
          </cell>
          <cell r="AU1451" t="str">
            <v>#</v>
          </cell>
        </row>
        <row r="1452">
          <cell r="AN1452">
            <v>60467</v>
          </cell>
          <cell r="AO1452" t="str">
            <v>Osaühing Sindi Tervisekeskus</v>
          </cell>
          <cell r="AP1452" t="str">
            <v>#</v>
          </cell>
          <cell r="AQ1452">
            <v>2026</v>
          </cell>
          <cell r="AR1452" t="str">
            <v>2026-PRL1-60467</v>
          </cell>
          <cell r="AS1452" t="str">
            <v>#</v>
          </cell>
          <cell r="AT1452" t="str">
            <v>#</v>
          </cell>
          <cell r="AU1452" t="str">
            <v>#</v>
          </cell>
        </row>
        <row r="1453">
          <cell r="AN1453">
            <v>60467</v>
          </cell>
          <cell r="AO1453" t="str">
            <v>Osaühing Sindi Tervisekeskus</v>
          </cell>
          <cell r="AP1453" t="str">
            <v>#</v>
          </cell>
          <cell r="AQ1453">
            <v>2026</v>
          </cell>
          <cell r="AR1453" t="str">
            <v>2026-PRL1-60467</v>
          </cell>
          <cell r="AS1453" t="str">
            <v>#</v>
          </cell>
          <cell r="AT1453" t="str">
            <v>#</v>
          </cell>
          <cell r="AU1453" t="str">
            <v>#</v>
          </cell>
        </row>
        <row r="1454">
          <cell r="AN1454">
            <v>50073</v>
          </cell>
          <cell r="AO1454" t="str">
            <v>OÜ Perearst Kaalep Koppel</v>
          </cell>
          <cell r="AP1454" t="str">
            <v>#</v>
          </cell>
          <cell r="AQ1454">
            <v>2026</v>
          </cell>
          <cell r="AR1454" t="str">
            <v>2026-PRL1-50073</v>
          </cell>
          <cell r="AS1454" t="str">
            <v>#</v>
          </cell>
          <cell r="AT1454" t="str">
            <v>#</v>
          </cell>
          <cell r="AU1454" t="str">
            <v>#</v>
          </cell>
        </row>
        <row r="1455">
          <cell r="AN1455">
            <v>50845</v>
          </cell>
          <cell r="AO1455" t="str">
            <v>Perearst Kairi Rohtla OÜ</v>
          </cell>
          <cell r="AP1455" t="str">
            <v>#</v>
          </cell>
          <cell r="AQ1455">
            <v>2026</v>
          </cell>
          <cell r="AR1455" t="str">
            <v>2026-PRL1-50845</v>
          </cell>
          <cell r="AS1455" t="str">
            <v>#</v>
          </cell>
          <cell r="AT1455" t="str">
            <v>#</v>
          </cell>
          <cell r="AU1455" t="str">
            <v>#</v>
          </cell>
        </row>
        <row r="1456">
          <cell r="AN1456">
            <v>50750</v>
          </cell>
          <cell r="AO1456" t="str">
            <v>OÜ Elolem</v>
          </cell>
          <cell r="AP1456" t="str">
            <v>#</v>
          </cell>
          <cell r="AQ1456">
            <v>2026</v>
          </cell>
          <cell r="AR1456" t="str">
            <v>2026-PRL1-50750</v>
          </cell>
          <cell r="AS1456" t="str">
            <v>#</v>
          </cell>
          <cell r="AT1456" t="str">
            <v>#</v>
          </cell>
          <cell r="AU1456" t="str">
            <v>#</v>
          </cell>
        </row>
        <row r="1457">
          <cell r="AN1457">
            <v>50510</v>
          </cell>
          <cell r="AO1457" t="str">
            <v>Osaühing Kuressaare Perearstikeskus</v>
          </cell>
          <cell r="AP1457" t="str">
            <v>#</v>
          </cell>
          <cell r="AQ1457">
            <v>2026</v>
          </cell>
          <cell r="AR1457" t="str">
            <v>2026-PRL1-50510</v>
          </cell>
          <cell r="AS1457">
            <v>1</v>
          </cell>
          <cell r="AT1457" t="str">
            <v>TK028</v>
          </cell>
          <cell r="AU1457" t="str">
            <v>#</v>
          </cell>
        </row>
        <row r="1458">
          <cell r="AN1458">
            <v>50510</v>
          </cell>
          <cell r="AO1458" t="str">
            <v>Osaühing Kuressaare Perearstikeskus</v>
          </cell>
          <cell r="AP1458" t="str">
            <v>#</v>
          </cell>
          <cell r="AQ1458">
            <v>2026</v>
          </cell>
          <cell r="AR1458" t="str">
            <v>2026-PRL1-50510</v>
          </cell>
          <cell r="AS1458">
            <v>1</v>
          </cell>
          <cell r="AT1458" t="str">
            <v>TK028</v>
          </cell>
          <cell r="AU1458" t="str">
            <v>#</v>
          </cell>
        </row>
        <row r="1459">
          <cell r="AN1459">
            <v>50510</v>
          </cell>
          <cell r="AO1459" t="str">
            <v>Osaühing Kuressaare Perearstikeskus</v>
          </cell>
          <cell r="AP1459" t="str">
            <v>#</v>
          </cell>
          <cell r="AQ1459">
            <v>2026</v>
          </cell>
          <cell r="AR1459" t="str">
            <v>2026-PRL1-50510</v>
          </cell>
          <cell r="AS1459">
            <v>1</v>
          </cell>
          <cell r="AT1459" t="str">
            <v>TK028</v>
          </cell>
          <cell r="AU1459" t="str">
            <v>#</v>
          </cell>
        </row>
        <row r="1460">
          <cell r="AN1460">
            <v>50510</v>
          </cell>
          <cell r="AO1460" t="str">
            <v>Osaühing Kuressaare Perearstikeskus</v>
          </cell>
          <cell r="AP1460" t="str">
            <v>#</v>
          </cell>
          <cell r="AQ1460">
            <v>2026</v>
          </cell>
          <cell r="AR1460" t="str">
            <v>2026-PRL1-50510</v>
          </cell>
          <cell r="AS1460">
            <v>1</v>
          </cell>
          <cell r="AT1460" t="str">
            <v>TK028</v>
          </cell>
          <cell r="AU1460" t="str">
            <v>#</v>
          </cell>
        </row>
        <row r="1461">
          <cell r="AN1461">
            <v>50138</v>
          </cell>
          <cell r="AO1461" t="str">
            <v>Osaühing Triin Nirgi</v>
          </cell>
          <cell r="AP1461" t="str">
            <v>#</v>
          </cell>
          <cell r="AQ1461">
            <v>2026</v>
          </cell>
          <cell r="AR1461" t="str">
            <v>2026-PRL1-50138</v>
          </cell>
          <cell r="AS1461" t="str">
            <v>#</v>
          </cell>
          <cell r="AT1461" t="str">
            <v>#</v>
          </cell>
          <cell r="AU1461" t="str">
            <v>#</v>
          </cell>
        </row>
        <row r="1462">
          <cell r="AN1462">
            <v>50073</v>
          </cell>
          <cell r="AO1462" t="str">
            <v>OÜ Perearst Kaalep Koppel</v>
          </cell>
          <cell r="AP1462" t="str">
            <v>#</v>
          </cell>
          <cell r="AQ1462">
            <v>2026</v>
          </cell>
          <cell r="AR1462" t="str">
            <v>2026-PRL1-50073</v>
          </cell>
          <cell r="AS1462" t="str">
            <v>#</v>
          </cell>
          <cell r="AT1462" t="str">
            <v>#</v>
          </cell>
          <cell r="AU1462" t="str">
            <v>#</v>
          </cell>
        </row>
        <row r="1463">
          <cell r="AN1463">
            <v>50510</v>
          </cell>
          <cell r="AO1463" t="str">
            <v>Osaühing Kuressaare Perearstikeskus</v>
          </cell>
          <cell r="AP1463" t="str">
            <v>#</v>
          </cell>
          <cell r="AQ1463">
            <v>2026</v>
          </cell>
          <cell r="AR1463" t="str">
            <v>2026-PRL1-50510</v>
          </cell>
          <cell r="AS1463">
            <v>1</v>
          </cell>
          <cell r="AT1463" t="str">
            <v>TK028</v>
          </cell>
          <cell r="AU1463" t="str">
            <v>#</v>
          </cell>
        </row>
        <row r="1464">
          <cell r="AN1464">
            <v>60508</v>
          </cell>
          <cell r="AO1464" t="str">
            <v>Perearst Sille Väli osaühing</v>
          </cell>
          <cell r="AP1464" t="str">
            <v>#</v>
          </cell>
          <cell r="AQ1464">
            <v>2026</v>
          </cell>
          <cell r="AR1464" t="str">
            <v>2026-PRL1-60508</v>
          </cell>
          <cell r="AS1464" t="str">
            <v>#</v>
          </cell>
          <cell r="AT1464" t="str">
            <v>#</v>
          </cell>
          <cell r="AU1464" t="str">
            <v>#</v>
          </cell>
        </row>
        <row r="1465">
          <cell r="AN1465">
            <v>50510</v>
          </cell>
          <cell r="AO1465" t="str">
            <v>Osaühing Kuressaare Perearstikeskus</v>
          </cell>
          <cell r="AP1465" t="str">
            <v>#</v>
          </cell>
          <cell r="AQ1465">
            <v>2026</v>
          </cell>
          <cell r="AR1465" t="str">
            <v>2026-PRL1-50510</v>
          </cell>
          <cell r="AS1465">
            <v>1</v>
          </cell>
          <cell r="AT1465" t="str">
            <v>TK028</v>
          </cell>
          <cell r="AU1465" t="str">
            <v>#</v>
          </cell>
        </row>
        <row r="1466">
          <cell r="AN1466">
            <v>50371</v>
          </cell>
          <cell r="AO1466" t="str">
            <v>Osaühing Muhu Perearstikeskus</v>
          </cell>
          <cell r="AP1466" t="str">
            <v>#</v>
          </cell>
          <cell r="AQ1466">
            <v>2026</v>
          </cell>
          <cell r="AR1466" t="str">
            <v>2026-PRL1-50371</v>
          </cell>
          <cell r="AS1466" t="str">
            <v>#</v>
          </cell>
          <cell r="AT1466" t="str">
            <v>#</v>
          </cell>
          <cell r="AU1466" t="str">
            <v>#</v>
          </cell>
        </row>
        <row r="1467">
          <cell r="AN1467">
            <v>50952</v>
          </cell>
          <cell r="AO1467" t="str">
            <v>Osaühing Kersti Tuuling</v>
          </cell>
          <cell r="AP1467" t="str">
            <v>#</v>
          </cell>
          <cell r="AQ1467">
            <v>2026</v>
          </cell>
          <cell r="AR1467" t="str">
            <v>2026-PRL1-50952</v>
          </cell>
          <cell r="AS1467" t="str">
            <v>#</v>
          </cell>
          <cell r="AT1467" t="str">
            <v>#</v>
          </cell>
          <cell r="AU1467" t="str">
            <v>#</v>
          </cell>
        </row>
        <row r="1468">
          <cell r="AN1468">
            <v>50845</v>
          </cell>
          <cell r="AO1468" t="str">
            <v>Perearst Kairi Rohtla OÜ</v>
          </cell>
          <cell r="AP1468" t="str">
            <v>#</v>
          </cell>
          <cell r="AQ1468">
            <v>2026</v>
          </cell>
          <cell r="AR1468" t="str">
            <v>2026-PRL1-50845</v>
          </cell>
          <cell r="AS1468" t="str">
            <v>#</v>
          </cell>
          <cell r="AT1468" t="str">
            <v>#</v>
          </cell>
          <cell r="AU1468" t="str">
            <v>#</v>
          </cell>
        </row>
        <row r="1469">
          <cell r="AN1469">
            <v>50735</v>
          </cell>
          <cell r="AO1469" t="str">
            <v>Salme Perearstikeskus OÜ</v>
          </cell>
          <cell r="AP1469" t="str">
            <v>#</v>
          </cell>
          <cell r="AQ1469">
            <v>2026</v>
          </cell>
          <cell r="AR1469" t="str">
            <v>2026-PRL1-50735</v>
          </cell>
          <cell r="AS1469" t="str">
            <v>#</v>
          </cell>
          <cell r="AT1469" t="str">
            <v>#</v>
          </cell>
          <cell r="AU1469" t="str">
            <v>#</v>
          </cell>
        </row>
        <row r="1470">
          <cell r="AN1470">
            <v>50181</v>
          </cell>
          <cell r="AO1470" t="str">
            <v>Permer OÜ</v>
          </cell>
          <cell r="AP1470" t="str">
            <v>#</v>
          </cell>
          <cell r="AQ1470">
            <v>2026</v>
          </cell>
          <cell r="AR1470" t="str">
            <v>2026-PRL1-50181</v>
          </cell>
          <cell r="AS1470" t="str">
            <v>#</v>
          </cell>
          <cell r="AT1470" t="str">
            <v>#</v>
          </cell>
          <cell r="AU1470" t="str">
            <v>#</v>
          </cell>
        </row>
        <row r="1471">
          <cell r="AN1471">
            <v>60580</v>
          </cell>
          <cell r="AO1471" t="str">
            <v>Osaühing Katrin Kallasmaa</v>
          </cell>
          <cell r="AP1471" t="str">
            <v>#</v>
          </cell>
          <cell r="AQ1471">
            <v>2026</v>
          </cell>
          <cell r="AR1471" t="str">
            <v>2026-PRL1-60580</v>
          </cell>
          <cell r="AS1471" t="str">
            <v>#</v>
          </cell>
          <cell r="AT1471" t="str">
            <v>#</v>
          </cell>
          <cell r="AU1471" t="str">
            <v>#</v>
          </cell>
        </row>
        <row r="1472">
          <cell r="AN1472">
            <v>51010</v>
          </cell>
          <cell r="AO1472" t="str">
            <v>Dagö Perearstid OÜ</v>
          </cell>
          <cell r="AP1472" t="str">
            <v>#</v>
          </cell>
          <cell r="AQ1472">
            <v>2026</v>
          </cell>
          <cell r="AR1472" t="str">
            <v>2026-PRL1-51010</v>
          </cell>
          <cell r="AS1472" t="str">
            <v>#</v>
          </cell>
          <cell r="AT1472" t="str">
            <v>#</v>
          </cell>
          <cell r="AU1472" t="str">
            <v>#</v>
          </cell>
        </row>
        <row r="1473">
          <cell r="AN1473">
            <v>51010</v>
          </cell>
          <cell r="AO1473" t="str">
            <v>Dagö Perearstid OÜ</v>
          </cell>
          <cell r="AP1473" t="str">
            <v>#</v>
          </cell>
          <cell r="AQ1473">
            <v>2026</v>
          </cell>
          <cell r="AR1473" t="str">
            <v>2026-PRL1-51010</v>
          </cell>
          <cell r="AS1473" t="str">
            <v>#</v>
          </cell>
          <cell r="AT1473" t="str">
            <v>#</v>
          </cell>
          <cell r="AU1473" t="str">
            <v>#</v>
          </cell>
        </row>
        <row r="1474">
          <cell r="AN1474">
            <v>50943</v>
          </cell>
          <cell r="AO1474" t="str">
            <v>HIIUVIIDE OÜ</v>
          </cell>
          <cell r="AP1474" t="str">
            <v>#</v>
          </cell>
          <cell r="AQ1474">
            <v>2026</v>
          </cell>
          <cell r="AR1474" t="str">
            <v>2026-PRL1-50943</v>
          </cell>
          <cell r="AS1474" t="str">
            <v>#</v>
          </cell>
          <cell r="AT1474" t="str">
            <v>#</v>
          </cell>
          <cell r="AU1474" t="str">
            <v>#</v>
          </cell>
        </row>
        <row r="1475">
          <cell r="AN1475">
            <v>50589</v>
          </cell>
          <cell r="AO1475" t="str">
            <v>Helve Kansi OÜ</v>
          </cell>
          <cell r="AP1475" t="str">
            <v>#</v>
          </cell>
          <cell r="AQ1475">
            <v>2026</v>
          </cell>
          <cell r="AR1475" t="str">
            <v>2026-PRL1-50589</v>
          </cell>
          <cell r="AS1475" t="str">
            <v>#</v>
          </cell>
          <cell r="AT1475" t="str">
            <v>#</v>
          </cell>
          <cell r="AU1475" t="str">
            <v>#</v>
          </cell>
        </row>
        <row r="1476">
          <cell r="AN1476">
            <v>51020</v>
          </cell>
          <cell r="AO1476" t="str">
            <v>Perearst Susi OÜ</v>
          </cell>
          <cell r="AP1476" t="str">
            <v>#</v>
          </cell>
          <cell r="AQ1476">
            <v>2026</v>
          </cell>
          <cell r="AR1476" t="str">
            <v>2026-PRL1-51020</v>
          </cell>
          <cell r="AS1476" t="str">
            <v>#</v>
          </cell>
          <cell r="AT1476" t="str">
            <v>#</v>
          </cell>
          <cell r="AU1476" t="str">
            <v>#</v>
          </cell>
        </row>
        <row r="1477">
          <cell r="AN1477">
            <v>50190</v>
          </cell>
          <cell r="AO1477" t="str">
            <v>Laagri Perearstikeskus OÜ</v>
          </cell>
          <cell r="AP1477" t="str">
            <v>#</v>
          </cell>
          <cell r="AQ1477">
            <v>2026</v>
          </cell>
          <cell r="AR1477" t="str">
            <v>2026-PRL1-50190</v>
          </cell>
          <cell r="AS1477">
            <v>1</v>
          </cell>
          <cell r="AT1477" t="str">
            <v>TK010</v>
          </cell>
          <cell r="AU1477" t="str">
            <v>#</v>
          </cell>
        </row>
        <row r="1478">
          <cell r="AN1478">
            <v>50190</v>
          </cell>
          <cell r="AO1478" t="str">
            <v>Laagri Perearstikeskus OÜ</v>
          </cell>
          <cell r="AP1478" t="str">
            <v>#</v>
          </cell>
          <cell r="AQ1478">
            <v>2026</v>
          </cell>
          <cell r="AR1478" t="str">
            <v>2026-PRL1-50190</v>
          </cell>
          <cell r="AS1478">
            <v>1</v>
          </cell>
          <cell r="AT1478" t="str">
            <v>TK010</v>
          </cell>
          <cell r="AU1478" t="str">
            <v>#</v>
          </cell>
        </row>
        <row r="1479">
          <cell r="AN1479">
            <v>50057</v>
          </cell>
          <cell r="AO1479" t="str">
            <v>Kehra Tervisekeskus OÜ</v>
          </cell>
          <cell r="AP1479" t="str">
            <v>#</v>
          </cell>
          <cell r="AQ1479">
            <v>2026</v>
          </cell>
          <cell r="AR1479" t="str">
            <v>2026-PRL1-50057</v>
          </cell>
          <cell r="AS1479">
            <v>1</v>
          </cell>
          <cell r="AT1479" t="str">
            <v>TK017</v>
          </cell>
          <cell r="AU1479" t="str">
            <v>#</v>
          </cell>
        </row>
        <row r="1480">
          <cell r="AN1480">
            <v>50057</v>
          </cell>
          <cell r="AO1480" t="str">
            <v>Kehra Tervisekeskus OÜ</v>
          </cell>
          <cell r="AP1480" t="str">
            <v>#</v>
          </cell>
          <cell r="AQ1480">
            <v>2026</v>
          </cell>
          <cell r="AR1480" t="str">
            <v>2026-PRL1-50057</v>
          </cell>
          <cell r="AS1480">
            <v>1</v>
          </cell>
          <cell r="AT1480" t="str">
            <v>TK017</v>
          </cell>
          <cell r="AU1480" t="str">
            <v>#</v>
          </cell>
        </row>
        <row r="1481">
          <cell r="AN1481">
            <v>50057</v>
          </cell>
          <cell r="AO1481" t="str">
            <v>Kehra Tervisekeskus OÜ</v>
          </cell>
          <cell r="AP1481" t="str">
            <v>#</v>
          </cell>
          <cell r="AQ1481">
            <v>2026</v>
          </cell>
          <cell r="AR1481" t="str">
            <v>2026-PRL1-50057</v>
          </cell>
          <cell r="AS1481">
            <v>1</v>
          </cell>
          <cell r="AT1481" t="str">
            <v>TK017</v>
          </cell>
          <cell r="AU1481" t="str">
            <v>#</v>
          </cell>
        </row>
        <row r="1482">
          <cell r="AN1482">
            <v>50129</v>
          </cell>
          <cell r="AO1482" t="str">
            <v>Saue Perearstikeskus OÜ</v>
          </cell>
          <cell r="AP1482" t="str">
            <v>#</v>
          </cell>
          <cell r="AQ1482">
            <v>2026</v>
          </cell>
          <cell r="AR1482" t="str">
            <v>2026-PRL1-50129</v>
          </cell>
          <cell r="AS1482" t="str">
            <v>#</v>
          </cell>
          <cell r="AT1482" t="str">
            <v>#</v>
          </cell>
          <cell r="AU1482" t="str">
            <v>#</v>
          </cell>
        </row>
        <row r="1483">
          <cell r="AN1483">
            <v>60280</v>
          </cell>
          <cell r="AO1483" t="str">
            <v>Tervis.E.Ke OÜ</v>
          </cell>
          <cell r="AP1483" t="str">
            <v>#</v>
          </cell>
          <cell r="AQ1483">
            <v>2026</v>
          </cell>
          <cell r="AR1483" t="str">
            <v>2026-PRL1-60280</v>
          </cell>
          <cell r="AS1483">
            <v>1</v>
          </cell>
          <cell r="AT1483" t="str">
            <v>TK051</v>
          </cell>
          <cell r="AU1483" t="str">
            <v>#</v>
          </cell>
        </row>
        <row r="1484">
          <cell r="AN1484">
            <v>50129</v>
          </cell>
          <cell r="AO1484" t="str">
            <v>Saue Perearstikeskus OÜ</v>
          </cell>
          <cell r="AP1484" t="str">
            <v>#</v>
          </cell>
          <cell r="AQ1484">
            <v>2026</v>
          </cell>
          <cell r="AR1484" t="str">
            <v>2026-PRL1-50129</v>
          </cell>
          <cell r="AS1484" t="str">
            <v>#</v>
          </cell>
          <cell r="AT1484" t="str">
            <v>#</v>
          </cell>
          <cell r="AU1484" t="str">
            <v>#</v>
          </cell>
        </row>
        <row r="1485">
          <cell r="AN1485">
            <v>50190</v>
          </cell>
          <cell r="AO1485" t="str">
            <v>Laagri Perearstikeskus OÜ</v>
          </cell>
          <cell r="AP1485" t="str">
            <v>#</v>
          </cell>
          <cell r="AQ1485">
            <v>2026</v>
          </cell>
          <cell r="AR1485" t="str">
            <v>2026-PRL1-50190</v>
          </cell>
          <cell r="AS1485">
            <v>1</v>
          </cell>
          <cell r="AT1485" t="str">
            <v>TK010</v>
          </cell>
          <cell r="AU1485" t="str">
            <v>#</v>
          </cell>
        </row>
        <row r="1486">
          <cell r="AN1486">
            <v>50070</v>
          </cell>
          <cell r="AO1486" t="str">
            <v>Jüri Tervisekeskuse OÜ</v>
          </cell>
          <cell r="AP1486" t="str">
            <v>#</v>
          </cell>
          <cell r="AQ1486">
            <v>2026</v>
          </cell>
          <cell r="AR1486" t="str">
            <v>2026-PRL1-50070</v>
          </cell>
          <cell r="AS1486">
            <v>1</v>
          </cell>
          <cell r="AT1486" t="str">
            <v>TK035</v>
          </cell>
          <cell r="AU1486" t="str">
            <v>#</v>
          </cell>
        </row>
        <row r="1487">
          <cell r="AN1487">
            <v>50826</v>
          </cell>
          <cell r="AO1487" t="str">
            <v>Perekliinik OÜ</v>
          </cell>
          <cell r="AP1487" t="str">
            <v>#</v>
          </cell>
          <cell r="AQ1487">
            <v>2026</v>
          </cell>
          <cell r="AR1487" t="str">
            <v>2026-PRL1-50826</v>
          </cell>
          <cell r="AS1487">
            <v>1</v>
          </cell>
          <cell r="AT1487" t="str">
            <v>TK074</v>
          </cell>
          <cell r="AU1487" t="str">
            <v>#</v>
          </cell>
        </row>
        <row r="1488">
          <cell r="AN1488">
            <v>50072</v>
          </cell>
          <cell r="AO1488" t="str">
            <v>Keila Perearstikeskuse OÜ</v>
          </cell>
          <cell r="AP1488" t="str">
            <v>#</v>
          </cell>
          <cell r="AQ1488">
            <v>2026</v>
          </cell>
          <cell r="AR1488" t="str">
            <v>2026-PRL1-50072</v>
          </cell>
          <cell r="AS1488">
            <v>1</v>
          </cell>
          <cell r="AT1488" t="str">
            <v>TK009</v>
          </cell>
          <cell r="AU1488" t="str">
            <v>#</v>
          </cell>
        </row>
        <row r="1489">
          <cell r="AN1489">
            <v>50072</v>
          </cell>
          <cell r="AO1489" t="str">
            <v>Keila Perearstikeskuse OÜ</v>
          </cell>
          <cell r="AP1489" t="str">
            <v>#</v>
          </cell>
          <cell r="AQ1489">
            <v>2026</v>
          </cell>
          <cell r="AR1489" t="str">
            <v>2026-PRL1-50072</v>
          </cell>
          <cell r="AS1489">
            <v>1</v>
          </cell>
          <cell r="AT1489" t="str">
            <v>TK009</v>
          </cell>
          <cell r="AU1489" t="str">
            <v>#</v>
          </cell>
        </row>
        <row r="1490">
          <cell r="AN1490">
            <v>50072</v>
          </cell>
          <cell r="AO1490" t="str">
            <v>Keila Perearstikeskuse OÜ</v>
          </cell>
          <cell r="AP1490" t="str">
            <v>#</v>
          </cell>
          <cell r="AQ1490">
            <v>2026</v>
          </cell>
          <cell r="AR1490" t="str">
            <v>2026-PRL1-50072</v>
          </cell>
          <cell r="AS1490">
            <v>1</v>
          </cell>
          <cell r="AT1490" t="str">
            <v>TK009</v>
          </cell>
          <cell r="AU1490" t="str">
            <v>#</v>
          </cell>
        </row>
        <row r="1491">
          <cell r="AN1491">
            <v>50072</v>
          </cell>
          <cell r="AO1491" t="str">
            <v>Keila Perearstikeskuse OÜ</v>
          </cell>
          <cell r="AP1491" t="str">
            <v>#</v>
          </cell>
          <cell r="AQ1491">
            <v>2026</v>
          </cell>
          <cell r="AR1491" t="str">
            <v>2026-PRL1-50072</v>
          </cell>
          <cell r="AS1491">
            <v>1</v>
          </cell>
          <cell r="AT1491" t="str">
            <v>TK009</v>
          </cell>
          <cell r="AU1491" t="str">
            <v>#</v>
          </cell>
        </row>
        <row r="1492">
          <cell r="AN1492">
            <v>50800</v>
          </cell>
          <cell r="AO1492" t="str">
            <v>Aisu Perearstikeskus OÜ</v>
          </cell>
          <cell r="AP1492" t="str">
            <v>#</v>
          </cell>
          <cell r="AQ1492">
            <v>2026</v>
          </cell>
          <cell r="AR1492" t="str">
            <v>2026-PRL1-50800</v>
          </cell>
          <cell r="AS1492" t="str">
            <v>#</v>
          </cell>
          <cell r="AT1492" t="str">
            <v>#</v>
          </cell>
          <cell r="AU1492" t="str">
            <v>#</v>
          </cell>
        </row>
        <row r="1493">
          <cell r="AN1493">
            <v>50487</v>
          </cell>
          <cell r="AO1493" t="str">
            <v>Kose Perearstikeskus OÜ</v>
          </cell>
          <cell r="AP1493" t="str">
            <v>#</v>
          </cell>
          <cell r="AQ1493">
            <v>2026</v>
          </cell>
          <cell r="AR1493" t="str">
            <v>2026-PRL1-50487</v>
          </cell>
          <cell r="AS1493" t="str">
            <v>#</v>
          </cell>
          <cell r="AT1493" t="str">
            <v>#</v>
          </cell>
          <cell r="AU1493" t="str">
            <v>#</v>
          </cell>
        </row>
        <row r="1494">
          <cell r="AN1494">
            <v>50143</v>
          </cell>
          <cell r="AO1494" t="str">
            <v>Viimsi Perearstikeskuse OÜ</v>
          </cell>
          <cell r="AP1494" t="str">
            <v>#</v>
          </cell>
          <cell r="AQ1494">
            <v>2026</v>
          </cell>
          <cell r="AR1494" t="str">
            <v>2026-PRL1-50143</v>
          </cell>
          <cell r="AS1494">
            <v>1</v>
          </cell>
          <cell r="AT1494" t="str">
            <v>TK061</v>
          </cell>
          <cell r="AU1494" t="str">
            <v>#</v>
          </cell>
        </row>
        <row r="1495">
          <cell r="AN1495">
            <v>50143</v>
          </cell>
          <cell r="AO1495" t="str">
            <v>Viimsi Perearstikeskuse OÜ</v>
          </cell>
          <cell r="AP1495" t="str">
            <v>#</v>
          </cell>
          <cell r="AQ1495">
            <v>2026</v>
          </cell>
          <cell r="AR1495" t="str">
            <v>2026-PRL1-50143</v>
          </cell>
          <cell r="AS1495">
            <v>1</v>
          </cell>
          <cell r="AT1495" t="str">
            <v>TK061</v>
          </cell>
          <cell r="AU1495" t="str">
            <v>#</v>
          </cell>
        </row>
        <row r="1496">
          <cell r="AN1496">
            <v>50034</v>
          </cell>
          <cell r="AO1496" t="str">
            <v>Tabasalu Perearstikeskus OÜ</v>
          </cell>
          <cell r="AP1496" t="str">
            <v>#</v>
          </cell>
          <cell r="AQ1496">
            <v>2026</v>
          </cell>
          <cell r="AR1496" t="str">
            <v>2026-PRL1-50034</v>
          </cell>
          <cell r="AS1496">
            <v>1</v>
          </cell>
          <cell r="AT1496" t="str">
            <v>TK023</v>
          </cell>
          <cell r="AU1496" t="str">
            <v>#</v>
          </cell>
        </row>
        <row r="1497">
          <cell r="AN1497">
            <v>50975</v>
          </cell>
          <cell r="AO1497" t="str">
            <v>Nissi Perearstikeskus OÜ</v>
          </cell>
          <cell r="AP1497" t="str">
            <v>#</v>
          </cell>
          <cell r="AQ1497">
            <v>2026</v>
          </cell>
          <cell r="AR1497" t="str">
            <v>2026-PRL1-50975</v>
          </cell>
          <cell r="AS1497" t="str">
            <v>#</v>
          </cell>
          <cell r="AT1497" t="str">
            <v>#</v>
          </cell>
          <cell r="AU1497" t="str">
            <v>#</v>
          </cell>
        </row>
        <row r="1498">
          <cell r="AN1498">
            <v>50034</v>
          </cell>
          <cell r="AO1498" t="str">
            <v>Tabasalu Perearstikeskus OÜ</v>
          </cell>
          <cell r="AP1498" t="str">
            <v>#</v>
          </cell>
          <cell r="AQ1498">
            <v>2026</v>
          </cell>
          <cell r="AR1498" t="str">
            <v>2026-PRL1-50034</v>
          </cell>
          <cell r="AS1498">
            <v>1</v>
          </cell>
          <cell r="AT1498" t="str">
            <v>TK023</v>
          </cell>
          <cell r="AU1498" t="str">
            <v>#</v>
          </cell>
        </row>
        <row r="1499">
          <cell r="AN1499">
            <v>50152</v>
          </cell>
          <cell r="AO1499" t="str">
            <v>Maardu Perearsti Keskus OÜ</v>
          </cell>
          <cell r="AP1499" t="str">
            <v>#</v>
          </cell>
          <cell r="AQ1499">
            <v>2026</v>
          </cell>
          <cell r="AR1499" t="str">
            <v>2026-PRL1-50152</v>
          </cell>
          <cell r="AS1499">
            <v>1</v>
          </cell>
          <cell r="AT1499" t="str">
            <v>TK062</v>
          </cell>
          <cell r="AU1499" t="str">
            <v>#</v>
          </cell>
        </row>
        <row r="1500">
          <cell r="AN1500">
            <v>50152</v>
          </cell>
          <cell r="AO1500" t="str">
            <v>Maardu Perearsti Keskus OÜ</v>
          </cell>
          <cell r="AP1500" t="str">
            <v>#</v>
          </cell>
          <cell r="AQ1500">
            <v>2026</v>
          </cell>
          <cell r="AR1500" t="str">
            <v>2026-PRL1-50152</v>
          </cell>
          <cell r="AS1500">
            <v>1</v>
          </cell>
          <cell r="AT1500" t="str">
            <v>TK062</v>
          </cell>
          <cell r="AU1500" t="str">
            <v>#</v>
          </cell>
        </row>
        <row r="1501">
          <cell r="AN1501">
            <v>50010</v>
          </cell>
          <cell r="AO1501" t="str">
            <v>Loo Tervisekeskus OÜ</v>
          </cell>
          <cell r="AP1501" t="str">
            <v>#</v>
          </cell>
          <cell r="AQ1501">
            <v>2026</v>
          </cell>
          <cell r="AR1501" t="str">
            <v>2026-PRL1-50010</v>
          </cell>
          <cell r="AS1501" t="str">
            <v>#</v>
          </cell>
          <cell r="AT1501" t="str">
            <v>#</v>
          </cell>
          <cell r="AU1501" t="str">
            <v>#</v>
          </cell>
        </row>
        <row r="1502">
          <cell r="AN1502">
            <v>50872</v>
          </cell>
          <cell r="AO1502" t="str">
            <v>Pargi Perearstikeskus OÜ</v>
          </cell>
          <cell r="AP1502" t="str">
            <v>#</v>
          </cell>
          <cell r="AQ1502">
            <v>2026</v>
          </cell>
          <cell r="AR1502" t="str">
            <v>2026-PRL1-50872</v>
          </cell>
          <cell r="AS1502" t="str">
            <v>#</v>
          </cell>
          <cell r="AT1502" t="str">
            <v>#</v>
          </cell>
          <cell r="AU1502" t="str">
            <v>#</v>
          </cell>
        </row>
        <row r="1503">
          <cell r="AN1503">
            <v>50143</v>
          </cell>
          <cell r="AO1503" t="str">
            <v>Viimsi Perearstikeskuse OÜ</v>
          </cell>
          <cell r="AP1503" t="str">
            <v>#</v>
          </cell>
          <cell r="AQ1503">
            <v>2026</v>
          </cell>
          <cell r="AR1503" t="str">
            <v>2026-PRL1-50143</v>
          </cell>
          <cell r="AS1503">
            <v>1</v>
          </cell>
          <cell r="AT1503" t="str">
            <v>TK061</v>
          </cell>
          <cell r="AU1503" t="str">
            <v>#</v>
          </cell>
        </row>
        <row r="1504">
          <cell r="AN1504">
            <v>50114</v>
          </cell>
          <cell r="AO1504" t="str">
            <v>Medicum Perearstikeskus AS</v>
          </cell>
          <cell r="AP1504" t="str">
            <v>#</v>
          </cell>
          <cell r="AQ1504">
            <v>2026</v>
          </cell>
          <cell r="AR1504" t="str">
            <v>2026-PRL1-50114</v>
          </cell>
          <cell r="AS1504" t="str">
            <v>#</v>
          </cell>
          <cell r="AT1504" t="str">
            <v>#</v>
          </cell>
          <cell r="AU1504" t="str">
            <v>#</v>
          </cell>
        </row>
        <row r="1505">
          <cell r="AN1505">
            <v>50007</v>
          </cell>
          <cell r="AO1505" t="str">
            <v xml:space="preserve">OÜ Kodudoktori PAK Sinu Arst </v>
          </cell>
          <cell r="AP1505" t="str">
            <v>#</v>
          </cell>
          <cell r="AQ1505">
            <v>2026</v>
          </cell>
          <cell r="AR1505" t="str">
            <v>2026-PRL1-50007</v>
          </cell>
          <cell r="AS1505">
            <v>1</v>
          </cell>
          <cell r="AT1505" t="str">
            <v>TK002</v>
          </cell>
          <cell r="AU1505" t="str">
            <v>#</v>
          </cell>
        </row>
        <row r="1506">
          <cell r="AN1506">
            <v>50001</v>
          </cell>
          <cell r="AO1506" t="str">
            <v>Raasiku Ambulatoorium OÜ</v>
          </cell>
          <cell r="AP1506" t="str">
            <v>#</v>
          </cell>
          <cell r="AQ1506">
            <v>2026</v>
          </cell>
          <cell r="AR1506" t="str">
            <v>2026-PRL1-50001</v>
          </cell>
          <cell r="AS1506" t="str">
            <v>#</v>
          </cell>
          <cell r="AT1506" t="str">
            <v>#</v>
          </cell>
          <cell r="AU1506" t="str">
            <v>#</v>
          </cell>
        </row>
        <row r="1507">
          <cell r="AN1507">
            <v>50072</v>
          </cell>
          <cell r="AO1507" t="str">
            <v>Keila Perearstikeskuse OÜ</v>
          </cell>
          <cell r="AP1507" t="str">
            <v>#</v>
          </cell>
          <cell r="AQ1507">
            <v>2026</v>
          </cell>
          <cell r="AR1507" t="str">
            <v>2026-PRL1-50072</v>
          </cell>
          <cell r="AS1507">
            <v>1</v>
          </cell>
          <cell r="AT1507" t="str">
            <v>TK009</v>
          </cell>
          <cell r="AU1507" t="str">
            <v>#</v>
          </cell>
        </row>
        <row r="1508">
          <cell r="AN1508">
            <v>50070</v>
          </cell>
          <cell r="AO1508" t="str">
            <v>Jüri Tervisekeskuse OÜ</v>
          </cell>
          <cell r="AP1508" t="str">
            <v>#</v>
          </cell>
          <cell r="AQ1508">
            <v>2026</v>
          </cell>
          <cell r="AR1508" t="str">
            <v>2026-PRL1-50070</v>
          </cell>
          <cell r="AS1508">
            <v>1</v>
          </cell>
          <cell r="AT1508" t="str">
            <v>TK035</v>
          </cell>
          <cell r="AU1508" t="str">
            <v>#</v>
          </cell>
        </row>
        <row r="1509">
          <cell r="AN1509">
            <v>50070</v>
          </cell>
          <cell r="AO1509" t="str">
            <v>Jüri Tervisekeskuse OÜ</v>
          </cell>
          <cell r="AP1509" t="str">
            <v>#</v>
          </cell>
          <cell r="AQ1509">
            <v>2026</v>
          </cell>
          <cell r="AR1509" t="str">
            <v>2026-PRL1-50070</v>
          </cell>
          <cell r="AS1509">
            <v>1</v>
          </cell>
          <cell r="AT1509" t="str">
            <v>TK035</v>
          </cell>
          <cell r="AU1509" t="str">
            <v>#</v>
          </cell>
        </row>
        <row r="1510">
          <cell r="AN1510">
            <v>50070</v>
          </cell>
          <cell r="AO1510" t="str">
            <v>Jüri Tervisekeskuse OÜ</v>
          </cell>
          <cell r="AP1510" t="str">
            <v>#</v>
          </cell>
          <cell r="AQ1510">
            <v>2026</v>
          </cell>
          <cell r="AR1510" t="str">
            <v>2026-PRL1-50070</v>
          </cell>
          <cell r="AS1510">
            <v>1</v>
          </cell>
          <cell r="AT1510" t="str">
            <v>TK035</v>
          </cell>
          <cell r="AU1510" t="str">
            <v>#</v>
          </cell>
        </row>
        <row r="1511">
          <cell r="AN1511">
            <v>50568</v>
          </cell>
          <cell r="AO1511" t="str">
            <v>Terviseagentuur OÜ</v>
          </cell>
          <cell r="AP1511" t="str">
            <v>#</v>
          </cell>
          <cell r="AQ1511">
            <v>2026</v>
          </cell>
          <cell r="AR1511" t="str">
            <v>2026-PRL1-50568</v>
          </cell>
          <cell r="AS1511" t="str">
            <v>#</v>
          </cell>
          <cell r="AT1511" t="str">
            <v>#</v>
          </cell>
          <cell r="AU1511" t="str">
            <v>#</v>
          </cell>
        </row>
        <row r="1512">
          <cell r="AN1512">
            <v>50857</v>
          </cell>
          <cell r="AO1512" t="str">
            <v>Pealinna Perearstid OÜ</v>
          </cell>
          <cell r="AP1512" t="str">
            <v>#</v>
          </cell>
          <cell r="AQ1512">
            <v>2026</v>
          </cell>
          <cell r="AR1512" t="str">
            <v>2026-PRL1-50857</v>
          </cell>
          <cell r="AS1512">
            <v>1</v>
          </cell>
          <cell r="AT1512" t="str">
            <v>TK075</v>
          </cell>
          <cell r="AU1512" t="str">
            <v>#</v>
          </cell>
        </row>
        <row r="1513">
          <cell r="AN1513">
            <v>50758</v>
          </cell>
          <cell r="AO1513" t="str">
            <v>Perearst Reet Polli OÜ</v>
          </cell>
          <cell r="AP1513" t="str">
            <v>#</v>
          </cell>
          <cell r="AQ1513">
            <v>2026</v>
          </cell>
          <cell r="AR1513" t="str">
            <v>2026-PRL1-50758</v>
          </cell>
          <cell r="AS1513" t="str">
            <v>#</v>
          </cell>
          <cell r="AT1513" t="str">
            <v>#</v>
          </cell>
          <cell r="AU1513" t="str">
            <v>#</v>
          </cell>
        </row>
        <row r="1514">
          <cell r="AN1514">
            <v>50960</v>
          </cell>
          <cell r="AO1514" t="str">
            <v>Perearst Meeli Maripuu OÜ</v>
          </cell>
          <cell r="AP1514" t="str">
            <v>#</v>
          </cell>
          <cell r="AQ1514">
            <v>2026</v>
          </cell>
          <cell r="AR1514" t="str">
            <v>2026-PRL1-50960</v>
          </cell>
          <cell r="AS1514">
            <v>1</v>
          </cell>
          <cell r="AT1514" t="str">
            <v>TK061</v>
          </cell>
          <cell r="AU1514" t="str">
            <v>#</v>
          </cell>
        </row>
        <row r="1515">
          <cell r="AN1515">
            <v>50027</v>
          </cell>
          <cell r="AO1515" t="str">
            <v>OÜ Merelahe Perearstikeskus</v>
          </cell>
          <cell r="AP1515" t="str">
            <v>#</v>
          </cell>
          <cell r="AQ1515">
            <v>2026</v>
          </cell>
          <cell r="AR1515" t="str">
            <v>2026-PRL1-50027</v>
          </cell>
          <cell r="AS1515">
            <v>1</v>
          </cell>
          <cell r="AT1515" t="str">
            <v>TK059</v>
          </cell>
          <cell r="AU1515" t="str">
            <v>#</v>
          </cell>
        </row>
        <row r="1516">
          <cell r="AN1516">
            <v>50097</v>
          </cell>
          <cell r="AO1516" t="str">
            <v>Perearst Liidia Bodnar OÜ</v>
          </cell>
          <cell r="AP1516" t="str">
            <v>#</v>
          </cell>
          <cell r="AQ1516">
            <v>2026</v>
          </cell>
          <cell r="AR1516" t="str">
            <v>2026-PRL1-50097</v>
          </cell>
          <cell r="AS1516" t="str">
            <v>#</v>
          </cell>
          <cell r="AT1516" t="str">
            <v>#</v>
          </cell>
          <cell r="AU1516" t="str">
            <v>#</v>
          </cell>
        </row>
        <row r="1517">
          <cell r="AN1517">
            <v>50475</v>
          </cell>
          <cell r="AO1517" t="str">
            <v>Saku Tervisekeskus OÜ</v>
          </cell>
          <cell r="AP1517" t="str">
            <v>#</v>
          </cell>
          <cell r="AQ1517">
            <v>2026</v>
          </cell>
          <cell r="AR1517" t="str">
            <v>2026-PRL1-50475</v>
          </cell>
          <cell r="AS1517">
            <v>1</v>
          </cell>
          <cell r="AT1517" t="str">
            <v>TK045</v>
          </cell>
          <cell r="AU1517" t="str">
            <v>#</v>
          </cell>
        </row>
        <row r="1518">
          <cell r="AN1518">
            <v>50475</v>
          </cell>
          <cell r="AO1518" t="str">
            <v>Saku Tervisekeskus OÜ</v>
          </cell>
          <cell r="AP1518" t="str">
            <v>#</v>
          </cell>
          <cell r="AQ1518">
            <v>2026</v>
          </cell>
          <cell r="AR1518" t="str">
            <v>2026-PRL1-50475</v>
          </cell>
          <cell r="AS1518">
            <v>1</v>
          </cell>
          <cell r="AT1518" t="str">
            <v>TK045</v>
          </cell>
          <cell r="AU1518" t="str">
            <v>#</v>
          </cell>
        </row>
        <row r="1519">
          <cell r="AN1519">
            <v>50475</v>
          </cell>
          <cell r="AO1519" t="str">
            <v>Saku Tervisekeskus OÜ</v>
          </cell>
          <cell r="AP1519" t="str">
            <v>#</v>
          </cell>
          <cell r="AQ1519">
            <v>2026</v>
          </cell>
          <cell r="AR1519" t="str">
            <v>2026-PRL1-50475</v>
          </cell>
          <cell r="AS1519">
            <v>1</v>
          </cell>
          <cell r="AT1519" t="str">
            <v>TK045</v>
          </cell>
          <cell r="AU1519" t="str">
            <v>#</v>
          </cell>
        </row>
        <row r="1520">
          <cell r="AN1520">
            <v>50475</v>
          </cell>
          <cell r="AO1520" t="str">
            <v>Saku Tervisekeskus OÜ</v>
          </cell>
          <cell r="AP1520" t="str">
            <v>#</v>
          </cell>
          <cell r="AQ1520">
            <v>2026</v>
          </cell>
          <cell r="AR1520" t="str">
            <v>2026-PRL1-50475</v>
          </cell>
          <cell r="AS1520">
            <v>1</v>
          </cell>
          <cell r="AT1520" t="str">
            <v>TK045</v>
          </cell>
          <cell r="AU1520" t="str">
            <v>#</v>
          </cell>
        </row>
        <row r="1521">
          <cell r="AN1521">
            <v>50160</v>
          </cell>
          <cell r="AO1521" t="str">
            <v>Tõnismäe Peremedit. Kolleegium OÜ</v>
          </cell>
          <cell r="AP1521" t="str">
            <v>#</v>
          </cell>
          <cell r="AQ1521">
            <v>2026</v>
          </cell>
          <cell r="AR1521" t="str">
            <v>2026-PRL1-50160</v>
          </cell>
          <cell r="AS1521" t="str">
            <v>#</v>
          </cell>
          <cell r="AT1521" t="str">
            <v>#</v>
          </cell>
          <cell r="AU1521" t="str">
            <v>#</v>
          </cell>
        </row>
        <row r="1522">
          <cell r="AN1522">
            <v>50568</v>
          </cell>
          <cell r="AO1522" t="str">
            <v>Terviseagentuur OÜ</v>
          </cell>
          <cell r="AP1522" t="str">
            <v>#</v>
          </cell>
          <cell r="AQ1522">
            <v>2026</v>
          </cell>
          <cell r="AR1522" t="str">
            <v>2026-PRL1-50568</v>
          </cell>
          <cell r="AS1522" t="str">
            <v>#</v>
          </cell>
          <cell r="AT1522" t="str">
            <v>#</v>
          </cell>
          <cell r="AU1522" t="str">
            <v>#</v>
          </cell>
        </row>
        <row r="1523">
          <cell r="AN1523">
            <v>50568</v>
          </cell>
          <cell r="AO1523" t="str">
            <v>Terviseagentuur OÜ</v>
          </cell>
          <cell r="AP1523" t="str">
            <v>#</v>
          </cell>
          <cell r="AQ1523">
            <v>2026</v>
          </cell>
          <cell r="AR1523" t="str">
            <v>2026-PRL1-50568</v>
          </cell>
          <cell r="AS1523" t="str">
            <v>#</v>
          </cell>
          <cell r="AT1523" t="str">
            <v>#</v>
          </cell>
          <cell r="AU1523" t="str">
            <v>#</v>
          </cell>
        </row>
        <row r="1524">
          <cell r="AN1524">
            <v>60927</v>
          </cell>
          <cell r="AO1524" t="str">
            <v>Paldiski Perearstid OÜ</v>
          </cell>
          <cell r="AP1524" t="str">
            <v>#</v>
          </cell>
          <cell r="AQ1524">
            <v>2026</v>
          </cell>
          <cell r="AR1524" t="str">
            <v>2026-PRL1-60927</v>
          </cell>
          <cell r="AS1524" t="str">
            <v>#</v>
          </cell>
          <cell r="AT1524" t="str">
            <v>#</v>
          </cell>
          <cell r="AU1524" t="str">
            <v>#</v>
          </cell>
        </row>
        <row r="1525">
          <cell r="AN1525">
            <v>60927</v>
          </cell>
          <cell r="AO1525" t="str">
            <v>Paldiski Perearstid OÜ</v>
          </cell>
          <cell r="AP1525" t="str">
            <v>#</v>
          </cell>
          <cell r="AQ1525">
            <v>2026</v>
          </cell>
          <cell r="AR1525" t="str">
            <v>2026-PRL1-60927</v>
          </cell>
          <cell r="AS1525" t="str">
            <v>#</v>
          </cell>
          <cell r="AT1525" t="str">
            <v>#</v>
          </cell>
          <cell r="AU1525" t="str">
            <v>#</v>
          </cell>
        </row>
        <row r="1526">
          <cell r="AN1526">
            <v>50668</v>
          </cell>
          <cell r="AO1526" t="str">
            <v>Perearst Boriss Slepikovski OÜ</v>
          </cell>
          <cell r="AP1526" t="str">
            <v>#</v>
          </cell>
          <cell r="AQ1526">
            <v>2026</v>
          </cell>
          <cell r="AR1526" t="str">
            <v>2026-PRL1-50668</v>
          </cell>
          <cell r="AS1526">
            <v>1</v>
          </cell>
          <cell r="AT1526" t="str">
            <v>TK062</v>
          </cell>
          <cell r="AU1526" t="str">
            <v>#</v>
          </cell>
        </row>
        <row r="1527">
          <cell r="AN1527">
            <v>50857</v>
          </cell>
          <cell r="AO1527" t="str">
            <v>Pealinna Perearstid OÜ</v>
          </cell>
          <cell r="AP1527" t="str">
            <v>#</v>
          </cell>
          <cell r="AQ1527">
            <v>2026</v>
          </cell>
          <cell r="AR1527" t="str">
            <v>2026-PRL1-50857</v>
          </cell>
          <cell r="AS1527" t="str">
            <v>#</v>
          </cell>
          <cell r="AT1527" t="str">
            <v>#</v>
          </cell>
          <cell r="AU1527" t="str">
            <v>#</v>
          </cell>
        </row>
        <row r="1528">
          <cell r="AN1528">
            <v>50108</v>
          </cell>
          <cell r="AO1528" t="str">
            <v>Klein ja Ollikainen OÜ</v>
          </cell>
          <cell r="AP1528" t="str">
            <v>#</v>
          </cell>
          <cell r="AQ1528">
            <v>2026</v>
          </cell>
          <cell r="AR1528" t="str">
            <v>2026-PRL1-50108</v>
          </cell>
          <cell r="AS1528" t="str">
            <v>#</v>
          </cell>
          <cell r="AT1528" t="str">
            <v>#</v>
          </cell>
          <cell r="AU1528" t="str">
            <v>#</v>
          </cell>
        </row>
        <row r="1529">
          <cell r="AN1529">
            <v>50805</v>
          </cell>
          <cell r="AO1529" t="str">
            <v>OÜ Loo TK</v>
          </cell>
          <cell r="AP1529" t="str">
            <v>#</v>
          </cell>
          <cell r="AQ1529">
            <v>2026</v>
          </cell>
          <cell r="AR1529" t="str">
            <v>2026-PRL1-50805</v>
          </cell>
          <cell r="AS1529" t="str">
            <v>#</v>
          </cell>
          <cell r="AT1529" t="str">
            <v>#</v>
          </cell>
          <cell r="AU1529" t="str">
            <v>#</v>
          </cell>
        </row>
        <row r="1530">
          <cell r="AN1530">
            <v>50953</v>
          </cell>
          <cell r="AO1530" t="str">
            <v>Loo Perearst OÜ</v>
          </cell>
          <cell r="AP1530" t="str">
            <v>#</v>
          </cell>
          <cell r="AQ1530">
            <v>2026</v>
          </cell>
          <cell r="AR1530" t="str">
            <v>2026-PRL1-50953</v>
          </cell>
          <cell r="AS1530" t="str">
            <v>#</v>
          </cell>
          <cell r="AT1530" t="str">
            <v>#</v>
          </cell>
          <cell r="AU1530" t="str">
            <v>#</v>
          </cell>
        </row>
        <row r="1531">
          <cell r="AN1531">
            <v>50686</v>
          </cell>
          <cell r="AO1531" t="str">
            <v>Kõue Perearstikeskus OÜ</v>
          </cell>
          <cell r="AP1531" t="str">
            <v>#</v>
          </cell>
          <cell r="AQ1531">
            <v>2026</v>
          </cell>
          <cell r="AR1531" t="str">
            <v>2026-PRL1-50686</v>
          </cell>
          <cell r="AS1531">
            <v>1</v>
          </cell>
          <cell r="AT1531" t="str">
            <v>TK051</v>
          </cell>
          <cell r="AU1531" t="str">
            <v>#</v>
          </cell>
        </row>
        <row r="1532">
          <cell r="AN1532">
            <v>50859</v>
          </cell>
          <cell r="AO1532" t="str">
            <v>Ülemiste Perearstid OÜ</v>
          </cell>
          <cell r="AP1532" t="str">
            <v>#</v>
          </cell>
          <cell r="AQ1532">
            <v>2026</v>
          </cell>
          <cell r="AR1532" t="str">
            <v>2026-PRL1-50859</v>
          </cell>
          <cell r="AS1532" t="str">
            <v>#</v>
          </cell>
          <cell r="AT1532" t="str">
            <v>#</v>
          </cell>
          <cell r="AU1532" t="str">
            <v>#</v>
          </cell>
        </row>
        <row r="1533">
          <cell r="AN1533">
            <v>50058</v>
          </cell>
          <cell r="AO1533" t="str">
            <v>Kuusalu Tervisekeskus OÜ</v>
          </cell>
          <cell r="AP1533" t="str">
            <v>#</v>
          </cell>
          <cell r="AQ1533">
            <v>2026</v>
          </cell>
          <cell r="AR1533" t="str">
            <v>2026-PRL1-50058</v>
          </cell>
          <cell r="AS1533" t="str">
            <v>#</v>
          </cell>
          <cell r="AT1533" t="str">
            <v>#</v>
          </cell>
          <cell r="AU1533" t="str">
            <v>#</v>
          </cell>
        </row>
        <row r="1534">
          <cell r="AN1534">
            <v>50670</v>
          </cell>
          <cell r="AO1534" t="str">
            <v>Kose Perearstikabinet OÜ</v>
          </cell>
          <cell r="AP1534" t="str">
            <v>#</v>
          </cell>
          <cell r="AQ1534">
            <v>2026</v>
          </cell>
          <cell r="AR1534" t="str">
            <v>2026-PRL1-50670</v>
          </cell>
          <cell r="AS1534">
            <v>1</v>
          </cell>
          <cell r="AT1534" t="str">
            <v>TK051</v>
          </cell>
          <cell r="AU1534" t="str">
            <v>#</v>
          </cell>
        </row>
        <row r="1535">
          <cell r="AN1535">
            <v>61288</v>
          </cell>
          <cell r="AO1535" t="str">
            <v>Muuga Perearstikeskus OÜ</v>
          </cell>
          <cell r="AP1535" t="str">
            <v>#</v>
          </cell>
          <cell r="AQ1535">
            <v>2026</v>
          </cell>
          <cell r="AR1535" t="str">
            <v>2026-PRL1-61288</v>
          </cell>
          <cell r="AS1535">
            <v>1</v>
          </cell>
          <cell r="AT1535" t="str">
            <v>TK062</v>
          </cell>
          <cell r="AU1535" t="str">
            <v>#</v>
          </cell>
        </row>
        <row r="1536">
          <cell r="AN1536">
            <v>61287</v>
          </cell>
          <cell r="AO1536" t="str">
            <v>Perearst Viktoria Leleka OÜ</v>
          </cell>
          <cell r="AP1536" t="str">
            <v>#</v>
          </cell>
          <cell r="AQ1536">
            <v>2026</v>
          </cell>
          <cell r="AR1536" t="str">
            <v>2026-PRL1-61287</v>
          </cell>
          <cell r="AS1536">
            <v>1</v>
          </cell>
          <cell r="AT1536" t="str">
            <v>TK062</v>
          </cell>
          <cell r="AU1536" t="str">
            <v>#</v>
          </cell>
        </row>
        <row r="1537">
          <cell r="AN1537">
            <v>61310</v>
          </cell>
          <cell r="AO1537" t="str">
            <v>Perearst Nadežda Matõzenko OÜ</v>
          </cell>
          <cell r="AP1537" t="str">
            <v>#</v>
          </cell>
          <cell r="AQ1537">
            <v>2026</v>
          </cell>
          <cell r="AR1537" t="str">
            <v>2026-PRL1-61310</v>
          </cell>
          <cell r="AS1537">
            <v>1</v>
          </cell>
          <cell r="AT1537" t="str">
            <v>TK062</v>
          </cell>
          <cell r="AU1537" t="str">
            <v>#</v>
          </cell>
        </row>
        <row r="1538">
          <cell r="AN1538">
            <v>61288</v>
          </cell>
          <cell r="AO1538" t="str">
            <v>Muuga Perearstikeskus OÜ</v>
          </cell>
          <cell r="AP1538" t="str">
            <v>#</v>
          </cell>
          <cell r="AQ1538">
            <v>2026</v>
          </cell>
          <cell r="AR1538" t="str">
            <v>2026-PRL1-61288</v>
          </cell>
          <cell r="AS1538">
            <v>1</v>
          </cell>
          <cell r="AT1538" t="str">
            <v>TK062</v>
          </cell>
          <cell r="AU1538" t="str">
            <v>#</v>
          </cell>
        </row>
        <row r="1539">
          <cell r="AN1539">
            <v>50763</v>
          </cell>
          <cell r="AO1539" t="str">
            <v>Perearst OÜ</v>
          </cell>
          <cell r="AP1539" t="str">
            <v>#</v>
          </cell>
          <cell r="AQ1539">
            <v>2026</v>
          </cell>
          <cell r="AR1539" t="str">
            <v>2026-PRL1-50763</v>
          </cell>
          <cell r="AS1539" t="str">
            <v>#</v>
          </cell>
          <cell r="AT1539" t="str">
            <v>#</v>
          </cell>
          <cell r="AU1539" t="str">
            <v>#</v>
          </cell>
        </row>
        <row r="1540">
          <cell r="AN1540">
            <v>50883</v>
          </cell>
          <cell r="AO1540" t="str">
            <v>Harku Perearst OÜ</v>
          </cell>
          <cell r="AP1540" t="str">
            <v>#</v>
          </cell>
          <cell r="AQ1540">
            <v>2026</v>
          </cell>
          <cell r="AR1540" t="str">
            <v>2026-PRL1-50883</v>
          </cell>
          <cell r="AS1540">
            <v>1</v>
          </cell>
          <cell r="AT1540" t="str">
            <v>TK044</v>
          </cell>
          <cell r="AU1540" t="str">
            <v>#</v>
          </cell>
        </row>
        <row r="1541">
          <cell r="AN1541">
            <v>50127</v>
          </cell>
          <cell r="AO1541" t="str">
            <v>Rosenthali Perearstikeskus OÜ</v>
          </cell>
          <cell r="AP1541" t="str">
            <v>#</v>
          </cell>
          <cell r="AQ1541">
            <v>2026</v>
          </cell>
          <cell r="AR1541" t="str">
            <v>2026-PRL1-50127</v>
          </cell>
          <cell r="AS1541">
            <v>1</v>
          </cell>
          <cell r="AT1541" t="str">
            <v>TK069</v>
          </cell>
          <cell r="AU1541" t="str">
            <v>#</v>
          </cell>
        </row>
        <row r="1542">
          <cell r="AN1542">
            <v>50163</v>
          </cell>
          <cell r="AO1542" t="str">
            <v>Favorek Perearstikeskus OÜ</v>
          </cell>
          <cell r="AP1542" t="str">
            <v>#</v>
          </cell>
          <cell r="AQ1542">
            <v>2026</v>
          </cell>
          <cell r="AR1542" t="str">
            <v>2026-PRL1-50163</v>
          </cell>
          <cell r="AS1542" t="str">
            <v>#</v>
          </cell>
          <cell r="AT1542" t="str">
            <v>#</v>
          </cell>
          <cell r="AU1542" t="str">
            <v>#</v>
          </cell>
        </row>
        <row r="1543">
          <cell r="AN1543">
            <v>50162</v>
          </cell>
          <cell r="AO1543" t="str">
            <v>Mustamäe ja Nõmme Perearstik. OÜ</v>
          </cell>
          <cell r="AP1543" t="str">
            <v>#</v>
          </cell>
          <cell r="AQ1543">
            <v>2026</v>
          </cell>
          <cell r="AR1543" t="str">
            <v>2026-PRL1-50162</v>
          </cell>
          <cell r="AS1543" t="str">
            <v>#</v>
          </cell>
          <cell r="AT1543" t="str">
            <v>#</v>
          </cell>
          <cell r="AU1543" t="str">
            <v>#</v>
          </cell>
        </row>
        <row r="1544">
          <cell r="AN1544">
            <v>50961</v>
          </cell>
          <cell r="AO1544" t="str">
            <v>OÜ Ennetuskliinik</v>
          </cell>
          <cell r="AP1544" t="str">
            <v>#</v>
          </cell>
          <cell r="AQ1544">
            <v>2026</v>
          </cell>
          <cell r="AR1544" t="str">
            <v>2026-PRL1-50961</v>
          </cell>
          <cell r="AS1544">
            <v>1</v>
          </cell>
          <cell r="AT1544" t="str">
            <v>TK073</v>
          </cell>
          <cell r="AU1544" t="str">
            <v>#</v>
          </cell>
        </row>
        <row r="1545">
          <cell r="AN1545">
            <v>50162</v>
          </cell>
          <cell r="AO1545" t="str">
            <v>Mustamäe ja Nõmme Perearstik. OÜ</v>
          </cell>
          <cell r="AP1545" t="str">
            <v>#</v>
          </cell>
          <cell r="AQ1545">
            <v>2026</v>
          </cell>
          <cell r="AR1545" t="str">
            <v>2026-PRL1-50162</v>
          </cell>
          <cell r="AS1545" t="str">
            <v>#</v>
          </cell>
          <cell r="AT1545" t="str">
            <v>#</v>
          </cell>
          <cell r="AU1545" t="str">
            <v>#</v>
          </cell>
        </row>
        <row r="1546">
          <cell r="AN1546">
            <v>50700</v>
          </cell>
          <cell r="AO1546" t="str">
            <v>Osaühing Tallinna Perearstikeskus</v>
          </cell>
          <cell r="AP1546" t="str">
            <v>#</v>
          </cell>
          <cell r="AQ1546">
            <v>2026</v>
          </cell>
          <cell r="AR1546" t="str">
            <v>2026-PRL1-50700</v>
          </cell>
          <cell r="AS1546">
            <v>1</v>
          </cell>
          <cell r="AT1546" t="str">
            <v>TK027</v>
          </cell>
          <cell r="AU1546" t="str">
            <v>#</v>
          </cell>
        </row>
        <row r="1547">
          <cell r="AN1547">
            <v>50114</v>
          </cell>
          <cell r="AO1547" t="str">
            <v>Medicum Perearstikeskus AS</v>
          </cell>
          <cell r="AP1547" t="str">
            <v>#</v>
          </cell>
          <cell r="AQ1547">
            <v>2026</v>
          </cell>
          <cell r="AR1547" t="str">
            <v>2026-PRL1-50114</v>
          </cell>
          <cell r="AS1547">
            <v>1</v>
          </cell>
          <cell r="AT1547" t="str">
            <v>TK001</v>
          </cell>
          <cell r="AU1547" t="str">
            <v>#</v>
          </cell>
        </row>
        <row r="1548">
          <cell r="AN1548">
            <v>50667</v>
          </cell>
          <cell r="AO1548" t="str">
            <v>Perearst Irina Fomkina OÜ</v>
          </cell>
          <cell r="AP1548" t="str">
            <v>#</v>
          </cell>
          <cell r="AQ1548">
            <v>2026</v>
          </cell>
          <cell r="AR1548" t="str">
            <v>2026-PRL1-50667</v>
          </cell>
          <cell r="AS1548" t="str">
            <v>#</v>
          </cell>
          <cell r="AT1548" t="str">
            <v>#</v>
          </cell>
          <cell r="AU1548" t="str">
            <v>#</v>
          </cell>
        </row>
        <row r="1549">
          <cell r="AN1549">
            <v>50607</v>
          </cell>
          <cell r="AO1549" t="str">
            <v>Linna Tervisekeskus OÜ</v>
          </cell>
          <cell r="AP1549" t="str">
            <v>#</v>
          </cell>
          <cell r="AQ1549">
            <v>2026</v>
          </cell>
          <cell r="AR1549" t="str">
            <v>2026-PRL1-50607</v>
          </cell>
          <cell r="AS1549">
            <v>1</v>
          </cell>
          <cell r="AT1549" t="str">
            <v>TK006</v>
          </cell>
          <cell r="AU1549" t="str">
            <v>#</v>
          </cell>
        </row>
        <row r="1550">
          <cell r="AN1550">
            <v>50701</v>
          </cell>
          <cell r="AO1550" t="str">
            <v>Jelena Mayorova OÜ</v>
          </cell>
          <cell r="AP1550" t="str">
            <v>#</v>
          </cell>
          <cell r="AQ1550">
            <v>2026</v>
          </cell>
          <cell r="AR1550" t="str">
            <v>2026-PRL1-50701</v>
          </cell>
          <cell r="AS1550" t="str">
            <v>#</v>
          </cell>
          <cell r="AT1550" t="str">
            <v>#</v>
          </cell>
          <cell r="AU1550" t="str">
            <v>#</v>
          </cell>
        </row>
        <row r="1551">
          <cell r="AN1551">
            <v>50107</v>
          </cell>
          <cell r="AO1551" t="str">
            <v>Meditiim OÜ</v>
          </cell>
          <cell r="AP1551" t="str">
            <v>#</v>
          </cell>
          <cell r="AQ1551">
            <v>2026</v>
          </cell>
          <cell r="AR1551" t="str">
            <v>2026-PRL1-50107</v>
          </cell>
          <cell r="AS1551">
            <v>1</v>
          </cell>
          <cell r="AT1551" t="str">
            <v>TK050</v>
          </cell>
          <cell r="AU1551" t="str">
            <v>#</v>
          </cell>
        </row>
        <row r="1552">
          <cell r="AN1552">
            <v>50162</v>
          </cell>
          <cell r="AO1552" t="str">
            <v>Mustamäe ja Nõmme Perearstik. OÜ</v>
          </cell>
          <cell r="AP1552" t="str">
            <v>#</v>
          </cell>
          <cell r="AQ1552">
            <v>2026</v>
          </cell>
          <cell r="AR1552" t="str">
            <v>2026-PRL1-50162</v>
          </cell>
          <cell r="AS1552" t="str">
            <v>#</v>
          </cell>
          <cell r="AT1552" t="str">
            <v>#</v>
          </cell>
          <cell r="AU1552" t="str">
            <v>#</v>
          </cell>
        </row>
        <row r="1553">
          <cell r="AN1553">
            <v>50826</v>
          </cell>
          <cell r="AO1553" t="str">
            <v>Perekliinik OÜ</v>
          </cell>
          <cell r="AP1553" t="str">
            <v>#</v>
          </cell>
          <cell r="AQ1553">
            <v>2026</v>
          </cell>
          <cell r="AR1553" t="str">
            <v>2026-PRL1-50826</v>
          </cell>
          <cell r="AS1553">
            <v>1</v>
          </cell>
          <cell r="AT1553" t="str">
            <v>TK074</v>
          </cell>
          <cell r="AU1553" t="str">
            <v>#</v>
          </cell>
        </row>
        <row r="1554">
          <cell r="AN1554">
            <v>50162</v>
          </cell>
          <cell r="AO1554" t="str">
            <v>Mustamäe ja Nõmme Perearstik. OÜ</v>
          </cell>
          <cell r="AP1554" t="str">
            <v>#</v>
          </cell>
          <cell r="AQ1554">
            <v>2026</v>
          </cell>
          <cell r="AR1554" t="str">
            <v>2026-PRL1-50162</v>
          </cell>
          <cell r="AS1554" t="str">
            <v>#</v>
          </cell>
          <cell r="AT1554" t="str">
            <v>#</v>
          </cell>
          <cell r="AU1554" t="str">
            <v>#</v>
          </cell>
        </row>
        <row r="1555">
          <cell r="AN1555">
            <v>50162</v>
          </cell>
          <cell r="AO1555" t="str">
            <v>Mustamäe ja Nõmme Perearstik. OÜ</v>
          </cell>
          <cell r="AP1555" t="str">
            <v>#</v>
          </cell>
          <cell r="AQ1555">
            <v>2026</v>
          </cell>
          <cell r="AR1555" t="str">
            <v>2026-PRL1-50162</v>
          </cell>
          <cell r="AS1555" t="str">
            <v>#</v>
          </cell>
          <cell r="AT1555" t="str">
            <v>#</v>
          </cell>
          <cell r="AU1555" t="str">
            <v>#</v>
          </cell>
        </row>
        <row r="1556">
          <cell r="AN1556">
            <v>50160</v>
          </cell>
          <cell r="AO1556" t="str">
            <v>Tõnismäe Peremedit. Kolleegium OÜ</v>
          </cell>
          <cell r="AP1556" t="str">
            <v>#</v>
          </cell>
          <cell r="AQ1556">
            <v>2026</v>
          </cell>
          <cell r="AR1556" t="str">
            <v>2026-PRL1-50160</v>
          </cell>
          <cell r="AS1556" t="str">
            <v>#</v>
          </cell>
          <cell r="AT1556" t="str">
            <v>#</v>
          </cell>
          <cell r="AU1556" t="str">
            <v>#</v>
          </cell>
        </row>
        <row r="1557">
          <cell r="AN1557">
            <v>50612</v>
          </cell>
          <cell r="AO1557" t="str">
            <v>OÜ Aira Perearstikeskus</v>
          </cell>
          <cell r="AP1557" t="str">
            <v>#</v>
          </cell>
          <cell r="AQ1557">
            <v>2026</v>
          </cell>
          <cell r="AR1557" t="str">
            <v>2026-PRL1-50612</v>
          </cell>
          <cell r="AS1557" t="str">
            <v>#</v>
          </cell>
          <cell r="AT1557" t="str">
            <v>#</v>
          </cell>
          <cell r="AU1557" t="str">
            <v>#</v>
          </cell>
        </row>
        <row r="1558">
          <cell r="AN1558">
            <v>50862</v>
          </cell>
          <cell r="AO1558" t="str">
            <v>Mymed Perearstid OÜ</v>
          </cell>
          <cell r="AP1558" t="str">
            <v>#</v>
          </cell>
          <cell r="AQ1558">
            <v>2026</v>
          </cell>
          <cell r="AR1558" t="str">
            <v>2026-PRL1-50862</v>
          </cell>
          <cell r="AS1558">
            <v>1</v>
          </cell>
          <cell r="AT1558" t="str">
            <v>TK033</v>
          </cell>
          <cell r="AU1558" t="str">
            <v>#</v>
          </cell>
        </row>
        <row r="1559">
          <cell r="AN1559">
            <v>50160</v>
          </cell>
          <cell r="AO1559" t="str">
            <v>Tõnismäe Peremedit. Kolleegium OÜ</v>
          </cell>
          <cell r="AP1559" t="str">
            <v>#</v>
          </cell>
          <cell r="AQ1559">
            <v>2026</v>
          </cell>
          <cell r="AR1559" t="str">
            <v>2026-PRL1-50160</v>
          </cell>
          <cell r="AS1559" t="str">
            <v>#</v>
          </cell>
          <cell r="AT1559" t="str">
            <v>#</v>
          </cell>
          <cell r="AU1559" t="str">
            <v>#</v>
          </cell>
        </row>
        <row r="1560">
          <cell r="AN1560">
            <v>50027</v>
          </cell>
          <cell r="AO1560" t="str">
            <v>Merelahe Perearstikeskus OÜ</v>
          </cell>
          <cell r="AP1560" t="str">
            <v>#</v>
          </cell>
          <cell r="AQ1560">
            <v>2026</v>
          </cell>
          <cell r="AR1560" t="str">
            <v>2026-PRL1-50027</v>
          </cell>
          <cell r="AS1560">
            <v>1</v>
          </cell>
          <cell r="AT1560" t="str">
            <v>TK059</v>
          </cell>
          <cell r="AU1560" t="str">
            <v>#</v>
          </cell>
        </row>
        <row r="1561">
          <cell r="AN1561">
            <v>50160</v>
          </cell>
          <cell r="AO1561" t="str">
            <v>Tõnismäe Peremedit. Kolleegium OÜ</v>
          </cell>
          <cell r="AP1561" t="str">
            <v>#</v>
          </cell>
          <cell r="AQ1561">
            <v>2026</v>
          </cell>
          <cell r="AR1561" t="str">
            <v>2026-PRL1-50160</v>
          </cell>
          <cell r="AS1561" t="str">
            <v>#</v>
          </cell>
          <cell r="AT1561" t="str">
            <v>#</v>
          </cell>
          <cell r="AU1561" t="str">
            <v>#</v>
          </cell>
        </row>
        <row r="1562">
          <cell r="AN1562">
            <v>50552</v>
          </cell>
          <cell r="AO1562" t="str">
            <v>Lasnamäe Perearstid-Kaks OÜ</v>
          </cell>
          <cell r="AP1562" t="str">
            <v>#</v>
          </cell>
          <cell r="AQ1562">
            <v>2026</v>
          </cell>
          <cell r="AR1562" t="str">
            <v>2026-PRL1-50552</v>
          </cell>
          <cell r="AS1562">
            <v>1</v>
          </cell>
          <cell r="AT1562" t="str">
            <v>TK056</v>
          </cell>
          <cell r="AU1562" t="str">
            <v>#</v>
          </cell>
        </row>
        <row r="1563">
          <cell r="AN1563">
            <v>50552</v>
          </cell>
          <cell r="AO1563" t="str">
            <v>Lasnamäe Perearstid-Kaks OÜ</v>
          </cell>
          <cell r="AP1563" t="str">
            <v>#</v>
          </cell>
          <cell r="AQ1563">
            <v>2026</v>
          </cell>
          <cell r="AR1563" t="str">
            <v>2026-PRL1-50552</v>
          </cell>
          <cell r="AS1563">
            <v>1</v>
          </cell>
          <cell r="AT1563" t="str">
            <v>TK056</v>
          </cell>
          <cell r="AU1563" t="str">
            <v>#</v>
          </cell>
        </row>
        <row r="1564">
          <cell r="AN1564">
            <v>50114</v>
          </cell>
          <cell r="AO1564" t="str">
            <v>Medicum Perearstikeskus AS</v>
          </cell>
          <cell r="AP1564" t="str">
            <v>#</v>
          </cell>
          <cell r="AQ1564">
            <v>2026</v>
          </cell>
          <cell r="AR1564" t="str">
            <v>2026-PRL1-50114</v>
          </cell>
          <cell r="AS1564">
            <v>1</v>
          </cell>
          <cell r="AT1564" t="str">
            <v>TK001</v>
          </cell>
          <cell r="AU1564" t="str">
            <v>#</v>
          </cell>
        </row>
        <row r="1565">
          <cell r="AN1565">
            <v>61476</v>
          </cell>
          <cell r="AO1565" t="str">
            <v>Kadrioru Perearstikeskus OÜ</v>
          </cell>
          <cell r="AP1565" t="str">
            <v>#</v>
          </cell>
          <cell r="AQ1565">
            <v>2026</v>
          </cell>
          <cell r="AR1565" t="str">
            <v>2026-PRL1-61476</v>
          </cell>
          <cell r="AS1565" t="str">
            <v>#</v>
          </cell>
          <cell r="AT1565" t="str">
            <v>#</v>
          </cell>
          <cell r="AU1565" t="str">
            <v>#</v>
          </cell>
        </row>
        <row r="1566">
          <cell r="AN1566">
            <v>50049</v>
          </cell>
          <cell r="AO1566" t="str">
            <v>Mere Perearstikeskus OÜ</v>
          </cell>
          <cell r="AP1566" t="str">
            <v>#</v>
          </cell>
          <cell r="AQ1566">
            <v>2026</v>
          </cell>
          <cell r="AR1566" t="str">
            <v>2026-PRL1-50049</v>
          </cell>
          <cell r="AS1566" t="str">
            <v>#</v>
          </cell>
          <cell r="AT1566" t="str">
            <v>#</v>
          </cell>
          <cell r="AU1566" t="str">
            <v>#</v>
          </cell>
        </row>
        <row r="1567">
          <cell r="AN1567">
            <v>50826</v>
          </cell>
          <cell r="AO1567" t="str">
            <v>Perekliinik OÜ</v>
          </cell>
          <cell r="AP1567" t="str">
            <v>#</v>
          </cell>
          <cell r="AQ1567">
            <v>2026</v>
          </cell>
          <cell r="AR1567" t="str">
            <v>2026-PRL1-50826</v>
          </cell>
          <cell r="AS1567">
            <v>1</v>
          </cell>
          <cell r="AT1567" t="str">
            <v>TK041</v>
          </cell>
          <cell r="AU1567" t="str">
            <v>#</v>
          </cell>
        </row>
        <row r="1568">
          <cell r="AN1568">
            <v>50107</v>
          </cell>
          <cell r="AO1568" t="str">
            <v>Meditiim OÜ</v>
          </cell>
          <cell r="AP1568" t="str">
            <v>#</v>
          </cell>
          <cell r="AQ1568">
            <v>2026</v>
          </cell>
          <cell r="AR1568" t="str">
            <v>2026-PRL1-50107</v>
          </cell>
          <cell r="AS1568">
            <v>1</v>
          </cell>
          <cell r="AT1568" t="str">
            <v>TK050</v>
          </cell>
          <cell r="AU1568" t="str">
            <v>#</v>
          </cell>
        </row>
        <row r="1569">
          <cell r="AN1569">
            <v>50107</v>
          </cell>
          <cell r="AO1569" t="str">
            <v>Meditiim OÜ</v>
          </cell>
          <cell r="AP1569" t="str">
            <v>#</v>
          </cell>
          <cell r="AQ1569">
            <v>2026</v>
          </cell>
          <cell r="AR1569" t="str">
            <v>2026-PRL1-50107</v>
          </cell>
          <cell r="AS1569">
            <v>1</v>
          </cell>
          <cell r="AT1569" t="str">
            <v>TK050</v>
          </cell>
          <cell r="AU1569" t="str">
            <v>#</v>
          </cell>
        </row>
        <row r="1570">
          <cell r="AN1570">
            <v>50107</v>
          </cell>
          <cell r="AO1570" t="str">
            <v>Meditiim OÜ</v>
          </cell>
          <cell r="AP1570" t="str">
            <v>#</v>
          </cell>
          <cell r="AQ1570">
            <v>2026</v>
          </cell>
          <cell r="AR1570" t="str">
            <v>2026-PRL1-50107</v>
          </cell>
          <cell r="AS1570">
            <v>1</v>
          </cell>
          <cell r="AT1570" t="str">
            <v>TK050</v>
          </cell>
          <cell r="AU1570" t="str">
            <v>#</v>
          </cell>
        </row>
        <row r="1571">
          <cell r="AN1571">
            <v>50159</v>
          </cell>
          <cell r="AO1571" t="str">
            <v>Majaka Perearstikeskus OÜ</v>
          </cell>
          <cell r="AP1571" t="str">
            <v>#</v>
          </cell>
          <cell r="AQ1571">
            <v>2026</v>
          </cell>
          <cell r="AR1571" t="str">
            <v>2026-PRL1-50159</v>
          </cell>
          <cell r="AS1571" t="str">
            <v>#</v>
          </cell>
          <cell r="AT1571" t="str">
            <v>#</v>
          </cell>
          <cell r="AU1571" t="str">
            <v>#</v>
          </cell>
        </row>
        <row r="1572">
          <cell r="AN1572">
            <v>50961</v>
          </cell>
          <cell r="AO1572" t="str">
            <v>OÜ Ennetuskliinik</v>
          </cell>
          <cell r="AP1572" t="str">
            <v>#</v>
          </cell>
          <cell r="AQ1572">
            <v>2026</v>
          </cell>
          <cell r="AR1572" t="str">
            <v>2026-PRL1-50961</v>
          </cell>
          <cell r="AS1572">
            <v>1</v>
          </cell>
          <cell r="AT1572" t="str">
            <v>TK073</v>
          </cell>
          <cell r="AU1572" t="str">
            <v>#</v>
          </cell>
        </row>
        <row r="1573">
          <cell r="AN1573">
            <v>50598</v>
          </cell>
          <cell r="AO1573" t="str">
            <v>PA Kopliranna OÜ</v>
          </cell>
          <cell r="AP1573" t="str">
            <v>#</v>
          </cell>
          <cell r="AQ1573">
            <v>2026</v>
          </cell>
          <cell r="AR1573" t="str">
            <v>2026-PRL1-50598</v>
          </cell>
          <cell r="AS1573" t="str">
            <v>#</v>
          </cell>
          <cell r="AT1573" t="str">
            <v>#</v>
          </cell>
          <cell r="AU1573" t="str">
            <v>#</v>
          </cell>
        </row>
        <row r="1574">
          <cell r="AN1574">
            <v>50394</v>
          </cell>
          <cell r="AO1574" t="str">
            <v>Jürgenson Perearstikeskus OÜ</v>
          </cell>
          <cell r="AP1574" t="str">
            <v>#</v>
          </cell>
          <cell r="AQ1574">
            <v>2026</v>
          </cell>
          <cell r="AR1574" t="str">
            <v>2026-PRL1-50394</v>
          </cell>
          <cell r="AS1574">
            <v>1</v>
          </cell>
          <cell r="AT1574" t="str">
            <v>TK011</v>
          </cell>
          <cell r="AU1574" t="str">
            <v>#</v>
          </cell>
        </row>
        <row r="1575">
          <cell r="AN1575">
            <v>50393</v>
          </cell>
          <cell r="AO1575" t="str">
            <v>Doktor Kraft-Jaaksoo OÜ</v>
          </cell>
          <cell r="AP1575" t="str">
            <v>#</v>
          </cell>
          <cell r="AQ1575">
            <v>2026</v>
          </cell>
          <cell r="AR1575" t="str">
            <v>2026-PRL1-50393</v>
          </cell>
          <cell r="AS1575" t="str">
            <v>#</v>
          </cell>
          <cell r="AT1575" t="str">
            <v>#</v>
          </cell>
          <cell r="AU1575" t="str">
            <v>#</v>
          </cell>
        </row>
        <row r="1576">
          <cell r="AN1576">
            <v>50007</v>
          </cell>
          <cell r="AO1576" t="str">
            <v>Kodudoktori PAK Sinu Arst OÜ</v>
          </cell>
          <cell r="AP1576" t="str">
            <v>#</v>
          </cell>
          <cell r="AQ1576">
            <v>2026</v>
          </cell>
          <cell r="AR1576" t="str">
            <v>2026-PRL1-50007</v>
          </cell>
          <cell r="AS1576">
            <v>1</v>
          </cell>
          <cell r="AT1576" t="str">
            <v>TK002</v>
          </cell>
          <cell r="AU1576" t="str">
            <v>#</v>
          </cell>
        </row>
        <row r="1577">
          <cell r="AN1577">
            <v>50007</v>
          </cell>
          <cell r="AO1577" t="str">
            <v>Kodudoktori PAK Sinu Arst OÜ</v>
          </cell>
          <cell r="AP1577" t="str">
            <v>#</v>
          </cell>
          <cell r="AQ1577">
            <v>2026</v>
          </cell>
          <cell r="AR1577" t="str">
            <v>2026-PRL1-50007</v>
          </cell>
          <cell r="AS1577">
            <v>1</v>
          </cell>
          <cell r="AT1577" t="str">
            <v>TK002</v>
          </cell>
          <cell r="AU1577" t="str">
            <v>#</v>
          </cell>
        </row>
        <row r="1578">
          <cell r="AN1578">
            <v>51045</v>
          </cell>
          <cell r="AO1578" t="str">
            <v>Santevia OÜ</v>
          </cell>
          <cell r="AP1578" t="str">
            <v>#</v>
          </cell>
          <cell r="AQ1578">
            <v>2026</v>
          </cell>
          <cell r="AR1578" t="str">
            <v>2026-PRL1-51045</v>
          </cell>
          <cell r="AS1578" t="str">
            <v>#</v>
          </cell>
          <cell r="AT1578" t="str">
            <v>#</v>
          </cell>
          <cell r="AU1578" t="str">
            <v>#</v>
          </cell>
        </row>
        <row r="1579">
          <cell r="AN1579">
            <v>50607</v>
          </cell>
          <cell r="AO1579" t="str">
            <v>Linna Tervisekeskus OÜ</v>
          </cell>
          <cell r="AP1579" t="str">
            <v>#</v>
          </cell>
          <cell r="AQ1579">
            <v>2026</v>
          </cell>
          <cell r="AR1579" t="str">
            <v>2026-PRL1-50607</v>
          </cell>
          <cell r="AS1579">
            <v>1</v>
          </cell>
          <cell r="AT1579" t="str">
            <v>TK006</v>
          </cell>
          <cell r="AU1579" t="str">
            <v>#</v>
          </cell>
        </row>
        <row r="1580">
          <cell r="AN1580">
            <v>50155</v>
          </cell>
          <cell r="AO1580" t="str">
            <v>Sova Mare</v>
          </cell>
          <cell r="AP1580" t="str">
            <v>#</v>
          </cell>
          <cell r="AQ1580">
            <v>2026</v>
          </cell>
          <cell r="AR1580" t="str">
            <v>2026-PRL1-50155</v>
          </cell>
          <cell r="AS1580" t="str">
            <v>#</v>
          </cell>
          <cell r="AT1580" t="str">
            <v>#</v>
          </cell>
          <cell r="AU1580" t="str">
            <v>#</v>
          </cell>
        </row>
        <row r="1581">
          <cell r="AN1581">
            <v>50858</v>
          </cell>
          <cell r="AO1581" t="str">
            <v>Asklepion OÜ</v>
          </cell>
          <cell r="AP1581" t="str">
            <v>#</v>
          </cell>
          <cell r="AQ1581">
            <v>2026</v>
          </cell>
          <cell r="AR1581" t="str">
            <v>2026-PRL1-50858</v>
          </cell>
          <cell r="AS1581" t="str">
            <v>#</v>
          </cell>
          <cell r="AT1581" t="str">
            <v>#</v>
          </cell>
          <cell r="AU1581" t="str">
            <v>#</v>
          </cell>
        </row>
        <row r="1582">
          <cell r="AN1582">
            <v>50554</v>
          </cell>
          <cell r="AO1582" t="str">
            <v>Vitalong Perearstikeskus OÜ</v>
          </cell>
          <cell r="AP1582" t="str">
            <v>#</v>
          </cell>
          <cell r="AQ1582">
            <v>2026</v>
          </cell>
          <cell r="AR1582" t="str">
            <v>2026-PRL1-50554</v>
          </cell>
          <cell r="AS1582" t="str">
            <v>#</v>
          </cell>
          <cell r="AT1582" t="str">
            <v>#</v>
          </cell>
          <cell r="AU1582" t="str">
            <v>#</v>
          </cell>
        </row>
        <row r="1583">
          <cell r="AN1583">
            <v>50700</v>
          </cell>
          <cell r="AO1583" t="str">
            <v>OÜ Tallinna Perearstikeskus</v>
          </cell>
          <cell r="AP1583" t="str">
            <v>#</v>
          </cell>
          <cell r="AQ1583">
            <v>2026</v>
          </cell>
          <cell r="AR1583" t="str">
            <v>2026-PRL1-50700</v>
          </cell>
          <cell r="AS1583">
            <v>1</v>
          </cell>
          <cell r="AT1583" t="str">
            <v>TK026</v>
          </cell>
          <cell r="AU1583" t="str">
            <v>#</v>
          </cell>
        </row>
        <row r="1584">
          <cell r="AN1584">
            <v>50052</v>
          </cell>
          <cell r="AO1584" t="str">
            <v>Pirita Perearstikeskus OÜ</v>
          </cell>
          <cell r="AP1584" t="str">
            <v>#</v>
          </cell>
          <cell r="AQ1584">
            <v>2026</v>
          </cell>
          <cell r="AR1584" t="str">
            <v>2026-PRL1-50052</v>
          </cell>
          <cell r="AS1584">
            <v>1</v>
          </cell>
          <cell r="AT1584" t="str">
            <v>TK058</v>
          </cell>
          <cell r="AU1584" t="str">
            <v>#</v>
          </cell>
        </row>
        <row r="1585">
          <cell r="AN1585">
            <v>50542</v>
          </cell>
          <cell r="AO1585" t="str">
            <v>Pirita-Kose Perearstikeskus OÜ</v>
          </cell>
          <cell r="AP1585" t="str">
            <v>#</v>
          </cell>
          <cell r="AQ1585">
            <v>2026</v>
          </cell>
          <cell r="AR1585" t="str">
            <v>2026-PRL1-50542</v>
          </cell>
          <cell r="AS1585">
            <v>1</v>
          </cell>
          <cell r="AT1585" t="str">
            <v>TK077</v>
          </cell>
          <cell r="AU1585" t="str">
            <v>#</v>
          </cell>
        </row>
        <row r="1586">
          <cell r="AN1586">
            <v>50052</v>
          </cell>
          <cell r="AO1586" t="str">
            <v>Pirita Perearstikeskus OÜ</v>
          </cell>
          <cell r="AP1586" t="str">
            <v>#</v>
          </cell>
          <cell r="AQ1586">
            <v>2026</v>
          </cell>
          <cell r="AR1586" t="str">
            <v>2026-PRL1-50052</v>
          </cell>
          <cell r="AS1586">
            <v>1</v>
          </cell>
          <cell r="AT1586" t="str">
            <v>TK058</v>
          </cell>
          <cell r="AU1586" t="str">
            <v>#</v>
          </cell>
        </row>
        <row r="1587">
          <cell r="AN1587">
            <v>50027</v>
          </cell>
          <cell r="AO1587" t="str">
            <v>Merelahe Perearstikeskus OÜ</v>
          </cell>
          <cell r="AP1587" t="str">
            <v>#</v>
          </cell>
          <cell r="AQ1587">
            <v>2026</v>
          </cell>
          <cell r="AR1587" t="str">
            <v>2026-PRL1-50027</v>
          </cell>
          <cell r="AS1587">
            <v>1</v>
          </cell>
          <cell r="AT1587" t="str">
            <v>TK059</v>
          </cell>
          <cell r="AU1587" t="str">
            <v>#</v>
          </cell>
        </row>
        <row r="1588">
          <cell r="AN1588">
            <v>50730</v>
          </cell>
          <cell r="AO1588" t="str">
            <v>OÜ LPKG</v>
          </cell>
          <cell r="AP1588" t="str">
            <v>#</v>
          </cell>
          <cell r="AQ1588">
            <v>2026</v>
          </cell>
          <cell r="AR1588" t="str">
            <v>2026-PRL1-50730</v>
          </cell>
          <cell r="AS1588" t="str">
            <v>#</v>
          </cell>
          <cell r="AT1588" t="str">
            <v>#</v>
          </cell>
          <cell r="AU1588" t="str">
            <v>#</v>
          </cell>
        </row>
        <row r="1589">
          <cell r="AN1589">
            <v>50112</v>
          </cell>
          <cell r="AO1589" t="str">
            <v>Mustamäe Polik. Perearstikeskus OÜ</v>
          </cell>
          <cell r="AP1589" t="str">
            <v>#</v>
          </cell>
          <cell r="AQ1589">
            <v>2026</v>
          </cell>
          <cell r="AR1589" t="str">
            <v>2026-PRL1-50112</v>
          </cell>
          <cell r="AS1589" t="str">
            <v>#</v>
          </cell>
          <cell r="AT1589" t="str">
            <v>#</v>
          </cell>
          <cell r="AU1589" t="str">
            <v>#</v>
          </cell>
        </row>
        <row r="1590">
          <cell r="AN1590">
            <v>50700</v>
          </cell>
          <cell r="AO1590" t="str">
            <v>OÜ Tallinna Perearstikeskus</v>
          </cell>
          <cell r="AP1590" t="str">
            <v>#</v>
          </cell>
          <cell r="AQ1590">
            <v>2026</v>
          </cell>
          <cell r="AR1590" t="str">
            <v>2026-PRL1-50700</v>
          </cell>
          <cell r="AS1590">
            <v>1</v>
          </cell>
          <cell r="AT1590" t="str">
            <v>TK026</v>
          </cell>
          <cell r="AU1590" t="str">
            <v>#</v>
          </cell>
        </row>
        <row r="1591">
          <cell r="AN1591">
            <v>50692</v>
          </cell>
          <cell r="AO1591" t="str">
            <v>Tamm ja Sula OÜ</v>
          </cell>
          <cell r="AP1591" t="str">
            <v>#</v>
          </cell>
          <cell r="AQ1591">
            <v>2026</v>
          </cell>
          <cell r="AR1591" t="str">
            <v>2026-PRL1-50692</v>
          </cell>
          <cell r="AS1591" t="str">
            <v>#</v>
          </cell>
          <cell r="AT1591" t="str">
            <v>#</v>
          </cell>
          <cell r="AU1591" t="str">
            <v>#</v>
          </cell>
        </row>
        <row r="1592">
          <cell r="AN1592">
            <v>50162</v>
          </cell>
          <cell r="AO1592" t="str">
            <v>Mustamäe ja Nõmme Perearstikeskus OÜ</v>
          </cell>
          <cell r="AP1592" t="str">
            <v>#</v>
          </cell>
          <cell r="AQ1592">
            <v>2026</v>
          </cell>
          <cell r="AR1592" t="str">
            <v>2026-PRL1-50162</v>
          </cell>
          <cell r="AS1592" t="str">
            <v>#</v>
          </cell>
          <cell r="AT1592" t="str">
            <v>#</v>
          </cell>
          <cell r="AU1592" t="str">
            <v>#</v>
          </cell>
        </row>
        <row r="1593">
          <cell r="AN1593">
            <v>50112</v>
          </cell>
          <cell r="AO1593" t="str">
            <v>Mustamäe Polik. Perearstikeskus OÜ</v>
          </cell>
          <cell r="AP1593" t="str">
            <v>#</v>
          </cell>
          <cell r="AQ1593">
            <v>2026</v>
          </cell>
          <cell r="AR1593" t="str">
            <v>2026-PRL1-50112</v>
          </cell>
          <cell r="AS1593" t="str">
            <v>#</v>
          </cell>
          <cell r="AT1593" t="str">
            <v>#</v>
          </cell>
          <cell r="AU1593" t="str">
            <v>#</v>
          </cell>
        </row>
        <row r="1594">
          <cell r="AN1594">
            <v>50114</v>
          </cell>
          <cell r="AO1594" t="str">
            <v>Medicum Perearstikeskus AS</v>
          </cell>
          <cell r="AP1594" t="str">
            <v>#</v>
          </cell>
          <cell r="AQ1594">
            <v>2026</v>
          </cell>
          <cell r="AR1594" t="str">
            <v>2026-PRL1-50114</v>
          </cell>
          <cell r="AS1594">
            <v>1</v>
          </cell>
          <cell r="AT1594" t="str">
            <v>TK001</v>
          </cell>
          <cell r="AU1594" t="str">
            <v>#</v>
          </cell>
        </row>
        <row r="1595">
          <cell r="AN1595">
            <v>50086</v>
          </cell>
          <cell r="AO1595" t="str">
            <v>Kivilinna Perearstikeskus OÜ</v>
          </cell>
          <cell r="AP1595" t="str">
            <v>#</v>
          </cell>
          <cell r="AQ1595">
            <v>2026</v>
          </cell>
          <cell r="AR1595" t="str">
            <v>2026-PRL1-50086</v>
          </cell>
          <cell r="AS1595" t="str">
            <v>#</v>
          </cell>
          <cell r="AT1595" t="str">
            <v>#</v>
          </cell>
          <cell r="AU1595" t="str">
            <v>#</v>
          </cell>
        </row>
        <row r="1596">
          <cell r="AN1596">
            <v>50086</v>
          </cell>
          <cell r="AO1596" t="str">
            <v>Kivilinna Perearstikeskus OÜ</v>
          </cell>
          <cell r="AP1596" t="str">
            <v>#</v>
          </cell>
          <cell r="AQ1596">
            <v>2026</v>
          </cell>
          <cell r="AR1596" t="str">
            <v>2026-PRL1-50086</v>
          </cell>
          <cell r="AS1596" t="str">
            <v>#</v>
          </cell>
          <cell r="AT1596" t="str">
            <v>#</v>
          </cell>
          <cell r="AU1596" t="str">
            <v>#</v>
          </cell>
        </row>
        <row r="1597">
          <cell r="AN1597">
            <v>50086</v>
          </cell>
          <cell r="AO1597" t="str">
            <v>Kivilinna Perearstikeskus OÜ</v>
          </cell>
          <cell r="AP1597" t="str">
            <v>#</v>
          </cell>
          <cell r="AQ1597">
            <v>2026</v>
          </cell>
          <cell r="AR1597" t="str">
            <v>2026-PRL1-50086</v>
          </cell>
          <cell r="AS1597" t="str">
            <v>#</v>
          </cell>
          <cell r="AT1597" t="str">
            <v>#</v>
          </cell>
          <cell r="AU1597" t="str">
            <v>#</v>
          </cell>
        </row>
        <row r="1598">
          <cell r="AN1598">
            <v>50086</v>
          </cell>
          <cell r="AO1598" t="str">
            <v>Kivilinna Perearstikeskus OÜ</v>
          </cell>
          <cell r="AP1598" t="str">
            <v>#</v>
          </cell>
          <cell r="AQ1598">
            <v>2026</v>
          </cell>
          <cell r="AR1598" t="str">
            <v>2026-PRL1-50086</v>
          </cell>
          <cell r="AS1598" t="str">
            <v>#</v>
          </cell>
          <cell r="AT1598" t="str">
            <v>#</v>
          </cell>
          <cell r="AU1598" t="str">
            <v>#</v>
          </cell>
        </row>
        <row r="1599">
          <cell r="AN1599">
            <v>50826</v>
          </cell>
          <cell r="AO1599" t="str">
            <v>Perekliinik OÜ</v>
          </cell>
          <cell r="AP1599" t="str">
            <v>#</v>
          </cell>
          <cell r="AQ1599">
            <v>2026</v>
          </cell>
          <cell r="AR1599" t="str">
            <v>2026-PRL1-50826</v>
          </cell>
          <cell r="AS1599">
            <v>1</v>
          </cell>
          <cell r="AT1599" t="str">
            <v>TK041</v>
          </cell>
          <cell r="AU1599" t="str">
            <v>#</v>
          </cell>
        </row>
        <row r="1600">
          <cell r="AN1600">
            <v>50027</v>
          </cell>
          <cell r="AO1600" t="str">
            <v>OÜ Merelahe Perearstikeskus</v>
          </cell>
          <cell r="AP1600" t="str">
            <v>#</v>
          </cell>
          <cell r="AQ1600">
            <v>2026</v>
          </cell>
          <cell r="AR1600" t="str">
            <v>2026-PRL1-50027</v>
          </cell>
          <cell r="AS1600" t="str">
            <v>#</v>
          </cell>
          <cell r="AT1600" t="str">
            <v>#</v>
          </cell>
          <cell r="AU1600" t="str">
            <v>#</v>
          </cell>
        </row>
        <row r="1601">
          <cell r="AN1601">
            <v>50107</v>
          </cell>
          <cell r="AO1601" t="str">
            <v>OÜ Meditiim</v>
          </cell>
          <cell r="AP1601" t="str">
            <v>#</v>
          </cell>
          <cell r="AQ1601">
            <v>2026</v>
          </cell>
          <cell r="AR1601" t="str">
            <v>2026-PRL1-50107</v>
          </cell>
          <cell r="AS1601">
            <v>1</v>
          </cell>
          <cell r="AT1601" t="str">
            <v>TK050</v>
          </cell>
          <cell r="AU1601" t="str">
            <v>#</v>
          </cell>
        </row>
        <row r="1602">
          <cell r="AN1602">
            <v>50127</v>
          </cell>
          <cell r="AO1602" t="str">
            <v>Rosenthali Perearstikeskus OÜ</v>
          </cell>
          <cell r="AP1602" t="str">
            <v>#</v>
          </cell>
          <cell r="AQ1602">
            <v>2026</v>
          </cell>
          <cell r="AR1602" t="str">
            <v>2026-PRL1-50127</v>
          </cell>
          <cell r="AS1602">
            <v>1</v>
          </cell>
          <cell r="AT1602" t="str">
            <v>TK069</v>
          </cell>
          <cell r="AU1602" t="str">
            <v>#</v>
          </cell>
        </row>
        <row r="1603">
          <cell r="AN1603">
            <v>50990</v>
          </cell>
          <cell r="AO1603" t="str">
            <v>Med4U Perearstikeskus OÜ</v>
          </cell>
          <cell r="AP1603" t="str">
            <v>#</v>
          </cell>
          <cell r="AQ1603">
            <v>2026</v>
          </cell>
          <cell r="AR1603" t="str">
            <v>2026-PRL1-50990</v>
          </cell>
          <cell r="AS1603" t="str">
            <v>#</v>
          </cell>
          <cell r="AT1603" t="str">
            <v>#</v>
          </cell>
          <cell r="AU1603" t="str">
            <v>#</v>
          </cell>
        </row>
        <row r="1604">
          <cell r="AN1604">
            <v>50826</v>
          </cell>
          <cell r="AO1604" t="str">
            <v>Perekliinik OÜ</v>
          </cell>
          <cell r="AP1604" t="str">
            <v>#</v>
          </cell>
          <cell r="AQ1604">
            <v>2026</v>
          </cell>
          <cell r="AR1604" t="str">
            <v>2026-PRL1-50826</v>
          </cell>
          <cell r="AS1604">
            <v>1</v>
          </cell>
          <cell r="AT1604" t="str">
            <v>TK041</v>
          </cell>
          <cell r="AU1604" t="str">
            <v>#</v>
          </cell>
        </row>
        <row r="1605">
          <cell r="AN1605">
            <v>50700</v>
          </cell>
          <cell r="AO1605" t="str">
            <v>Osaühing Tallinna Perearstikeskus</v>
          </cell>
          <cell r="AP1605" t="str">
            <v>#</v>
          </cell>
          <cell r="AQ1605">
            <v>2026</v>
          </cell>
          <cell r="AR1605" t="str">
            <v>2026-PRL1-50700</v>
          </cell>
          <cell r="AS1605">
            <v>1</v>
          </cell>
          <cell r="AT1605" t="str">
            <v>TK027</v>
          </cell>
          <cell r="AU1605" t="str">
            <v>#</v>
          </cell>
        </row>
        <row r="1606">
          <cell r="AN1606">
            <v>50115</v>
          </cell>
          <cell r="AO1606" t="str">
            <v>Linnamõisa Perearstikeskus OÜ</v>
          </cell>
          <cell r="AP1606" t="str">
            <v>#</v>
          </cell>
          <cell r="AQ1606">
            <v>2026</v>
          </cell>
          <cell r="AR1606" t="str">
            <v>2026-PRL1-50115</v>
          </cell>
          <cell r="AS1606">
            <v>1</v>
          </cell>
          <cell r="AT1606" t="str">
            <v>TK065</v>
          </cell>
          <cell r="AU1606" t="str">
            <v>#</v>
          </cell>
        </row>
        <row r="1607">
          <cell r="AN1607">
            <v>50114</v>
          </cell>
          <cell r="AO1607" t="str">
            <v>Medicum Perearstikeskus AS</v>
          </cell>
          <cell r="AP1607" t="str">
            <v>#</v>
          </cell>
          <cell r="AQ1607">
            <v>2026</v>
          </cell>
          <cell r="AR1607" t="str">
            <v>2026-PRL1-50114</v>
          </cell>
          <cell r="AS1607">
            <v>1</v>
          </cell>
          <cell r="AT1607" t="str">
            <v>TK001</v>
          </cell>
          <cell r="AU1607" t="str">
            <v>#</v>
          </cell>
        </row>
        <row r="1608">
          <cell r="AN1608">
            <v>50826</v>
          </cell>
          <cell r="AO1608" t="str">
            <v>Perekliinik OÜ</v>
          </cell>
          <cell r="AP1608" t="str">
            <v>#</v>
          </cell>
          <cell r="AQ1608">
            <v>2026</v>
          </cell>
          <cell r="AR1608" t="str">
            <v>2026-PRL1-50826</v>
          </cell>
          <cell r="AS1608">
            <v>1</v>
          </cell>
          <cell r="AT1608" t="str">
            <v>TK041</v>
          </cell>
          <cell r="AU1608" t="str">
            <v>#</v>
          </cell>
        </row>
        <row r="1609">
          <cell r="AN1609">
            <v>50911</v>
          </cell>
          <cell r="AO1609" t="str">
            <v>Perearst Sergei Fjodorov OÜ</v>
          </cell>
          <cell r="AP1609" t="str">
            <v>#</v>
          </cell>
          <cell r="AQ1609">
            <v>2026</v>
          </cell>
          <cell r="AR1609" t="str">
            <v>2026-PRL1-50911</v>
          </cell>
          <cell r="AS1609" t="str">
            <v>#</v>
          </cell>
          <cell r="AT1609" t="str">
            <v>#</v>
          </cell>
          <cell r="AU1609" t="str">
            <v>#</v>
          </cell>
        </row>
        <row r="1610">
          <cell r="AN1610">
            <v>50027</v>
          </cell>
          <cell r="AO1610" t="str">
            <v>Merelahe Perearstikeskus OÜ</v>
          </cell>
          <cell r="AP1610" t="str">
            <v>#</v>
          </cell>
          <cell r="AQ1610">
            <v>2026</v>
          </cell>
          <cell r="AR1610" t="str">
            <v>2026-PRL1-50027</v>
          </cell>
          <cell r="AS1610">
            <v>1</v>
          </cell>
          <cell r="AT1610" t="str">
            <v>TK059</v>
          </cell>
          <cell r="AU1610" t="str">
            <v>#</v>
          </cell>
        </row>
        <row r="1611">
          <cell r="AN1611">
            <v>50158</v>
          </cell>
          <cell r="AO1611" t="str">
            <v>Perearst Piret Tammist OÜ</v>
          </cell>
          <cell r="AP1611" t="str">
            <v>#</v>
          </cell>
          <cell r="AQ1611">
            <v>2026</v>
          </cell>
          <cell r="AR1611" t="str">
            <v>2026-PRL1-50158</v>
          </cell>
          <cell r="AS1611" t="str">
            <v>#</v>
          </cell>
          <cell r="AT1611" t="str">
            <v>#</v>
          </cell>
          <cell r="AU1611" t="str">
            <v>#</v>
          </cell>
        </row>
        <row r="1612">
          <cell r="AN1612">
            <v>50142</v>
          </cell>
          <cell r="AO1612" t="str">
            <v>Liivalaia Perearst OÜ</v>
          </cell>
          <cell r="AP1612" t="str">
            <v>#</v>
          </cell>
          <cell r="AQ1612">
            <v>2026</v>
          </cell>
          <cell r="AR1612" t="str">
            <v>2026-PRL1-50142</v>
          </cell>
          <cell r="AS1612" t="str">
            <v>#</v>
          </cell>
          <cell r="AT1612" t="str">
            <v>#</v>
          </cell>
          <cell r="AU1612" t="str">
            <v>#</v>
          </cell>
        </row>
        <row r="1613">
          <cell r="AN1613">
            <v>50142</v>
          </cell>
          <cell r="AO1613" t="str">
            <v>Liivalaia Perearst OÜ</v>
          </cell>
          <cell r="AP1613" t="str">
            <v>#</v>
          </cell>
          <cell r="AQ1613">
            <v>2026</v>
          </cell>
          <cell r="AR1613" t="str">
            <v>2026-PRL1-50142</v>
          </cell>
          <cell r="AS1613" t="str">
            <v>#</v>
          </cell>
          <cell r="AT1613" t="str">
            <v>#</v>
          </cell>
          <cell r="AU1613" t="str">
            <v>#</v>
          </cell>
        </row>
        <row r="1614">
          <cell r="AN1614">
            <v>50857</v>
          </cell>
          <cell r="AO1614" t="str">
            <v>Pealinna Perearstid OÜ</v>
          </cell>
          <cell r="AP1614" t="str">
            <v>#</v>
          </cell>
          <cell r="AQ1614">
            <v>2026</v>
          </cell>
          <cell r="AR1614" t="str">
            <v>2026-PRL1-50857</v>
          </cell>
          <cell r="AS1614">
            <v>1</v>
          </cell>
          <cell r="AT1614" t="str">
            <v>TK075</v>
          </cell>
          <cell r="AU1614" t="str">
            <v>#</v>
          </cell>
        </row>
        <row r="1615">
          <cell r="AN1615">
            <v>50147</v>
          </cell>
          <cell r="AO1615" t="str">
            <v>Leht ja Margus OÜ</v>
          </cell>
          <cell r="AP1615" t="str">
            <v>#</v>
          </cell>
          <cell r="AQ1615">
            <v>2026</v>
          </cell>
          <cell r="AR1615" t="str">
            <v>2026-PRL1-50147</v>
          </cell>
          <cell r="AS1615" t="str">
            <v>#</v>
          </cell>
          <cell r="AT1615" t="str">
            <v>#</v>
          </cell>
          <cell r="AU1615" t="str">
            <v>#</v>
          </cell>
        </row>
        <row r="1616">
          <cell r="AN1616">
            <v>50147</v>
          </cell>
          <cell r="AO1616" t="str">
            <v>Leht ja Margus OÜ</v>
          </cell>
          <cell r="AP1616" t="str">
            <v>#</v>
          </cell>
          <cell r="AQ1616">
            <v>2026</v>
          </cell>
          <cell r="AR1616" t="str">
            <v>2026-PRL1-50147</v>
          </cell>
          <cell r="AS1616" t="str">
            <v>#</v>
          </cell>
          <cell r="AT1616" t="str">
            <v>#</v>
          </cell>
          <cell r="AU1616" t="str">
            <v>#</v>
          </cell>
        </row>
        <row r="1617">
          <cell r="AN1617">
            <v>50146</v>
          </cell>
          <cell r="AO1617" t="str">
            <v>Perearst Tiiu Kaju OÜ</v>
          </cell>
          <cell r="AP1617" t="str">
            <v>#</v>
          </cell>
          <cell r="AQ1617">
            <v>2026</v>
          </cell>
          <cell r="AR1617" t="str">
            <v>2026-PRL1-50146</v>
          </cell>
          <cell r="AS1617" t="str">
            <v>#</v>
          </cell>
          <cell r="AT1617" t="str">
            <v>#</v>
          </cell>
          <cell r="AU1617" t="str">
            <v>#</v>
          </cell>
        </row>
        <row r="1618">
          <cell r="AN1618">
            <v>60926</v>
          </cell>
          <cell r="AO1618" t="str">
            <v>Perearstikeskus Laagna OÜ</v>
          </cell>
          <cell r="AP1618" t="str">
            <v>#</v>
          </cell>
          <cell r="AQ1618">
            <v>2026</v>
          </cell>
          <cell r="AR1618" t="str">
            <v>2026-PRL1-60926</v>
          </cell>
          <cell r="AS1618" t="str">
            <v>#</v>
          </cell>
          <cell r="AT1618" t="str">
            <v>#</v>
          </cell>
          <cell r="AU1618" t="str">
            <v>#</v>
          </cell>
        </row>
        <row r="1619">
          <cell r="AN1619">
            <v>50114</v>
          </cell>
          <cell r="AO1619" t="str">
            <v>Medicum Perearstikeskus AS</v>
          </cell>
          <cell r="AP1619" t="str">
            <v>#</v>
          </cell>
          <cell r="AQ1619">
            <v>2026</v>
          </cell>
          <cell r="AR1619" t="str">
            <v>2026-PRL1-50114</v>
          </cell>
          <cell r="AS1619">
            <v>1</v>
          </cell>
          <cell r="AT1619" t="str">
            <v>TK001</v>
          </cell>
          <cell r="AU1619" t="str">
            <v>#</v>
          </cell>
        </row>
        <row r="1620">
          <cell r="AN1620">
            <v>50826</v>
          </cell>
          <cell r="AO1620" t="str">
            <v>Perekliinik OÜ</v>
          </cell>
          <cell r="AP1620" t="str">
            <v>#</v>
          </cell>
          <cell r="AQ1620">
            <v>2026</v>
          </cell>
          <cell r="AR1620" t="str">
            <v>2026-PRL1-50826</v>
          </cell>
          <cell r="AS1620">
            <v>1</v>
          </cell>
          <cell r="AT1620" t="str">
            <v>TK041</v>
          </cell>
          <cell r="AU1620" t="str">
            <v>#</v>
          </cell>
        </row>
        <row r="1621">
          <cell r="AN1621">
            <v>50970</v>
          </cell>
          <cell r="AO1621" t="str">
            <v>Oma tervis OÜ</v>
          </cell>
          <cell r="AP1621" t="str">
            <v>#</v>
          </cell>
          <cell r="AQ1621">
            <v>2026</v>
          </cell>
          <cell r="AR1621" t="str">
            <v>2026-PRL1-50970</v>
          </cell>
          <cell r="AS1621" t="str">
            <v>#</v>
          </cell>
          <cell r="AT1621" t="str">
            <v>#</v>
          </cell>
          <cell r="AU1621" t="str">
            <v>#</v>
          </cell>
        </row>
        <row r="1622">
          <cell r="AN1622">
            <v>50567</v>
          </cell>
          <cell r="AO1622" t="str">
            <v>Perearst Marjam Larionova OÜ</v>
          </cell>
          <cell r="AP1622" t="str">
            <v>#</v>
          </cell>
          <cell r="AQ1622">
            <v>2026</v>
          </cell>
          <cell r="AR1622" t="str">
            <v>2026-PRL1-50567</v>
          </cell>
          <cell r="AS1622" t="str">
            <v>#</v>
          </cell>
          <cell r="AT1622" t="str">
            <v>#</v>
          </cell>
          <cell r="AU1622" t="str">
            <v>#</v>
          </cell>
        </row>
        <row r="1623">
          <cell r="AN1623">
            <v>50597</v>
          </cell>
          <cell r="AO1623" t="str">
            <v>Kai Soop OÜ</v>
          </cell>
          <cell r="AP1623" t="str">
            <v>#</v>
          </cell>
          <cell r="AQ1623">
            <v>2026</v>
          </cell>
          <cell r="AR1623" t="str">
            <v>2026-PRL1-50597</v>
          </cell>
          <cell r="AS1623" t="str">
            <v>#</v>
          </cell>
          <cell r="AT1623" t="str">
            <v>#</v>
          </cell>
          <cell r="AU1623" t="str">
            <v>#</v>
          </cell>
        </row>
        <row r="1624">
          <cell r="AN1624">
            <v>50108</v>
          </cell>
          <cell r="AO1624" t="str">
            <v>Klein ja Ollikainen OÜ</v>
          </cell>
          <cell r="AP1624" t="str">
            <v>#</v>
          </cell>
          <cell r="AQ1624">
            <v>2026</v>
          </cell>
          <cell r="AR1624" t="str">
            <v>2026-PRL1-50108</v>
          </cell>
          <cell r="AS1624" t="str">
            <v>#</v>
          </cell>
          <cell r="AT1624" t="str">
            <v>#</v>
          </cell>
          <cell r="AU1624" t="str">
            <v>#</v>
          </cell>
        </row>
        <row r="1625">
          <cell r="AN1625">
            <v>50857</v>
          </cell>
          <cell r="AO1625" t="str">
            <v>Pealinna Perearstid OÜ</v>
          </cell>
          <cell r="AP1625" t="str">
            <v>#</v>
          </cell>
          <cell r="AQ1625">
            <v>2026</v>
          </cell>
          <cell r="AR1625" t="str">
            <v>2026-PRL1-50857</v>
          </cell>
          <cell r="AS1625">
            <v>1</v>
          </cell>
          <cell r="AT1625" t="str">
            <v>TK075</v>
          </cell>
          <cell r="AU1625">
            <v>1</v>
          </cell>
        </row>
        <row r="1626">
          <cell r="AN1626">
            <v>50108</v>
          </cell>
          <cell r="AO1626" t="str">
            <v>Klein ja Ollikainen OÜ</v>
          </cell>
          <cell r="AP1626" t="str">
            <v>#</v>
          </cell>
          <cell r="AQ1626">
            <v>2026</v>
          </cell>
          <cell r="AR1626" t="str">
            <v>2026-PRL1-50108</v>
          </cell>
          <cell r="AS1626" t="str">
            <v>#</v>
          </cell>
          <cell r="AT1626" t="str">
            <v>#</v>
          </cell>
          <cell r="AU1626" t="str">
            <v>#</v>
          </cell>
        </row>
        <row r="1627">
          <cell r="AN1627">
            <v>50700</v>
          </cell>
          <cell r="AO1627" t="str">
            <v>Osaühing Tallinna Perearstikeskus</v>
          </cell>
          <cell r="AP1627" t="str">
            <v>#</v>
          </cell>
          <cell r="AQ1627">
            <v>2026</v>
          </cell>
          <cell r="AR1627" t="str">
            <v>2026-PRL1-50700</v>
          </cell>
          <cell r="AS1627">
            <v>1</v>
          </cell>
          <cell r="AT1627" t="str">
            <v>TK026</v>
          </cell>
          <cell r="AU1627" t="str">
            <v>#</v>
          </cell>
        </row>
        <row r="1628">
          <cell r="AN1628">
            <v>50826</v>
          </cell>
          <cell r="AO1628" t="str">
            <v>Perekliinik OÜ</v>
          </cell>
          <cell r="AP1628" t="str">
            <v>#</v>
          </cell>
          <cell r="AQ1628">
            <v>2026</v>
          </cell>
          <cell r="AR1628" t="str">
            <v>2026-PRL1-50826</v>
          </cell>
          <cell r="AS1628">
            <v>1</v>
          </cell>
          <cell r="AT1628" t="str">
            <v>TK041</v>
          </cell>
          <cell r="AU1628" t="str">
            <v>#</v>
          </cell>
        </row>
        <row r="1629">
          <cell r="AN1629">
            <v>50700</v>
          </cell>
          <cell r="AO1629" t="str">
            <v>Osaühing Tallinna Perearstikeskus</v>
          </cell>
          <cell r="AP1629" t="str">
            <v>#</v>
          </cell>
          <cell r="AQ1629">
            <v>2026</v>
          </cell>
          <cell r="AR1629" t="str">
            <v>2026-PRL1-50700</v>
          </cell>
          <cell r="AS1629">
            <v>1</v>
          </cell>
          <cell r="AT1629" t="str">
            <v>TK026</v>
          </cell>
          <cell r="AU1629" t="str">
            <v>#</v>
          </cell>
        </row>
        <row r="1630">
          <cell r="AN1630">
            <v>50046</v>
          </cell>
          <cell r="AO1630" t="str">
            <v>Haabersti Perearstikeskus OÜ</v>
          </cell>
          <cell r="AP1630" t="str">
            <v>#</v>
          </cell>
          <cell r="AQ1630">
            <v>2026</v>
          </cell>
          <cell r="AR1630" t="str">
            <v>2026-PRL1-50046</v>
          </cell>
          <cell r="AS1630" t="str">
            <v>#</v>
          </cell>
          <cell r="AT1630" t="str">
            <v>#</v>
          </cell>
          <cell r="AU1630" t="str">
            <v>#</v>
          </cell>
        </row>
        <row r="1631">
          <cell r="AN1631">
            <v>50046</v>
          </cell>
          <cell r="AO1631" t="str">
            <v>Haabersti Perearstikeskus OÜ</v>
          </cell>
          <cell r="AP1631" t="str">
            <v>#</v>
          </cell>
          <cell r="AQ1631">
            <v>2026</v>
          </cell>
          <cell r="AR1631" t="str">
            <v>2026-PRL1-50046</v>
          </cell>
          <cell r="AS1631" t="str">
            <v>#</v>
          </cell>
          <cell r="AT1631" t="str">
            <v>#</v>
          </cell>
          <cell r="AU1631" t="str">
            <v>#</v>
          </cell>
        </row>
        <row r="1632">
          <cell r="AN1632">
            <v>50114</v>
          </cell>
          <cell r="AO1632" t="str">
            <v>Medicum Perearstikeskus AS</v>
          </cell>
          <cell r="AP1632" t="str">
            <v>#</v>
          </cell>
          <cell r="AQ1632">
            <v>2026</v>
          </cell>
          <cell r="AR1632" t="str">
            <v>2026-PRL1-50114</v>
          </cell>
          <cell r="AS1632">
            <v>1</v>
          </cell>
          <cell r="AT1632" t="str">
            <v>TK001</v>
          </cell>
          <cell r="AU1632" t="str">
            <v>#</v>
          </cell>
        </row>
        <row r="1633">
          <cell r="AN1633">
            <v>50712</v>
          </cell>
          <cell r="AO1633" t="str">
            <v>OÜ Õismed</v>
          </cell>
          <cell r="AP1633" t="str">
            <v>#</v>
          </cell>
          <cell r="AQ1633">
            <v>2026</v>
          </cell>
          <cell r="AR1633" t="str">
            <v>2026-PRL1-50712</v>
          </cell>
          <cell r="AS1633" t="str">
            <v>#</v>
          </cell>
          <cell r="AT1633" t="str">
            <v>#</v>
          </cell>
          <cell r="AU1633" t="str">
            <v>#</v>
          </cell>
        </row>
        <row r="1634">
          <cell r="AN1634">
            <v>50046</v>
          </cell>
          <cell r="AO1634" t="str">
            <v>Haabersti Perearstikeskus OÜ</v>
          </cell>
          <cell r="AP1634" t="str">
            <v>#</v>
          </cell>
          <cell r="AQ1634">
            <v>2026</v>
          </cell>
          <cell r="AR1634" t="str">
            <v>2026-PRL1-50046</v>
          </cell>
          <cell r="AS1634" t="str">
            <v>#</v>
          </cell>
          <cell r="AT1634" t="str">
            <v>#</v>
          </cell>
          <cell r="AU1634" t="str">
            <v>#</v>
          </cell>
        </row>
        <row r="1635">
          <cell r="AN1635">
            <v>50700</v>
          </cell>
          <cell r="AO1635" t="str">
            <v>Osaühing Tallinna Perearstikeskus</v>
          </cell>
          <cell r="AP1635" t="str">
            <v>#</v>
          </cell>
          <cell r="AQ1635">
            <v>2026</v>
          </cell>
          <cell r="AR1635" t="str">
            <v>2026-PRL1-50700</v>
          </cell>
          <cell r="AS1635">
            <v>1</v>
          </cell>
          <cell r="AT1635" t="str">
            <v>TK026</v>
          </cell>
          <cell r="AU1635">
            <v>1</v>
          </cell>
        </row>
        <row r="1636">
          <cell r="AN1636">
            <v>50700</v>
          </cell>
          <cell r="AO1636" t="str">
            <v>Osaühing Tallinna Perearstikeskus</v>
          </cell>
          <cell r="AP1636" t="str">
            <v>#</v>
          </cell>
          <cell r="AQ1636">
            <v>2026</v>
          </cell>
          <cell r="AR1636" t="str">
            <v>2026-PRL1-50700</v>
          </cell>
          <cell r="AS1636">
            <v>1</v>
          </cell>
          <cell r="AT1636" t="str">
            <v>TK026</v>
          </cell>
          <cell r="AU1636" t="str">
            <v>#</v>
          </cell>
        </row>
        <row r="1637">
          <cell r="AN1637">
            <v>50857</v>
          </cell>
          <cell r="AO1637" t="str">
            <v>Pealinna Perearstid OÜ</v>
          </cell>
          <cell r="AP1637" t="str">
            <v>#</v>
          </cell>
          <cell r="AQ1637">
            <v>2026</v>
          </cell>
          <cell r="AR1637" t="str">
            <v>2026-PRL1-50857</v>
          </cell>
          <cell r="AS1637">
            <v>1</v>
          </cell>
          <cell r="AT1637" t="str">
            <v>TK075</v>
          </cell>
          <cell r="AU1637" t="str">
            <v>#</v>
          </cell>
        </row>
        <row r="1638">
          <cell r="AN1638">
            <v>50161</v>
          </cell>
          <cell r="AO1638" t="str">
            <v>Magdaleena Tervisekeskus OÜ</v>
          </cell>
          <cell r="AP1638" t="str">
            <v>#</v>
          </cell>
          <cell r="AQ1638">
            <v>2026</v>
          </cell>
          <cell r="AR1638" t="str">
            <v>2026-PRL1-50161</v>
          </cell>
          <cell r="AS1638" t="str">
            <v>#</v>
          </cell>
          <cell r="AT1638" t="str">
            <v>#</v>
          </cell>
          <cell r="AU1638" t="str">
            <v>#</v>
          </cell>
        </row>
        <row r="1639">
          <cell r="AN1639">
            <v>50394</v>
          </cell>
          <cell r="AO1639" t="str">
            <v>Jürgenson Perearstikeskus OÜ</v>
          </cell>
          <cell r="AP1639" t="str">
            <v>#</v>
          </cell>
          <cell r="AQ1639">
            <v>2026</v>
          </cell>
          <cell r="AR1639" t="str">
            <v>2026-PRL1-50394</v>
          </cell>
          <cell r="AS1639">
            <v>1</v>
          </cell>
          <cell r="AT1639" t="str">
            <v>TK011</v>
          </cell>
          <cell r="AU1639" t="str">
            <v>#</v>
          </cell>
        </row>
        <row r="1640">
          <cell r="AN1640">
            <v>50580</v>
          </cell>
          <cell r="AO1640" t="str">
            <v>Telliskivi Perearstikeskus OÜ</v>
          </cell>
          <cell r="AP1640" t="str">
            <v>#</v>
          </cell>
          <cell r="AQ1640">
            <v>2026</v>
          </cell>
          <cell r="AR1640" t="str">
            <v>2026-PRL1-50580</v>
          </cell>
          <cell r="AS1640" t="str">
            <v>#</v>
          </cell>
          <cell r="AT1640" t="str">
            <v>#</v>
          </cell>
          <cell r="AU1640" t="str">
            <v>#</v>
          </cell>
        </row>
        <row r="1641">
          <cell r="AN1641">
            <v>50577</v>
          </cell>
          <cell r="AO1641" t="str">
            <v>Kivimäe Perearstikeskus OÜ</v>
          </cell>
          <cell r="AP1641" t="str">
            <v>#</v>
          </cell>
          <cell r="AQ1641">
            <v>2026</v>
          </cell>
          <cell r="AR1641" t="str">
            <v>2026-PRL1-50577</v>
          </cell>
          <cell r="AS1641">
            <v>1</v>
          </cell>
          <cell r="AT1641" t="str">
            <v>TK068</v>
          </cell>
          <cell r="AU1641" t="str">
            <v>#</v>
          </cell>
        </row>
        <row r="1642">
          <cell r="AN1642">
            <v>50007</v>
          </cell>
          <cell r="AO1642" t="str">
            <v>Kodudoktori PAK Sinu Arst OÜ</v>
          </cell>
          <cell r="AP1642" t="str">
            <v>#</v>
          </cell>
          <cell r="AQ1642">
            <v>2026</v>
          </cell>
          <cell r="AR1642" t="str">
            <v>2026-PRL1-50007</v>
          </cell>
          <cell r="AS1642">
            <v>1</v>
          </cell>
          <cell r="AT1642" t="str">
            <v>TK002</v>
          </cell>
          <cell r="AU1642" t="str">
            <v>#</v>
          </cell>
        </row>
        <row r="1643">
          <cell r="AN1643">
            <v>50593</v>
          </cell>
          <cell r="AO1643" t="str">
            <v>Perearst Maimu Pintson OÜ</v>
          </cell>
          <cell r="AP1643" t="str">
            <v>#</v>
          </cell>
          <cell r="AQ1643">
            <v>2026</v>
          </cell>
          <cell r="AR1643" t="str">
            <v>2026-PRL1-50593</v>
          </cell>
          <cell r="AS1643" t="str">
            <v>#</v>
          </cell>
          <cell r="AT1643" t="str">
            <v>#</v>
          </cell>
          <cell r="AU1643" t="str">
            <v>#</v>
          </cell>
        </row>
        <row r="1644">
          <cell r="AN1644">
            <v>50052</v>
          </cell>
          <cell r="AO1644" t="str">
            <v>Pirita Perearstikeskus OÜ</v>
          </cell>
          <cell r="AP1644" t="str">
            <v>#</v>
          </cell>
          <cell r="AQ1644">
            <v>2026</v>
          </cell>
          <cell r="AR1644" t="str">
            <v>2026-PRL1-50052</v>
          </cell>
          <cell r="AS1644">
            <v>1</v>
          </cell>
          <cell r="AT1644" t="str">
            <v>TK058</v>
          </cell>
          <cell r="AU1644" t="str">
            <v>#</v>
          </cell>
        </row>
        <row r="1645">
          <cell r="AN1645">
            <v>50027</v>
          </cell>
          <cell r="AO1645" t="str">
            <v>Merelahe Perearstikeskus OÜ</v>
          </cell>
          <cell r="AP1645" t="str">
            <v>#</v>
          </cell>
          <cell r="AQ1645">
            <v>2026</v>
          </cell>
          <cell r="AR1645" t="str">
            <v>2026-PRL1-50027</v>
          </cell>
          <cell r="AS1645">
            <v>1</v>
          </cell>
          <cell r="AT1645" t="str">
            <v>TK059</v>
          </cell>
          <cell r="AU1645" t="str">
            <v>#</v>
          </cell>
        </row>
        <row r="1646">
          <cell r="AN1646">
            <v>50163</v>
          </cell>
          <cell r="AO1646" t="str">
            <v>Favorek Perearstikeskus OÜ</v>
          </cell>
          <cell r="AP1646" t="str">
            <v>#</v>
          </cell>
          <cell r="AQ1646">
            <v>2026</v>
          </cell>
          <cell r="AR1646" t="str">
            <v>2026-PRL1-50163</v>
          </cell>
          <cell r="AS1646" t="str">
            <v>#</v>
          </cell>
          <cell r="AT1646" t="str">
            <v>#</v>
          </cell>
          <cell r="AU1646" t="str">
            <v>#</v>
          </cell>
        </row>
        <row r="1647">
          <cell r="AN1647">
            <v>50163</v>
          </cell>
          <cell r="AO1647" t="str">
            <v>Favorek Perearstikeskus OÜ</v>
          </cell>
          <cell r="AP1647" t="str">
            <v>#</v>
          </cell>
          <cell r="AQ1647">
            <v>2026</v>
          </cell>
          <cell r="AR1647" t="str">
            <v>2026-PRL1-50163</v>
          </cell>
          <cell r="AS1647" t="str">
            <v>#</v>
          </cell>
          <cell r="AT1647" t="str">
            <v>#</v>
          </cell>
          <cell r="AU1647" t="str">
            <v>#</v>
          </cell>
        </row>
        <row r="1648">
          <cell r="AN1648">
            <v>50880</v>
          </cell>
          <cell r="AO1648" t="str">
            <v>Karulaugu Tervisekeskus OÜ</v>
          </cell>
          <cell r="AP1648" t="str">
            <v>#</v>
          </cell>
          <cell r="AQ1648">
            <v>2026</v>
          </cell>
          <cell r="AR1648" t="str">
            <v>2026-PRL1-50880</v>
          </cell>
          <cell r="AS1648">
            <v>1</v>
          </cell>
          <cell r="AT1648" t="str">
            <v>TK039</v>
          </cell>
          <cell r="AU1648" t="str">
            <v>#</v>
          </cell>
        </row>
        <row r="1649">
          <cell r="AN1649">
            <v>61387</v>
          </cell>
          <cell r="AO1649" t="str">
            <v>Perearst Illa Põldma OÜ</v>
          </cell>
          <cell r="AP1649" t="str">
            <v>#</v>
          </cell>
          <cell r="AQ1649">
            <v>2026</v>
          </cell>
          <cell r="AR1649" t="str">
            <v>2026-PRL1-61387</v>
          </cell>
          <cell r="AS1649" t="str">
            <v>#</v>
          </cell>
          <cell r="AT1649" t="str">
            <v>#</v>
          </cell>
          <cell r="AU1649" t="str">
            <v>#</v>
          </cell>
        </row>
        <row r="1650">
          <cell r="AN1650">
            <v>50698</v>
          </cell>
          <cell r="AO1650" t="str">
            <v>Tomson Tervisekeskus OÜ</v>
          </cell>
          <cell r="AP1650" t="str">
            <v>#</v>
          </cell>
          <cell r="AQ1650">
            <v>2026</v>
          </cell>
          <cell r="AR1650" t="str">
            <v>2026-PRL1-50698</v>
          </cell>
          <cell r="AS1650">
            <v>1</v>
          </cell>
          <cell r="AT1650" t="str">
            <v>TK047</v>
          </cell>
          <cell r="AU1650" t="str">
            <v>#</v>
          </cell>
        </row>
        <row r="1651">
          <cell r="AN1651">
            <v>50024</v>
          </cell>
          <cell r="AO1651" t="str">
            <v>Ädala Perearstikeskus OÜ</v>
          </cell>
          <cell r="AP1651" t="str">
            <v>#</v>
          </cell>
          <cell r="AQ1651">
            <v>2026</v>
          </cell>
          <cell r="AR1651" t="str">
            <v>2026-PRL1-50024</v>
          </cell>
          <cell r="AS1651">
            <v>1</v>
          </cell>
          <cell r="AT1651" t="str">
            <v>TK044</v>
          </cell>
          <cell r="AU1651" t="str">
            <v>#</v>
          </cell>
        </row>
        <row r="1652">
          <cell r="AN1652">
            <v>50026</v>
          </cell>
          <cell r="AO1652" t="str">
            <v>Mediteri Perearstid OÜ</v>
          </cell>
          <cell r="AP1652" t="str">
            <v>#</v>
          </cell>
          <cell r="AQ1652">
            <v>2026</v>
          </cell>
          <cell r="AR1652" t="str">
            <v>2026-PRL1-50026</v>
          </cell>
          <cell r="AS1652" t="str">
            <v>#</v>
          </cell>
          <cell r="AT1652" t="str">
            <v>#</v>
          </cell>
          <cell r="AU1652">
            <v>1</v>
          </cell>
        </row>
        <row r="1653">
          <cell r="AN1653">
            <v>63493</v>
          </cell>
          <cell r="AO1653" t="str">
            <v>OÜ Perearst Kongo</v>
          </cell>
          <cell r="AP1653" t="str">
            <v>#</v>
          </cell>
          <cell r="AQ1653">
            <v>2026</v>
          </cell>
          <cell r="AR1653" t="str">
            <v>2026-PRL1-63493</v>
          </cell>
          <cell r="AS1653" t="str">
            <v>#</v>
          </cell>
          <cell r="AT1653" t="str">
            <v>#</v>
          </cell>
          <cell r="AU1653" t="str">
            <v>#</v>
          </cell>
        </row>
        <row r="1654">
          <cell r="AN1654">
            <v>50026</v>
          </cell>
          <cell r="AO1654" t="str">
            <v>Mediteri Perearstid OÜ</v>
          </cell>
          <cell r="AP1654" t="str">
            <v>#</v>
          </cell>
          <cell r="AQ1654">
            <v>2026</v>
          </cell>
          <cell r="AR1654" t="str">
            <v>2026-PRL1-50026</v>
          </cell>
          <cell r="AS1654" t="str">
            <v>#</v>
          </cell>
          <cell r="AT1654" t="str">
            <v>#</v>
          </cell>
          <cell r="AU1654" t="str">
            <v>#</v>
          </cell>
        </row>
        <row r="1655">
          <cell r="AN1655">
            <v>50027</v>
          </cell>
          <cell r="AO1655" t="str">
            <v>Merelahe Perearstikeskus OÜ</v>
          </cell>
          <cell r="AP1655" t="str">
            <v>#</v>
          </cell>
          <cell r="AQ1655">
            <v>2026</v>
          </cell>
          <cell r="AR1655" t="str">
            <v>2026-PRL1-50027</v>
          </cell>
          <cell r="AS1655">
            <v>1</v>
          </cell>
          <cell r="AT1655" t="str">
            <v>TK059</v>
          </cell>
          <cell r="AU1655" t="str">
            <v>#</v>
          </cell>
        </row>
        <row r="1656">
          <cell r="AN1656">
            <v>50024</v>
          </cell>
          <cell r="AO1656" t="str">
            <v>Ädala Perearstikeskus OÜ</v>
          </cell>
          <cell r="AP1656" t="str">
            <v>#</v>
          </cell>
          <cell r="AQ1656">
            <v>2026</v>
          </cell>
          <cell r="AR1656" t="str">
            <v>2026-PRL1-50024</v>
          </cell>
          <cell r="AS1656">
            <v>1</v>
          </cell>
          <cell r="AT1656" t="str">
            <v>TK044</v>
          </cell>
          <cell r="AU1656" t="str">
            <v>#</v>
          </cell>
        </row>
        <row r="1657">
          <cell r="AN1657">
            <v>50612</v>
          </cell>
          <cell r="AO1657" t="str">
            <v>OÜ Aira Perearstikeskus</v>
          </cell>
          <cell r="AP1657" t="str">
            <v>#</v>
          </cell>
          <cell r="AQ1657">
            <v>2026</v>
          </cell>
          <cell r="AR1657" t="str">
            <v>2026-PRL1-50612</v>
          </cell>
          <cell r="AS1657" t="str">
            <v>#</v>
          </cell>
          <cell r="AT1657" t="str">
            <v>#</v>
          </cell>
          <cell r="AU1657" t="str">
            <v>#</v>
          </cell>
        </row>
        <row r="1658">
          <cell r="AN1658">
            <v>50700</v>
          </cell>
          <cell r="AO1658" t="str">
            <v>OÜ Tallinna Perearstikeskus</v>
          </cell>
          <cell r="AP1658" t="str">
            <v>#</v>
          </cell>
          <cell r="AQ1658">
            <v>2026</v>
          </cell>
          <cell r="AR1658" t="str">
            <v>2026-PRL1-50700</v>
          </cell>
          <cell r="AS1658">
            <v>1</v>
          </cell>
          <cell r="AT1658" t="str">
            <v>TK027</v>
          </cell>
          <cell r="AU1658" t="str">
            <v>#</v>
          </cell>
        </row>
        <row r="1659">
          <cell r="AN1659">
            <v>50162</v>
          </cell>
          <cell r="AO1659" t="str">
            <v>Mustamäe ja Nõmme Perearstikeskus OÜ</v>
          </cell>
          <cell r="AP1659" t="str">
            <v>#</v>
          </cell>
          <cell r="AQ1659">
            <v>2026</v>
          </cell>
          <cell r="AR1659" t="str">
            <v>2026-PRL1-50162</v>
          </cell>
          <cell r="AS1659" t="str">
            <v>#</v>
          </cell>
          <cell r="AT1659" t="str">
            <v>#</v>
          </cell>
          <cell r="AU1659" t="str">
            <v>#</v>
          </cell>
        </row>
        <row r="1660">
          <cell r="AN1660">
            <v>50157</v>
          </cell>
          <cell r="AO1660" t="str">
            <v>Kose-Lasnamäe Perearstikeskus OÜ</v>
          </cell>
          <cell r="AP1660" t="str">
            <v>#</v>
          </cell>
          <cell r="AQ1660">
            <v>2026</v>
          </cell>
          <cell r="AR1660" t="str">
            <v>2026-PRL1-50157</v>
          </cell>
          <cell r="AS1660" t="str">
            <v>#</v>
          </cell>
          <cell r="AT1660" t="str">
            <v>#</v>
          </cell>
          <cell r="AU1660" t="str">
            <v>#</v>
          </cell>
        </row>
        <row r="1661">
          <cell r="AN1661">
            <v>50961</v>
          </cell>
          <cell r="AO1661" t="str">
            <v>OÜ Ennetuskliinik</v>
          </cell>
          <cell r="AP1661" t="str">
            <v>#</v>
          </cell>
          <cell r="AQ1661">
            <v>2026</v>
          </cell>
          <cell r="AR1661" t="str">
            <v>2026-PRL1-50961</v>
          </cell>
          <cell r="AS1661">
            <v>1</v>
          </cell>
          <cell r="AT1661" t="str">
            <v>TK073</v>
          </cell>
          <cell r="AU1661" t="str">
            <v>#</v>
          </cell>
        </row>
        <row r="1662">
          <cell r="AN1662">
            <v>50429</v>
          </cell>
          <cell r="AO1662" t="str">
            <v>Virge Tulmin</v>
          </cell>
          <cell r="AP1662" t="str">
            <v>#</v>
          </cell>
          <cell r="AQ1662">
            <v>2026</v>
          </cell>
          <cell r="AR1662" t="str">
            <v>2026-PRL1-50429</v>
          </cell>
          <cell r="AS1662" t="str">
            <v>#</v>
          </cell>
          <cell r="AT1662" t="str">
            <v>#</v>
          </cell>
          <cell r="AU1662" t="str">
            <v>#</v>
          </cell>
        </row>
        <row r="1663">
          <cell r="AN1663">
            <v>50047</v>
          </cell>
          <cell r="AO1663" t="str">
            <v>Mere-Med Perearstikeskus OÜ</v>
          </cell>
          <cell r="AP1663" t="str">
            <v>#</v>
          </cell>
          <cell r="AQ1663">
            <v>2026</v>
          </cell>
          <cell r="AR1663" t="str">
            <v>2026-PRL1-50047</v>
          </cell>
          <cell r="AS1663" t="str">
            <v>#</v>
          </cell>
          <cell r="AT1663" t="str">
            <v>#</v>
          </cell>
          <cell r="AU1663" t="str">
            <v>#</v>
          </cell>
        </row>
        <row r="1664">
          <cell r="AN1664">
            <v>50970</v>
          </cell>
          <cell r="AO1664" t="str">
            <v>Oma tervis OÜ</v>
          </cell>
          <cell r="AP1664" t="str">
            <v>#</v>
          </cell>
          <cell r="AQ1664">
            <v>2026</v>
          </cell>
          <cell r="AR1664" t="str">
            <v>2026-PRL1-50970</v>
          </cell>
          <cell r="AS1664" t="str">
            <v>#</v>
          </cell>
          <cell r="AT1664" t="str">
            <v>#</v>
          </cell>
          <cell r="AU1664">
            <v>1</v>
          </cell>
        </row>
        <row r="1665">
          <cell r="AN1665">
            <v>50047</v>
          </cell>
          <cell r="AO1665" t="str">
            <v>Mere-Med Perearstikeskus OÜ</v>
          </cell>
          <cell r="AP1665" t="str">
            <v>#</v>
          </cell>
          <cell r="AQ1665">
            <v>2026</v>
          </cell>
          <cell r="AR1665" t="str">
            <v>2026-PRL1-50047</v>
          </cell>
          <cell r="AS1665" t="str">
            <v>#</v>
          </cell>
          <cell r="AT1665" t="str">
            <v>#</v>
          </cell>
          <cell r="AU1665" t="str">
            <v>#</v>
          </cell>
        </row>
        <row r="1666">
          <cell r="AN1666">
            <v>50023</v>
          </cell>
          <cell r="AO1666" t="str">
            <v>Nõmme Perearstid OÜ</v>
          </cell>
          <cell r="AP1666" t="str">
            <v>#</v>
          </cell>
          <cell r="AQ1666">
            <v>2026</v>
          </cell>
          <cell r="AR1666" t="str">
            <v>2026-PRL1-50023</v>
          </cell>
          <cell r="AS1666" t="str">
            <v>#</v>
          </cell>
          <cell r="AT1666" t="str">
            <v>#</v>
          </cell>
          <cell r="AU1666" t="str">
            <v>#</v>
          </cell>
        </row>
        <row r="1667">
          <cell r="AN1667">
            <v>50846</v>
          </cell>
          <cell r="AO1667" t="str">
            <v>OÜ Perearst Piret Innos</v>
          </cell>
          <cell r="AP1667" t="str">
            <v>#</v>
          </cell>
          <cell r="AQ1667">
            <v>2026</v>
          </cell>
          <cell r="AR1667" t="str">
            <v>2026-PRL1-50846</v>
          </cell>
          <cell r="AS1667" t="str">
            <v>#</v>
          </cell>
          <cell r="AT1667" t="str">
            <v>#</v>
          </cell>
          <cell r="AU1667" t="str">
            <v>#</v>
          </cell>
        </row>
        <row r="1668">
          <cell r="AN1668">
            <v>50857</v>
          </cell>
          <cell r="AO1668" t="str">
            <v>Pealinna Perearstid OÜ</v>
          </cell>
          <cell r="AP1668" t="str">
            <v>#</v>
          </cell>
          <cell r="AQ1668">
            <v>2026</v>
          </cell>
          <cell r="AR1668" t="str">
            <v>2026-PRL1-50857</v>
          </cell>
          <cell r="AS1668">
            <v>1</v>
          </cell>
          <cell r="AT1668" t="str">
            <v>TK075</v>
          </cell>
          <cell r="AU1668" t="str">
            <v>#</v>
          </cell>
        </row>
        <row r="1669">
          <cell r="AN1669">
            <v>50023</v>
          </cell>
          <cell r="AO1669" t="str">
            <v>Nõmme Perearstid OÜ</v>
          </cell>
          <cell r="AP1669" t="str">
            <v>#</v>
          </cell>
          <cell r="AQ1669">
            <v>2026</v>
          </cell>
          <cell r="AR1669" t="str">
            <v>2026-PRL1-50023</v>
          </cell>
          <cell r="AS1669" t="str">
            <v>#</v>
          </cell>
          <cell r="AT1669" t="str">
            <v>#</v>
          </cell>
          <cell r="AU1669" t="str">
            <v>#</v>
          </cell>
        </row>
        <row r="1670">
          <cell r="AN1670">
            <v>50161</v>
          </cell>
          <cell r="AO1670" t="str">
            <v>Magdaleena Tervisekeskus OÜ</v>
          </cell>
          <cell r="AP1670" t="str">
            <v>#</v>
          </cell>
          <cell r="AQ1670">
            <v>2026</v>
          </cell>
          <cell r="AR1670" t="str">
            <v>2026-PRL1-50161</v>
          </cell>
          <cell r="AS1670" t="str">
            <v>#</v>
          </cell>
          <cell r="AT1670" t="str">
            <v>#</v>
          </cell>
          <cell r="AU1670" t="str">
            <v>#</v>
          </cell>
        </row>
        <row r="1671">
          <cell r="AN1671">
            <v>50161</v>
          </cell>
          <cell r="AO1671" t="str">
            <v>Magdaleena Tervisekeskus OÜ</v>
          </cell>
          <cell r="AP1671" t="str">
            <v>#</v>
          </cell>
          <cell r="AQ1671">
            <v>2026</v>
          </cell>
          <cell r="AR1671" t="str">
            <v>2026-PRL1-50161</v>
          </cell>
          <cell r="AS1671" t="str">
            <v>#</v>
          </cell>
          <cell r="AT1671" t="str">
            <v>#</v>
          </cell>
          <cell r="AU1671" t="str">
            <v>#</v>
          </cell>
        </row>
        <row r="1672">
          <cell r="AN1672">
            <v>68398</v>
          </cell>
          <cell r="AO1672" t="str">
            <v>Perearst Tiina Saar OÜ</v>
          </cell>
          <cell r="AP1672" t="str">
            <v>#</v>
          </cell>
          <cell r="AQ1672">
            <v>2026</v>
          </cell>
          <cell r="AR1672" t="str">
            <v>2026-PRL1-68398</v>
          </cell>
          <cell r="AS1672" t="str">
            <v>#</v>
          </cell>
          <cell r="AT1672" t="str">
            <v>#</v>
          </cell>
          <cell r="AU1672" t="str">
            <v>#</v>
          </cell>
        </row>
        <row r="1673">
          <cell r="AN1673">
            <v>50826</v>
          </cell>
          <cell r="AO1673" t="str">
            <v>Perekliinik OÜ</v>
          </cell>
          <cell r="AP1673" t="str">
            <v>#</v>
          </cell>
          <cell r="AQ1673">
            <v>2026</v>
          </cell>
          <cell r="AR1673" t="str">
            <v>2026-PRL1-50826</v>
          </cell>
          <cell r="AS1673">
            <v>1</v>
          </cell>
          <cell r="AT1673" t="str">
            <v>TK074</v>
          </cell>
          <cell r="AU1673" t="str">
            <v>#</v>
          </cell>
        </row>
        <row r="1674">
          <cell r="AN1674">
            <v>50114</v>
          </cell>
          <cell r="AO1674" t="str">
            <v>Medicum Perearstikeskus AS</v>
          </cell>
          <cell r="AP1674" t="str">
            <v>#</v>
          </cell>
          <cell r="AQ1674">
            <v>2026</v>
          </cell>
          <cell r="AR1674" t="str">
            <v>2026-PRL1-50114</v>
          </cell>
          <cell r="AS1674">
            <v>1</v>
          </cell>
          <cell r="AT1674" t="str">
            <v>TK001</v>
          </cell>
          <cell r="AU1674" t="str">
            <v>#</v>
          </cell>
        </row>
        <row r="1675">
          <cell r="AN1675">
            <v>50114</v>
          </cell>
          <cell r="AO1675" t="str">
            <v>Medicum Perearstikeskus AS</v>
          </cell>
          <cell r="AP1675" t="str">
            <v>#</v>
          </cell>
          <cell r="AQ1675">
            <v>2026</v>
          </cell>
          <cell r="AR1675" t="str">
            <v>2026-PRL1-50114</v>
          </cell>
          <cell r="AS1675">
            <v>1</v>
          </cell>
          <cell r="AT1675" t="str">
            <v>TK001</v>
          </cell>
          <cell r="AU1675" t="str">
            <v>#</v>
          </cell>
        </row>
        <row r="1676">
          <cell r="AN1676">
            <v>50857</v>
          </cell>
          <cell r="AO1676" t="str">
            <v>Pealinna Perearstid OÜ</v>
          </cell>
          <cell r="AP1676" t="str">
            <v>#</v>
          </cell>
          <cell r="AQ1676">
            <v>2026</v>
          </cell>
          <cell r="AR1676" t="str">
            <v>2026-PRL1-50857</v>
          </cell>
          <cell r="AS1676">
            <v>1</v>
          </cell>
          <cell r="AT1676" t="str">
            <v>TK075</v>
          </cell>
          <cell r="AU1676" t="str">
            <v>#</v>
          </cell>
        </row>
        <row r="1677">
          <cell r="AN1677">
            <v>50857</v>
          </cell>
          <cell r="AO1677" t="str">
            <v>Pealinna Perearstid OÜ</v>
          </cell>
          <cell r="AP1677" t="str">
            <v>#</v>
          </cell>
          <cell r="AQ1677">
            <v>2026</v>
          </cell>
          <cell r="AR1677" t="str">
            <v>2026-PRL1-50857</v>
          </cell>
          <cell r="AS1677">
            <v>1</v>
          </cell>
          <cell r="AT1677" t="str">
            <v>TK075</v>
          </cell>
          <cell r="AU1677" t="str">
            <v>#</v>
          </cell>
        </row>
        <row r="1678">
          <cell r="AN1678">
            <v>50535</v>
          </cell>
          <cell r="AO1678" t="str">
            <v>Perearst Toomas Erik OÜ</v>
          </cell>
          <cell r="AP1678" t="str">
            <v>#</v>
          </cell>
          <cell r="AQ1678">
            <v>2026</v>
          </cell>
          <cell r="AR1678" t="str">
            <v>2026-PRL1-50535</v>
          </cell>
          <cell r="AS1678" t="str">
            <v>#</v>
          </cell>
          <cell r="AT1678" t="str">
            <v>#</v>
          </cell>
          <cell r="AU1678" t="str">
            <v>#</v>
          </cell>
        </row>
        <row r="1679">
          <cell r="AN1679">
            <v>50613</v>
          </cell>
          <cell r="AO1679" t="str">
            <v>Perearst Maret Missamou OÜ</v>
          </cell>
          <cell r="AP1679" t="str">
            <v>#</v>
          </cell>
          <cell r="AQ1679">
            <v>2026</v>
          </cell>
          <cell r="AR1679" t="str">
            <v>2026-PRL1-50613</v>
          </cell>
          <cell r="AS1679" t="str">
            <v>#</v>
          </cell>
          <cell r="AT1679" t="str">
            <v>#</v>
          </cell>
          <cell r="AU1679" t="str">
            <v>#</v>
          </cell>
        </row>
        <row r="1680">
          <cell r="AN1680">
            <v>50614</v>
          </cell>
          <cell r="AO1680" t="str">
            <v>Terve Laps OÜ</v>
          </cell>
          <cell r="AP1680" t="str">
            <v>#</v>
          </cell>
          <cell r="AQ1680">
            <v>2026</v>
          </cell>
          <cell r="AR1680" t="str">
            <v>2026-PRL1-50614</v>
          </cell>
          <cell r="AS1680" t="str">
            <v>#</v>
          </cell>
          <cell r="AT1680" t="str">
            <v>#</v>
          </cell>
          <cell r="AU1680" t="str">
            <v>#</v>
          </cell>
        </row>
        <row r="1681">
          <cell r="AN1681">
            <v>50157</v>
          </cell>
          <cell r="AO1681" t="str">
            <v>Kose-Lasnamäe Perearstikeskus OÜ</v>
          </cell>
          <cell r="AP1681" t="str">
            <v>#</v>
          </cell>
          <cell r="AQ1681">
            <v>2026</v>
          </cell>
          <cell r="AR1681" t="str">
            <v>2026-PRL1-50157</v>
          </cell>
          <cell r="AS1681" t="str">
            <v>#</v>
          </cell>
          <cell r="AT1681" t="str">
            <v>#</v>
          </cell>
          <cell r="AU1681" t="str">
            <v>#</v>
          </cell>
        </row>
        <row r="1682">
          <cell r="AN1682">
            <v>50157</v>
          </cell>
          <cell r="AO1682" t="str">
            <v>Kose-Lasnamäe Perearstikeskus OÜ</v>
          </cell>
          <cell r="AP1682" t="str">
            <v>#</v>
          </cell>
          <cell r="AQ1682">
            <v>2026</v>
          </cell>
          <cell r="AR1682" t="str">
            <v>2026-PRL1-50157</v>
          </cell>
          <cell r="AS1682" t="str">
            <v>#</v>
          </cell>
          <cell r="AT1682" t="str">
            <v>#</v>
          </cell>
          <cell r="AU1682" t="str">
            <v>#</v>
          </cell>
        </row>
        <row r="1683">
          <cell r="AN1683">
            <v>51045</v>
          </cell>
          <cell r="AO1683" t="str">
            <v>Santevia OÜ</v>
          </cell>
          <cell r="AP1683" t="str">
            <v>#</v>
          </cell>
          <cell r="AQ1683">
            <v>2026</v>
          </cell>
          <cell r="AR1683" t="str">
            <v>2026-PRL1-51045</v>
          </cell>
          <cell r="AS1683" t="str">
            <v>#</v>
          </cell>
          <cell r="AT1683" t="str">
            <v>#</v>
          </cell>
          <cell r="AU1683" t="str">
            <v>#</v>
          </cell>
        </row>
        <row r="1684">
          <cell r="AN1684">
            <v>50052</v>
          </cell>
          <cell r="AO1684" t="str">
            <v>Pirita Perearstikeskus OÜ</v>
          </cell>
          <cell r="AP1684" t="str">
            <v>#</v>
          </cell>
          <cell r="AQ1684">
            <v>2026</v>
          </cell>
          <cell r="AR1684" t="str">
            <v>2026-PRL1-50052</v>
          </cell>
          <cell r="AS1684">
            <v>1</v>
          </cell>
          <cell r="AT1684" t="str">
            <v>TK058</v>
          </cell>
          <cell r="AU1684" t="str">
            <v>#</v>
          </cell>
        </row>
        <row r="1685">
          <cell r="AN1685">
            <v>50542</v>
          </cell>
          <cell r="AO1685" t="str">
            <v>Pirita-Kose Perearstikeskus OÜ</v>
          </cell>
          <cell r="AP1685" t="str">
            <v>#</v>
          </cell>
          <cell r="AQ1685">
            <v>2026</v>
          </cell>
          <cell r="AR1685" t="str">
            <v>2026-PRL1-50542</v>
          </cell>
          <cell r="AS1685">
            <v>1</v>
          </cell>
          <cell r="AT1685" t="str">
            <v>TK077</v>
          </cell>
          <cell r="AU1685" t="str">
            <v>#</v>
          </cell>
        </row>
        <row r="1686">
          <cell r="AN1686">
            <v>50857</v>
          </cell>
          <cell r="AO1686" t="str">
            <v>Pealinna Perearstid OÜ</v>
          </cell>
          <cell r="AP1686" t="str">
            <v>#</v>
          </cell>
          <cell r="AQ1686">
            <v>2026</v>
          </cell>
          <cell r="AR1686" t="str">
            <v>2026-PRL1-50857</v>
          </cell>
          <cell r="AS1686" t="str">
            <v>#</v>
          </cell>
          <cell r="AT1686" t="str">
            <v>#</v>
          </cell>
          <cell r="AU1686" t="str">
            <v>#</v>
          </cell>
        </row>
        <row r="1687">
          <cell r="AN1687">
            <v>61311</v>
          </cell>
          <cell r="AO1687" t="str">
            <v>Mahtra Perearstikeskus OÜ</v>
          </cell>
          <cell r="AP1687" t="str">
            <v>#</v>
          </cell>
          <cell r="AQ1687">
            <v>2026</v>
          </cell>
          <cell r="AR1687" t="str">
            <v>2026-PRL1-61311</v>
          </cell>
          <cell r="AS1687" t="str">
            <v>#</v>
          </cell>
          <cell r="AT1687" t="str">
            <v>#</v>
          </cell>
          <cell r="AU1687" t="str">
            <v>#</v>
          </cell>
        </row>
        <row r="1688">
          <cell r="AN1688">
            <v>50857</v>
          </cell>
          <cell r="AO1688" t="str">
            <v>Pealinna Perearstid OÜ</v>
          </cell>
          <cell r="AP1688" t="str">
            <v>#</v>
          </cell>
          <cell r="AQ1688">
            <v>2026</v>
          </cell>
          <cell r="AR1688" t="str">
            <v>2026-PRL1-50857</v>
          </cell>
          <cell r="AS1688">
            <v>1</v>
          </cell>
          <cell r="AT1688" t="str">
            <v>TK075</v>
          </cell>
          <cell r="AU1688" t="str">
            <v>#</v>
          </cell>
        </row>
        <row r="1689">
          <cell r="AN1689">
            <v>50114</v>
          </cell>
          <cell r="AO1689" t="str">
            <v>Medicum Perearstikeskus AS</v>
          </cell>
          <cell r="AP1689" t="str">
            <v>#</v>
          </cell>
          <cell r="AQ1689">
            <v>2026</v>
          </cell>
          <cell r="AR1689" t="str">
            <v>2026-PRL1-50114</v>
          </cell>
          <cell r="AS1689">
            <v>1</v>
          </cell>
          <cell r="AT1689" t="str">
            <v>TK001</v>
          </cell>
          <cell r="AU1689" t="str">
            <v>#</v>
          </cell>
        </row>
        <row r="1690">
          <cell r="AN1690">
            <v>50114</v>
          </cell>
          <cell r="AO1690" t="str">
            <v>Medicum Perearstikeskus AS</v>
          </cell>
          <cell r="AP1690" t="str">
            <v>#</v>
          </cell>
          <cell r="AQ1690">
            <v>2026</v>
          </cell>
          <cell r="AR1690" t="str">
            <v>2026-PRL1-50114</v>
          </cell>
          <cell r="AS1690">
            <v>1</v>
          </cell>
          <cell r="AT1690" t="str">
            <v>TK001</v>
          </cell>
          <cell r="AU1690" t="str">
            <v>#</v>
          </cell>
        </row>
        <row r="1691">
          <cell r="AN1691">
            <v>50857</v>
          </cell>
          <cell r="AO1691" t="str">
            <v>Pealinna Perearstid OÜ</v>
          </cell>
          <cell r="AP1691" t="str">
            <v>#</v>
          </cell>
          <cell r="AQ1691">
            <v>2026</v>
          </cell>
          <cell r="AR1691" t="str">
            <v>2026-PRL1-50857</v>
          </cell>
          <cell r="AS1691" t="str">
            <v>#</v>
          </cell>
          <cell r="AT1691" t="str">
            <v>#</v>
          </cell>
          <cell r="AU1691" t="str">
            <v>#</v>
          </cell>
        </row>
        <row r="1692">
          <cell r="AN1692">
            <v>50165</v>
          </cell>
          <cell r="AO1692" t="str">
            <v>Vitacon Perearstikeskus OÜ</v>
          </cell>
          <cell r="AP1692" t="str">
            <v>#</v>
          </cell>
          <cell r="AQ1692">
            <v>2026</v>
          </cell>
          <cell r="AR1692" t="str">
            <v>2026-PRL1-50165</v>
          </cell>
          <cell r="AS1692" t="str">
            <v>#</v>
          </cell>
          <cell r="AT1692" t="str">
            <v>#</v>
          </cell>
          <cell r="AU1692" t="str">
            <v>#</v>
          </cell>
        </row>
        <row r="1693">
          <cell r="AN1693">
            <v>50165</v>
          </cell>
          <cell r="AO1693" t="str">
            <v>Vitacon Perearstikeskus OÜ</v>
          </cell>
          <cell r="AP1693" t="str">
            <v>#</v>
          </cell>
          <cell r="AQ1693">
            <v>2026</v>
          </cell>
          <cell r="AR1693" t="str">
            <v>2026-PRL1-50165</v>
          </cell>
          <cell r="AS1693" t="str">
            <v>#</v>
          </cell>
          <cell r="AT1693" t="str">
            <v>#</v>
          </cell>
          <cell r="AU1693" t="str">
            <v>#</v>
          </cell>
        </row>
        <row r="1694">
          <cell r="AN1694">
            <v>50161</v>
          </cell>
          <cell r="AO1694" t="str">
            <v>Magdaleena Tervisekeskus OÜ</v>
          </cell>
          <cell r="AP1694" t="str">
            <v>#</v>
          </cell>
          <cell r="AQ1694">
            <v>2026</v>
          </cell>
          <cell r="AR1694" t="str">
            <v>2026-PRL1-50161</v>
          </cell>
          <cell r="AS1694" t="str">
            <v>#</v>
          </cell>
          <cell r="AT1694" t="str">
            <v>#</v>
          </cell>
          <cell r="AU1694" t="str">
            <v>#</v>
          </cell>
        </row>
        <row r="1695">
          <cell r="AN1695">
            <v>50156</v>
          </cell>
          <cell r="AO1695" t="str">
            <v>Magdaleena Perearstid OÜ</v>
          </cell>
          <cell r="AP1695" t="str">
            <v>#</v>
          </cell>
          <cell r="AQ1695">
            <v>2026</v>
          </cell>
          <cell r="AR1695" t="str">
            <v>2026-PRL1-50156</v>
          </cell>
          <cell r="AS1695" t="str">
            <v>#</v>
          </cell>
          <cell r="AT1695" t="str">
            <v>#</v>
          </cell>
          <cell r="AU1695" t="str">
            <v>#</v>
          </cell>
        </row>
        <row r="1696">
          <cell r="AN1696">
            <v>50156</v>
          </cell>
          <cell r="AO1696" t="str">
            <v>Magdaleena Perearstid OÜ</v>
          </cell>
          <cell r="AP1696" t="str">
            <v>#</v>
          </cell>
          <cell r="AQ1696">
            <v>2026</v>
          </cell>
          <cell r="AR1696" t="str">
            <v>2026-PRL1-50156</v>
          </cell>
          <cell r="AS1696" t="str">
            <v>#</v>
          </cell>
          <cell r="AT1696" t="str">
            <v>#</v>
          </cell>
          <cell r="AU1696" t="str">
            <v>#</v>
          </cell>
        </row>
        <row r="1697">
          <cell r="AN1697">
            <v>50156</v>
          </cell>
          <cell r="AO1697" t="str">
            <v>Magdaleena Perearstid OÜ</v>
          </cell>
          <cell r="AP1697" t="str">
            <v>#</v>
          </cell>
          <cell r="AQ1697">
            <v>2026</v>
          </cell>
          <cell r="AR1697" t="str">
            <v>2026-PRL1-50156</v>
          </cell>
          <cell r="AS1697" t="str">
            <v>#</v>
          </cell>
          <cell r="AT1697" t="str">
            <v>#</v>
          </cell>
          <cell r="AU1697" t="str">
            <v>#</v>
          </cell>
        </row>
        <row r="1698">
          <cell r="AN1698">
            <v>50114</v>
          </cell>
          <cell r="AO1698" t="str">
            <v>Medicum Perearstikeskus AS</v>
          </cell>
          <cell r="AP1698" t="str">
            <v>#</v>
          </cell>
          <cell r="AQ1698">
            <v>2026</v>
          </cell>
          <cell r="AR1698" t="str">
            <v>2026-PRL1-50114</v>
          </cell>
          <cell r="AS1698">
            <v>1</v>
          </cell>
          <cell r="AT1698" t="str">
            <v>TK001</v>
          </cell>
          <cell r="AU1698" t="str">
            <v>#</v>
          </cell>
        </row>
        <row r="1699">
          <cell r="AN1699">
            <v>50114</v>
          </cell>
          <cell r="AO1699" t="str">
            <v>Medicum Perearstikeskus AS</v>
          </cell>
          <cell r="AP1699" t="str">
            <v>#</v>
          </cell>
          <cell r="AQ1699">
            <v>2026</v>
          </cell>
          <cell r="AR1699" t="str">
            <v>2026-PRL1-50114</v>
          </cell>
          <cell r="AS1699">
            <v>1</v>
          </cell>
          <cell r="AT1699" t="str">
            <v>TK001</v>
          </cell>
          <cell r="AU1699" t="str">
            <v>#</v>
          </cell>
        </row>
        <row r="1700">
          <cell r="AN1700">
            <v>50697</v>
          </cell>
          <cell r="AO1700" t="str">
            <v>Perearst Svetlana Ehiloo OÜ</v>
          </cell>
          <cell r="AP1700" t="str">
            <v>#</v>
          </cell>
          <cell r="AQ1700">
            <v>2026</v>
          </cell>
          <cell r="AR1700" t="str">
            <v>2026-PRL1-50697</v>
          </cell>
          <cell r="AS1700" t="str">
            <v>#</v>
          </cell>
          <cell r="AT1700" t="str">
            <v>#</v>
          </cell>
          <cell r="AU1700" t="str">
            <v>#</v>
          </cell>
        </row>
        <row r="1701">
          <cell r="AN1701">
            <v>50857</v>
          </cell>
          <cell r="AO1701" t="str">
            <v>Pealinna Perearstid OÜ</v>
          </cell>
          <cell r="AP1701" t="str">
            <v>#</v>
          </cell>
          <cell r="AQ1701">
            <v>2026</v>
          </cell>
          <cell r="AR1701" t="str">
            <v>2026-PRL1-50857</v>
          </cell>
          <cell r="AS1701" t="str">
            <v>#</v>
          </cell>
          <cell r="AT1701" t="str">
            <v>#</v>
          </cell>
          <cell r="AU1701" t="str">
            <v>#</v>
          </cell>
        </row>
        <row r="1702">
          <cell r="AN1702">
            <v>61311</v>
          </cell>
          <cell r="AO1702" t="str">
            <v>Mahtra Perearstikeskus OÜ</v>
          </cell>
          <cell r="AP1702" t="str">
            <v>#</v>
          </cell>
          <cell r="AQ1702">
            <v>2026</v>
          </cell>
          <cell r="AR1702" t="str">
            <v>2026-PRL1-61311</v>
          </cell>
          <cell r="AS1702" t="str">
            <v>#</v>
          </cell>
          <cell r="AT1702" t="str">
            <v>#</v>
          </cell>
          <cell r="AU1702" t="str">
            <v>#</v>
          </cell>
        </row>
        <row r="1703">
          <cell r="AN1703">
            <v>50691</v>
          </cell>
          <cell r="AO1703" t="str">
            <v>Perearst Ljudmila Jakobson OÜ</v>
          </cell>
          <cell r="AP1703" t="str">
            <v>#</v>
          </cell>
          <cell r="AQ1703">
            <v>2026</v>
          </cell>
          <cell r="AR1703" t="str">
            <v>2026-PRL1-50691</v>
          </cell>
          <cell r="AS1703" t="str">
            <v>#</v>
          </cell>
          <cell r="AT1703" t="str">
            <v>#</v>
          </cell>
          <cell r="AU1703" t="str">
            <v>#</v>
          </cell>
        </row>
        <row r="1704">
          <cell r="AN1704">
            <v>50857</v>
          </cell>
          <cell r="AO1704" t="str">
            <v>Pealinna Perearstid OÜ</v>
          </cell>
          <cell r="AP1704" t="str">
            <v>#</v>
          </cell>
          <cell r="AQ1704">
            <v>2026</v>
          </cell>
          <cell r="AR1704" t="str">
            <v>2026-PRL1-50857</v>
          </cell>
          <cell r="AS1704">
            <v>1</v>
          </cell>
          <cell r="AT1704" t="str">
            <v>TK075</v>
          </cell>
          <cell r="AU1704" t="str">
            <v>#</v>
          </cell>
        </row>
        <row r="1705">
          <cell r="AN1705">
            <v>50612</v>
          </cell>
          <cell r="AO1705" t="str">
            <v>Osaühing Aira Perearstikeskus</v>
          </cell>
          <cell r="AP1705" t="str">
            <v>#</v>
          </cell>
          <cell r="AQ1705">
            <v>2026</v>
          </cell>
          <cell r="AR1705" t="str">
            <v>2026-PRL1-50612</v>
          </cell>
          <cell r="AS1705" t="str">
            <v>#</v>
          </cell>
          <cell r="AT1705" t="str">
            <v>#</v>
          </cell>
          <cell r="AU1705" t="str">
            <v>#</v>
          </cell>
        </row>
        <row r="1706">
          <cell r="AN1706">
            <v>61311</v>
          </cell>
          <cell r="AO1706" t="str">
            <v>Mahtra Perearstikeskus OÜ</v>
          </cell>
          <cell r="AP1706" t="str">
            <v>#</v>
          </cell>
          <cell r="AQ1706">
            <v>2026</v>
          </cell>
          <cell r="AR1706" t="str">
            <v>2026-PRL1-61311</v>
          </cell>
          <cell r="AS1706" t="str">
            <v>#</v>
          </cell>
          <cell r="AT1706" t="str">
            <v>#</v>
          </cell>
          <cell r="AU1706" t="str">
            <v>#</v>
          </cell>
        </row>
        <row r="1707">
          <cell r="AN1707">
            <v>50698</v>
          </cell>
          <cell r="AO1707" t="str">
            <v>Tomson Tervisekeskus OÜ</v>
          </cell>
          <cell r="AP1707" t="str">
            <v>#</v>
          </cell>
          <cell r="AQ1707">
            <v>2026</v>
          </cell>
          <cell r="AR1707" t="str">
            <v>2026-PRL1-50698</v>
          </cell>
          <cell r="AS1707">
            <v>1</v>
          </cell>
          <cell r="AT1707" t="str">
            <v>TK047</v>
          </cell>
          <cell r="AU1707" t="str">
            <v>#</v>
          </cell>
        </row>
        <row r="1708">
          <cell r="AN1708">
            <v>50940</v>
          </cell>
          <cell r="AO1708" t="str">
            <v>Dr Jakovlev OÜ</v>
          </cell>
          <cell r="AP1708" t="str">
            <v>#</v>
          </cell>
          <cell r="AQ1708">
            <v>2026</v>
          </cell>
          <cell r="AR1708" t="str">
            <v>2026-PRL1-50940</v>
          </cell>
          <cell r="AS1708">
            <v>1</v>
          </cell>
          <cell r="AT1708" t="str">
            <v>TK066</v>
          </cell>
          <cell r="AU1708" t="str">
            <v>#</v>
          </cell>
        </row>
        <row r="1709">
          <cell r="AN1709">
            <v>50990</v>
          </cell>
          <cell r="AO1709" t="str">
            <v>Med4U Perearstikeskus OÜ</v>
          </cell>
          <cell r="AP1709" t="str">
            <v>#</v>
          </cell>
          <cell r="AQ1709">
            <v>2026</v>
          </cell>
          <cell r="AR1709" t="str">
            <v>2026-PRL1-50990</v>
          </cell>
          <cell r="AS1709" t="str">
            <v>#</v>
          </cell>
          <cell r="AT1709" t="str">
            <v>#</v>
          </cell>
          <cell r="AU1709" t="str">
            <v>#</v>
          </cell>
        </row>
        <row r="1710">
          <cell r="AN1710">
            <v>50541</v>
          </cell>
          <cell r="AO1710" t="str">
            <v>Ljudmila Jazepova Perearst OÜ</v>
          </cell>
          <cell r="AP1710" t="str">
            <v>#</v>
          </cell>
          <cell r="AQ1710">
            <v>2026</v>
          </cell>
          <cell r="AR1710" t="str">
            <v>2026-PRL1-50541</v>
          </cell>
          <cell r="AS1710" t="str">
            <v>#</v>
          </cell>
          <cell r="AT1710" t="str">
            <v>#</v>
          </cell>
          <cell r="AU1710" t="str">
            <v>#</v>
          </cell>
        </row>
        <row r="1711">
          <cell r="AN1711">
            <v>50826</v>
          </cell>
          <cell r="AO1711" t="str">
            <v>Perekliinik OÜ</v>
          </cell>
          <cell r="AP1711" t="str">
            <v>#</v>
          </cell>
          <cell r="AQ1711">
            <v>2026</v>
          </cell>
          <cell r="AR1711" t="str">
            <v>2026-PRL1-50826</v>
          </cell>
          <cell r="AS1711">
            <v>1</v>
          </cell>
          <cell r="AT1711" t="str">
            <v>TK041</v>
          </cell>
          <cell r="AU1711" t="str">
            <v>#</v>
          </cell>
        </row>
        <row r="1712">
          <cell r="AN1712">
            <v>50612</v>
          </cell>
          <cell r="AO1712" t="str">
            <v>OÜ Aira Perearstikeskus</v>
          </cell>
          <cell r="AP1712" t="str">
            <v>#</v>
          </cell>
          <cell r="AQ1712">
            <v>2026</v>
          </cell>
          <cell r="AR1712" t="str">
            <v>2026-PRL1-50612</v>
          </cell>
          <cell r="AS1712" t="str">
            <v>#</v>
          </cell>
          <cell r="AT1712" t="str">
            <v>#</v>
          </cell>
          <cell r="AU1712" t="str">
            <v>#</v>
          </cell>
        </row>
        <row r="1713">
          <cell r="AN1713">
            <v>50525</v>
          </cell>
          <cell r="AO1713" t="str">
            <v>Perearst Silvia Korberg OÜ</v>
          </cell>
          <cell r="AP1713" t="str">
            <v>#</v>
          </cell>
          <cell r="AQ1713">
            <v>2026</v>
          </cell>
          <cell r="AR1713" t="str">
            <v>2026-PRL1-50525</v>
          </cell>
          <cell r="AS1713">
            <v>1</v>
          </cell>
          <cell r="AT1713" t="str">
            <v>TK066</v>
          </cell>
          <cell r="AU1713" t="str">
            <v>#</v>
          </cell>
        </row>
        <row r="1714">
          <cell r="AN1714">
            <v>50700</v>
          </cell>
          <cell r="AO1714" t="str">
            <v>Osaühing Tallinna Perearstikeskus</v>
          </cell>
          <cell r="AP1714" t="str">
            <v>#</v>
          </cell>
          <cell r="AQ1714">
            <v>2026</v>
          </cell>
          <cell r="AR1714" t="str">
            <v>2026-PRL1-50700</v>
          </cell>
          <cell r="AS1714">
            <v>1</v>
          </cell>
          <cell r="AT1714" t="str">
            <v>TK027</v>
          </cell>
          <cell r="AU1714" t="str">
            <v>#</v>
          </cell>
        </row>
        <row r="1715">
          <cell r="AN1715">
            <v>50700</v>
          </cell>
          <cell r="AO1715" t="str">
            <v>OÜ Tallinna Perearstikeskus</v>
          </cell>
          <cell r="AP1715" t="str">
            <v>#</v>
          </cell>
          <cell r="AQ1715">
            <v>2026</v>
          </cell>
          <cell r="AR1715" t="str">
            <v>2026-PRL1-50700</v>
          </cell>
          <cell r="AS1715">
            <v>1</v>
          </cell>
          <cell r="AT1715" t="str">
            <v>TK026</v>
          </cell>
          <cell r="AU1715" t="str">
            <v>#</v>
          </cell>
        </row>
        <row r="1716">
          <cell r="AN1716">
            <v>50164</v>
          </cell>
          <cell r="AO1716" t="str">
            <v>Kalamaja Perearstid OÜ</v>
          </cell>
          <cell r="AP1716" t="str">
            <v>#</v>
          </cell>
          <cell r="AQ1716">
            <v>2026</v>
          </cell>
          <cell r="AR1716" t="str">
            <v>2026-PRL1-50164</v>
          </cell>
          <cell r="AS1716" t="str">
            <v>#</v>
          </cell>
          <cell r="AT1716" t="str">
            <v>#</v>
          </cell>
          <cell r="AU1716" t="str">
            <v>#</v>
          </cell>
        </row>
        <row r="1717">
          <cell r="AN1717">
            <v>50164</v>
          </cell>
          <cell r="AO1717" t="str">
            <v>Kalamaja Perearstid OÜ</v>
          </cell>
          <cell r="AP1717" t="str">
            <v>#</v>
          </cell>
          <cell r="AQ1717">
            <v>2026</v>
          </cell>
          <cell r="AR1717" t="str">
            <v>2026-PRL1-50164</v>
          </cell>
          <cell r="AS1717" t="str">
            <v>#</v>
          </cell>
          <cell r="AT1717" t="str">
            <v>#</v>
          </cell>
          <cell r="AU1717" t="str">
            <v>#</v>
          </cell>
        </row>
        <row r="1718">
          <cell r="AN1718">
            <v>50112</v>
          </cell>
          <cell r="AO1718" t="str">
            <v>Mustamäe Polik. Perearstikeskus OÜ</v>
          </cell>
          <cell r="AP1718" t="str">
            <v>#</v>
          </cell>
          <cell r="AQ1718">
            <v>2026</v>
          </cell>
          <cell r="AR1718" t="str">
            <v>2026-PRL1-50112</v>
          </cell>
          <cell r="AS1718" t="str">
            <v>#</v>
          </cell>
          <cell r="AT1718" t="str">
            <v>#</v>
          </cell>
          <cell r="AU1718" t="str">
            <v>#</v>
          </cell>
        </row>
        <row r="1719">
          <cell r="AN1719">
            <v>50112</v>
          </cell>
          <cell r="AO1719" t="str">
            <v>Mustamäe Polik. Perearstikeskus OÜ</v>
          </cell>
          <cell r="AP1719" t="str">
            <v>#</v>
          </cell>
          <cell r="AQ1719">
            <v>2026</v>
          </cell>
          <cell r="AR1719" t="str">
            <v>2026-PRL1-50112</v>
          </cell>
          <cell r="AS1719" t="str">
            <v>#</v>
          </cell>
          <cell r="AT1719" t="str">
            <v>#</v>
          </cell>
          <cell r="AU1719" t="str">
            <v>#</v>
          </cell>
        </row>
        <row r="1720">
          <cell r="AN1720">
            <v>50112</v>
          </cell>
          <cell r="AO1720" t="str">
            <v>Mustamäe Polik. Perearstikeskus OÜ</v>
          </cell>
          <cell r="AP1720" t="str">
            <v>#</v>
          </cell>
          <cell r="AQ1720">
            <v>2026</v>
          </cell>
          <cell r="AR1720" t="str">
            <v>2026-PRL1-50112</v>
          </cell>
          <cell r="AS1720" t="str">
            <v>#</v>
          </cell>
          <cell r="AT1720" t="str">
            <v>#</v>
          </cell>
          <cell r="AU1720" t="str">
            <v>#</v>
          </cell>
        </row>
        <row r="1721">
          <cell r="AN1721">
            <v>50112</v>
          </cell>
          <cell r="AO1721" t="str">
            <v>Mustamäe Polik. Perearstikeskus OÜ</v>
          </cell>
          <cell r="AP1721" t="str">
            <v>#</v>
          </cell>
          <cell r="AQ1721">
            <v>2026</v>
          </cell>
          <cell r="AR1721" t="str">
            <v>2026-PRL1-50112</v>
          </cell>
          <cell r="AS1721" t="str">
            <v>#</v>
          </cell>
          <cell r="AT1721" t="str">
            <v>#</v>
          </cell>
          <cell r="AU1721" t="str">
            <v>#</v>
          </cell>
        </row>
        <row r="1722">
          <cell r="AN1722">
            <v>50107</v>
          </cell>
          <cell r="AO1722" t="str">
            <v>OÜ Meditiim</v>
          </cell>
          <cell r="AP1722" t="str">
            <v>#</v>
          </cell>
          <cell r="AQ1722">
            <v>2026</v>
          </cell>
          <cell r="AR1722" t="str">
            <v>2026-PRL1-50107</v>
          </cell>
          <cell r="AS1722">
            <v>1</v>
          </cell>
          <cell r="AT1722" t="str">
            <v>TK050</v>
          </cell>
          <cell r="AU1722" t="str">
            <v>#</v>
          </cell>
        </row>
        <row r="1723">
          <cell r="AN1723">
            <v>50021</v>
          </cell>
          <cell r="AO1723" t="str">
            <v>Osaühing MEREKIVI PEREARSTID</v>
          </cell>
          <cell r="AP1723" t="str">
            <v>#</v>
          </cell>
          <cell r="AQ1723">
            <v>2026</v>
          </cell>
          <cell r="AR1723" t="str">
            <v>2026-PRL1-50021</v>
          </cell>
          <cell r="AS1723" t="str">
            <v>#</v>
          </cell>
          <cell r="AT1723" t="str">
            <v>#</v>
          </cell>
          <cell r="AU1723" t="str">
            <v>#</v>
          </cell>
        </row>
        <row r="1724">
          <cell r="AN1724">
            <v>50863</v>
          </cell>
          <cell r="AO1724" t="str">
            <v>Al Mare Perearstikeskus OÜ</v>
          </cell>
          <cell r="AP1724" t="str">
            <v>#</v>
          </cell>
          <cell r="AQ1724">
            <v>2026</v>
          </cell>
          <cell r="AR1724" t="str">
            <v>2026-PRL1-50863</v>
          </cell>
          <cell r="AS1724">
            <v>1</v>
          </cell>
          <cell r="AT1724" t="str">
            <v>TK052</v>
          </cell>
          <cell r="AU1724" t="str">
            <v>#</v>
          </cell>
        </row>
        <row r="1725">
          <cell r="AN1725">
            <v>50166</v>
          </cell>
          <cell r="AO1725" t="str">
            <v>Järveotsa Perearstikeskus OÜ</v>
          </cell>
          <cell r="AP1725" t="str">
            <v>#</v>
          </cell>
          <cell r="AQ1725">
            <v>2026</v>
          </cell>
          <cell r="AR1725" t="str">
            <v>2026-PRL1-50166</v>
          </cell>
          <cell r="AS1725">
            <v>1</v>
          </cell>
          <cell r="AT1725" t="str">
            <v>TK007</v>
          </cell>
          <cell r="AU1725" t="str">
            <v>#</v>
          </cell>
        </row>
        <row r="1726">
          <cell r="AN1726">
            <v>50021</v>
          </cell>
          <cell r="AO1726" t="str">
            <v>Osaühing MEREKIVI PEREARSTID</v>
          </cell>
          <cell r="AP1726" t="str">
            <v>#</v>
          </cell>
          <cell r="AQ1726">
            <v>2026</v>
          </cell>
          <cell r="AR1726" t="str">
            <v>2026-PRL1-50021</v>
          </cell>
          <cell r="AS1726" t="str">
            <v>#</v>
          </cell>
          <cell r="AT1726" t="str">
            <v>#</v>
          </cell>
          <cell r="AU1726" t="str">
            <v>#</v>
          </cell>
        </row>
        <row r="1727">
          <cell r="AN1727">
            <v>50052</v>
          </cell>
          <cell r="AO1727" t="str">
            <v>Pirita Perearstikeskus OÜ</v>
          </cell>
          <cell r="AP1727" t="str">
            <v>#</v>
          </cell>
          <cell r="AQ1727">
            <v>2026</v>
          </cell>
          <cell r="AR1727" t="str">
            <v>2026-PRL1-50052</v>
          </cell>
          <cell r="AS1727">
            <v>1</v>
          </cell>
          <cell r="AT1727" t="str">
            <v>TK058</v>
          </cell>
          <cell r="AU1727" t="str">
            <v>#</v>
          </cell>
        </row>
        <row r="1728">
          <cell r="AN1728">
            <v>50692</v>
          </cell>
          <cell r="AO1728" t="str">
            <v>Tamm ja Sula OÜ</v>
          </cell>
          <cell r="AP1728" t="str">
            <v>#</v>
          </cell>
          <cell r="AQ1728">
            <v>2026</v>
          </cell>
          <cell r="AR1728" t="str">
            <v>2026-PRL1-50692</v>
          </cell>
          <cell r="AS1728" t="str">
            <v>#</v>
          </cell>
          <cell r="AT1728" t="str">
            <v>#</v>
          </cell>
          <cell r="AU1728" t="str">
            <v>#</v>
          </cell>
        </row>
        <row r="1729">
          <cell r="AN1729">
            <v>50115</v>
          </cell>
          <cell r="AO1729" t="str">
            <v>Linnamõisa Perearstikeskus OÜ</v>
          </cell>
          <cell r="AP1729" t="str">
            <v>#</v>
          </cell>
          <cell r="AQ1729">
            <v>2026</v>
          </cell>
          <cell r="AR1729" t="str">
            <v>2026-PRL1-50115</v>
          </cell>
          <cell r="AS1729">
            <v>1</v>
          </cell>
          <cell r="AT1729" t="str">
            <v>TK065</v>
          </cell>
          <cell r="AU1729" t="str">
            <v>#</v>
          </cell>
        </row>
        <row r="1730">
          <cell r="AN1730">
            <v>50115</v>
          </cell>
          <cell r="AO1730" t="str">
            <v>Linnamõisa Perearstikeskus OÜ</v>
          </cell>
          <cell r="AP1730" t="str">
            <v>#</v>
          </cell>
          <cell r="AQ1730">
            <v>2026</v>
          </cell>
          <cell r="AR1730" t="str">
            <v>2026-PRL1-50115</v>
          </cell>
          <cell r="AS1730">
            <v>1</v>
          </cell>
          <cell r="AT1730" t="str">
            <v>TK065</v>
          </cell>
          <cell r="AU1730" t="str">
            <v>#</v>
          </cell>
        </row>
        <row r="1731">
          <cell r="AN1731">
            <v>50596</v>
          </cell>
          <cell r="AO1731" t="str">
            <v>Perearst Hirve OÜ</v>
          </cell>
          <cell r="AP1731" t="str">
            <v>#</v>
          </cell>
          <cell r="AQ1731">
            <v>2026</v>
          </cell>
          <cell r="AR1731" t="str">
            <v>2026-PRL1-50596</v>
          </cell>
          <cell r="AS1731" t="str">
            <v>#</v>
          </cell>
          <cell r="AT1731" t="str">
            <v>#</v>
          </cell>
          <cell r="AU1731">
            <v>1</v>
          </cell>
        </row>
        <row r="1732">
          <cell r="AN1732">
            <v>50826</v>
          </cell>
          <cell r="AO1732" t="str">
            <v>Perekliinik OÜ</v>
          </cell>
          <cell r="AP1732" t="str">
            <v>#</v>
          </cell>
          <cell r="AQ1732">
            <v>2026</v>
          </cell>
          <cell r="AR1732" t="str">
            <v>2026-PRL1-50826</v>
          </cell>
          <cell r="AS1732">
            <v>1</v>
          </cell>
          <cell r="AT1732" t="str">
            <v>TK041</v>
          </cell>
          <cell r="AU1732" t="str">
            <v>#</v>
          </cell>
        </row>
        <row r="1733">
          <cell r="AN1733">
            <v>50027</v>
          </cell>
          <cell r="AO1733" t="str">
            <v>Merelahe Perearstikeskus OÜ</v>
          </cell>
          <cell r="AP1733" t="str">
            <v>#</v>
          </cell>
          <cell r="AQ1733">
            <v>2026</v>
          </cell>
          <cell r="AR1733" t="str">
            <v>2026-PRL1-50027</v>
          </cell>
          <cell r="AS1733">
            <v>1</v>
          </cell>
          <cell r="AT1733" t="str">
            <v>TK059</v>
          </cell>
          <cell r="AU1733" t="str">
            <v>#</v>
          </cell>
        </row>
        <row r="1734">
          <cell r="AN1734">
            <v>50826</v>
          </cell>
          <cell r="AO1734" t="str">
            <v>Perekliinik OÜ</v>
          </cell>
          <cell r="AP1734" t="str">
            <v>#</v>
          </cell>
          <cell r="AQ1734">
            <v>2026</v>
          </cell>
          <cell r="AR1734" t="str">
            <v>2026-PRL1-50826</v>
          </cell>
          <cell r="AS1734">
            <v>1</v>
          </cell>
          <cell r="AT1734" t="str">
            <v>TK041</v>
          </cell>
          <cell r="AU1734" t="str">
            <v>#</v>
          </cell>
        </row>
        <row r="1735">
          <cell r="AN1735">
            <v>50027</v>
          </cell>
          <cell r="AO1735" t="str">
            <v>Merelahe Perearstikeskus OÜ</v>
          </cell>
          <cell r="AP1735" t="str">
            <v>#</v>
          </cell>
          <cell r="AQ1735">
            <v>2026</v>
          </cell>
          <cell r="AR1735" t="str">
            <v>2026-PRL1-50027</v>
          </cell>
          <cell r="AS1735">
            <v>1</v>
          </cell>
          <cell r="AT1735" t="str">
            <v>TK059</v>
          </cell>
          <cell r="AU1735">
            <v>1</v>
          </cell>
        </row>
        <row r="1736">
          <cell r="AN1736">
            <v>50166</v>
          </cell>
          <cell r="AO1736" t="str">
            <v>Järveotsa Perearstikeskus OÜ</v>
          </cell>
          <cell r="AP1736" t="str">
            <v>#</v>
          </cell>
          <cell r="AQ1736">
            <v>2026</v>
          </cell>
          <cell r="AR1736" t="str">
            <v>2026-PRL1-50166</v>
          </cell>
          <cell r="AS1736">
            <v>1</v>
          </cell>
          <cell r="AT1736" t="str">
            <v>TK007</v>
          </cell>
          <cell r="AU1736" t="str">
            <v>#</v>
          </cell>
        </row>
        <row r="1737">
          <cell r="AN1737">
            <v>50166</v>
          </cell>
          <cell r="AO1737" t="str">
            <v>Järveotsa Perearstikeskus OÜ</v>
          </cell>
          <cell r="AP1737" t="str">
            <v>#</v>
          </cell>
          <cell r="AQ1737">
            <v>2026</v>
          </cell>
          <cell r="AR1737" t="str">
            <v>2026-PRL1-50166</v>
          </cell>
          <cell r="AS1737">
            <v>1</v>
          </cell>
          <cell r="AT1737" t="str">
            <v>TK007</v>
          </cell>
          <cell r="AU1737" t="str">
            <v>#</v>
          </cell>
        </row>
        <row r="1738">
          <cell r="AN1738">
            <v>50166</v>
          </cell>
          <cell r="AO1738" t="str">
            <v>Järveotsa Perearstikeskus OÜ</v>
          </cell>
          <cell r="AP1738" t="str">
            <v>#</v>
          </cell>
          <cell r="AQ1738">
            <v>2026</v>
          </cell>
          <cell r="AR1738" t="str">
            <v>2026-PRL1-50166</v>
          </cell>
          <cell r="AS1738">
            <v>1</v>
          </cell>
          <cell r="AT1738" t="str">
            <v>TK007</v>
          </cell>
          <cell r="AU1738" t="str">
            <v>#</v>
          </cell>
        </row>
        <row r="1739">
          <cell r="AN1739">
            <v>50113</v>
          </cell>
          <cell r="AO1739" t="str">
            <v>Pae Perearstikeskus OÜ</v>
          </cell>
          <cell r="AP1739" t="str">
            <v>#</v>
          </cell>
          <cell r="AQ1739">
            <v>2026</v>
          </cell>
          <cell r="AR1739" t="str">
            <v>2026-PRL1-50113</v>
          </cell>
          <cell r="AS1739" t="str">
            <v>#</v>
          </cell>
          <cell r="AT1739" t="str">
            <v>#</v>
          </cell>
          <cell r="AU1739" t="str">
            <v>#</v>
          </cell>
        </row>
        <row r="1740">
          <cell r="AN1740">
            <v>50113</v>
          </cell>
          <cell r="AO1740" t="str">
            <v>Pae Perearstikeskus OÜ</v>
          </cell>
          <cell r="AP1740" t="str">
            <v>#</v>
          </cell>
          <cell r="AQ1740">
            <v>2026</v>
          </cell>
          <cell r="AR1740" t="str">
            <v>2026-PRL1-50113</v>
          </cell>
          <cell r="AS1740" t="str">
            <v>#</v>
          </cell>
          <cell r="AT1740" t="str">
            <v>#</v>
          </cell>
          <cell r="AU1740" t="str">
            <v>#</v>
          </cell>
        </row>
        <row r="1741">
          <cell r="AN1741">
            <v>50598</v>
          </cell>
          <cell r="AO1741" t="str">
            <v>PA Kopliranna OÜ</v>
          </cell>
          <cell r="AP1741" t="str">
            <v>#</v>
          </cell>
          <cell r="AQ1741">
            <v>2026</v>
          </cell>
          <cell r="AR1741" t="str">
            <v>2026-PRL1-50598</v>
          </cell>
          <cell r="AS1741" t="str">
            <v>#</v>
          </cell>
          <cell r="AT1741" t="str">
            <v>#</v>
          </cell>
          <cell r="AU1741" t="str">
            <v>#</v>
          </cell>
        </row>
        <row r="1742">
          <cell r="AN1742">
            <v>50862</v>
          </cell>
          <cell r="AO1742" t="str">
            <v>Mymed Perearstid OÜ</v>
          </cell>
          <cell r="AP1742" t="str">
            <v>#</v>
          </cell>
          <cell r="AQ1742">
            <v>2026</v>
          </cell>
          <cell r="AR1742" t="str">
            <v>2026-PRL1-50862</v>
          </cell>
          <cell r="AS1742">
            <v>1</v>
          </cell>
          <cell r="AT1742" t="str">
            <v>TK033</v>
          </cell>
          <cell r="AU1742" t="str">
            <v>#</v>
          </cell>
        </row>
        <row r="1743">
          <cell r="AN1743">
            <v>50723</v>
          </cell>
          <cell r="AO1743" t="str">
            <v>OÜ Perearstikeskus Remedium</v>
          </cell>
          <cell r="AP1743" t="str">
            <v>#</v>
          </cell>
          <cell r="AQ1743">
            <v>2026</v>
          </cell>
          <cell r="AR1743" t="str">
            <v>2026-PRL1-50723</v>
          </cell>
          <cell r="AS1743" t="str">
            <v>#</v>
          </cell>
          <cell r="AT1743" t="str">
            <v>#</v>
          </cell>
          <cell r="AU1743" t="str">
            <v>#</v>
          </cell>
        </row>
        <row r="1744">
          <cell r="AN1744">
            <v>50679</v>
          </cell>
          <cell r="AO1744" t="str">
            <v>Sinu Tervis Perearstikeskus OÜ</v>
          </cell>
          <cell r="AP1744" t="str">
            <v>#</v>
          </cell>
          <cell r="AQ1744">
            <v>2026</v>
          </cell>
          <cell r="AR1744" t="str">
            <v>2026-PRL1-50679</v>
          </cell>
          <cell r="AS1744" t="str">
            <v>#</v>
          </cell>
          <cell r="AT1744" t="str">
            <v>#</v>
          </cell>
          <cell r="AU1744" t="str">
            <v>#</v>
          </cell>
        </row>
        <row r="1745">
          <cell r="AN1745">
            <v>50491</v>
          </cell>
          <cell r="AO1745" t="str">
            <v>Perearst Karin Jäger OÜ</v>
          </cell>
          <cell r="AP1745" t="str">
            <v>#</v>
          </cell>
          <cell r="AQ1745">
            <v>2026</v>
          </cell>
          <cell r="AR1745" t="str">
            <v>2026-PRL1-50491</v>
          </cell>
          <cell r="AS1745" t="str">
            <v>#</v>
          </cell>
          <cell r="AT1745" t="str">
            <v>#</v>
          </cell>
          <cell r="AU1745" t="str">
            <v>#</v>
          </cell>
        </row>
        <row r="1746">
          <cell r="AN1746">
            <v>50170</v>
          </cell>
          <cell r="AO1746" t="str">
            <v>Perearst Iðtvan Koso OÜ</v>
          </cell>
          <cell r="AP1746" t="str">
            <v>#</v>
          </cell>
          <cell r="AQ1746">
            <v>2026</v>
          </cell>
          <cell r="AR1746" t="str">
            <v>2026-PRL1-50170</v>
          </cell>
          <cell r="AS1746">
            <v>1</v>
          </cell>
          <cell r="AT1746" t="str">
            <v>TK066</v>
          </cell>
          <cell r="AU1746" t="str">
            <v>#</v>
          </cell>
        </row>
        <row r="1747">
          <cell r="AN1747">
            <v>50857</v>
          </cell>
          <cell r="AO1747" t="str">
            <v>Pealinna Perearstid OÜ</v>
          </cell>
          <cell r="AP1747" t="str">
            <v>#</v>
          </cell>
          <cell r="AQ1747">
            <v>2026</v>
          </cell>
          <cell r="AR1747" t="str">
            <v>2026-PRL1-50857</v>
          </cell>
          <cell r="AS1747">
            <v>1</v>
          </cell>
          <cell r="AT1747" t="str">
            <v>TK075</v>
          </cell>
          <cell r="AU1747" t="str">
            <v>#</v>
          </cell>
        </row>
        <row r="1748">
          <cell r="AN1748">
            <v>50027</v>
          </cell>
          <cell r="AO1748" t="str">
            <v>Merelahe Perearstikeskus OÜ</v>
          </cell>
          <cell r="AP1748" t="str">
            <v>#</v>
          </cell>
          <cell r="AQ1748">
            <v>2026</v>
          </cell>
          <cell r="AR1748" t="str">
            <v>2026-PRL1-50027</v>
          </cell>
          <cell r="AS1748">
            <v>1</v>
          </cell>
          <cell r="AT1748" t="str">
            <v>TK059</v>
          </cell>
          <cell r="AU1748" t="str">
            <v>#</v>
          </cell>
        </row>
        <row r="1749">
          <cell r="AN1749">
            <v>50582</v>
          </cell>
          <cell r="AO1749" t="str">
            <v>Perearst Ulvi Usgam OÜ</v>
          </cell>
          <cell r="AP1749" t="str">
            <v>#</v>
          </cell>
          <cell r="AQ1749">
            <v>2026</v>
          </cell>
          <cell r="AR1749" t="str">
            <v>2026-PRL1-50582</v>
          </cell>
          <cell r="AS1749" t="str">
            <v>#</v>
          </cell>
          <cell r="AT1749" t="str">
            <v>#</v>
          </cell>
          <cell r="AU1749" t="str">
            <v>#</v>
          </cell>
        </row>
        <row r="1750">
          <cell r="AN1750">
            <v>50164</v>
          </cell>
          <cell r="AO1750" t="str">
            <v>Kalamaja Perearstid OÜ</v>
          </cell>
          <cell r="AP1750" t="str">
            <v>#</v>
          </cell>
          <cell r="AQ1750">
            <v>2026</v>
          </cell>
          <cell r="AR1750" t="str">
            <v>2026-PRL1-50164</v>
          </cell>
          <cell r="AS1750" t="str">
            <v>#</v>
          </cell>
          <cell r="AT1750" t="str">
            <v>#</v>
          </cell>
          <cell r="AU1750" t="str">
            <v>#</v>
          </cell>
        </row>
        <row r="1751">
          <cell r="AN1751">
            <v>50159</v>
          </cell>
          <cell r="AO1751" t="str">
            <v>Majaka Perearstikeskus OÜ</v>
          </cell>
          <cell r="AP1751" t="str">
            <v>#</v>
          </cell>
          <cell r="AQ1751">
            <v>2026</v>
          </cell>
          <cell r="AR1751" t="str">
            <v>2026-PRL1-50159</v>
          </cell>
          <cell r="AS1751" t="str">
            <v>#</v>
          </cell>
          <cell r="AT1751" t="str">
            <v>#</v>
          </cell>
          <cell r="AU1751" t="str">
            <v>#</v>
          </cell>
        </row>
        <row r="1752">
          <cell r="AN1752">
            <v>50857</v>
          </cell>
          <cell r="AO1752" t="str">
            <v>Pealinna Perearstid OÜ</v>
          </cell>
          <cell r="AP1752" t="str">
            <v>#</v>
          </cell>
          <cell r="AQ1752">
            <v>2026</v>
          </cell>
          <cell r="AR1752" t="str">
            <v>2026-PRL1-50857</v>
          </cell>
          <cell r="AS1752">
            <v>1</v>
          </cell>
          <cell r="AT1752" t="str">
            <v>TK075</v>
          </cell>
          <cell r="AU1752" t="str">
            <v>#</v>
          </cell>
        </row>
        <row r="1753">
          <cell r="AN1753">
            <v>50862</v>
          </cell>
          <cell r="AO1753" t="str">
            <v>Mymed Perearstid OÜ</v>
          </cell>
          <cell r="AP1753" t="str">
            <v>#</v>
          </cell>
          <cell r="AQ1753">
            <v>2026</v>
          </cell>
          <cell r="AR1753" t="str">
            <v>2026-PRL1-50862</v>
          </cell>
          <cell r="AS1753">
            <v>1</v>
          </cell>
          <cell r="AT1753" t="str">
            <v>TK033</v>
          </cell>
          <cell r="AU1753" t="str">
            <v>#</v>
          </cell>
        </row>
        <row r="1754">
          <cell r="AN1754">
            <v>50127</v>
          </cell>
          <cell r="AO1754" t="str">
            <v>Rosenthali Perearstikeskus OÜ</v>
          </cell>
          <cell r="AP1754" t="str">
            <v>#</v>
          </cell>
          <cell r="AQ1754">
            <v>2026</v>
          </cell>
          <cell r="AR1754" t="str">
            <v>2026-PRL1-50127</v>
          </cell>
          <cell r="AS1754">
            <v>1</v>
          </cell>
          <cell r="AT1754" t="str">
            <v>TK069</v>
          </cell>
          <cell r="AU1754" t="str">
            <v>#</v>
          </cell>
        </row>
        <row r="1755">
          <cell r="AN1755">
            <v>50552</v>
          </cell>
          <cell r="AO1755" t="str">
            <v>Lasnamäe Perearstid-Kaks OÜ</v>
          </cell>
          <cell r="AP1755" t="str">
            <v>#</v>
          </cell>
          <cell r="AQ1755">
            <v>2026</v>
          </cell>
          <cell r="AR1755" t="str">
            <v>2026-PRL1-50552</v>
          </cell>
          <cell r="AS1755">
            <v>1</v>
          </cell>
          <cell r="AT1755" t="str">
            <v>TK056</v>
          </cell>
          <cell r="AU1755" t="str">
            <v>#</v>
          </cell>
        </row>
        <row r="1756">
          <cell r="AN1756">
            <v>50863</v>
          </cell>
          <cell r="AO1756" t="str">
            <v>Al Mare Perearstikeskus OÜ</v>
          </cell>
          <cell r="AP1756" t="str">
            <v>#</v>
          </cell>
          <cell r="AQ1756">
            <v>2026</v>
          </cell>
          <cell r="AR1756" t="str">
            <v>2026-PRL1-50863</v>
          </cell>
          <cell r="AS1756">
            <v>1</v>
          </cell>
          <cell r="AT1756" t="str">
            <v>TK052</v>
          </cell>
          <cell r="AU1756" t="str">
            <v>#</v>
          </cell>
        </row>
        <row r="1757">
          <cell r="AN1757">
            <v>50675</v>
          </cell>
          <cell r="AO1757" t="str">
            <v>Perearst Olga Gvozdeva OÜ</v>
          </cell>
          <cell r="AP1757" t="str">
            <v>#</v>
          </cell>
          <cell r="AQ1757">
            <v>2026</v>
          </cell>
          <cell r="AR1757" t="str">
            <v>2026-PRL1-50675</v>
          </cell>
          <cell r="AS1757" t="str">
            <v>#</v>
          </cell>
          <cell r="AT1757" t="str">
            <v>#</v>
          </cell>
          <cell r="AU1757" t="str">
            <v>#</v>
          </cell>
        </row>
        <row r="1758">
          <cell r="AN1758">
            <v>50870</v>
          </cell>
          <cell r="AO1758" t="str">
            <v>Pelguranna PAK OÜ</v>
          </cell>
          <cell r="AP1758" t="str">
            <v>#</v>
          </cell>
          <cell r="AQ1758">
            <v>2026</v>
          </cell>
          <cell r="AR1758" t="str">
            <v>2026-PRL1-50870</v>
          </cell>
          <cell r="AS1758" t="str">
            <v>#</v>
          </cell>
          <cell r="AT1758" t="str">
            <v>#</v>
          </cell>
          <cell r="AU1758" t="str">
            <v>#</v>
          </cell>
        </row>
        <row r="1759">
          <cell r="AN1759">
            <v>50857</v>
          </cell>
          <cell r="AO1759" t="str">
            <v>Pealinna Perearstid OÜ</v>
          </cell>
          <cell r="AP1759" t="str">
            <v>#</v>
          </cell>
          <cell r="AQ1759">
            <v>2026</v>
          </cell>
          <cell r="AR1759" t="str">
            <v>2026-PRL1-50857</v>
          </cell>
          <cell r="AS1759">
            <v>1</v>
          </cell>
          <cell r="AT1759" t="str">
            <v>TK075</v>
          </cell>
          <cell r="AU1759" t="str">
            <v>#</v>
          </cell>
        </row>
        <row r="1760">
          <cell r="AN1760">
            <v>50120</v>
          </cell>
          <cell r="AO1760" t="str">
            <v>Kristiine Perearstid OÜ</v>
          </cell>
          <cell r="AP1760" t="str">
            <v>#</v>
          </cell>
          <cell r="AQ1760">
            <v>2026</v>
          </cell>
          <cell r="AR1760" t="str">
            <v>2026-PRL1-50120</v>
          </cell>
          <cell r="AS1760" t="str">
            <v>#</v>
          </cell>
          <cell r="AT1760" t="str">
            <v>#</v>
          </cell>
          <cell r="AU1760" t="str">
            <v>#</v>
          </cell>
        </row>
        <row r="1761">
          <cell r="AN1761">
            <v>50120</v>
          </cell>
          <cell r="AO1761" t="str">
            <v>Kristiine Perearstid OÜ</v>
          </cell>
          <cell r="AP1761" t="str">
            <v>#</v>
          </cell>
          <cell r="AQ1761">
            <v>2026</v>
          </cell>
          <cell r="AR1761" t="str">
            <v>2026-PRL1-50120</v>
          </cell>
          <cell r="AS1761" t="str">
            <v>#</v>
          </cell>
          <cell r="AT1761" t="str">
            <v>#</v>
          </cell>
          <cell r="AU1761" t="str">
            <v>#</v>
          </cell>
        </row>
        <row r="1762">
          <cell r="AN1762">
            <v>50616</v>
          </cell>
          <cell r="AO1762" t="str">
            <v>Perearst Guljajeva OÜ</v>
          </cell>
          <cell r="AP1762" t="str">
            <v>#</v>
          </cell>
          <cell r="AQ1762">
            <v>2026</v>
          </cell>
          <cell r="AR1762" t="str">
            <v>2026-PRL1-50616</v>
          </cell>
          <cell r="AS1762" t="str">
            <v>#</v>
          </cell>
          <cell r="AT1762" t="str">
            <v>#</v>
          </cell>
          <cell r="AU1762" t="str">
            <v>#</v>
          </cell>
        </row>
        <row r="1763">
          <cell r="AN1763">
            <v>50857</v>
          </cell>
          <cell r="AO1763" t="str">
            <v>Pealinna Perearstid OÜ</v>
          </cell>
          <cell r="AP1763" t="str">
            <v>#</v>
          </cell>
          <cell r="AQ1763">
            <v>2026</v>
          </cell>
          <cell r="AR1763" t="str">
            <v>2026-PRL1-50857</v>
          </cell>
          <cell r="AS1763">
            <v>1</v>
          </cell>
          <cell r="AT1763" t="str">
            <v>TK075</v>
          </cell>
          <cell r="AU1763" t="str">
            <v>#</v>
          </cell>
        </row>
        <row r="1764">
          <cell r="AN1764">
            <v>50162</v>
          </cell>
          <cell r="AO1764" t="str">
            <v>Mustamäe ja Nõmme Perearstik. OÜ</v>
          </cell>
          <cell r="AP1764" t="str">
            <v>#</v>
          </cell>
          <cell r="AQ1764">
            <v>2026</v>
          </cell>
          <cell r="AR1764" t="str">
            <v>2026-PRL1-50162</v>
          </cell>
          <cell r="AS1764" t="str">
            <v>#</v>
          </cell>
          <cell r="AT1764" t="str">
            <v>#</v>
          </cell>
          <cell r="AU1764" t="str">
            <v>#</v>
          </cell>
        </row>
        <row r="1765">
          <cell r="AN1765">
            <v>50151</v>
          </cell>
          <cell r="AO1765" t="str">
            <v>OÜ PEREARST AIVAZJAN</v>
          </cell>
          <cell r="AP1765" t="str">
            <v>#</v>
          </cell>
          <cell r="AQ1765">
            <v>2026</v>
          </cell>
          <cell r="AR1765" t="str">
            <v>2026-PRL1-50151</v>
          </cell>
          <cell r="AS1765" t="str">
            <v>#</v>
          </cell>
          <cell r="AT1765" t="str">
            <v>#</v>
          </cell>
          <cell r="AU1765" t="str">
            <v>#</v>
          </cell>
        </row>
        <row r="1766">
          <cell r="AN1766">
            <v>50826</v>
          </cell>
          <cell r="AO1766" t="str">
            <v>Perekliinik OÜ</v>
          </cell>
          <cell r="AP1766" t="str">
            <v>#</v>
          </cell>
          <cell r="AQ1766">
            <v>2026</v>
          </cell>
          <cell r="AR1766" t="str">
            <v>2026-PRL1-50826</v>
          </cell>
          <cell r="AS1766">
            <v>1</v>
          </cell>
          <cell r="AT1766" t="str">
            <v>TK041</v>
          </cell>
          <cell r="AU1766" t="str">
            <v>#</v>
          </cell>
        </row>
        <row r="1767">
          <cell r="AN1767">
            <v>50007</v>
          </cell>
          <cell r="AO1767" t="str">
            <v xml:space="preserve">OÜ Kodudoktori PAK Sinu Arst </v>
          </cell>
          <cell r="AP1767" t="str">
            <v>#</v>
          </cell>
          <cell r="AQ1767">
            <v>2026</v>
          </cell>
          <cell r="AR1767" t="str">
            <v>2026-PRL1-50007</v>
          </cell>
          <cell r="AS1767">
            <v>1</v>
          </cell>
          <cell r="AT1767" t="str">
            <v>TK002</v>
          </cell>
          <cell r="AU1767" t="str">
            <v>#</v>
          </cell>
        </row>
        <row r="1768">
          <cell r="AN1768">
            <v>50115</v>
          </cell>
          <cell r="AO1768" t="str">
            <v>Linnamõisa Perearstikeskus OÜ</v>
          </cell>
          <cell r="AP1768" t="str">
            <v>#</v>
          </cell>
          <cell r="AQ1768">
            <v>2026</v>
          </cell>
          <cell r="AR1768" t="str">
            <v>2026-PRL1-50115</v>
          </cell>
          <cell r="AS1768">
            <v>1</v>
          </cell>
          <cell r="AT1768" t="str">
            <v>TK065</v>
          </cell>
          <cell r="AU1768" t="str">
            <v>#</v>
          </cell>
        </row>
        <row r="1769">
          <cell r="AN1769">
            <v>50115</v>
          </cell>
          <cell r="AO1769" t="str">
            <v>Linnamõisa Perearstikeskus OÜ</v>
          </cell>
          <cell r="AP1769" t="str">
            <v>#</v>
          </cell>
          <cell r="AQ1769">
            <v>2026</v>
          </cell>
          <cell r="AR1769" t="str">
            <v>2026-PRL1-50115</v>
          </cell>
          <cell r="AS1769">
            <v>1</v>
          </cell>
          <cell r="AT1769" t="str">
            <v>TK065</v>
          </cell>
          <cell r="AU1769" t="str">
            <v>#</v>
          </cell>
        </row>
        <row r="1770">
          <cell r="AN1770">
            <v>50454</v>
          </cell>
          <cell r="AO1770" t="str">
            <v>Perearst Külvi Peterson OÜ</v>
          </cell>
          <cell r="AP1770" t="str">
            <v>#</v>
          </cell>
          <cell r="AQ1770">
            <v>2026</v>
          </cell>
          <cell r="AR1770" t="str">
            <v>2026-PRL1-50454</v>
          </cell>
          <cell r="AS1770" t="str">
            <v>#</v>
          </cell>
          <cell r="AT1770" t="str">
            <v>#</v>
          </cell>
          <cell r="AU1770" t="str">
            <v>#</v>
          </cell>
        </row>
        <row r="1771">
          <cell r="AN1771">
            <v>50840</v>
          </cell>
          <cell r="AO1771" t="str">
            <v>OÜ perearst T.Girinskaja</v>
          </cell>
          <cell r="AP1771" t="str">
            <v>#</v>
          </cell>
          <cell r="AQ1771">
            <v>2026</v>
          </cell>
          <cell r="AR1771" t="str">
            <v>2026-PRL1-50840</v>
          </cell>
          <cell r="AS1771" t="str">
            <v>#</v>
          </cell>
          <cell r="AT1771" t="str">
            <v>#</v>
          </cell>
          <cell r="AU1771" t="str">
            <v>#</v>
          </cell>
        </row>
        <row r="1772">
          <cell r="AN1772">
            <v>50612</v>
          </cell>
          <cell r="AO1772" t="str">
            <v>Osaühing Aira Perearstikeskus</v>
          </cell>
          <cell r="AP1772" t="str">
            <v>#</v>
          </cell>
          <cell r="AQ1772">
            <v>2026</v>
          </cell>
          <cell r="AR1772" t="str">
            <v>2026-PRL1-50612</v>
          </cell>
          <cell r="AS1772" t="str">
            <v>#</v>
          </cell>
          <cell r="AT1772" t="str">
            <v>#</v>
          </cell>
          <cell r="AU1772" t="str">
            <v>#</v>
          </cell>
        </row>
        <row r="1773">
          <cell r="AN1773">
            <v>50857</v>
          </cell>
          <cell r="AO1773" t="str">
            <v>Pealinna Perearstid OÜ</v>
          </cell>
          <cell r="AP1773" t="str">
            <v>#</v>
          </cell>
          <cell r="AQ1773">
            <v>2026</v>
          </cell>
          <cell r="AR1773" t="str">
            <v>2026-PRL1-50857</v>
          </cell>
          <cell r="AS1773">
            <v>1</v>
          </cell>
          <cell r="AT1773" t="str">
            <v>TK075</v>
          </cell>
          <cell r="AU1773" t="str">
            <v>#</v>
          </cell>
        </row>
        <row r="1774">
          <cell r="AN1774">
            <v>50162</v>
          </cell>
          <cell r="AO1774" t="str">
            <v>Mustamäe ja Nõmme Perearstik. OÜ</v>
          </cell>
          <cell r="AP1774" t="str">
            <v>#</v>
          </cell>
          <cell r="AQ1774">
            <v>2026</v>
          </cell>
          <cell r="AR1774" t="str">
            <v>2026-PRL1-50162</v>
          </cell>
          <cell r="AS1774" t="str">
            <v>#</v>
          </cell>
          <cell r="AT1774" t="str">
            <v>#</v>
          </cell>
          <cell r="AU1774" t="str">
            <v>#</v>
          </cell>
        </row>
        <row r="1775">
          <cell r="AN1775">
            <v>50163</v>
          </cell>
          <cell r="AO1775" t="str">
            <v>Favorek Perearstikeskus OÜ</v>
          </cell>
          <cell r="AP1775" t="str">
            <v>#</v>
          </cell>
          <cell r="AQ1775">
            <v>2026</v>
          </cell>
          <cell r="AR1775" t="str">
            <v>2026-PRL1-50163</v>
          </cell>
          <cell r="AS1775" t="str">
            <v>#</v>
          </cell>
          <cell r="AT1775" t="str">
            <v>#</v>
          </cell>
          <cell r="AU1775" t="str">
            <v>#</v>
          </cell>
        </row>
        <row r="1776">
          <cell r="AN1776">
            <v>50162</v>
          </cell>
          <cell r="AO1776" t="str">
            <v>Mustamäe ja Nõmme Perearstik. OÜ</v>
          </cell>
          <cell r="AP1776" t="str">
            <v>#</v>
          </cell>
          <cell r="AQ1776">
            <v>2026</v>
          </cell>
          <cell r="AR1776" t="str">
            <v>2026-PRL1-50162</v>
          </cell>
          <cell r="AS1776" t="str">
            <v>#</v>
          </cell>
          <cell r="AT1776" t="str">
            <v>#</v>
          </cell>
          <cell r="AU1776" t="str">
            <v>#</v>
          </cell>
        </row>
        <row r="1777">
          <cell r="AN1777">
            <v>51055</v>
          </cell>
          <cell r="AO1777" t="str">
            <v>Dr Liis Mägi Perearstikeskus OÜ</v>
          </cell>
          <cell r="AP1777" t="str">
            <v>#</v>
          </cell>
          <cell r="AQ1777">
            <v>2026</v>
          </cell>
          <cell r="AR1777" t="str">
            <v>2026-PRL1-51055</v>
          </cell>
          <cell r="AS1777" t="str">
            <v>#</v>
          </cell>
          <cell r="AT1777" t="str">
            <v>#</v>
          </cell>
          <cell r="AU1777" t="str">
            <v>#</v>
          </cell>
        </row>
        <row r="1778">
          <cell r="AN1778">
            <v>50700</v>
          </cell>
          <cell r="AO1778" t="str">
            <v>OÜ Tallinna Perearstikeskus</v>
          </cell>
          <cell r="AP1778" t="str">
            <v>#</v>
          </cell>
          <cell r="AQ1778">
            <v>2026</v>
          </cell>
          <cell r="AR1778" t="str">
            <v>2026-PRL1-50700</v>
          </cell>
          <cell r="AS1778">
            <v>1</v>
          </cell>
          <cell r="AT1778" t="str">
            <v>TK027</v>
          </cell>
          <cell r="AU1778" t="str">
            <v>#</v>
          </cell>
        </row>
        <row r="1779">
          <cell r="AN1779">
            <v>50607</v>
          </cell>
          <cell r="AO1779" t="str">
            <v>Linna Tervisekeskus OÜ</v>
          </cell>
          <cell r="AP1779" t="str">
            <v>#</v>
          </cell>
          <cell r="AQ1779">
            <v>2026</v>
          </cell>
          <cell r="AR1779" t="str">
            <v>2026-PRL1-50607</v>
          </cell>
          <cell r="AS1779">
            <v>1</v>
          </cell>
          <cell r="AT1779" t="str">
            <v>TK006</v>
          </cell>
          <cell r="AU1779" t="str">
            <v>#</v>
          </cell>
        </row>
        <row r="1780">
          <cell r="AN1780">
            <v>50553</v>
          </cell>
          <cell r="AO1780" t="str">
            <v>Dr.Signe Alliksoo Perearstiprak. OÜ</v>
          </cell>
          <cell r="AP1780" t="str">
            <v>#</v>
          </cell>
          <cell r="AQ1780">
            <v>2026</v>
          </cell>
          <cell r="AR1780" t="str">
            <v>2026-PRL1-50553</v>
          </cell>
          <cell r="AS1780" t="str">
            <v>#</v>
          </cell>
          <cell r="AT1780" t="str">
            <v>#</v>
          </cell>
          <cell r="AU1780" t="str">
            <v>#</v>
          </cell>
        </row>
        <row r="1781">
          <cell r="AN1781">
            <v>50817</v>
          </cell>
          <cell r="AO1781" t="str">
            <v>Inna Kovrigina Perearstikeskus OÜ</v>
          </cell>
          <cell r="AP1781" t="str">
            <v>#</v>
          </cell>
          <cell r="AQ1781">
            <v>2026</v>
          </cell>
          <cell r="AR1781" t="str">
            <v>2026-PRL1-50817</v>
          </cell>
          <cell r="AS1781" t="str">
            <v>#</v>
          </cell>
          <cell r="AT1781" t="str">
            <v>#</v>
          </cell>
          <cell r="AU1781" t="str">
            <v>#</v>
          </cell>
        </row>
        <row r="1782">
          <cell r="AN1782">
            <v>50058</v>
          </cell>
          <cell r="AO1782" t="str">
            <v>Kuusalu Tervisekeskus OÜ</v>
          </cell>
          <cell r="AP1782" t="str">
            <v>#</v>
          </cell>
          <cell r="AQ1782">
            <v>2026</v>
          </cell>
          <cell r="AR1782" t="str">
            <v>2026-PRL1-50058</v>
          </cell>
          <cell r="AS1782" t="str">
            <v>#</v>
          </cell>
          <cell r="AT1782" t="str">
            <v>#</v>
          </cell>
          <cell r="AU1782" t="str">
            <v>#</v>
          </cell>
        </row>
        <row r="1783">
          <cell r="AN1783">
            <v>50723</v>
          </cell>
          <cell r="AO1783" t="str">
            <v>OÜ Perearstikeskus Remedium</v>
          </cell>
          <cell r="AP1783" t="str">
            <v>#</v>
          </cell>
          <cell r="AQ1783">
            <v>2026</v>
          </cell>
          <cell r="AR1783" t="str">
            <v>2026-PRL1-50723</v>
          </cell>
          <cell r="AS1783" t="str">
            <v>#</v>
          </cell>
          <cell r="AT1783" t="str">
            <v>#</v>
          </cell>
          <cell r="AU1783" t="str">
            <v>#</v>
          </cell>
        </row>
        <row r="1784">
          <cell r="AN1784">
            <v>50835</v>
          </cell>
          <cell r="AO1784" t="str">
            <v>Medicenter Eesti OÜ</v>
          </cell>
          <cell r="AP1784" t="str">
            <v>#</v>
          </cell>
          <cell r="AQ1784">
            <v>2026</v>
          </cell>
          <cell r="AR1784" t="str">
            <v>2026-PRL1-50835</v>
          </cell>
          <cell r="AS1784" t="str">
            <v>#</v>
          </cell>
          <cell r="AT1784" t="str">
            <v>#</v>
          </cell>
          <cell r="AU1784" t="str">
            <v>#</v>
          </cell>
        </row>
        <row r="1785">
          <cell r="AN1785">
            <v>50723</v>
          </cell>
          <cell r="AO1785" t="str">
            <v>OÜ Perearstikeskus Remedium</v>
          </cell>
          <cell r="AP1785" t="str">
            <v>#</v>
          </cell>
          <cell r="AQ1785">
            <v>2026</v>
          </cell>
          <cell r="AR1785" t="str">
            <v>2026-PRL1-50723</v>
          </cell>
          <cell r="AS1785" t="str">
            <v>#</v>
          </cell>
          <cell r="AT1785" t="str">
            <v>#</v>
          </cell>
          <cell r="AU1785" t="str">
            <v>#</v>
          </cell>
        </row>
        <row r="1786">
          <cell r="AN1786">
            <v>50415</v>
          </cell>
          <cell r="AO1786" t="str">
            <v>Stroomi Perearstid OÜ</v>
          </cell>
          <cell r="AP1786" t="str">
            <v>#</v>
          </cell>
          <cell r="AQ1786">
            <v>2026</v>
          </cell>
          <cell r="AR1786" t="str">
            <v>2026-PRL1-50415</v>
          </cell>
          <cell r="AS1786" t="str">
            <v>#</v>
          </cell>
          <cell r="AT1786" t="str">
            <v>#</v>
          </cell>
          <cell r="AU1786" t="str">
            <v>#</v>
          </cell>
        </row>
        <row r="1787">
          <cell r="AN1787">
            <v>50027</v>
          </cell>
          <cell r="AO1787" t="str">
            <v>Merelahe Perearstikeskus OÜ</v>
          </cell>
          <cell r="AP1787" t="str">
            <v>#</v>
          </cell>
          <cell r="AQ1787">
            <v>2026</v>
          </cell>
          <cell r="AR1787" t="str">
            <v>2026-PRL1-50027</v>
          </cell>
          <cell r="AS1787">
            <v>1</v>
          </cell>
          <cell r="AT1787" t="str">
            <v>TK059</v>
          </cell>
          <cell r="AU1787" t="str">
            <v>#</v>
          </cell>
        </row>
        <row r="1788">
          <cell r="AN1788">
            <v>50577</v>
          </cell>
          <cell r="AO1788" t="str">
            <v>Kivimäe Perearstikeskus OÜ</v>
          </cell>
          <cell r="AP1788" t="str">
            <v>#</v>
          </cell>
          <cell r="AQ1788">
            <v>2026</v>
          </cell>
          <cell r="AR1788" t="str">
            <v>2026-PRL1-50577</v>
          </cell>
          <cell r="AS1788">
            <v>1</v>
          </cell>
          <cell r="AT1788" t="str">
            <v>TK068</v>
          </cell>
          <cell r="AU1788" t="str">
            <v>#</v>
          </cell>
        </row>
        <row r="1789">
          <cell r="AN1789">
            <v>51040</v>
          </cell>
          <cell r="AO1789" t="str">
            <v>Tuulemaa Perearstikeskus OÜ</v>
          </cell>
          <cell r="AP1789" t="str">
            <v>#</v>
          </cell>
          <cell r="AQ1789">
            <v>2026</v>
          </cell>
          <cell r="AR1789" t="str">
            <v>2026-PRL1-51040</v>
          </cell>
          <cell r="AS1789" t="str">
            <v>#</v>
          </cell>
          <cell r="AT1789" t="str">
            <v>#</v>
          </cell>
          <cell r="AU1789" t="str">
            <v>#</v>
          </cell>
        </row>
        <row r="1790">
          <cell r="AN1790">
            <v>50052</v>
          </cell>
          <cell r="AO1790" t="str">
            <v>Pirita Perearstikeskus OÜ</v>
          </cell>
          <cell r="AP1790" t="str">
            <v>#</v>
          </cell>
          <cell r="AQ1790">
            <v>2026</v>
          </cell>
          <cell r="AR1790" t="str">
            <v>2026-PRL1-50052</v>
          </cell>
          <cell r="AS1790">
            <v>1</v>
          </cell>
          <cell r="AT1790" t="str">
            <v>TK058</v>
          </cell>
          <cell r="AU1790" t="str">
            <v>#</v>
          </cell>
        </row>
        <row r="1791">
          <cell r="AN1791">
            <v>50007</v>
          </cell>
          <cell r="AO1791" t="str">
            <v xml:space="preserve">OÜ Kodudoktori PAK Sinu Arst </v>
          </cell>
          <cell r="AP1791" t="str">
            <v>000000000000003044</v>
          </cell>
          <cell r="AQ1791">
            <v>2026</v>
          </cell>
          <cell r="AR1791" t="str">
            <v>2026-PRL1-50007</v>
          </cell>
          <cell r="AS1791">
            <v>1</v>
          </cell>
          <cell r="AT1791" t="str">
            <v>TK002</v>
          </cell>
          <cell r="AU1791" t="str">
            <v>#</v>
          </cell>
        </row>
        <row r="1792">
          <cell r="AN1792">
            <v>50114</v>
          </cell>
          <cell r="AO1792" t="str">
            <v>Medicum Perearstikeskus AS</v>
          </cell>
          <cell r="AP1792" t="str">
            <v>000000000000003044</v>
          </cell>
          <cell r="AQ1792">
            <v>2026</v>
          </cell>
          <cell r="AR1792" t="str">
            <v>2026-PRL1-50114</v>
          </cell>
          <cell r="AS1792">
            <v>1</v>
          </cell>
          <cell r="AT1792" t="str">
            <v>TK001</v>
          </cell>
          <cell r="AU1792" t="str">
            <v>#</v>
          </cell>
        </row>
        <row r="1793">
          <cell r="AN1793">
            <v>51015</v>
          </cell>
          <cell r="AO1793" t="str">
            <v>Perearst Ivi Sonn OÜ</v>
          </cell>
          <cell r="AP1793" t="str">
            <v>000000000000003044</v>
          </cell>
          <cell r="AQ1793">
            <v>2026</v>
          </cell>
          <cell r="AR1793" t="str">
            <v>2026-PRL1-51015</v>
          </cell>
          <cell r="AS1793" t="str">
            <v>#</v>
          </cell>
          <cell r="AT1793" t="str">
            <v>#</v>
          </cell>
          <cell r="AU1793" t="str">
            <v>#</v>
          </cell>
        </row>
        <row r="1794">
          <cell r="AN1794">
            <v>50826</v>
          </cell>
          <cell r="AO1794" t="str">
            <v>Perekliinik OÜ</v>
          </cell>
          <cell r="AP1794" t="str">
            <v>000000000000003044</v>
          </cell>
          <cell r="AQ1794">
            <v>2026</v>
          </cell>
          <cell r="AR1794" t="str">
            <v>2026-PRL1-50826</v>
          </cell>
          <cell r="AS1794">
            <v>1</v>
          </cell>
          <cell r="AT1794" t="str">
            <v>TK074</v>
          </cell>
          <cell r="AU1794" t="str">
            <v>#</v>
          </cell>
        </row>
        <row r="1795">
          <cell r="AN1795">
            <v>50862</v>
          </cell>
          <cell r="AO1795" t="str">
            <v>Mymed Perearstid OÜ</v>
          </cell>
          <cell r="AP1795" t="str">
            <v>000000000000003044</v>
          </cell>
          <cell r="AQ1795">
            <v>2026</v>
          </cell>
          <cell r="AR1795" t="str">
            <v>2026-PRL1-50862</v>
          </cell>
          <cell r="AS1795">
            <v>1</v>
          </cell>
          <cell r="AT1795" t="str">
            <v>TK033</v>
          </cell>
          <cell r="AU1795" t="str">
            <v>#</v>
          </cell>
        </row>
        <row r="1796">
          <cell r="AN1796">
            <v>50698</v>
          </cell>
          <cell r="AO1796" t="str">
            <v>Tomson Tervisekeskus OÜ</v>
          </cell>
          <cell r="AP1796" t="str">
            <v>000000000000003044</v>
          </cell>
          <cell r="AQ1796">
            <v>2026</v>
          </cell>
          <cell r="AR1796" t="str">
            <v>2026-PRL1-50698</v>
          </cell>
          <cell r="AS1796">
            <v>1</v>
          </cell>
          <cell r="AT1796" t="str">
            <v>TK047</v>
          </cell>
          <cell r="AU1796" t="str">
            <v>#</v>
          </cell>
        </row>
        <row r="1797">
          <cell r="AN1797">
            <v>50475</v>
          </cell>
          <cell r="AO1797" t="str">
            <v>Osaühing Saku Tervisekeskus</v>
          </cell>
          <cell r="AP1797" t="str">
            <v>000000000000003044</v>
          </cell>
          <cell r="AQ1797">
            <v>2026</v>
          </cell>
          <cell r="AR1797" t="str">
            <v>2026-PRL1-50475</v>
          </cell>
          <cell r="AS1797">
            <v>1</v>
          </cell>
          <cell r="AT1797" t="str">
            <v>TK045</v>
          </cell>
          <cell r="AU1797" t="str">
            <v>#</v>
          </cell>
        </row>
        <row r="1798">
          <cell r="AN1798">
            <v>50577</v>
          </cell>
          <cell r="AO1798" t="str">
            <v>Kivimäe Perearstikeskus OÜ</v>
          </cell>
          <cell r="AP1798" t="str">
            <v>000000000000003044</v>
          </cell>
          <cell r="AQ1798">
            <v>2026</v>
          </cell>
          <cell r="AR1798" t="str">
            <v>2026-PRL1-50577</v>
          </cell>
          <cell r="AS1798">
            <v>1</v>
          </cell>
          <cell r="AT1798" t="str">
            <v>TK068</v>
          </cell>
          <cell r="AU1798" t="str">
            <v>#</v>
          </cell>
        </row>
        <row r="1799">
          <cell r="AN1799">
            <v>50190</v>
          </cell>
          <cell r="AO1799" t="str">
            <v>Laagri Perearstikeskus OÜ</v>
          </cell>
          <cell r="AP1799" t="str">
            <v>000000000000003044</v>
          </cell>
          <cell r="AQ1799">
            <v>2026</v>
          </cell>
          <cell r="AR1799" t="str">
            <v>2026-PRL1-50190</v>
          </cell>
          <cell r="AS1799">
            <v>1</v>
          </cell>
          <cell r="AT1799" t="str">
            <v>TK010</v>
          </cell>
          <cell r="AU1799" t="str">
            <v>#</v>
          </cell>
        </row>
        <row r="1800">
          <cell r="AN1800">
            <v>50107</v>
          </cell>
          <cell r="AO1800" t="str">
            <v>OÜ Meditiim</v>
          </cell>
          <cell r="AP1800" t="str">
            <v>000000000000003044</v>
          </cell>
          <cell r="AQ1800">
            <v>2026</v>
          </cell>
          <cell r="AR1800" t="str">
            <v>2026-PRL1-50107</v>
          </cell>
          <cell r="AS1800">
            <v>1</v>
          </cell>
          <cell r="AT1800" t="str">
            <v>TK050</v>
          </cell>
          <cell r="AU1800" t="str">
            <v>#</v>
          </cell>
        </row>
        <row r="1801">
          <cell r="AN1801">
            <v>50947</v>
          </cell>
          <cell r="AO1801" t="str">
            <v>Perearst Mari Virula OÜ</v>
          </cell>
          <cell r="AP1801" t="str">
            <v>000000000000003044</v>
          </cell>
          <cell r="AQ1801">
            <v>2026</v>
          </cell>
          <cell r="AR1801" t="str">
            <v>2026-PRL1-50947</v>
          </cell>
          <cell r="AS1801">
            <v>1</v>
          </cell>
          <cell r="AT1801" t="str">
            <v>TK061</v>
          </cell>
          <cell r="AU1801" t="str">
            <v>#</v>
          </cell>
        </row>
        <row r="1802">
          <cell r="AN1802">
            <v>50880</v>
          </cell>
          <cell r="AO1802" t="str">
            <v>Karulaugu Tervisekeskus OÜ</v>
          </cell>
          <cell r="AP1802" t="str">
            <v>000000000000003044</v>
          </cell>
          <cell r="AQ1802">
            <v>2026</v>
          </cell>
          <cell r="AR1802" t="str">
            <v>2026-PRL1-50880</v>
          </cell>
          <cell r="AS1802">
            <v>1</v>
          </cell>
          <cell r="AT1802" t="str">
            <v>TK039</v>
          </cell>
          <cell r="AU1802" t="str">
            <v>#</v>
          </cell>
        </row>
        <row r="1803">
          <cell r="AN1803">
            <v>50070</v>
          </cell>
          <cell r="AO1803" t="str">
            <v>JÜRI TERVISEKESKUSE OSAÜHING</v>
          </cell>
          <cell r="AP1803" t="str">
            <v>000000000000003044</v>
          </cell>
          <cell r="AQ1803">
            <v>2026</v>
          </cell>
          <cell r="AR1803" t="str">
            <v>2026-PRL1-50070</v>
          </cell>
          <cell r="AS1803">
            <v>1</v>
          </cell>
          <cell r="AT1803" t="str">
            <v>TK035</v>
          </cell>
          <cell r="AU1803" t="str">
            <v>#</v>
          </cell>
        </row>
        <row r="1804">
          <cell r="AN1804">
            <v>50052</v>
          </cell>
          <cell r="AO1804" t="str">
            <v>OSAÜHING PIRITA PEREARSTIKESKUS</v>
          </cell>
          <cell r="AP1804" t="str">
            <v>000000000000003044</v>
          </cell>
          <cell r="AQ1804">
            <v>2026</v>
          </cell>
          <cell r="AR1804" t="str">
            <v>2026-PRL1-50052</v>
          </cell>
          <cell r="AS1804">
            <v>1</v>
          </cell>
          <cell r="AT1804" t="str">
            <v>TK058</v>
          </cell>
          <cell r="AU1804" t="str">
            <v>#</v>
          </cell>
        </row>
        <row r="1805">
          <cell r="AN1805">
            <v>50114</v>
          </cell>
          <cell r="AO1805" t="str">
            <v>Medicum Perearstikeskus AS</v>
          </cell>
          <cell r="AP1805" t="str">
            <v>000000000000003044</v>
          </cell>
          <cell r="AQ1805">
            <v>2026</v>
          </cell>
          <cell r="AR1805" t="str">
            <v>2026-PRL1-50114</v>
          </cell>
          <cell r="AS1805">
            <v>1</v>
          </cell>
          <cell r="AT1805" t="str">
            <v>TK001</v>
          </cell>
          <cell r="AU1805" t="str">
            <v>#</v>
          </cell>
        </row>
        <row r="1806">
          <cell r="AN1806">
            <v>50034</v>
          </cell>
          <cell r="AO1806" t="str">
            <v>OÜ TABASALU PEREARSTIKESKUS</v>
          </cell>
          <cell r="AP1806" t="str">
            <v>000000000000003044</v>
          </cell>
          <cell r="AQ1806">
            <v>2026</v>
          </cell>
          <cell r="AR1806" t="str">
            <v>2026-PRL1-50034</v>
          </cell>
          <cell r="AS1806">
            <v>1</v>
          </cell>
          <cell r="AT1806" t="str">
            <v>TK023</v>
          </cell>
          <cell r="AU1806" t="str">
            <v>#</v>
          </cell>
        </row>
        <row r="1807">
          <cell r="AN1807">
            <v>50052</v>
          </cell>
          <cell r="AO1807" t="str">
            <v>Pirita Perearstikeskus OÜ</v>
          </cell>
          <cell r="AP1807" t="str">
            <v>000000000000003044</v>
          </cell>
          <cell r="AQ1807">
            <v>2026</v>
          </cell>
          <cell r="AR1807" t="str">
            <v>2026-PRL1-50052</v>
          </cell>
          <cell r="AS1807">
            <v>1</v>
          </cell>
          <cell r="AT1807" t="str">
            <v>TK058</v>
          </cell>
          <cell r="AU1807" t="str">
            <v>#</v>
          </cell>
        </row>
        <row r="1808">
          <cell r="AN1808">
            <v>51040</v>
          </cell>
          <cell r="AO1808" t="str">
            <v>Tuulemaa Perearstikeskus OÜ</v>
          </cell>
          <cell r="AP1808" t="str">
            <v>000000000000003044</v>
          </cell>
          <cell r="AQ1808">
            <v>2026</v>
          </cell>
          <cell r="AR1808" t="str">
            <v>2026-PRL1-51040</v>
          </cell>
          <cell r="AS1808" t="str">
            <v>#</v>
          </cell>
          <cell r="AT1808" t="str">
            <v>#</v>
          </cell>
          <cell r="AU1808" t="str">
            <v>#</v>
          </cell>
        </row>
        <row r="1809">
          <cell r="AN1809">
            <v>50961</v>
          </cell>
          <cell r="AO1809" t="str">
            <v>OÜ Ennetuskliinik</v>
          </cell>
          <cell r="AP1809" t="str">
            <v>000000000000003044</v>
          </cell>
          <cell r="AQ1809">
            <v>2026</v>
          </cell>
          <cell r="AR1809" t="str">
            <v>2026-PRL1-50961</v>
          </cell>
          <cell r="AS1809">
            <v>1</v>
          </cell>
          <cell r="AT1809" t="str">
            <v>TK072</v>
          </cell>
          <cell r="AU1809" t="str">
            <v>#</v>
          </cell>
        </row>
        <row r="1810">
          <cell r="AN1810">
            <v>50857</v>
          </cell>
          <cell r="AO1810" t="str">
            <v>Pealinna Perearstid OÜ</v>
          </cell>
          <cell r="AP1810" t="str">
            <v>000000000000003044</v>
          </cell>
          <cell r="AQ1810">
            <v>2026</v>
          </cell>
          <cell r="AR1810" t="str">
            <v>2026-PRL1-50857</v>
          </cell>
          <cell r="AS1810">
            <v>1</v>
          </cell>
          <cell r="AT1810" t="str">
            <v>TK075</v>
          </cell>
          <cell r="AU1810" t="str">
            <v>#</v>
          </cell>
        </row>
        <row r="1811">
          <cell r="AN1811">
            <v>50034</v>
          </cell>
          <cell r="AO1811" t="str">
            <v>Tabasalu Perearstikeskus OÜ</v>
          </cell>
          <cell r="AP1811" t="str">
            <v>000000000000003044</v>
          </cell>
          <cell r="AQ1811">
            <v>2026</v>
          </cell>
          <cell r="AR1811" t="str">
            <v>2026-PRL1-50034</v>
          </cell>
          <cell r="AS1811">
            <v>1</v>
          </cell>
          <cell r="AT1811" t="str">
            <v>TK023</v>
          </cell>
          <cell r="AU1811" t="str">
            <v>#</v>
          </cell>
        </row>
        <row r="1812">
          <cell r="AN1812">
            <v>50880</v>
          </cell>
          <cell r="AO1812" t="str">
            <v>Karulaugu Tervisekeskus OÜ</v>
          </cell>
          <cell r="AP1812" t="str">
            <v>000000000000003044</v>
          </cell>
          <cell r="AQ1812">
            <v>2026</v>
          </cell>
          <cell r="AR1812" t="str">
            <v>2026-PRL1-50880</v>
          </cell>
          <cell r="AS1812">
            <v>1</v>
          </cell>
          <cell r="AT1812" t="str">
            <v>TK039</v>
          </cell>
          <cell r="AU1812" t="str">
            <v>#</v>
          </cell>
        </row>
        <row r="1813">
          <cell r="AN1813">
            <v>50475</v>
          </cell>
          <cell r="AO1813" t="str">
            <v>Saku Tervisekeskus OÜ</v>
          </cell>
          <cell r="AP1813" t="str">
            <v>000000000000003044</v>
          </cell>
          <cell r="AQ1813">
            <v>2026</v>
          </cell>
          <cell r="AR1813" t="str">
            <v>2026-PRL1-50475</v>
          </cell>
          <cell r="AS1813">
            <v>1</v>
          </cell>
          <cell r="AT1813" t="str">
            <v>TK045</v>
          </cell>
          <cell r="AU1813" t="str">
            <v>#</v>
          </cell>
        </row>
        <row r="1814">
          <cell r="AN1814">
            <v>50190</v>
          </cell>
          <cell r="AO1814" t="str">
            <v>Laagri Perearstikeskus OÜ</v>
          </cell>
          <cell r="AP1814" t="str">
            <v>000000000000003044</v>
          </cell>
          <cell r="AQ1814">
            <v>2026</v>
          </cell>
          <cell r="AR1814" t="str">
            <v>2026-PRL1-50190</v>
          </cell>
          <cell r="AS1814">
            <v>1</v>
          </cell>
          <cell r="AT1814" t="str">
            <v>TK010</v>
          </cell>
          <cell r="AU1814" t="str">
            <v>#</v>
          </cell>
        </row>
        <row r="1815">
          <cell r="AN1815">
            <v>50961</v>
          </cell>
          <cell r="AO1815" t="str">
            <v>OÜ Ennetuskliinik</v>
          </cell>
          <cell r="AP1815" t="str">
            <v>000000000000003044</v>
          </cell>
          <cell r="AQ1815">
            <v>2026</v>
          </cell>
          <cell r="AR1815" t="str">
            <v>2026-PRL1-50961</v>
          </cell>
          <cell r="AS1815">
            <v>1</v>
          </cell>
          <cell r="AT1815" t="str">
            <v>TK073</v>
          </cell>
          <cell r="AU1815" t="str">
            <v>#</v>
          </cell>
        </row>
        <row r="1816">
          <cell r="AN1816">
            <v>50859</v>
          </cell>
          <cell r="AO1816" t="str">
            <v>Ülemiste Perearstid OÜ</v>
          </cell>
          <cell r="AP1816" t="str">
            <v>000000000000003044</v>
          </cell>
          <cell r="AQ1816">
            <v>2026</v>
          </cell>
          <cell r="AR1816" t="str">
            <v>2026-PRL1-50859</v>
          </cell>
          <cell r="AS1816" t="str">
            <v>#</v>
          </cell>
          <cell r="AT1816" t="str">
            <v>#</v>
          </cell>
          <cell r="AU1816" t="str">
            <v>#</v>
          </cell>
        </row>
        <row r="1817">
          <cell r="AN1817">
            <v>50772</v>
          </cell>
          <cell r="AO1817" t="str">
            <v>KABO Perearstikeskus OÜ</v>
          </cell>
          <cell r="AP1817" t="str">
            <v>000000000000003044</v>
          </cell>
          <cell r="AQ1817">
            <v>2026</v>
          </cell>
          <cell r="AR1817" t="str">
            <v>2026-PRL1-50772</v>
          </cell>
          <cell r="AS1817" t="str">
            <v>#</v>
          </cell>
          <cell r="AT1817" t="str">
            <v>#</v>
          </cell>
          <cell r="AU1817" t="str">
            <v>#</v>
          </cell>
        </row>
        <row r="1818">
          <cell r="AN1818">
            <v>51040</v>
          </cell>
          <cell r="AO1818" t="str">
            <v>Tuulemaa Perearstikeskus OÜ</v>
          </cell>
          <cell r="AP1818" t="str">
            <v>000000000000003044</v>
          </cell>
          <cell r="AQ1818">
            <v>2026</v>
          </cell>
          <cell r="AR1818" t="str">
            <v>2026-PRL1-51040</v>
          </cell>
          <cell r="AS1818" t="str">
            <v>#</v>
          </cell>
          <cell r="AT1818" t="str">
            <v>#</v>
          </cell>
          <cell r="AU1818" t="str">
            <v>#</v>
          </cell>
        </row>
        <row r="1819">
          <cell r="AN1819">
            <v>50394</v>
          </cell>
          <cell r="AO1819" t="str">
            <v>Jürgenson Perearstikeskus OÜ</v>
          </cell>
          <cell r="AP1819" t="str">
            <v>000000000000003044</v>
          </cell>
          <cell r="AQ1819">
            <v>2026</v>
          </cell>
          <cell r="AR1819" t="str">
            <v>2026-PRL1-50394</v>
          </cell>
          <cell r="AS1819">
            <v>1</v>
          </cell>
          <cell r="AT1819" t="str">
            <v>TK011</v>
          </cell>
          <cell r="AU1819" t="str">
            <v>#</v>
          </cell>
        </row>
        <row r="1820">
          <cell r="AN1820">
            <v>50857</v>
          </cell>
          <cell r="AO1820" t="str">
            <v>Pealinna Perearstid OÜ</v>
          </cell>
          <cell r="AP1820" t="str">
            <v>000000000000003044</v>
          </cell>
          <cell r="AQ1820">
            <v>2026</v>
          </cell>
          <cell r="AR1820" t="str">
            <v>2026-PRL1-50857</v>
          </cell>
          <cell r="AS1820">
            <v>1</v>
          </cell>
          <cell r="AT1820" t="str">
            <v>TK075</v>
          </cell>
          <cell r="AU1820" t="str">
            <v>#</v>
          </cell>
        </row>
        <row r="1821">
          <cell r="AN1821">
            <v>50052</v>
          </cell>
          <cell r="AO1821" t="str">
            <v>Pirita Perearstikeskus OÜ</v>
          </cell>
          <cell r="AP1821" t="str">
            <v>000000000000003044</v>
          </cell>
          <cell r="AQ1821">
            <v>2026</v>
          </cell>
          <cell r="AR1821" t="str">
            <v>2026-PRL1-50052</v>
          </cell>
          <cell r="AS1821">
            <v>1</v>
          </cell>
          <cell r="AT1821" t="str">
            <v>TK058</v>
          </cell>
          <cell r="AU1821" t="str">
            <v>#</v>
          </cell>
        </row>
        <row r="1822">
          <cell r="AN1822">
            <v>50930</v>
          </cell>
          <cell r="AO1822" t="str">
            <v>Viru Perearstid OÜ</v>
          </cell>
          <cell r="AP1822" t="str">
            <v>000000000000003044</v>
          </cell>
          <cell r="AQ1822">
            <v>2026</v>
          </cell>
          <cell r="AR1822" t="str">
            <v>2026-PRL1-50930</v>
          </cell>
          <cell r="AS1822">
            <v>1</v>
          </cell>
          <cell r="AT1822" t="str">
            <v>TK049</v>
          </cell>
          <cell r="AU1822" t="str">
            <v>#</v>
          </cell>
        </row>
        <row r="1823">
          <cell r="AN1823">
            <v>50890</v>
          </cell>
          <cell r="AO1823" t="str">
            <v>OÜ Raatuse perearst</v>
          </cell>
          <cell r="AP1823" t="str">
            <v>000000000000003044</v>
          </cell>
          <cell r="AQ1823">
            <v>2026</v>
          </cell>
          <cell r="AR1823" t="str">
            <v>2026-PRL1-50890</v>
          </cell>
          <cell r="AS1823">
            <v>1</v>
          </cell>
          <cell r="AT1823" t="str">
            <v>TK080</v>
          </cell>
          <cell r="AU1823" t="str">
            <v>#</v>
          </cell>
        </row>
        <row r="1824">
          <cell r="AN1824">
            <v>50721</v>
          </cell>
          <cell r="AO1824" t="str">
            <v>OÜ Perearst Rauno Kurg</v>
          </cell>
          <cell r="AP1824" t="str">
            <v>000000000000003044</v>
          </cell>
          <cell r="AQ1824">
            <v>2026</v>
          </cell>
          <cell r="AR1824" t="str">
            <v>2026-PRL1-50721</v>
          </cell>
          <cell r="AS1824">
            <v>1</v>
          </cell>
          <cell r="AT1824" t="str">
            <v>TK020</v>
          </cell>
          <cell r="AU1824" t="str">
            <v>#</v>
          </cell>
        </row>
        <row r="1825">
          <cell r="AN1825">
            <v>50880</v>
          </cell>
          <cell r="AO1825" t="str">
            <v>Karulaugu Tervisekeskus OÜ</v>
          </cell>
          <cell r="AP1825" t="str">
            <v>000000000000003044</v>
          </cell>
          <cell r="AQ1825">
            <v>2026</v>
          </cell>
          <cell r="AR1825" t="str">
            <v>2026-PRL1-50880</v>
          </cell>
          <cell r="AS1825">
            <v>1</v>
          </cell>
          <cell r="AT1825" t="str">
            <v>TK039</v>
          </cell>
          <cell r="AU1825" t="str">
            <v>#</v>
          </cell>
        </row>
        <row r="1826">
          <cell r="AN1826">
            <v>50740</v>
          </cell>
          <cell r="AO1826" t="str">
            <v>BonMedica OÜ</v>
          </cell>
          <cell r="AP1826" t="str">
            <v>000000000000003044</v>
          </cell>
          <cell r="AQ1826">
            <v>2026</v>
          </cell>
          <cell r="AR1826" t="str">
            <v>2026-PRL1-50740</v>
          </cell>
          <cell r="AS1826" t="str">
            <v>#</v>
          </cell>
          <cell r="AT1826" t="str">
            <v>#</v>
          </cell>
          <cell r="AU1826" t="str">
            <v>#</v>
          </cell>
        </row>
        <row r="1827">
          <cell r="AN1827">
            <v>50568</v>
          </cell>
          <cell r="AO1827" t="str">
            <v>OÜ Terviseagentuur</v>
          </cell>
          <cell r="AP1827" t="str">
            <v>000000000000003044</v>
          </cell>
          <cell r="AQ1827">
            <v>2026</v>
          </cell>
          <cell r="AR1827" t="str">
            <v>2026-PRL1-50568</v>
          </cell>
          <cell r="AS1827" t="str">
            <v>#</v>
          </cell>
          <cell r="AT1827" t="str">
            <v>#</v>
          </cell>
          <cell r="AU1827" t="str">
            <v>#</v>
          </cell>
        </row>
        <row r="1828">
          <cell r="AN1828">
            <v>50857</v>
          </cell>
          <cell r="AO1828" t="str">
            <v>Pealinna Perearstid OÜ</v>
          </cell>
          <cell r="AP1828" t="str">
            <v>000000000000003044</v>
          </cell>
          <cell r="AQ1828">
            <v>2026</v>
          </cell>
          <cell r="AR1828" t="str">
            <v>2026-PRL1-50857</v>
          </cell>
          <cell r="AS1828">
            <v>1</v>
          </cell>
          <cell r="AT1828" t="str">
            <v>TK075</v>
          </cell>
          <cell r="AU1828" t="str">
            <v>#</v>
          </cell>
        </row>
        <row r="1829">
          <cell r="AN1829">
            <v>50495</v>
          </cell>
          <cell r="AO1829" t="str">
            <v>Perearst Ülle Perend OÜ</v>
          </cell>
          <cell r="AP1829" t="str">
            <v>000000000000003044</v>
          </cell>
          <cell r="AQ1829">
            <v>2026</v>
          </cell>
          <cell r="AR1829" t="str">
            <v>2026-PRL1-50495</v>
          </cell>
          <cell r="AS1829" t="str">
            <v>#</v>
          </cell>
          <cell r="AT1829" t="str">
            <v>#</v>
          </cell>
          <cell r="AU1829" t="str">
            <v>#</v>
          </cell>
        </row>
        <row r="1830">
          <cell r="AN1830">
            <v>50826</v>
          </cell>
          <cell r="AO1830" t="str">
            <v>Perekliinik OÜ</v>
          </cell>
          <cell r="AP1830" t="str">
            <v>000000000000003044</v>
          </cell>
          <cell r="AQ1830">
            <v>2026</v>
          </cell>
          <cell r="AR1830" t="str">
            <v>2026-PRL1-50826</v>
          </cell>
          <cell r="AS1830">
            <v>1</v>
          </cell>
          <cell r="AT1830" t="str">
            <v>TK074</v>
          </cell>
          <cell r="AU1830" t="str">
            <v>#</v>
          </cell>
        </row>
        <row r="1831">
          <cell r="AN1831">
            <v>50123</v>
          </cell>
          <cell r="AO1831" t="str">
            <v>Rauam &amp; Gavronski Perearstikeskus O</v>
          </cell>
          <cell r="AP1831" t="str">
            <v>000000000000003044</v>
          </cell>
          <cell r="AQ1831">
            <v>2026</v>
          </cell>
          <cell r="AR1831" t="str">
            <v>2026-PRL1-50123</v>
          </cell>
          <cell r="AS1831">
            <v>1</v>
          </cell>
          <cell r="AT1831" t="str">
            <v>TK003</v>
          </cell>
          <cell r="AU1831" t="str">
            <v>#</v>
          </cell>
        </row>
        <row r="1832">
          <cell r="AN1832">
            <v>50863</v>
          </cell>
          <cell r="AO1832" t="str">
            <v>Al Mare Perearstikeskus OÜ</v>
          </cell>
          <cell r="AP1832" t="str">
            <v>000000000000003044</v>
          </cell>
          <cell r="AQ1832">
            <v>2026</v>
          </cell>
          <cell r="AR1832" t="str">
            <v>2026-PRL1-50863</v>
          </cell>
          <cell r="AS1832">
            <v>1</v>
          </cell>
          <cell r="AT1832" t="str">
            <v>TK052</v>
          </cell>
          <cell r="AU1832" t="str">
            <v>#</v>
          </cell>
        </row>
        <row r="1833">
          <cell r="AN1833">
            <v>50892</v>
          </cell>
          <cell r="AO1833" t="str">
            <v>Dr. Jelena Petrova OÜ</v>
          </cell>
          <cell r="AP1833" t="str">
            <v>000000000000003044</v>
          </cell>
          <cell r="AQ1833">
            <v>2026</v>
          </cell>
          <cell r="AR1833" t="str">
            <v>2026-PRL1-50892</v>
          </cell>
          <cell r="AS1833" t="str">
            <v>#</v>
          </cell>
          <cell r="AT1833" t="str">
            <v>#</v>
          </cell>
          <cell r="AU1833" t="str">
            <v>#</v>
          </cell>
        </row>
        <row r="1834">
          <cell r="AN1834">
            <v>50127</v>
          </cell>
          <cell r="AO1834" t="str">
            <v>Rosenthali Perearstikeskus OÜ</v>
          </cell>
          <cell r="AP1834" t="str">
            <v>000000000000003044</v>
          </cell>
          <cell r="AQ1834">
            <v>2026</v>
          </cell>
          <cell r="AR1834" t="str">
            <v>2026-PRL1-50127</v>
          </cell>
          <cell r="AS1834">
            <v>1</v>
          </cell>
          <cell r="AT1834" t="str">
            <v>TK069</v>
          </cell>
          <cell r="AU1834" t="str">
            <v>#</v>
          </cell>
        </row>
        <row r="1835">
          <cell r="AN1835">
            <v>50190</v>
          </cell>
          <cell r="AO1835" t="str">
            <v>Laagri Perearstikeskus OÜ</v>
          </cell>
          <cell r="AP1835" t="str">
            <v>000000000000003044</v>
          </cell>
          <cell r="AQ1835">
            <v>2026</v>
          </cell>
          <cell r="AR1835" t="str">
            <v>2026-PRL1-50190</v>
          </cell>
          <cell r="AS1835">
            <v>1</v>
          </cell>
          <cell r="AT1835" t="str">
            <v>TK010</v>
          </cell>
          <cell r="AU1835" t="str">
            <v>#</v>
          </cell>
        </row>
        <row r="1836">
          <cell r="AN1836">
            <v>50045</v>
          </cell>
          <cell r="AO1836" t="str">
            <v>Rapla Perearstikeskus OÜ</v>
          </cell>
          <cell r="AP1836" t="str">
            <v>000000000000003044</v>
          </cell>
          <cell r="AQ1836">
            <v>2026</v>
          </cell>
          <cell r="AR1836" t="str">
            <v>2026-PRL1-50045</v>
          </cell>
          <cell r="AS1836">
            <v>1</v>
          </cell>
          <cell r="AT1836" t="str">
            <v>TK031</v>
          </cell>
          <cell r="AU1836" t="str">
            <v>#</v>
          </cell>
        </row>
        <row r="1837">
          <cell r="AN1837">
            <v>50114</v>
          </cell>
          <cell r="AO1837" t="str">
            <v>Medicum Perearstikeskus AS</v>
          </cell>
          <cell r="AP1837" t="str">
            <v>000000000000003044</v>
          </cell>
          <cell r="AQ1837">
            <v>2026</v>
          </cell>
          <cell r="AR1837" t="str">
            <v>2026-PRL1-50114</v>
          </cell>
          <cell r="AS1837" t="str">
            <v>#</v>
          </cell>
          <cell r="AT1837" t="str">
            <v>#</v>
          </cell>
          <cell r="AU1837" t="str">
            <v>#</v>
          </cell>
        </row>
        <row r="1838">
          <cell r="AN1838">
            <v>50582</v>
          </cell>
          <cell r="AO1838" t="str">
            <v>Perearst Ulvi Usgam OÜ</v>
          </cell>
          <cell r="AP1838" t="str">
            <v>000000000000003044</v>
          </cell>
          <cell r="AQ1838">
            <v>2026</v>
          </cell>
          <cell r="AR1838" t="str">
            <v>2026-PRL1-50582</v>
          </cell>
          <cell r="AS1838" t="str">
            <v>#</v>
          </cell>
          <cell r="AT1838" t="str">
            <v>#</v>
          </cell>
          <cell r="AU1838" t="str">
            <v>#</v>
          </cell>
        </row>
        <row r="1839">
          <cell r="AN1839">
            <v>50620</v>
          </cell>
          <cell r="AO1839" t="str">
            <v>Perearst Katrin Akkel OÜ</v>
          </cell>
          <cell r="AP1839" t="str">
            <v>000000000000003044</v>
          </cell>
          <cell r="AQ1839">
            <v>2026</v>
          </cell>
          <cell r="AR1839" t="str">
            <v>2026-PRL1-50620</v>
          </cell>
          <cell r="AS1839" t="str">
            <v>#</v>
          </cell>
          <cell r="AT1839" t="str">
            <v>#</v>
          </cell>
          <cell r="AU1839" t="str">
            <v>#</v>
          </cell>
        </row>
        <row r="1840">
          <cell r="AN1840">
            <v>50475</v>
          </cell>
          <cell r="AO1840" t="str">
            <v>Saku Tervisekeskus OÜ</v>
          </cell>
          <cell r="AP1840" t="str">
            <v>000000000000003044</v>
          </cell>
          <cell r="AQ1840">
            <v>2026</v>
          </cell>
          <cell r="AR1840" t="str">
            <v>2026-PRL1-50475</v>
          </cell>
          <cell r="AS1840">
            <v>1</v>
          </cell>
          <cell r="AT1840" t="str">
            <v>TK045</v>
          </cell>
          <cell r="AU1840" t="str">
            <v>#</v>
          </cell>
        </row>
        <row r="1841">
          <cell r="AN1841">
            <v>50607</v>
          </cell>
          <cell r="AO1841" t="str">
            <v>Linna Tervisekeskus OÜ</v>
          </cell>
          <cell r="AP1841" t="str">
            <v>000000000000003044</v>
          </cell>
          <cell r="AQ1841">
            <v>2026</v>
          </cell>
          <cell r="AR1841" t="str">
            <v>2026-PRL1-50607</v>
          </cell>
          <cell r="AS1841">
            <v>1</v>
          </cell>
          <cell r="AT1841" t="str">
            <v>TK006</v>
          </cell>
          <cell r="AU1841" t="str">
            <v>#</v>
          </cell>
        </row>
        <row r="1842">
          <cell r="AN1842">
            <v>50114</v>
          </cell>
          <cell r="AO1842" t="str">
            <v>Medicum Perearstikeskus AS</v>
          </cell>
          <cell r="AP1842" t="str">
            <v>000000000000003044</v>
          </cell>
          <cell r="AQ1842">
            <v>2026</v>
          </cell>
          <cell r="AR1842" t="str">
            <v>2026-PRL1-50114</v>
          </cell>
          <cell r="AS1842">
            <v>1</v>
          </cell>
          <cell r="AT1842" t="str">
            <v>TK001</v>
          </cell>
          <cell r="AU1842" t="str">
            <v>#</v>
          </cell>
        </row>
        <row r="1843">
          <cell r="AN1843">
            <v>50880</v>
          </cell>
          <cell r="AO1843" t="str">
            <v>Karulaugu Tervisekeskus OÜ</v>
          </cell>
          <cell r="AP1843" t="str">
            <v>000000000000003044</v>
          </cell>
          <cell r="AQ1843">
            <v>2026</v>
          </cell>
          <cell r="AR1843" t="str">
            <v>2026-PRL1-50880</v>
          </cell>
          <cell r="AS1843">
            <v>1</v>
          </cell>
          <cell r="AT1843" t="str">
            <v>TK039</v>
          </cell>
          <cell r="AU1843" t="str">
            <v>#</v>
          </cell>
        </row>
        <row r="1844">
          <cell r="AN1844">
            <v>50677</v>
          </cell>
          <cell r="AO1844" t="str">
            <v>Perearst Sirje Saar OÜ</v>
          </cell>
          <cell r="AP1844" t="str">
            <v>000000000000003044</v>
          </cell>
          <cell r="AQ1844">
            <v>2026</v>
          </cell>
          <cell r="AR1844" t="str">
            <v>2026-PRL1-50677</v>
          </cell>
          <cell r="AS1844" t="str">
            <v>#</v>
          </cell>
          <cell r="AT1844" t="str">
            <v>#</v>
          </cell>
          <cell r="AU1844" t="str">
            <v>#</v>
          </cell>
        </row>
        <row r="1845">
          <cell r="AN1845">
            <v>61288</v>
          </cell>
          <cell r="AO1845" t="str">
            <v>Muuga Perearstikeskus OÜ</v>
          </cell>
          <cell r="AP1845" t="str">
            <v>000000000000003044</v>
          </cell>
          <cell r="AQ1845">
            <v>2026</v>
          </cell>
          <cell r="AR1845" t="str">
            <v>2026-PRL1-61288</v>
          </cell>
          <cell r="AS1845">
            <v>1</v>
          </cell>
          <cell r="AT1845" t="str">
            <v>TK062</v>
          </cell>
          <cell r="AU1845" t="str">
            <v>#</v>
          </cell>
        </row>
        <row r="1846">
          <cell r="AN1846">
            <v>50826</v>
          </cell>
          <cell r="AO1846" t="str">
            <v>Perekliinik OÜ</v>
          </cell>
          <cell r="AP1846" t="str">
            <v>000000000000003044</v>
          </cell>
          <cell r="AQ1846">
            <v>2026</v>
          </cell>
          <cell r="AR1846" t="str">
            <v>2026-PRL1-50826</v>
          </cell>
          <cell r="AS1846">
            <v>1</v>
          </cell>
          <cell r="AT1846" t="str">
            <v>TK074</v>
          </cell>
          <cell r="AU1846" t="str">
            <v>#</v>
          </cell>
        </row>
        <row r="1847">
          <cell r="AN1847">
            <v>50542</v>
          </cell>
          <cell r="AO1847" t="str">
            <v>Pirita-Kose Perearstikeskus OÜ</v>
          </cell>
          <cell r="AP1847" t="str">
            <v>000000000000003044</v>
          </cell>
          <cell r="AQ1847">
            <v>2026</v>
          </cell>
          <cell r="AR1847" t="str">
            <v>2026-PRL1-50542</v>
          </cell>
          <cell r="AS1847">
            <v>1</v>
          </cell>
          <cell r="AT1847" t="str">
            <v>TK077</v>
          </cell>
          <cell r="AU1847" t="str">
            <v>#</v>
          </cell>
        </row>
        <row r="1848">
          <cell r="AN1848">
            <v>51040</v>
          </cell>
          <cell r="AO1848" t="str">
            <v>Tuulemaa Perearstikeskus OÜ</v>
          </cell>
          <cell r="AP1848" t="str">
            <v>000000000000003044</v>
          </cell>
          <cell r="AQ1848">
            <v>2026</v>
          </cell>
          <cell r="AR1848" t="str">
            <v>2026-PRL1-51040</v>
          </cell>
          <cell r="AS1848" t="str">
            <v>#</v>
          </cell>
          <cell r="AT1848" t="str">
            <v>#</v>
          </cell>
          <cell r="AU1848" t="str">
            <v>#</v>
          </cell>
        </row>
        <row r="1849">
          <cell r="AN1849">
            <v>50577</v>
          </cell>
          <cell r="AO1849" t="str">
            <v>Kivimäe Perearstikeskus OÜ</v>
          </cell>
          <cell r="AP1849" t="str">
            <v>000000000000003044</v>
          </cell>
          <cell r="AQ1849">
            <v>2026</v>
          </cell>
          <cell r="AR1849" t="str">
            <v>2026-PRL1-50577</v>
          </cell>
          <cell r="AS1849">
            <v>1</v>
          </cell>
          <cell r="AT1849" t="str">
            <v>TK068</v>
          </cell>
          <cell r="AU1849" t="str">
            <v>#</v>
          </cell>
        </row>
        <row r="1850">
          <cell r="AN1850">
            <v>50540</v>
          </cell>
          <cell r="AO1850" t="str">
            <v>Perearst Helgi Luik OÜ</v>
          </cell>
          <cell r="AP1850" t="str">
            <v>000000000000003044</v>
          </cell>
          <cell r="AQ1850">
            <v>2026</v>
          </cell>
          <cell r="AR1850" t="str">
            <v>2026-PRL1-50540</v>
          </cell>
          <cell r="AS1850">
            <v>1</v>
          </cell>
          <cell r="AT1850" t="str">
            <v>TK034</v>
          </cell>
          <cell r="AU1850" t="str">
            <v>#</v>
          </cell>
        </row>
        <row r="1851">
          <cell r="AN1851">
            <v>50530</v>
          </cell>
          <cell r="AO1851" t="str">
            <v>OÜ Perearst Viivika Allas</v>
          </cell>
          <cell r="AP1851" t="str">
            <v>000000000000003044</v>
          </cell>
          <cell r="AQ1851">
            <v>2026</v>
          </cell>
          <cell r="AR1851" t="str">
            <v>2026-PRL1-50530</v>
          </cell>
          <cell r="AS1851" t="str">
            <v>#</v>
          </cell>
          <cell r="AT1851" t="str">
            <v>#</v>
          </cell>
          <cell r="AU1851" t="str">
            <v>#</v>
          </cell>
        </row>
        <row r="1852">
          <cell r="AN1852">
            <v>50879</v>
          </cell>
          <cell r="AO1852" t="str">
            <v>Perearst Ellen Lembra OÜ</v>
          </cell>
          <cell r="AP1852" t="str">
            <v>000000000000003044</v>
          </cell>
          <cell r="AQ1852">
            <v>2026</v>
          </cell>
          <cell r="AR1852" t="str">
            <v>2026-PRL1-50879</v>
          </cell>
          <cell r="AS1852">
            <v>1</v>
          </cell>
          <cell r="AT1852" t="str">
            <v>TK063</v>
          </cell>
          <cell r="AU1852">
            <v>1</v>
          </cell>
        </row>
        <row r="1853">
          <cell r="AN1853">
            <v>50041</v>
          </cell>
          <cell r="AO1853" t="str">
            <v>Võru Arst OÜ</v>
          </cell>
          <cell r="AP1853" t="str">
            <v>000000000000003044</v>
          </cell>
          <cell r="AQ1853">
            <v>2026</v>
          </cell>
          <cell r="AR1853" t="str">
            <v>2026-PRL1-50041</v>
          </cell>
          <cell r="AS1853">
            <v>1</v>
          </cell>
          <cell r="AT1853" t="str">
            <v>TK063</v>
          </cell>
          <cell r="AU1853" t="str">
            <v>#</v>
          </cell>
        </row>
        <row r="1854">
          <cell r="AN1854">
            <v>50041</v>
          </cell>
          <cell r="AO1854" t="str">
            <v>Võru Arst OÜ</v>
          </cell>
          <cell r="AP1854" t="str">
            <v>000000000000003044</v>
          </cell>
          <cell r="AQ1854">
            <v>2026</v>
          </cell>
          <cell r="AR1854" t="str">
            <v>2026-PRL1-50041</v>
          </cell>
          <cell r="AS1854">
            <v>1</v>
          </cell>
          <cell r="AT1854" t="str">
            <v>TK063</v>
          </cell>
          <cell r="AU1854" t="str">
            <v>#</v>
          </cell>
        </row>
        <row r="1855">
          <cell r="AN1855">
            <v>50961</v>
          </cell>
          <cell r="AO1855" t="str">
            <v>OÜ Ennetuskliinik</v>
          </cell>
          <cell r="AP1855" t="str">
            <v>000000000000003044</v>
          </cell>
          <cell r="AQ1855">
            <v>2026</v>
          </cell>
          <cell r="AR1855" t="str">
            <v>2026-PRL1-50961</v>
          </cell>
          <cell r="AS1855">
            <v>1</v>
          </cell>
          <cell r="AT1855" t="str">
            <v>TK063</v>
          </cell>
          <cell r="AU1855" t="str">
            <v>#</v>
          </cell>
        </row>
        <row r="1856">
          <cell r="AN1856">
            <v>50540</v>
          </cell>
          <cell r="AO1856" t="str">
            <v>Perearst Helgi Luik OÜ</v>
          </cell>
          <cell r="AP1856" t="str">
            <v>000000000000003044</v>
          </cell>
          <cell r="AQ1856">
            <v>2026</v>
          </cell>
          <cell r="AR1856" t="str">
            <v>2026-PRL1-50540</v>
          </cell>
          <cell r="AS1856">
            <v>1</v>
          </cell>
          <cell r="AT1856" t="str">
            <v>TK034</v>
          </cell>
          <cell r="AU1856" t="str">
            <v>#</v>
          </cell>
        </row>
        <row r="1857">
          <cell r="AN1857">
            <v>50568</v>
          </cell>
          <cell r="AO1857" t="str">
            <v>OÜ Terviseagentuur</v>
          </cell>
          <cell r="AP1857" t="str">
            <v>000000000000003044</v>
          </cell>
          <cell r="AQ1857">
            <v>2026</v>
          </cell>
          <cell r="AR1857" t="str">
            <v>2026-PRL1-50568</v>
          </cell>
          <cell r="AS1857">
            <v>1</v>
          </cell>
          <cell r="AT1857" t="str">
            <v>TK078</v>
          </cell>
          <cell r="AU1857" t="str">
            <v>#</v>
          </cell>
        </row>
        <row r="1858">
          <cell r="AN1858">
            <v>50575</v>
          </cell>
          <cell r="AO1858" t="str">
            <v>OÜ Perearst Valentina Kesper</v>
          </cell>
          <cell r="AP1858" t="str">
            <v>000000000000003044</v>
          </cell>
          <cell r="AQ1858">
            <v>2026</v>
          </cell>
          <cell r="AR1858" t="str">
            <v>2026-PRL1-50575</v>
          </cell>
          <cell r="AS1858" t="str">
            <v>#</v>
          </cell>
          <cell r="AT1858" t="str">
            <v>#</v>
          </cell>
          <cell r="AU1858" t="str">
            <v>#</v>
          </cell>
        </row>
        <row r="1859">
          <cell r="AN1859">
            <v>50000</v>
          </cell>
          <cell r="AO1859" t="str">
            <v>Osula Perearstikeskus OÜ</v>
          </cell>
          <cell r="AP1859" t="str">
            <v>000000000000003044</v>
          </cell>
          <cell r="AQ1859">
            <v>2026</v>
          </cell>
          <cell r="AR1859" t="str">
            <v>2026-PRL1-50000</v>
          </cell>
          <cell r="AS1859">
            <v>1</v>
          </cell>
          <cell r="AT1859" t="str">
            <v>TK063</v>
          </cell>
          <cell r="AU1859" t="str">
            <v>#</v>
          </cell>
        </row>
        <row r="1860">
          <cell r="AN1860">
            <v>50227</v>
          </cell>
          <cell r="AO1860" t="str">
            <v>Perearst Margit Kõivomägi</v>
          </cell>
          <cell r="AP1860" t="str">
            <v>000000000000003044</v>
          </cell>
          <cell r="AQ1860">
            <v>2026</v>
          </cell>
          <cell r="AR1860" t="str">
            <v>2026-PRL1-50227</v>
          </cell>
          <cell r="AS1860">
            <v>1</v>
          </cell>
          <cell r="AT1860" t="str">
            <v>TK063</v>
          </cell>
          <cell r="AU1860" t="str">
            <v>#</v>
          </cell>
        </row>
        <row r="1861">
          <cell r="AN1861">
            <v>50568</v>
          </cell>
          <cell r="AO1861" t="str">
            <v xml:space="preserve">Terviseagentuur OÜ </v>
          </cell>
          <cell r="AP1861" t="str">
            <v>000000000000003044</v>
          </cell>
          <cell r="AQ1861">
            <v>2026</v>
          </cell>
          <cell r="AR1861" t="str">
            <v>2026-PRL1-50568</v>
          </cell>
          <cell r="AS1861">
            <v>1</v>
          </cell>
          <cell r="AT1861" t="str">
            <v>TK078</v>
          </cell>
          <cell r="AU1861" t="str">
            <v>#</v>
          </cell>
        </row>
        <row r="1862">
          <cell r="AN1862">
            <v>50568</v>
          </cell>
          <cell r="AO1862" t="str">
            <v xml:space="preserve">Terviseagentuur OÜ </v>
          </cell>
          <cell r="AP1862" t="str">
            <v>000000000000003044</v>
          </cell>
          <cell r="AQ1862">
            <v>2026</v>
          </cell>
          <cell r="AR1862" t="str">
            <v>2026-PRL1-50568</v>
          </cell>
          <cell r="AS1862">
            <v>1</v>
          </cell>
          <cell r="AT1862" t="str">
            <v>TK078</v>
          </cell>
          <cell r="AU1862">
            <v>1</v>
          </cell>
        </row>
        <row r="1863">
          <cell r="AN1863">
            <v>50568</v>
          </cell>
          <cell r="AO1863" t="str">
            <v xml:space="preserve">Terviseagentuur OÜ </v>
          </cell>
          <cell r="AP1863" t="str">
            <v>000000000000003044</v>
          </cell>
          <cell r="AQ1863">
            <v>2026</v>
          </cell>
          <cell r="AR1863" t="str">
            <v>2026-PRL1-50568</v>
          </cell>
          <cell r="AS1863">
            <v>1</v>
          </cell>
          <cell r="AT1863" t="str">
            <v>TK078</v>
          </cell>
          <cell r="AU1863" t="str">
            <v>#</v>
          </cell>
        </row>
        <row r="1864">
          <cell r="AN1864">
            <v>50229</v>
          </cell>
          <cell r="AO1864" t="str">
            <v>Rimbeniece Arija</v>
          </cell>
          <cell r="AP1864" t="str">
            <v>000000000000003044</v>
          </cell>
          <cell r="AQ1864">
            <v>2026</v>
          </cell>
          <cell r="AR1864" t="str">
            <v>2026-PRL1-50229</v>
          </cell>
          <cell r="AS1864" t="str">
            <v>#</v>
          </cell>
          <cell r="AT1864" t="str">
            <v>#</v>
          </cell>
          <cell r="AU1864" t="str">
            <v>#</v>
          </cell>
        </row>
        <row r="1865">
          <cell r="AN1865">
            <v>50235</v>
          </cell>
          <cell r="AO1865" t="str">
            <v>Kaja Kasak</v>
          </cell>
          <cell r="AP1865" t="str">
            <v>000000000000003044</v>
          </cell>
          <cell r="AQ1865">
            <v>2026</v>
          </cell>
          <cell r="AR1865" t="str">
            <v>2026-PRL1-50235</v>
          </cell>
          <cell r="AS1865">
            <v>1</v>
          </cell>
          <cell r="AT1865" t="str">
            <v>TK063</v>
          </cell>
          <cell r="AU1865" t="str">
            <v>#</v>
          </cell>
        </row>
        <row r="1866">
          <cell r="AN1866">
            <v>61008</v>
          </cell>
          <cell r="AO1866" t="str">
            <v>OÜ Dr. Aune</v>
          </cell>
          <cell r="AP1866" t="str">
            <v>000000000000003044</v>
          </cell>
          <cell r="AQ1866">
            <v>2026</v>
          </cell>
          <cell r="AR1866" t="str">
            <v>2026-PRL1-61008</v>
          </cell>
          <cell r="AS1866" t="str">
            <v>#</v>
          </cell>
          <cell r="AT1866" t="str">
            <v>#</v>
          </cell>
          <cell r="AU1866" t="str">
            <v>#</v>
          </cell>
        </row>
        <row r="1867">
          <cell r="AN1867">
            <v>50087</v>
          </cell>
          <cell r="AO1867" t="str">
            <v>Marget Moppel</v>
          </cell>
          <cell r="AP1867" t="str">
            <v>000000000000003044</v>
          </cell>
          <cell r="AQ1867">
            <v>2026</v>
          </cell>
          <cell r="AR1867" t="str">
            <v>2026-PRL1-50087</v>
          </cell>
          <cell r="AS1867">
            <v>1</v>
          </cell>
          <cell r="AT1867" t="str">
            <v>TK034</v>
          </cell>
          <cell r="AU1867" t="str">
            <v>#</v>
          </cell>
        </row>
        <row r="1868">
          <cell r="AN1868">
            <v>50418</v>
          </cell>
          <cell r="AO1868" t="str">
            <v>Perearst Agi Märdin OÜ</v>
          </cell>
          <cell r="AP1868" t="str">
            <v>000000000000003044</v>
          </cell>
          <cell r="AQ1868">
            <v>2026</v>
          </cell>
          <cell r="AR1868" t="str">
            <v>2026-PRL1-50418</v>
          </cell>
          <cell r="AS1868">
            <v>1</v>
          </cell>
          <cell r="AT1868" t="str">
            <v>TK063</v>
          </cell>
          <cell r="AU1868" t="str">
            <v>#</v>
          </cell>
        </row>
        <row r="1869">
          <cell r="AN1869">
            <v>60135</v>
          </cell>
          <cell r="AO1869" t="str">
            <v>Evi Luts</v>
          </cell>
          <cell r="AP1869" t="str">
            <v>000000000000003044</v>
          </cell>
          <cell r="AQ1869">
            <v>2026</v>
          </cell>
          <cell r="AR1869" t="str">
            <v>2026-PRL1-60135</v>
          </cell>
          <cell r="AS1869" t="str">
            <v>#</v>
          </cell>
          <cell r="AT1869" t="str">
            <v>#</v>
          </cell>
          <cell r="AU1869" t="str">
            <v>#</v>
          </cell>
        </row>
        <row r="1870">
          <cell r="AN1870">
            <v>50587</v>
          </cell>
          <cell r="AO1870" t="str">
            <v>Marje Metsur-Benzel OÜ</v>
          </cell>
          <cell r="AP1870" t="str">
            <v>000000000000003044</v>
          </cell>
          <cell r="AQ1870">
            <v>2026</v>
          </cell>
          <cell r="AR1870" t="str">
            <v>2026-PRL1-50587</v>
          </cell>
          <cell r="AS1870" t="str">
            <v>#</v>
          </cell>
          <cell r="AT1870" t="str">
            <v>#</v>
          </cell>
          <cell r="AU1870" t="str">
            <v>#</v>
          </cell>
        </row>
        <row r="1871">
          <cell r="AN1871">
            <v>50878</v>
          </cell>
          <cell r="AO1871" t="str">
            <v>Perearstikeskus Medica OÜ</v>
          </cell>
          <cell r="AP1871" t="str">
            <v>000000000000003044</v>
          </cell>
          <cell r="AQ1871">
            <v>2026</v>
          </cell>
          <cell r="AR1871" t="str">
            <v>2026-PRL1-50878</v>
          </cell>
          <cell r="AS1871" t="str">
            <v>#</v>
          </cell>
          <cell r="AT1871" t="str">
            <v>#</v>
          </cell>
          <cell r="AU1871" t="str">
            <v>#</v>
          </cell>
        </row>
        <row r="1872">
          <cell r="AN1872">
            <v>50589</v>
          </cell>
          <cell r="AO1872" t="str">
            <v>Helve Kansi OÜ</v>
          </cell>
          <cell r="AP1872" t="str">
            <v>000000000000003044</v>
          </cell>
          <cell r="AQ1872">
            <v>2026</v>
          </cell>
          <cell r="AR1872" t="str">
            <v>2026-PRL1-50589</v>
          </cell>
          <cell r="AS1872">
            <v>1</v>
          </cell>
          <cell r="AT1872" t="str">
            <v>TK018</v>
          </cell>
          <cell r="AU1872" t="str">
            <v>#</v>
          </cell>
        </row>
        <row r="1873">
          <cell r="AN1873">
            <v>50589</v>
          </cell>
          <cell r="AO1873" t="str">
            <v>Helve Kansi OÜ</v>
          </cell>
          <cell r="AP1873" t="str">
            <v>000000000000003044</v>
          </cell>
          <cell r="AQ1873">
            <v>2026</v>
          </cell>
          <cell r="AR1873" t="str">
            <v>2026-PRL1-50589</v>
          </cell>
          <cell r="AS1873" t="str">
            <v>#</v>
          </cell>
          <cell r="AT1873" t="str">
            <v>#</v>
          </cell>
          <cell r="AU1873" t="str">
            <v>#</v>
          </cell>
        </row>
        <row r="1874">
          <cell r="AN1874">
            <v>50780</v>
          </cell>
          <cell r="AO1874" t="str">
            <v>OÜ PRIIT GINTER PAK</v>
          </cell>
          <cell r="AP1874" t="str">
            <v>000000000000003044</v>
          </cell>
          <cell r="AQ1874">
            <v>2026</v>
          </cell>
          <cell r="AR1874" t="str">
            <v>2026-PRL1-50780</v>
          </cell>
          <cell r="AS1874" t="str">
            <v>#</v>
          </cell>
          <cell r="AT1874" t="str">
            <v>#</v>
          </cell>
          <cell r="AU1874" t="str">
            <v>#</v>
          </cell>
        </row>
        <row r="1875">
          <cell r="AN1875">
            <v>50875</v>
          </cell>
          <cell r="AO1875" t="str">
            <v>MaaArst OÜ</v>
          </cell>
          <cell r="AP1875" t="str">
            <v>000000000000003044</v>
          </cell>
          <cell r="AQ1875">
            <v>2026</v>
          </cell>
          <cell r="AR1875" t="str">
            <v>2026-PRL1-50875</v>
          </cell>
          <cell r="AS1875" t="str">
            <v>#</v>
          </cell>
          <cell r="AT1875" t="str">
            <v>#</v>
          </cell>
          <cell r="AU1875" t="str">
            <v>#</v>
          </cell>
        </row>
        <row r="1876">
          <cell r="AN1876">
            <v>50133</v>
          </cell>
          <cell r="AO1876" t="str">
            <v>Vardja ja Sarapuu OÜ</v>
          </cell>
          <cell r="AP1876" t="str">
            <v>000000000000003044</v>
          </cell>
          <cell r="AQ1876">
            <v>2026</v>
          </cell>
          <cell r="AR1876" t="str">
            <v>2026-PRL1-50133</v>
          </cell>
          <cell r="AS1876" t="str">
            <v>#</v>
          </cell>
          <cell r="AT1876" t="str">
            <v>#</v>
          </cell>
          <cell r="AU1876" t="str">
            <v>#</v>
          </cell>
        </row>
        <row r="1877">
          <cell r="AN1877">
            <v>50133</v>
          </cell>
          <cell r="AO1877" t="str">
            <v>Vardja ja Sarapuu OÜ</v>
          </cell>
          <cell r="AP1877" t="str">
            <v>000000000000003044</v>
          </cell>
          <cell r="AQ1877">
            <v>2026</v>
          </cell>
          <cell r="AR1877" t="str">
            <v>2026-PRL1-50133</v>
          </cell>
          <cell r="AS1877" t="str">
            <v>#</v>
          </cell>
          <cell r="AT1877" t="str">
            <v>#</v>
          </cell>
          <cell r="AU1877" t="str">
            <v>#</v>
          </cell>
        </row>
        <row r="1878">
          <cell r="AN1878">
            <v>50586</v>
          </cell>
          <cell r="AO1878" t="str">
            <v>Berta Toikka OÜ</v>
          </cell>
          <cell r="AP1878" t="str">
            <v>000000000000003044</v>
          </cell>
          <cell r="AQ1878">
            <v>2026</v>
          </cell>
          <cell r="AR1878" t="str">
            <v>2026-PRL1-50586</v>
          </cell>
          <cell r="AS1878" t="str">
            <v>#</v>
          </cell>
          <cell r="AT1878" t="str">
            <v>#</v>
          </cell>
          <cell r="AU1878" t="str">
            <v>#</v>
          </cell>
        </row>
        <row r="1879">
          <cell r="AN1879">
            <v>51000</v>
          </cell>
          <cell r="AO1879" t="str">
            <v>Perearst Julia Järveküla OÜ</v>
          </cell>
          <cell r="AP1879" t="str">
            <v>000000000000003044</v>
          </cell>
          <cell r="AQ1879">
            <v>2026</v>
          </cell>
          <cell r="AR1879" t="str">
            <v>2026-PRL1-51000</v>
          </cell>
          <cell r="AS1879">
            <v>1</v>
          </cell>
          <cell r="AT1879" t="str">
            <v>TK029</v>
          </cell>
          <cell r="AU1879" t="str">
            <v>#</v>
          </cell>
        </row>
        <row r="1880">
          <cell r="AN1880">
            <v>50347</v>
          </cell>
          <cell r="AO1880" t="str">
            <v>Ürjo Mälksoo</v>
          </cell>
          <cell r="AP1880" t="str">
            <v>000000000000003044</v>
          </cell>
          <cell r="AQ1880">
            <v>2026</v>
          </cell>
          <cell r="AR1880" t="str">
            <v>2026-PRL1-50347</v>
          </cell>
          <cell r="AS1880">
            <v>1</v>
          </cell>
          <cell r="AT1880" t="str">
            <v>TK029</v>
          </cell>
          <cell r="AU1880" t="str">
            <v>#</v>
          </cell>
        </row>
        <row r="1881">
          <cell r="AN1881">
            <v>50348</v>
          </cell>
          <cell r="AO1881" t="str">
            <v>Ülle Gurjev</v>
          </cell>
          <cell r="AP1881" t="str">
            <v>000000000000003044</v>
          </cell>
          <cell r="AQ1881">
            <v>2026</v>
          </cell>
          <cell r="AR1881" t="str">
            <v>2026-PRL1-50348</v>
          </cell>
          <cell r="AS1881" t="str">
            <v>#</v>
          </cell>
          <cell r="AT1881" t="str">
            <v>#</v>
          </cell>
          <cell r="AU1881" t="str">
            <v>#</v>
          </cell>
        </row>
        <row r="1882">
          <cell r="AN1882">
            <v>50961</v>
          </cell>
          <cell r="AO1882" t="str">
            <v>OÜ Ennetuskliinik</v>
          </cell>
          <cell r="AP1882" t="str">
            <v>000000000000003044</v>
          </cell>
          <cell r="AQ1882">
            <v>2026</v>
          </cell>
          <cell r="AR1882" t="str">
            <v>2026-PRL1-50961</v>
          </cell>
          <cell r="AS1882" t="str">
            <v>#</v>
          </cell>
          <cell r="AT1882" t="str">
            <v>#</v>
          </cell>
          <cell r="AU1882" t="str">
            <v>#</v>
          </cell>
        </row>
        <row r="1883">
          <cell r="AN1883">
            <v>50589</v>
          </cell>
          <cell r="AO1883" t="str">
            <v>Helve Kansi OÜ</v>
          </cell>
          <cell r="AP1883" t="str">
            <v>000000000000003044</v>
          </cell>
          <cell r="AQ1883">
            <v>2026</v>
          </cell>
          <cell r="AR1883" t="str">
            <v>2026-PRL1-50589</v>
          </cell>
          <cell r="AS1883" t="str">
            <v>#</v>
          </cell>
          <cell r="AT1883" t="str">
            <v>#</v>
          </cell>
          <cell r="AU1883" t="str">
            <v>#</v>
          </cell>
        </row>
        <row r="1884">
          <cell r="AN1884">
            <v>61504</v>
          </cell>
          <cell r="AO1884" t="str">
            <v>OÜ Alivio</v>
          </cell>
          <cell r="AP1884" t="str">
            <v>000000000000003044</v>
          </cell>
          <cell r="AQ1884">
            <v>2026</v>
          </cell>
          <cell r="AR1884" t="str">
            <v>2026-PRL1-61504</v>
          </cell>
          <cell r="AS1884" t="str">
            <v>#</v>
          </cell>
          <cell r="AT1884" t="str">
            <v>#</v>
          </cell>
          <cell r="AU1884" t="str">
            <v>#</v>
          </cell>
        </row>
        <row r="1885">
          <cell r="AN1885">
            <v>60421</v>
          </cell>
          <cell r="AO1885" t="str">
            <v>Perekeskus OÜ</v>
          </cell>
          <cell r="AP1885" t="str">
            <v>000000000000003044</v>
          </cell>
          <cell r="AQ1885">
            <v>2026</v>
          </cell>
          <cell r="AR1885" t="str">
            <v>2026-PRL1-60421</v>
          </cell>
          <cell r="AS1885" t="str">
            <v>#</v>
          </cell>
          <cell r="AT1885" t="str">
            <v>#</v>
          </cell>
          <cell r="AU1885" t="str">
            <v>#</v>
          </cell>
        </row>
        <row r="1886">
          <cell r="AN1886">
            <v>60421</v>
          </cell>
          <cell r="AO1886" t="str">
            <v>Perekeskus OÜ</v>
          </cell>
          <cell r="AP1886" t="str">
            <v>000000000000003044</v>
          </cell>
          <cell r="AQ1886">
            <v>2026</v>
          </cell>
          <cell r="AR1886" t="str">
            <v>2026-PRL1-60421</v>
          </cell>
          <cell r="AS1886" t="str">
            <v>#</v>
          </cell>
          <cell r="AT1886" t="str">
            <v>#</v>
          </cell>
          <cell r="AU1886" t="str">
            <v>#</v>
          </cell>
        </row>
        <row r="1887">
          <cell r="AN1887">
            <v>50250</v>
          </cell>
          <cell r="AO1887" t="str">
            <v>OÜ Peremeedik</v>
          </cell>
          <cell r="AP1887" t="str">
            <v>000000000000003044</v>
          </cell>
          <cell r="AQ1887">
            <v>2026</v>
          </cell>
          <cell r="AR1887" t="str">
            <v>2026-PRL1-50250</v>
          </cell>
          <cell r="AS1887" t="str">
            <v>#</v>
          </cell>
          <cell r="AT1887" t="str">
            <v>#</v>
          </cell>
          <cell r="AU1887" t="str">
            <v>#</v>
          </cell>
        </row>
        <row r="1888">
          <cell r="AN1888">
            <v>50361</v>
          </cell>
          <cell r="AO1888" t="str">
            <v>OÜ Erm</v>
          </cell>
          <cell r="AP1888" t="str">
            <v>000000000000003044</v>
          </cell>
          <cell r="AQ1888">
            <v>2026</v>
          </cell>
          <cell r="AR1888" t="str">
            <v>2026-PRL1-50361</v>
          </cell>
          <cell r="AS1888" t="str">
            <v>#</v>
          </cell>
          <cell r="AT1888" t="str">
            <v>#</v>
          </cell>
          <cell r="AU1888" t="str">
            <v>#</v>
          </cell>
        </row>
        <row r="1889">
          <cell r="AN1889">
            <v>51000</v>
          </cell>
          <cell r="AO1889" t="str">
            <v>Perearst Julia Järveküla OÜ</v>
          </cell>
          <cell r="AP1889" t="str">
            <v>000000000000003044</v>
          </cell>
          <cell r="AQ1889">
            <v>2026</v>
          </cell>
          <cell r="AR1889" t="str">
            <v>2026-PRL1-51000</v>
          </cell>
          <cell r="AS1889">
            <v>1</v>
          </cell>
          <cell r="AT1889" t="str">
            <v>TK029</v>
          </cell>
          <cell r="AU1889" t="str">
            <v>#</v>
          </cell>
        </row>
        <row r="1890">
          <cell r="AN1890">
            <v>50351</v>
          </cell>
          <cell r="AO1890" t="str">
            <v>OÜ Perearst Marika Teder</v>
          </cell>
          <cell r="AP1890" t="str">
            <v>000000000000003044</v>
          </cell>
          <cell r="AQ1890">
            <v>2026</v>
          </cell>
          <cell r="AR1890" t="str">
            <v>2026-PRL1-50351</v>
          </cell>
          <cell r="AS1890">
            <v>1</v>
          </cell>
          <cell r="AT1890" t="str">
            <v>TK018</v>
          </cell>
          <cell r="AU1890" t="str">
            <v>#</v>
          </cell>
        </row>
        <row r="1891">
          <cell r="AN1891">
            <v>60484</v>
          </cell>
          <cell r="AO1891" t="str">
            <v>Perearst Valentina Tšivkin</v>
          </cell>
          <cell r="AP1891" t="str">
            <v>000000000000003044</v>
          </cell>
          <cell r="AQ1891">
            <v>2026</v>
          </cell>
          <cell r="AR1891" t="str">
            <v>2026-PRL1-60484</v>
          </cell>
          <cell r="AS1891" t="str">
            <v>#</v>
          </cell>
          <cell r="AT1891" t="str">
            <v>#</v>
          </cell>
          <cell r="AU1891" t="str">
            <v>#</v>
          </cell>
        </row>
        <row r="1892">
          <cell r="AN1892">
            <v>50961</v>
          </cell>
          <cell r="AO1892" t="str">
            <v>OÜ Ennetuskliinik</v>
          </cell>
          <cell r="AP1892" t="str">
            <v>000000000000003044</v>
          </cell>
          <cell r="AQ1892">
            <v>2026</v>
          </cell>
          <cell r="AR1892" t="str">
            <v>2026-PRL1-50961</v>
          </cell>
          <cell r="AS1892" t="str">
            <v>#</v>
          </cell>
          <cell r="AT1892" t="str">
            <v>#</v>
          </cell>
          <cell r="AU1892" t="str">
            <v>#</v>
          </cell>
        </row>
        <row r="1893">
          <cell r="AN1893">
            <v>50355</v>
          </cell>
          <cell r="AO1893" t="str">
            <v>OÜ Mustla Perearstikeskus</v>
          </cell>
          <cell r="AP1893" t="str">
            <v>000000000000003044</v>
          </cell>
          <cell r="AQ1893">
            <v>2026</v>
          </cell>
          <cell r="AR1893" t="str">
            <v>2026-PRL1-50355</v>
          </cell>
          <cell r="AS1893" t="str">
            <v>#</v>
          </cell>
          <cell r="AT1893" t="str">
            <v>#</v>
          </cell>
          <cell r="AU1893" t="str">
            <v>#</v>
          </cell>
        </row>
        <row r="1894">
          <cell r="AN1894">
            <v>50355</v>
          </cell>
          <cell r="AO1894" t="str">
            <v>OÜ Mustla Perearstikeskus</v>
          </cell>
          <cell r="AP1894" t="str">
            <v>000000000000003044</v>
          </cell>
          <cell r="AQ1894">
            <v>2026</v>
          </cell>
          <cell r="AR1894" t="str">
            <v>2026-PRL1-50355</v>
          </cell>
          <cell r="AS1894" t="str">
            <v>#</v>
          </cell>
          <cell r="AT1894" t="str">
            <v>#</v>
          </cell>
          <cell r="AU1894" t="str">
            <v>#</v>
          </cell>
        </row>
        <row r="1895">
          <cell r="AN1895">
            <v>50594</v>
          </cell>
          <cell r="AO1895" t="str">
            <v>OÜ Perearst Margit Kivaste</v>
          </cell>
          <cell r="AP1895" t="str">
            <v>000000000000003044</v>
          </cell>
          <cell r="AQ1895">
            <v>2026</v>
          </cell>
          <cell r="AR1895" t="str">
            <v>2026-PRL1-50594</v>
          </cell>
          <cell r="AS1895" t="str">
            <v>#</v>
          </cell>
          <cell r="AT1895" t="str">
            <v>#</v>
          </cell>
          <cell r="AU1895" t="str">
            <v>#</v>
          </cell>
        </row>
        <row r="1896">
          <cell r="AN1896">
            <v>50351</v>
          </cell>
          <cell r="AO1896" t="str">
            <v>OÜ Perearst Marika Teder</v>
          </cell>
          <cell r="AP1896" t="str">
            <v>000000000000003044</v>
          </cell>
          <cell r="AQ1896">
            <v>2026</v>
          </cell>
          <cell r="AR1896" t="str">
            <v>2026-PRL1-50351</v>
          </cell>
          <cell r="AS1896">
            <v>1</v>
          </cell>
          <cell r="AT1896" t="str">
            <v>TK018</v>
          </cell>
          <cell r="AU1896" t="str">
            <v>#</v>
          </cell>
        </row>
        <row r="1897">
          <cell r="AN1897">
            <v>60642</v>
          </cell>
          <cell r="AO1897" t="str">
            <v>AS Tõrva Tervisekeskus</v>
          </cell>
          <cell r="AP1897" t="str">
            <v>000000000000003044</v>
          </cell>
          <cell r="AQ1897">
            <v>2026</v>
          </cell>
          <cell r="AR1897" t="str">
            <v>2026-PRL1-60642</v>
          </cell>
          <cell r="AS1897">
            <v>1</v>
          </cell>
          <cell r="AT1897" t="str">
            <v>TK071</v>
          </cell>
          <cell r="AU1897" t="str">
            <v>#</v>
          </cell>
        </row>
        <row r="1898">
          <cell r="AN1898">
            <v>50705</v>
          </cell>
          <cell r="AO1898" t="str">
            <v>Perearst Gerta Sontak OÜ</v>
          </cell>
          <cell r="AP1898" t="str">
            <v>000000000000003044</v>
          </cell>
          <cell r="AQ1898">
            <v>2026</v>
          </cell>
          <cell r="AR1898" t="str">
            <v>2026-PRL1-50705</v>
          </cell>
          <cell r="AS1898" t="str">
            <v>#</v>
          </cell>
          <cell r="AT1898" t="str">
            <v>#</v>
          </cell>
          <cell r="AU1898" t="str">
            <v>#</v>
          </cell>
        </row>
        <row r="1899">
          <cell r="AN1899">
            <v>50824</v>
          </cell>
          <cell r="AO1899" t="str">
            <v>PA Merle Kallas OÜ</v>
          </cell>
          <cell r="AP1899" t="str">
            <v>000000000000003044</v>
          </cell>
          <cell r="AQ1899">
            <v>2026</v>
          </cell>
          <cell r="AR1899" t="str">
            <v>2026-PRL1-50824</v>
          </cell>
          <cell r="AS1899" t="str">
            <v>#</v>
          </cell>
          <cell r="AT1899" t="str">
            <v>#</v>
          </cell>
          <cell r="AU1899" t="str">
            <v>#</v>
          </cell>
        </row>
        <row r="1900">
          <cell r="AN1900">
            <v>60642</v>
          </cell>
          <cell r="AO1900" t="str">
            <v>AS Tõrva Tervisekeskus</v>
          </cell>
          <cell r="AP1900" t="str">
            <v>000000000000003044</v>
          </cell>
          <cell r="AQ1900">
            <v>2026</v>
          </cell>
          <cell r="AR1900" t="str">
            <v>2026-PRL1-60642</v>
          </cell>
          <cell r="AS1900">
            <v>1</v>
          </cell>
          <cell r="AT1900" t="str">
            <v>TK071</v>
          </cell>
          <cell r="AU1900" t="str">
            <v>#</v>
          </cell>
        </row>
        <row r="1901">
          <cell r="AN1901">
            <v>50568</v>
          </cell>
          <cell r="AO1901" t="str">
            <v>OÜ Terviseagentuur</v>
          </cell>
          <cell r="AP1901" t="str">
            <v>000000000000003044</v>
          </cell>
          <cell r="AQ1901">
            <v>2026</v>
          </cell>
          <cell r="AR1901" t="str">
            <v>2026-PRL1-50568</v>
          </cell>
          <cell r="AS1901">
            <v>1</v>
          </cell>
          <cell r="AT1901" t="str">
            <v>TK046</v>
          </cell>
          <cell r="AU1901" t="str">
            <v>#</v>
          </cell>
        </row>
        <row r="1902">
          <cell r="AN1902">
            <v>50736</v>
          </cell>
          <cell r="AO1902" t="str">
            <v>Valgamaa Arstikeskus OÜ</v>
          </cell>
          <cell r="AP1902" t="str">
            <v>000000000000003044</v>
          </cell>
          <cell r="AQ1902">
            <v>2026</v>
          </cell>
          <cell r="AR1902" t="str">
            <v>2026-PRL1-50736</v>
          </cell>
          <cell r="AS1902" t="str">
            <v>#</v>
          </cell>
          <cell r="AT1902" t="str">
            <v>#</v>
          </cell>
          <cell r="AU1902" t="str">
            <v>#</v>
          </cell>
        </row>
        <row r="1903">
          <cell r="AN1903">
            <v>50568</v>
          </cell>
          <cell r="AO1903" t="str">
            <v>Terviseagentuur OÜ</v>
          </cell>
          <cell r="AP1903" t="str">
            <v>000000000000003044</v>
          </cell>
          <cell r="AQ1903">
            <v>2026</v>
          </cell>
          <cell r="AR1903" t="str">
            <v>2026-PRL1-50568</v>
          </cell>
          <cell r="AS1903">
            <v>1</v>
          </cell>
          <cell r="AT1903" t="str">
            <v>TK046</v>
          </cell>
          <cell r="AU1903" t="str">
            <v>#</v>
          </cell>
        </row>
        <row r="1904">
          <cell r="AN1904">
            <v>50568</v>
          </cell>
          <cell r="AO1904" t="str">
            <v>OÜ Terviseagentuur</v>
          </cell>
          <cell r="AP1904" t="str">
            <v>000000000000003044</v>
          </cell>
          <cell r="AQ1904">
            <v>2026</v>
          </cell>
          <cell r="AR1904" t="str">
            <v>2026-PRL1-50568</v>
          </cell>
          <cell r="AS1904">
            <v>1</v>
          </cell>
          <cell r="AT1904" t="str">
            <v>TK046</v>
          </cell>
          <cell r="AU1904" t="str">
            <v>#</v>
          </cell>
        </row>
        <row r="1905">
          <cell r="AN1905">
            <v>50795</v>
          </cell>
          <cell r="AO1905" t="str">
            <v>Osaühing Peretervis</v>
          </cell>
          <cell r="AP1905" t="str">
            <v>000000000000003044</v>
          </cell>
          <cell r="AQ1905">
            <v>2026</v>
          </cell>
          <cell r="AR1905" t="str">
            <v>2026-PRL1-50795</v>
          </cell>
          <cell r="AS1905" t="str">
            <v>#</v>
          </cell>
          <cell r="AT1905" t="str">
            <v>#</v>
          </cell>
          <cell r="AU1905" t="str">
            <v>#</v>
          </cell>
        </row>
        <row r="1906">
          <cell r="AN1906">
            <v>50815</v>
          </cell>
          <cell r="AO1906" t="str">
            <v>Perearst Heiki Annuk OÜ</v>
          </cell>
          <cell r="AP1906" t="str">
            <v>000000000000003044</v>
          </cell>
          <cell r="AQ1906">
            <v>2026</v>
          </cell>
          <cell r="AR1906" t="str">
            <v>2026-PRL1-50815</v>
          </cell>
          <cell r="AS1906" t="str">
            <v>#</v>
          </cell>
          <cell r="AT1906" t="str">
            <v>#</v>
          </cell>
          <cell r="AU1906" t="str">
            <v>#</v>
          </cell>
        </row>
        <row r="1907">
          <cell r="AN1907">
            <v>50595</v>
          </cell>
          <cell r="AO1907" t="str">
            <v>Katrin Palover OÜ</v>
          </cell>
          <cell r="AP1907" t="str">
            <v>000000000000003044</v>
          </cell>
          <cell r="AQ1907">
            <v>2026</v>
          </cell>
          <cell r="AR1907" t="str">
            <v>2026-PRL1-50595</v>
          </cell>
          <cell r="AS1907" t="str">
            <v>#</v>
          </cell>
          <cell r="AT1907" t="str">
            <v>#</v>
          </cell>
          <cell r="AU1907" t="str">
            <v>#</v>
          </cell>
        </row>
        <row r="1908">
          <cell r="AN1908">
            <v>50568</v>
          </cell>
          <cell r="AO1908" t="str">
            <v>OÜ Terviseagentuur</v>
          </cell>
          <cell r="AP1908" t="str">
            <v>000000000000003044</v>
          </cell>
          <cell r="AQ1908">
            <v>2026</v>
          </cell>
          <cell r="AR1908" t="str">
            <v>2026-PRL1-50568</v>
          </cell>
          <cell r="AS1908">
            <v>1</v>
          </cell>
          <cell r="AT1908" t="str">
            <v>TK046</v>
          </cell>
          <cell r="AU1908" t="str">
            <v>#</v>
          </cell>
        </row>
        <row r="1909">
          <cell r="AN1909">
            <v>50561</v>
          </cell>
          <cell r="AO1909" t="str">
            <v>OÜ Laadi &amp; Kõrgesaar</v>
          </cell>
          <cell r="AP1909" t="str">
            <v>000000000000003044</v>
          </cell>
          <cell r="AQ1909">
            <v>2026</v>
          </cell>
          <cell r="AR1909" t="str">
            <v>2026-PRL1-50561</v>
          </cell>
          <cell r="AS1909" t="str">
            <v>#</v>
          </cell>
          <cell r="AT1909" t="str">
            <v>#</v>
          </cell>
          <cell r="AU1909" t="str">
            <v>#</v>
          </cell>
        </row>
        <row r="1910">
          <cell r="AN1910">
            <v>50223</v>
          </cell>
          <cell r="AO1910" t="str">
            <v>Talvi Terje</v>
          </cell>
          <cell r="AP1910" t="str">
            <v>000000000000003044</v>
          </cell>
          <cell r="AQ1910">
            <v>2026</v>
          </cell>
          <cell r="AR1910" t="str">
            <v>2026-PRL1-50223</v>
          </cell>
          <cell r="AS1910" t="str">
            <v>#</v>
          </cell>
          <cell r="AT1910" t="str">
            <v>#</v>
          </cell>
          <cell r="AU1910" t="str">
            <v>#</v>
          </cell>
        </row>
        <row r="1911">
          <cell r="AN1911">
            <v>60642</v>
          </cell>
          <cell r="AO1911" t="str">
            <v>AS Tõrva Tervisekeskus</v>
          </cell>
          <cell r="AP1911" t="str">
            <v>000000000000003044</v>
          </cell>
          <cell r="AQ1911">
            <v>2026</v>
          </cell>
          <cell r="AR1911" t="str">
            <v>2026-PRL1-60642</v>
          </cell>
          <cell r="AS1911">
            <v>1</v>
          </cell>
          <cell r="AT1911" t="str">
            <v>TK071</v>
          </cell>
          <cell r="AU1911" t="str">
            <v>#</v>
          </cell>
        </row>
        <row r="1912">
          <cell r="AN1912">
            <v>50098</v>
          </cell>
          <cell r="AO1912" t="str">
            <v>OÜ Perearst Alla Kostina</v>
          </cell>
          <cell r="AP1912" t="str">
            <v>000000000000003044</v>
          </cell>
          <cell r="AQ1912">
            <v>2026</v>
          </cell>
          <cell r="AR1912" t="str">
            <v>2026-PRL1-50098</v>
          </cell>
          <cell r="AS1912">
            <v>1</v>
          </cell>
          <cell r="AT1912" t="str">
            <v>TK003</v>
          </cell>
          <cell r="AU1912" t="str">
            <v>#</v>
          </cell>
        </row>
        <row r="1913">
          <cell r="AN1913">
            <v>50019</v>
          </cell>
          <cell r="AO1913" t="str">
            <v>Perearst Tiiu Tootsi OÜ</v>
          </cell>
          <cell r="AP1913" t="str">
            <v>000000000000003044</v>
          </cell>
          <cell r="AQ1913">
            <v>2026</v>
          </cell>
          <cell r="AR1913" t="str">
            <v>2026-PRL1-50019</v>
          </cell>
          <cell r="AS1913" t="str">
            <v>#</v>
          </cell>
          <cell r="AT1913" t="str">
            <v>#</v>
          </cell>
          <cell r="AU1913" t="str">
            <v>#</v>
          </cell>
        </row>
        <row r="1914">
          <cell r="AN1914">
            <v>50447</v>
          </cell>
          <cell r="AO1914" t="str">
            <v>OÜ Perearst Tarvo Kiudma</v>
          </cell>
          <cell r="AP1914" t="str">
            <v>000000000000003044</v>
          </cell>
          <cell r="AQ1914">
            <v>2026</v>
          </cell>
          <cell r="AR1914" t="str">
            <v>2026-PRL1-50447</v>
          </cell>
          <cell r="AS1914" t="str">
            <v>#</v>
          </cell>
          <cell r="AT1914" t="str">
            <v>#</v>
          </cell>
          <cell r="AU1914" t="str">
            <v>#</v>
          </cell>
        </row>
        <row r="1915">
          <cell r="AN1915">
            <v>50905</v>
          </cell>
          <cell r="AO1915" t="str">
            <v>Perearst Kristina Kesküla OÜ</v>
          </cell>
          <cell r="AP1915" t="str">
            <v>000000000000003044</v>
          </cell>
          <cell r="AQ1915">
            <v>2026</v>
          </cell>
          <cell r="AR1915" t="str">
            <v>2026-PRL1-50905</v>
          </cell>
          <cell r="AS1915" t="str">
            <v>#</v>
          </cell>
          <cell r="AT1915" t="str">
            <v>#</v>
          </cell>
          <cell r="AU1915" t="str">
            <v>#</v>
          </cell>
        </row>
        <row r="1916">
          <cell r="AN1916">
            <v>50996</v>
          </cell>
          <cell r="AO1916" t="str">
            <v>Perearst Eveli Parveots OÜ</v>
          </cell>
          <cell r="AP1916" t="str">
            <v>000000000000003044</v>
          </cell>
          <cell r="AQ1916">
            <v>2026</v>
          </cell>
          <cell r="AR1916" t="str">
            <v>2026-PRL1-50996</v>
          </cell>
          <cell r="AS1916" t="str">
            <v>#</v>
          </cell>
          <cell r="AT1916" t="str">
            <v>#</v>
          </cell>
          <cell r="AU1916" t="str">
            <v>#</v>
          </cell>
        </row>
        <row r="1917">
          <cell r="AN1917">
            <v>50455</v>
          </cell>
          <cell r="AO1917" t="str">
            <v>OÜ Ropka Perearstikeskus</v>
          </cell>
          <cell r="AP1917" t="str">
            <v>000000000000003044</v>
          </cell>
          <cell r="AQ1917">
            <v>2026</v>
          </cell>
          <cell r="AR1917" t="str">
            <v>2026-PRL1-50455</v>
          </cell>
          <cell r="AS1917" t="str">
            <v>#</v>
          </cell>
          <cell r="AT1917" t="str">
            <v>#</v>
          </cell>
          <cell r="AU1917" t="str">
            <v>#</v>
          </cell>
        </row>
        <row r="1918">
          <cell r="AN1918">
            <v>50066</v>
          </cell>
          <cell r="AO1918" t="str">
            <v>OÜ Eve Mõistuse Perearstikeskus</v>
          </cell>
          <cell r="AP1918" t="str">
            <v>000000000000003044</v>
          </cell>
          <cell r="AQ1918">
            <v>2026</v>
          </cell>
          <cell r="AR1918" t="str">
            <v>2026-PRL1-50066</v>
          </cell>
          <cell r="AS1918" t="str">
            <v>#</v>
          </cell>
          <cell r="AT1918" t="str">
            <v>#</v>
          </cell>
          <cell r="AU1918" t="str">
            <v>#</v>
          </cell>
        </row>
        <row r="1919">
          <cell r="AN1919">
            <v>50455</v>
          </cell>
          <cell r="AO1919" t="str">
            <v>OÜ Ropka Perearstikeskus</v>
          </cell>
          <cell r="AP1919" t="str">
            <v>000000000000003044</v>
          </cell>
          <cell r="AQ1919">
            <v>2026</v>
          </cell>
          <cell r="AR1919" t="str">
            <v>2026-PRL1-50455</v>
          </cell>
          <cell r="AS1919" t="str">
            <v>#</v>
          </cell>
          <cell r="AT1919" t="str">
            <v>#</v>
          </cell>
          <cell r="AU1919" t="str">
            <v>#</v>
          </cell>
        </row>
        <row r="1920">
          <cell r="AN1920">
            <v>50495</v>
          </cell>
          <cell r="AO1920" t="str">
            <v>Perearst Ülle Perend OÜ</v>
          </cell>
          <cell r="AP1920" t="str">
            <v>000000000000003044</v>
          </cell>
          <cell r="AQ1920">
            <v>2026</v>
          </cell>
          <cell r="AR1920" t="str">
            <v>2026-PRL1-50495</v>
          </cell>
          <cell r="AS1920" t="str">
            <v>#</v>
          </cell>
          <cell r="AT1920" t="str">
            <v>#</v>
          </cell>
          <cell r="AU1920" t="str">
            <v>#</v>
          </cell>
        </row>
        <row r="1921">
          <cell r="AN1921">
            <v>50441</v>
          </cell>
          <cell r="AO1921" t="str">
            <v>OÜ Perearstid Takker ja Sarapuu</v>
          </cell>
          <cell r="AP1921" t="str">
            <v>000000000000003044</v>
          </cell>
          <cell r="AQ1921">
            <v>2026</v>
          </cell>
          <cell r="AR1921" t="str">
            <v>2026-PRL1-50441</v>
          </cell>
          <cell r="AS1921">
            <v>1</v>
          </cell>
          <cell r="AT1921" t="str">
            <v>TK043</v>
          </cell>
          <cell r="AU1921" t="str">
            <v>#</v>
          </cell>
        </row>
        <row r="1922">
          <cell r="AN1922">
            <v>50441</v>
          </cell>
          <cell r="AO1922" t="str">
            <v>OÜ Perearstid Takker ja Sarapuu</v>
          </cell>
          <cell r="AP1922" t="str">
            <v>000000000000003044</v>
          </cell>
          <cell r="AQ1922">
            <v>2026</v>
          </cell>
          <cell r="AR1922" t="str">
            <v>2026-PRL1-50441</v>
          </cell>
          <cell r="AS1922">
            <v>1</v>
          </cell>
          <cell r="AT1922" t="str">
            <v>TK043</v>
          </cell>
          <cell r="AU1922" t="str">
            <v>#</v>
          </cell>
        </row>
        <row r="1923">
          <cell r="AN1923">
            <v>50885</v>
          </cell>
          <cell r="AO1923" t="str">
            <v>Dr. Heli Tähepõld Ülikooli Perearstikeskus</v>
          </cell>
          <cell r="AP1923" t="str">
            <v>000000000000003044</v>
          </cell>
          <cell r="AQ1923">
            <v>2026</v>
          </cell>
          <cell r="AR1923" t="str">
            <v>2026-PRL1-50885</v>
          </cell>
          <cell r="AS1923" t="str">
            <v>#</v>
          </cell>
          <cell r="AT1923" t="str">
            <v>#</v>
          </cell>
          <cell r="AU1923" t="str">
            <v>#</v>
          </cell>
        </row>
        <row r="1924">
          <cell r="AN1924">
            <v>50884</v>
          </cell>
          <cell r="AO1924" t="str">
            <v>Ränilinna perearstikeskus OÜ</v>
          </cell>
          <cell r="AP1924" t="str">
            <v>000000000000003044</v>
          </cell>
          <cell r="AQ1924">
            <v>2026</v>
          </cell>
          <cell r="AR1924" t="str">
            <v>2026-PRL1-50884</v>
          </cell>
          <cell r="AS1924" t="str">
            <v>#</v>
          </cell>
          <cell r="AT1924" t="str">
            <v>#</v>
          </cell>
          <cell r="AU1924" t="str">
            <v>#</v>
          </cell>
        </row>
        <row r="1925">
          <cell r="AN1925">
            <v>50855</v>
          </cell>
          <cell r="AO1925" t="str">
            <v>OÜ Perearst Iisi Kriipsalu</v>
          </cell>
          <cell r="AP1925" t="str">
            <v>000000000000003044</v>
          </cell>
          <cell r="AQ1925">
            <v>2026</v>
          </cell>
          <cell r="AR1925" t="str">
            <v>2026-PRL1-50855</v>
          </cell>
          <cell r="AS1925" t="str">
            <v>#</v>
          </cell>
          <cell r="AT1925" t="str">
            <v>#</v>
          </cell>
          <cell r="AU1925" t="str">
            <v>#</v>
          </cell>
        </row>
        <row r="1926">
          <cell r="AN1926">
            <v>50980</v>
          </cell>
          <cell r="AO1926" t="str">
            <v>Tartu Tervise Heaks OÜ</v>
          </cell>
          <cell r="AP1926" t="str">
            <v>000000000000003044</v>
          </cell>
          <cell r="AQ1926">
            <v>2026</v>
          </cell>
          <cell r="AR1926" t="str">
            <v>2026-PRL1-50980</v>
          </cell>
          <cell r="AS1926">
            <v>1</v>
          </cell>
          <cell r="AT1926" t="str">
            <v>TK080</v>
          </cell>
          <cell r="AU1926" t="str">
            <v>#</v>
          </cell>
        </row>
        <row r="1927">
          <cell r="AN1927">
            <v>50745</v>
          </cell>
          <cell r="AO1927" t="str">
            <v>OÜ Perearst Ruth Ladva</v>
          </cell>
          <cell r="AP1927" t="str">
            <v>000000000000003044</v>
          </cell>
          <cell r="AQ1927">
            <v>2026</v>
          </cell>
          <cell r="AR1927" t="str">
            <v>2026-PRL1-50745</v>
          </cell>
          <cell r="AS1927">
            <v>1</v>
          </cell>
          <cell r="AT1927" t="str">
            <v>TK020</v>
          </cell>
          <cell r="AU1927" t="str">
            <v>#</v>
          </cell>
        </row>
        <row r="1928">
          <cell r="AN1928">
            <v>50920</v>
          </cell>
          <cell r="AO1928" t="str">
            <v>OÜ Tartu Raatuse PAK</v>
          </cell>
          <cell r="AP1928" t="str">
            <v>000000000000003044</v>
          </cell>
          <cell r="AQ1928">
            <v>2026</v>
          </cell>
          <cell r="AR1928" t="str">
            <v>2026-PRL1-50920</v>
          </cell>
          <cell r="AS1928">
            <v>1</v>
          </cell>
          <cell r="AT1928" t="str">
            <v>TK055</v>
          </cell>
          <cell r="AU1928" t="str">
            <v>#</v>
          </cell>
        </row>
        <row r="1929">
          <cell r="AN1929">
            <v>50920</v>
          </cell>
          <cell r="AO1929" t="str">
            <v>OÜ Tartu Raatuse PAK</v>
          </cell>
          <cell r="AP1929" t="str">
            <v>000000000000003044</v>
          </cell>
          <cell r="AQ1929">
            <v>2026</v>
          </cell>
          <cell r="AR1929" t="str">
            <v>2026-PRL1-50920</v>
          </cell>
          <cell r="AS1929">
            <v>1</v>
          </cell>
          <cell r="AT1929" t="str">
            <v>TK055</v>
          </cell>
          <cell r="AU1929" t="str">
            <v>#</v>
          </cell>
        </row>
        <row r="1930">
          <cell r="AN1930">
            <v>50920</v>
          </cell>
          <cell r="AO1930" t="str">
            <v>OÜ Tartu Raatuse PAK</v>
          </cell>
          <cell r="AP1930" t="str">
            <v>000000000000003044</v>
          </cell>
          <cell r="AQ1930">
            <v>2026</v>
          </cell>
          <cell r="AR1930" t="str">
            <v>2026-PRL1-50920</v>
          </cell>
          <cell r="AS1930">
            <v>1</v>
          </cell>
          <cell r="AT1930" t="str">
            <v>TK055</v>
          </cell>
          <cell r="AU1930" t="str">
            <v>#</v>
          </cell>
        </row>
        <row r="1931">
          <cell r="AN1931">
            <v>50823</v>
          </cell>
          <cell r="AO1931" t="str">
            <v>perearst Tarmo Loogus OÜ</v>
          </cell>
          <cell r="AP1931" t="str">
            <v>000000000000003044</v>
          </cell>
          <cell r="AQ1931">
            <v>2026</v>
          </cell>
          <cell r="AR1931" t="str">
            <v>2026-PRL1-50823</v>
          </cell>
          <cell r="AS1931">
            <v>1</v>
          </cell>
          <cell r="AT1931" t="str">
            <v>TK003</v>
          </cell>
          <cell r="AU1931" t="str">
            <v>#</v>
          </cell>
        </row>
        <row r="1932">
          <cell r="AN1932">
            <v>50920</v>
          </cell>
          <cell r="AO1932" t="str">
            <v>OÜ Tartu Raatuse PAK</v>
          </cell>
          <cell r="AP1932" t="str">
            <v>000000000000003044</v>
          </cell>
          <cell r="AQ1932">
            <v>2026</v>
          </cell>
          <cell r="AR1932" t="str">
            <v>2026-PRL1-50920</v>
          </cell>
          <cell r="AS1932">
            <v>1</v>
          </cell>
          <cell r="AT1932" t="str">
            <v>TK055</v>
          </cell>
          <cell r="AU1932" t="str">
            <v>#</v>
          </cell>
        </row>
        <row r="1933">
          <cell r="AN1933">
            <v>50920</v>
          </cell>
          <cell r="AO1933" t="str">
            <v>OÜ Tartu Raatuse PAK</v>
          </cell>
          <cell r="AP1933" t="str">
            <v>000000000000003044</v>
          </cell>
          <cell r="AQ1933">
            <v>2026</v>
          </cell>
          <cell r="AR1933" t="str">
            <v>2026-PRL1-50920</v>
          </cell>
          <cell r="AS1933">
            <v>1</v>
          </cell>
          <cell r="AT1933" t="str">
            <v>TK055</v>
          </cell>
          <cell r="AU1933" t="str">
            <v>#</v>
          </cell>
        </row>
        <row r="1934">
          <cell r="AN1934">
            <v>50790</v>
          </cell>
          <cell r="AO1934" t="str">
            <v>Dr. Pilv OÜ</v>
          </cell>
          <cell r="AP1934" t="str">
            <v>000000000000003044</v>
          </cell>
          <cell r="AQ1934">
            <v>2026</v>
          </cell>
          <cell r="AR1934" t="str">
            <v>2026-PRL1-50790</v>
          </cell>
          <cell r="AS1934">
            <v>1</v>
          </cell>
          <cell r="AT1934" t="str">
            <v>TK003</v>
          </cell>
          <cell r="AU1934" t="str">
            <v>#</v>
          </cell>
        </row>
        <row r="1935">
          <cell r="AN1935">
            <v>60099</v>
          </cell>
          <cell r="AO1935" t="str">
            <v>OÜ Ülle Hansen</v>
          </cell>
          <cell r="AP1935" t="str">
            <v>000000000000003044</v>
          </cell>
          <cell r="AQ1935">
            <v>2026</v>
          </cell>
          <cell r="AR1935" t="str">
            <v>2026-PRL1-60099</v>
          </cell>
          <cell r="AS1935" t="str">
            <v>#</v>
          </cell>
          <cell r="AT1935" t="str">
            <v>#</v>
          </cell>
          <cell r="AU1935" t="str">
            <v>#</v>
          </cell>
        </row>
        <row r="1936">
          <cell r="AN1936">
            <v>50920</v>
          </cell>
          <cell r="AO1936" t="str">
            <v>OÜ Tartu Raatuse PAK</v>
          </cell>
          <cell r="AP1936" t="str">
            <v>000000000000003044</v>
          </cell>
          <cell r="AQ1936">
            <v>2026</v>
          </cell>
          <cell r="AR1936" t="str">
            <v>2026-PRL1-50920</v>
          </cell>
          <cell r="AS1936">
            <v>1</v>
          </cell>
          <cell r="AT1936" t="str">
            <v>TK055</v>
          </cell>
          <cell r="AU1936" t="str">
            <v>#</v>
          </cell>
        </row>
        <row r="1937">
          <cell r="AN1937">
            <v>50710</v>
          </cell>
          <cell r="AO1937" t="str">
            <v>OÜ Oja ja Pedaja</v>
          </cell>
          <cell r="AP1937" t="str">
            <v>000000000000003044</v>
          </cell>
          <cell r="AQ1937">
            <v>2026</v>
          </cell>
          <cell r="AR1937" t="str">
            <v>2026-PRL1-50710</v>
          </cell>
          <cell r="AS1937">
            <v>1</v>
          </cell>
          <cell r="AT1937" t="str">
            <v>TK080</v>
          </cell>
          <cell r="AU1937" t="str">
            <v>#</v>
          </cell>
        </row>
        <row r="1938">
          <cell r="AN1938">
            <v>50432</v>
          </cell>
          <cell r="AO1938" t="str">
            <v>OÜ Perearst  Eike Elmet</v>
          </cell>
          <cell r="AP1938" t="str">
            <v>000000000000003044</v>
          </cell>
          <cell r="AQ1938">
            <v>2026</v>
          </cell>
          <cell r="AR1938" t="str">
            <v>2026-PRL1-50432</v>
          </cell>
          <cell r="AS1938" t="str">
            <v>#</v>
          </cell>
          <cell r="AT1938" t="str">
            <v>#</v>
          </cell>
          <cell r="AU1938" t="str">
            <v>#</v>
          </cell>
        </row>
        <row r="1939">
          <cell r="AN1939">
            <v>50720</v>
          </cell>
          <cell r="AO1939" t="str">
            <v>Perearst Tarmo Peda OÜ</v>
          </cell>
          <cell r="AP1939" t="str">
            <v>000000000000003044</v>
          </cell>
          <cell r="AQ1939">
            <v>2026</v>
          </cell>
          <cell r="AR1939" t="str">
            <v>2026-PRL1-50720</v>
          </cell>
          <cell r="AS1939">
            <v>1</v>
          </cell>
          <cell r="AT1939" t="str">
            <v>TK003</v>
          </cell>
          <cell r="AU1939" t="str">
            <v>#</v>
          </cell>
        </row>
        <row r="1940">
          <cell r="AN1940">
            <v>50123</v>
          </cell>
          <cell r="AO1940" t="str">
            <v>Rauam &amp; Gavronski Perearstikeskus O</v>
          </cell>
          <cell r="AP1940" t="str">
            <v>000000000000003044</v>
          </cell>
          <cell r="AQ1940">
            <v>2026</v>
          </cell>
          <cell r="AR1940" t="str">
            <v>2026-PRL1-50123</v>
          </cell>
          <cell r="AS1940">
            <v>1</v>
          </cell>
          <cell r="AT1940" t="str">
            <v>TK003</v>
          </cell>
          <cell r="AU1940" t="str">
            <v>#</v>
          </cell>
        </row>
        <row r="1941">
          <cell r="AN1941">
            <v>50402</v>
          </cell>
          <cell r="AO1941" t="str">
            <v>OÜ Dr. Merike Tubli</v>
          </cell>
          <cell r="AP1941" t="str">
            <v>000000000000003044</v>
          </cell>
          <cell r="AQ1941">
            <v>2026</v>
          </cell>
          <cell r="AR1941" t="str">
            <v>2026-PRL1-50402</v>
          </cell>
          <cell r="AS1941">
            <v>1</v>
          </cell>
          <cell r="AT1941" t="str">
            <v>TK020</v>
          </cell>
          <cell r="AU1941" t="str">
            <v>#</v>
          </cell>
        </row>
        <row r="1942">
          <cell r="AN1942">
            <v>50401</v>
          </cell>
          <cell r="AO1942" t="str">
            <v>OÜ Perearst Anu Starkopf</v>
          </cell>
          <cell r="AP1942" t="str">
            <v>000000000000003044</v>
          </cell>
          <cell r="AQ1942">
            <v>2026</v>
          </cell>
          <cell r="AR1942" t="str">
            <v>2026-PRL1-50401</v>
          </cell>
          <cell r="AS1942">
            <v>1</v>
          </cell>
          <cell r="AT1942" t="str">
            <v>TK020</v>
          </cell>
          <cell r="AU1942" t="str">
            <v>#</v>
          </cell>
        </row>
        <row r="1943">
          <cell r="AN1943">
            <v>50720</v>
          </cell>
          <cell r="AO1943" t="str">
            <v>Perearst Tarmo Peda OÜ</v>
          </cell>
          <cell r="AP1943" t="str">
            <v>000000000000003044</v>
          </cell>
          <cell r="AQ1943">
            <v>2026</v>
          </cell>
          <cell r="AR1943" t="str">
            <v>2026-PRL1-50720</v>
          </cell>
          <cell r="AS1943">
            <v>1</v>
          </cell>
          <cell r="AT1943" t="str">
            <v>TK003</v>
          </cell>
          <cell r="AU1943" t="str">
            <v>#</v>
          </cell>
        </row>
        <row r="1944">
          <cell r="AN1944">
            <v>50456</v>
          </cell>
          <cell r="AO1944" t="str">
            <v>OÜ Mõisavahe Perearstid</v>
          </cell>
          <cell r="AP1944" t="str">
            <v>000000000000003044</v>
          </cell>
          <cell r="AQ1944">
            <v>2026</v>
          </cell>
          <cell r="AR1944" t="str">
            <v>2026-PRL1-50456</v>
          </cell>
          <cell r="AS1944">
            <v>1</v>
          </cell>
          <cell r="AT1944" t="str">
            <v>TK020</v>
          </cell>
          <cell r="AU1944" t="str">
            <v>#</v>
          </cell>
        </row>
        <row r="1945">
          <cell r="AN1945">
            <v>50456</v>
          </cell>
          <cell r="AO1945" t="str">
            <v>OÜ Mõisavahe Perearstid</v>
          </cell>
          <cell r="AP1945" t="str">
            <v>000000000000003044</v>
          </cell>
          <cell r="AQ1945">
            <v>2026</v>
          </cell>
          <cell r="AR1945" t="str">
            <v>2026-PRL1-50456</v>
          </cell>
          <cell r="AS1945">
            <v>1</v>
          </cell>
          <cell r="AT1945" t="str">
            <v>TK020</v>
          </cell>
          <cell r="AU1945" t="str">
            <v>#</v>
          </cell>
        </row>
        <row r="1946">
          <cell r="AN1946">
            <v>50456</v>
          </cell>
          <cell r="AO1946" t="str">
            <v>OÜ Mõisavahe Perearstid</v>
          </cell>
          <cell r="AP1946" t="str">
            <v>000000000000003044</v>
          </cell>
          <cell r="AQ1946">
            <v>2026</v>
          </cell>
          <cell r="AR1946" t="str">
            <v>2026-PRL1-50456</v>
          </cell>
          <cell r="AS1946">
            <v>1</v>
          </cell>
          <cell r="AT1946" t="str">
            <v>TK020</v>
          </cell>
          <cell r="AU1946" t="str">
            <v>#</v>
          </cell>
        </row>
        <row r="1947">
          <cell r="AN1947">
            <v>50383</v>
          </cell>
          <cell r="AO1947" t="str">
            <v>OÜ Elva Kesklinna Perearstikeskus</v>
          </cell>
          <cell r="AP1947" t="str">
            <v>000000000000003044</v>
          </cell>
          <cell r="AQ1947">
            <v>2026</v>
          </cell>
          <cell r="AR1947" t="str">
            <v>2026-PRL1-50383</v>
          </cell>
          <cell r="AS1947" t="str">
            <v>#</v>
          </cell>
          <cell r="AT1947" t="str">
            <v>#</v>
          </cell>
          <cell r="AU1947" t="str">
            <v>#</v>
          </cell>
        </row>
        <row r="1948">
          <cell r="AN1948">
            <v>50176</v>
          </cell>
          <cell r="AO1948" t="str">
            <v>Koosa  Perearstikabinet  OÜ</v>
          </cell>
          <cell r="AP1948" t="str">
            <v>000000000000003044</v>
          </cell>
          <cell r="AQ1948">
            <v>2026</v>
          </cell>
          <cell r="AR1948" t="str">
            <v>2026-PRL1-50176</v>
          </cell>
          <cell r="AS1948" t="str">
            <v>#</v>
          </cell>
          <cell r="AT1948" t="str">
            <v>#</v>
          </cell>
          <cell r="AU1948" t="str">
            <v>#</v>
          </cell>
        </row>
        <row r="1949">
          <cell r="AN1949">
            <v>50091</v>
          </cell>
          <cell r="AO1949" t="str">
            <v>OÜ Alatskivi Perearst</v>
          </cell>
          <cell r="AP1949" t="str">
            <v>000000000000003044</v>
          </cell>
          <cell r="AQ1949">
            <v>2026</v>
          </cell>
          <cell r="AR1949" t="str">
            <v>2026-PRL1-50091</v>
          </cell>
          <cell r="AS1949" t="str">
            <v>#</v>
          </cell>
          <cell r="AT1949" t="str">
            <v>#</v>
          </cell>
          <cell r="AU1949" t="str">
            <v>#</v>
          </cell>
        </row>
        <row r="1950">
          <cell r="AN1950">
            <v>50314</v>
          </cell>
          <cell r="AO1950" t="str">
            <v>OÜ Eva Loskit</v>
          </cell>
          <cell r="AP1950" t="str">
            <v>000000000000003044</v>
          </cell>
          <cell r="AQ1950">
            <v>2026</v>
          </cell>
          <cell r="AR1950" t="str">
            <v>2026-PRL1-50314</v>
          </cell>
          <cell r="AS1950" t="str">
            <v>#</v>
          </cell>
          <cell r="AT1950" t="str">
            <v>#</v>
          </cell>
          <cell r="AU1950" t="str">
            <v>#</v>
          </cell>
        </row>
        <row r="1951">
          <cell r="AN1951">
            <v>50850</v>
          </cell>
          <cell r="AO1951" t="str">
            <v>Osaühing perearst Kertu Rünkorg</v>
          </cell>
          <cell r="AP1951" t="str">
            <v>000000000000003044</v>
          </cell>
          <cell r="AQ1951">
            <v>2026</v>
          </cell>
          <cell r="AR1951" t="str">
            <v>2026-PRL1-50850</v>
          </cell>
          <cell r="AS1951">
            <v>1</v>
          </cell>
          <cell r="AT1951" t="str">
            <v>TK043</v>
          </cell>
          <cell r="AU1951" t="str">
            <v>#</v>
          </cell>
        </row>
        <row r="1952">
          <cell r="AN1952">
            <v>50322</v>
          </cell>
          <cell r="AO1952" t="str">
            <v>OÜ Roiu Tohter</v>
          </cell>
          <cell r="AP1952" t="str">
            <v>000000000000003044</v>
          </cell>
          <cell r="AQ1952">
            <v>2026</v>
          </cell>
          <cell r="AR1952" t="str">
            <v>2026-PRL1-50322</v>
          </cell>
          <cell r="AS1952" t="str">
            <v>#</v>
          </cell>
          <cell r="AT1952" t="str">
            <v>#</v>
          </cell>
          <cell r="AU1952" t="str">
            <v>#</v>
          </cell>
        </row>
        <row r="1953">
          <cell r="AN1953">
            <v>50910</v>
          </cell>
          <cell r="AO1953" t="str">
            <v>Perearst Vivian Alles OÜ</v>
          </cell>
          <cell r="AP1953" t="str">
            <v>000000000000003044</v>
          </cell>
          <cell r="AQ1953">
            <v>2026</v>
          </cell>
          <cell r="AR1953" t="str">
            <v>2026-PRL1-50910</v>
          </cell>
          <cell r="AS1953">
            <v>1</v>
          </cell>
          <cell r="AT1953" t="str">
            <v>TK080</v>
          </cell>
          <cell r="AU1953" t="str">
            <v>#</v>
          </cell>
        </row>
        <row r="1954">
          <cell r="AN1954">
            <v>50884</v>
          </cell>
          <cell r="AO1954" t="str">
            <v>Ränilinna perearstikeskus OÜ</v>
          </cell>
          <cell r="AP1954" t="str">
            <v>000000000000003044</v>
          </cell>
          <cell r="AQ1954">
            <v>2026</v>
          </cell>
          <cell r="AR1954" t="str">
            <v>2026-PRL1-50884</v>
          </cell>
          <cell r="AS1954" t="str">
            <v>#</v>
          </cell>
          <cell r="AT1954" t="str">
            <v>#</v>
          </cell>
          <cell r="AU1954" t="str">
            <v>#</v>
          </cell>
        </row>
        <row r="1955">
          <cell r="AN1955">
            <v>50083</v>
          </cell>
          <cell r="AO1955" t="str">
            <v>OÜ Perearst Maire Nirk</v>
          </cell>
          <cell r="AP1955" t="str">
            <v>000000000000003044</v>
          </cell>
          <cell r="AQ1955">
            <v>2026</v>
          </cell>
          <cell r="AR1955" t="str">
            <v>2026-PRL1-50083</v>
          </cell>
          <cell r="AS1955">
            <v>1</v>
          </cell>
          <cell r="AT1955" t="str">
            <v>TK080</v>
          </cell>
          <cell r="AU1955" t="str">
            <v>#</v>
          </cell>
        </row>
        <row r="1956">
          <cell r="AN1956">
            <v>50981</v>
          </cell>
          <cell r="AO1956" t="str">
            <v>osaühing UKU-MÄRT MÄTAS</v>
          </cell>
          <cell r="AP1956" t="str">
            <v>000000000000003044</v>
          </cell>
          <cell r="AQ1956">
            <v>2026</v>
          </cell>
          <cell r="AR1956" t="str">
            <v>2026-PRL1-50981</v>
          </cell>
          <cell r="AS1956">
            <v>1</v>
          </cell>
          <cell r="AT1956" t="str">
            <v>TK080</v>
          </cell>
          <cell r="AU1956" t="str">
            <v>#</v>
          </cell>
        </row>
        <row r="1957">
          <cell r="AN1957">
            <v>50403</v>
          </cell>
          <cell r="AO1957" t="str">
            <v>OÜ Dr. Monika Vask</v>
          </cell>
          <cell r="AP1957" t="str">
            <v>000000000000003044</v>
          </cell>
          <cell r="AQ1957">
            <v>2026</v>
          </cell>
          <cell r="AR1957" t="str">
            <v>2026-PRL1-50403</v>
          </cell>
          <cell r="AS1957">
            <v>1</v>
          </cell>
          <cell r="AT1957" t="str">
            <v>TK003</v>
          </cell>
          <cell r="AU1957" t="str">
            <v>#</v>
          </cell>
        </row>
        <row r="1958">
          <cell r="AN1958">
            <v>50116</v>
          </cell>
          <cell r="AO1958" t="str">
            <v>Sirje Saarniit Perearst OÜ</v>
          </cell>
          <cell r="AP1958" t="str">
            <v>000000000000003044</v>
          </cell>
          <cell r="AQ1958">
            <v>2026</v>
          </cell>
          <cell r="AR1958" t="str">
            <v>2026-PRL1-50116</v>
          </cell>
          <cell r="AS1958">
            <v>1</v>
          </cell>
          <cell r="AT1958" t="str">
            <v>TK080</v>
          </cell>
          <cell r="AU1958" t="str">
            <v>#</v>
          </cell>
        </row>
        <row r="1959">
          <cell r="AN1959">
            <v>50710</v>
          </cell>
          <cell r="AO1959" t="str">
            <v>OÜ Oja ja Pedaja</v>
          </cell>
          <cell r="AP1959" t="str">
            <v>000000000000003044</v>
          </cell>
          <cell r="AQ1959">
            <v>2026</v>
          </cell>
          <cell r="AR1959" t="str">
            <v>2026-PRL1-50710</v>
          </cell>
          <cell r="AS1959">
            <v>1</v>
          </cell>
          <cell r="AT1959" t="str">
            <v>TK080</v>
          </cell>
          <cell r="AU1959" t="str">
            <v>#</v>
          </cell>
        </row>
        <row r="1960">
          <cell r="AN1960">
            <v>50456</v>
          </cell>
          <cell r="AO1960" t="str">
            <v>OÜ Mõisavahe Perearstid</v>
          </cell>
          <cell r="AP1960" t="str">
            <v>000000000000003044</v>
          </cell>
          <cell r="AQ1960">
            <v>2026</v>
          </cell>
          <cell r="AR1960" t="str">
            <v>2026-PRL1-50456</v>
          </cell>
          <cell r="AS1960">
            <v>1</v>
          </cell>
          <cell r="AT1960" t="str">
            <v>TK020</v>
          </cell>
          <cell r="AU1960" t="str">
            <v>#</v>
          </cell>
        </row>
        <row r="1961">
          <cell r="AN1961">
            <v>50825</v>
          </cell>
          <cell r="AO1961" t="str">
            <v>OÜ Diana Perearst</v>
          </cell>
          <cell r="AP1961" t="str">
            <v>000000000000003044</v>
          </cell>
          <cell r="AQ1961">
            <v>2026</v>
          </cell>
          <cell r="AR1961" t="str">
            <v>2026-PRL1-50825</v>
          </cell>
          <cell r="AS1961">
            <v>1</v>
          </cell>
          <cell r="AT1961" t="str">
            <v>TK003</v>
          </cell>
          <cell r="AU1961" t="str">
            <v>#</v>
          </cell>
        </row>
        <row r="1962">
          <cell r="AN1962">
            <v>50942</v>
          </cell>
          <cell r="AO1962" t="str">
            <v>OÜ Terve Pere Arst</v>
          </cell>
          <cell r="AP1962" t="str">
            <v>000000000000003044</v>
          </cell>
          <cell r="AQ1962">
            <v>2026</v>
          </cell>
          <cell r="AR1962" t="str">
            <v>2026-PRL1-50942</v>
          </cell>
          <cell r="AS1962">
            <v>1</v>
          </cell>
          <cell r="AT1962" t="str">
            <v>TK080</v>
          </cell>
          <cell r="AU1962" t="str">
            <v>#</v>
          </cell>
        </row>
        <row r="1963">
          <cell r="AN1963">
            <v>50549</v>
          </cell>
          <cell r="AO1963" t="str">
            <v>OÜ Lastearst/Perearst Signe Ustav</v>
          </cell>
          <cell r="AP1963" t="str">
            <v>000000000000003044</v>
          </cell>
          <cell r="AQ1963">
            <v>2026</v>
          </cell>
          <cell r="AR1963" t="str">
            <v>2026-PRL1-50549</v>
          </cell>
          <cell r="AS1963" t="str">
            <v>#</v>
          </cell>
          <cell r="AT1963" t="str">
            <v>#</v>
          </cell>
          <cell r="AU1963" t="str">
            <v>#</v>
          </cell>
        </row>
        <row r="1964">
          <cell r="AN1964">
            <v>50445</v>
          </cell>
          <cell r="AO1964" t="str">
            <v>Galina Šeremeta</v>
          </cell>
          <cell r="AP1964" t="str">
            <v>000000000000003044</v>
          </cell>
          <cell r="AQ1964">
            <v>2026</v>
          </cell>
          <cell r="AR1964" t="str">
            <v>2026-PRL1-50445</v>
          </cell>
          <cell r="AS1964">
            <v>1</v>
          </cell>
          <cell r="AT1964" t="str">
            <v>TK080</v>
          </cell>
          <cell r="AU1964" t="str">
            <v>#</v>
          </cell>
        </row>
        <row r="1965">
          <cell r="AN1965">
            <v>50480</v>
          </cell>
          <cell r="AO1965" t="str">
            <v>OÜ Kallaste Perearst</v>
          </cell>
          <cell r="AP1965" t="str">
            <v>000000000000003044</v>
          </cell>
          <cell r="AQ1965">
            <v>2026</v>
          </cell>
          <cell r="AR1965" t="str">
            <v>2026-PRL1-50480</v>
          </cell>
          <cell r="AS1965" t="str">
            <v>#</v>
          </cell>
          <cell r="AT1965" t="str">
            <v>#</v>
          </cell>
          <cell r="AU1965" t="str">
            <v>#</v>
          </cell>
        </row>
        <row r="1966">
          <cell r="AN1966">
            <v>50699</v>
          </cell>
          <cell r="AO1966" t="str">
            <v>OÜ Rannu Perearstikeskus</v>
          </cell>
          <cell r="AP1966" t="str">
            <v>000000000000003044</v>
          </cell>
          <cell r="AQ1966">
            <v>2026</v>
          </cell>
          <cell r="AR1966" t="str">
            <v>2026-PRL1-50699</v>
          </cell>
          <cell r="AS1966" t="str">
            <v>#</v>
          </cell>
          <cell r="AT1966" t="str">
            <v>#</v>
          </cell>
          <cell r="AU1966" t="str">
            <v>#</v>
          </cell>
        </row>
        <row r="1967">
          <cell r="AN1967">
            <v>50785</v>
          </cell>
          <cell r="AO1967" t="str">
            <v>Perearst Anu Vasar OÜ</v>
          </cell>
          <cell r="AP1967" t="str">
            <v>000000000000003044</v>
          </cell>
          <cell r="AQ1967">
            <v>2026</v>
          </cell>
          <cell r="AR1967" t="str">
            <v>2026-PRL1-50785</v>
          </cell>
          <cell r="AS1967" t="str">
            <v>#</v>
          </cell>
          <cell r="AT1967" t="str">
            <v>#</v>
          </cell>
          <cell r="AU1967" t="str">
            <v>#</v>
          </cell>
        </row>
        <row r="1968">
          <cell r="AN1968">
            <v>50404</v>
          </cell>
          <cell r="AO1968" t="str">
            <v>OÜ Perearst Hiie Karelson</v>
          </cell>
          <cell r="AP1968" t="str">
            <v>000000000000003044</v>
          </cell>
          <cell r="AQ1968">
            <v>2026</v>
          </cell>
          <cell r="AR1968" t="str">
            <v>2026-PRL1-50404</v>
          </cell>
          <cell r="AS1968">
            <v>1</v>
          </cell>
          <cell r="AT1968" t="str">
            <v>TK003</v>
          </cell>
          <cell r="AU1968" t="str">
            <v>#</v>
          </cell>
        </row>
        <row r="1969">
          <cell r="AN1969">
            <v>68425</v>
          </cell>
          <cell r="AO1969" t="str">
            <v>Perearst Vitik OÜ</v>
          </cell>
          <cell r="AP1969" t="str">
            <v>000000000000003044</v>
          </cell>
          <cell r="AQ1969">
            <v>2026</v>
          </cell>
          <cell r="AR1969" t="str">
            <v>2026-PRL1-68425</v>
          </cell>
          <cell r="AS1969" t="str">
            <v>#</v>
          </cell>
          <cell r="AT1969" t="str">
            <v>#</v>
          </cell>
          <cell r="AU1969" t="str">
            <v>#</v>
          </cell>
        </row>
        <row r="1970">
          <cell r="AN1970">
            <v>50122</v>
          </cell>
          <cell r="AO1970" t="str">
            <v>OÜ Perearst Marika Plaks</v>
          </cell>
          <cell r="AP1970" t="str">
            <v>000000000000003044</v>
          </cell>
          <cell r="AQ1970">
            <v>2026</v>
          </cell>
          <cell r="AR1970" t="str">
            <v>2026-PRL1-50122</v>
          </cell>
          <cell r="AS1970">
            <v>1</v>
          </cell>
          <cell r="AT1970" t="str">
            <v>TK080</v>
          </cell>
          <cell r="AU1970" t="str">
            <v>#</v>
          </cell>
        </row>
        <row r="1971">
          <cell r="AN1971">
            <v>50882</v>
          </cell>
          <cell r="AO1971" t="str">
            <v>OÜ Perearst Igor Junkin</v>
          </cell>
          <cell r="AP1971" t="str">
            <v>000000000000003044</v>
          </cell>
          <cell r="AQ1971">
            <v>2026</v>
          </cell>
          <cell r="AR1971" t="str">
            <v>2026-PRL1-50882</v>
          </cell>
          <cell r="AS1971">
            <v>1</v>
          </cell>
          <cell r="AT1971" t="str">
            <v>TK043</v>
          </cell>
          <cell r="AU1971" t="str">
            <v>#</v>
          </cell>
        </row>
        <row r="1972">
          <cell r="AN1972">
            <v>61459</v>
          </cell>
          <cell r="AO1972" t="str">
            <v>Marju Jallai OÜ</v>
          </cell>
          <cell r="AP1972" t="str">
            <v>000000000000003044</v>
          </cell>
          <cell r="AQ1972">
            <v>2026</v>
          </cell>
          <cell r="AR1972" t="str">
            <v>2026-PRL1-61459</v>
          </cell>
          <cell r="AS1972">
            <v>1</v>
          </cell>
          <cell r="AT1972" t="str">
            <v>TK080</v>
          </cell>
          <cell r="AU1972" t="str">
            <v>#</v>
          </cell>
        </row>
        <row r="1973">
          <cell r="AN1973">
            <v>50920</v>
          </cell>
          <cell r="AO1973" t="str">
            <v>OÜ Tartu Raatuse PAK</v>
          </cell>
          <cell r="AP1973" t="str">
            <v>000000000000003044</v>
          </cell>
          <cell r="AQ1973">
            <v>2026</v>
          </cell>
          <cell r="AR1973" t="str">
            <v>2026-PRL1-50920</v>
          </cell>
          <cell r="AS1973">
            <v>1</v>
          </cell>
          <cell r="AT1973" t="str">
            <v>TK055</v>
          </cell>
          <cell r="AU1973" t="str">
            <v>#</v>
          </cell>
        </row>
        <row r="1974">
          <cell r="AN1974">
            <v>50821</v>
          </cell>
          <cell r="AO1974" t="str">
            <v>Dr. Karpenko OÜ</v>
          </cell>
          <cell r="AP1974" t="str">
            <v>000000000000003044</v>
          </cell>
          <cell r="AQ1974">
            <v>2026</v>
          </cell>
          <cell r="AR1974" t="str">
            <v>2026-PRL1-50821</v>
          </cell>
          <cell r="AS1974">
            <v>1</v>
          </cell>
          <cell r="AT1974" t="str">
            <v>TK003</v>
          </cell>
          <cell r="AU1974" t="str">
            <v>#</v>
          </cell>
        </row>
        <row r="1975">
          <cell r="AN1975">
            <v>50920</v>
          </cell>
          <cell r="AO1975" t="str">
            <v>OÜ Tartu Raatuse PAK</v>
          </cell>
          <cell r="AP1975" t="str">
            <v>000000000000003044</v>
          </cell>
          <cell r="AQ1975">
            <v>2026</v>
          </cell>
          <cell r="AR1975" t="str">
            <v>2026-PRL1-50920</v>
          </cell>
          <cell r="AS1975">
            <v>1</v>
          </cell>
          <cell r="AT1975" t="str">
            <v>TK055</v>
          </cell>
          <cell r="AU1975" t="str">
            <v>#</v>
          </cell>
        </row>
        <row r="1976">
          <cell r="AN1976">
            <v>50920</v>
          </cell>
          <cell r="AO1976" t="str">
            <v>OÜ Tartu Raatuse PAK</v>
          </cell>
          <cell r="AP1976" t="str">
            <v>000000000000003044</v>
          </cell>
          <cell r="AQ1976">
            <v>2026</v>
          </cell>
          <cell r="AR1976" t="str">
            <v>2026-PRL1-50920</v>
          </cell>
          <cell r="AS1976">
            <v>1</v>
          </cell>
          <cell r="AT1976" t="str">
            <v>TK055</v>
          </cell>
          <cell r="AU1976" t="str">
            <v>#</v>
          </cell>
        </row>
        <row r="1977">
          <cell r="AN1977">
            <v>50762</v>
          </cell>
          <cell r="AO1977" t="str">
            <v>OÜ PEREARST AET VALGEPEA</v>
          </cell>
          <cell r="AP1977" t="str">
            <v>000000000000003044</v>
          </cell>
          <cell r="AQ1977">
            <v>2026</v>
          </cell>
          <cell r="AR1977" t="str">
            <v>2026-PRL1-50762</v>
          </cell>
          <cell r="AS1977" t="str">
            <v>#</v>
          </cell>
          <cell r="AT1977" t="str">
            <v>#</v>
          </cell>
          <cell r="AU1977" t="str">
            <v>#</v>
          </cell>
        </row>
        <row r="1978">
          <cell r="AN1978">
            <v>50891</v>
          </cell>
          <cell r="AO1978" t="str">
            <v>OÜ Tervem Tartu</v>
          </cell>
          <cell r="AP1978" t="str">
            <v>000000000000003044</v>
          </cell>
          <cell r="AQ1978">
            <v>2026</v>
          </cell>
          <cell r="AR1978" t="str">
            <v>2026-PRL1-50891</v>
          </cell>
          <cell r="AS1978">
            <v>1</v>
          </cell>
          <cell r="AT1978" t="str">
            <v>TK080</v>
          </cell>
          <cell r="AU1978" t="str">
            <v>#</v>
          </cell>
        </row>
        <row r="1979">
          <cell r="AN1979">
            <v>50920</v>
          </cell>
          <cell r="AO1979" t="str">
            <v>OÜ Tartu Raatuse PAK</v>
          </cell>
          <cell r="AP1979" t="str">
            <v>000000000000003044</v>
          </cell>
          <cell r="AQ1979">
            <v>2026</v>
          </cell>
          <cell r="AR1979" t="str">
            <v>2026-PRL1-50920</v>
          </cell>
          <cell r="AS1979">
            <v>1</v>
          </cell>
          <cell r="AT1979" t="str">
            <v>TK055</v>
          </cell>
          <cell r="AU1979" t="str">
            <v>#</v>
          </cell>
        </row>
        <row r="1980">
          <cell r="AN1980">
            <v>50451</v>
          </cell>
          <cell r="AO1980" t="str">
            <v>OÜ Puhja Perearst</v>
          </cell>
          <cell r="AP1980" t="str">
            <v>000000000000003044</v>
          </cell>
          <cell r="AQ1980">
            <v>2026</v>
          </cell>
          <cell r="AR1980" t="str">
            <v>2026-PRL1-50451</v>
          </cell>
          <cell r="AS1980" t="str">
            <v>#</v>
          </cell>
          <cell r="AT1980" t="str">
            <v>#</v>
          </cell>
          <cell r="AU1980" t="str">
            <v>#</v>
          </cell>
        </row>
        <row r="1981">
          <cell r="AN1981">
            <v>50881</v>
          </cell>
          <cell r="AO1981" t="str">
            <v>Dr. Elvira Murde OÜ</v>
          </cell>
          <cell r="AP1981" t="str">
            <v>000000000000003044</v>
          </cell>
          <cell r="AQ1981">
            <v>2026</v>
          </cell>
          <cell r="AR1981" t="str">
            <v>2026-PRL1-50881</v>
          </cell>
          <cell r="AS1981" t="str">
            <v>#</v>
          </cell>
          <cell r="AT1981" t="str">
            <v>#</v>
          </cell>
          <cell r="AU1981" t="str">
            <v>#</v>
          </cell>
        </row>
        <row r="1982">
          <cell r="AN1982">
            <v>50876</v>
          </cell>
          <cell r="AO1982" t="str">
            <v>Perearst Pirje Hütt OÜ</v>
          </cell>
          <cell r="AP1982" t="str">
            <v>000000000000003044</v>
          </cell>
          <cell r="AQ1982">
            <v>2026</v>
          </cell>
          <cell r="AR1982" t="str">
            <v>2026-PRL1-50876</v>
          </cell>
          <cell r="AS1982" t="str">
            <v>#</v>
          </cell>
          <cell r="AT1982" t="str">
            <v>#</v>
          </cell>
          <cell r="AU1982" t="str">
            <v>#</v>
          </cell>
        </row>
        <row r="1983">
          <cell r="AN1983">
            <v>50912</v>
          </cell>
          <cell r="AO1983" t="str">
            <v>OÜ Dr. Meister</v>
          </cell>
          <cell r="AP1983" t="str">
            <v>000000000000003044</v>
          </cell>
          <cell r="AQ1983">
            <v>2026</v>
          </cell>
          <cell r="AR1983" t="str">
            <v>2026-PRL1-50912</v>
          </cell>
          <cell r="AS1983">
            <v>1</v>
          </cell>
          <cell r="AT1983" t="str">
            <v>TK020</v>
          </cell>
          <cell r="AU1983" t="str">
            <v>#</v>
          </cell>
        </row>
        <row r="1984">
          <cell r="AN1984">
            <v>50419</v>
          </cell>
          <cell r="AO1984" t="str">
            <v>FIE Hiie Seepter</v>
          </cell>
          <cell r="AP1984" t="str">
            <v>000000000000003044</v>
          </cell>
          <cell r="AQ1984">
            <v>2026</v>
          </cell>
          <cell r="AR1984" t="str">
            <v>2026-PRL1-50419</v>
          </cell>
          <cell r="AS1984" t="str">
            <v>#</v>
          </cell>
          <cell r="AT1984" t="str">
            <v>#</v>
          </cell>
          <cell r="AU1984" t="str">
            <v>#</v>
          </cell>
        </row>
        <row r="1985">
          <cell r="AN1985">
            <v>50920</v>
          </cell>
          <cell r="AO1985" t="str">
            <v>OÜ Tartu Raatuse PAK</v>
          </cell>
          <cell r="AP1985" t="str">
            <v>000000000000003044</v>
          </cell>
          <cell r="AQ1985">
            <v>2026</v>
          </cell>
          <cell r="AR1985" t="str">
            <v>2026-PRL1-50920</v>
          </cell>
          <cell r="AS1985">
            <v>1</v>
          </cell>
          <cell r="AT1985" t="str">
            <v>TK055</v>
          </cell>
          <cell r="AU1985" t="str">
            <v>#</v>
          </cell>
        </row>
        <row r="1986">
          <cell r="AN1986">
            <v>50856</v>
          </cell>
          <cell r="AO1986" t="str">
            <v>Perearst Margot Tamm OÜ</v>
          </cell>
          <cell r="AP1986" t="str">
            <v>000000000000003044</v>
          </cell>
          <cell r="AQ1986">
            <v>2026</v>
          </cell>
          <cell r="AR1986" t="str">
            <v>2026-PRL1-50856</v>
          </cell>
          <cell r="AS1986">
            <v>1</v>
          </cell>
          <cell r="AT1986" t="str">
            <v>TK080</v>
          </cell>
          <cell r="AU1986" t="str">
            <v>#</v>
          </cell>
        </row>
        <row r="1987">
          <cell r="AN1987">
            <v>50850</v>
          </cell>
          <cell r="AO1987" t="str">
            <v>Osaühing perearst Kertu Rünkorg</v>
          </cell>
          <cell r="AP1987" t="str">
            <v>000000000000003044</v>
          </cell>
          <cell r="AQ1987">
            <v>2026</v>
          </cell>
          <cell r="AR1987" t="str">
            <v>2026-PRL1-50850</v>
          </cell>
          <cell r="AS1987">
            <v>1</v>
          </cell>
          <cell r="AT1987" t="str">
            <v>TK043</v>
          </cell>
          <cell r="AU1987" t="str">
            <v>#</v>
          </cell>
        </row>
        <row r="1988">
          <cell r="AN1988">
            <v>50455</v>
          </cell>
          <cell r="AO1988" t="str">
            <v>OÜ Ropka Perearstikeskus</v>
          </cell>
          <cell r="AP1988" t="str">
            <v>000000000000003044</v>
          </cell>
          <cell r="AQ1988">
            <v>2026</v>
          </cell>
          <cell r="AR1988" t="str">
            <v>2026-PRL1-50455</v>
          </cell>
          <cell r="AS1988" t="str">
            <v>#</v>
          </cell>
          <cell r="AT1988" t="str">
            <v>#</v>
          </cell>
          <cell r="AU1988" t="str">
            <v>#</v>
          </cell>
        </row>
        <row r="1989">
          <cell r="AN1989">
            <v>50383</v>
          </cell>
          <cell r="AO1989" t="str">
            <v>OÜ Elva Kesklinna Perearstikeskus</v>
          </cell>
          <cell r="AP1989" t="str">
            <v>000000000000003044</v>
          </cell>
          <cell r="AQ1989">
            <v>2026</v>
          </cell>
          <cell r="AR1989" t="str">
            <v>2026-PRL1-50383</v>
          </cell>
          <cell r="AS1989" t="str">
            <v>#</v>
          </cell>
          <cell r="AT1989" t="str">
            <v>#</v>
          </cell>
          <cell r="AU1989" t="str">
            <v>#</v>
          </cell>
        </row>
        <row r="1990">
          <cell r="AN1990">
            <v>50444</v>
          </cell>
          <cell r="AO1990" t="str">
            <v>OÜ Maarjavälja Perearstid</v>
          </cell>
          <cell r="AP1990" t="str">
            <v>000000000000003044</v>
          </cell>
          <cell r="AQ1990">
            <v>2026</v>
          </cell>
          <cell r="AR1990" t="str">
            <v>2026-PRL1-50444</v>
          </cell>
          <cell r="AS1990" t="str">
            <v>#</v>
          </cell>
          <cell r="AT1990" t="str">
            <v>#</v>
          </cell>
          <cell r="AU1990" t="str">
            <v>#</v>
          </cell>
        </row>
        <row r="1991">
          <cell r="AN1991">
            <v>50718</v>
          </cell>
          <cell r="AO1991" t="str">
            <v>OÜ Perearst Margarita Hapunova</v>
          </cell>
          <cell r="AP1991" t="str">
            <v>000000000000003044</v>
          </cell>
          <cell r="AQ1991">
            <v>2026</v>
          </cell>
          <cell r="AR1991" t="str">
            <v>2026-PRL1-50718</v>
          </cell>
          <cell r="AS1991" t="str">
            <v>#</v>
          </cell>
          <cell r="AT1991" t="str">
            <v>#</v>
          </cell>
          <cell r="AU1991" t="str">
            <v>#</v>
          </cell>
        </row>
        <row r="1992">
          <cell r="AN1992">
            <v>50444</v>
          </cell>
          <cell r="AO1992" t="str">
            <v>OÜ Maarjavälja Perearstid</v>
          </cell>
          <cell r="AP1992" t="str">
            <v>000000000000003044</v>
          </cell>
          <cell r="AQ1992">
            <v>2026</v>
          </cell>
          <cell r="AR1992" t="str">
            <v>2026-PRL1-50444</v>
          </cell>
          <cell r="AS1992" t="str">
            <v>#</v>
          </cell>
          <cell r="AT1992" t="str">
            <v>#</v>
          </cell>
          <cell r="AU1992" t="str">
            <v>#</v>
          </cell>
        </row>
        <row r="1993">
          <cell r="AN1993">
            <v>50444</v>
          </cell>
          <cell r="AO1993" t="str">
            <v>OÜ Maarjavälja Perearstid</v>
          </cell>
          <cell r="AP1993" t="str">
            <v>000000000000003044</v>
          </cell>
          <cell r="AQ1993">
            <v>2026</v>
          </cell>
          <cell r="AR1993" t="str">
            <v>2026-PRL1-50444</v>
          </cell>
          <cell r="AS1993" t="str">
            <v>#</v>
          </cell>
          <cell r="AT1993" t="str">
            <v>#</v>
          </cell>
          <cell r="AU1993" t="str">
            <v>#</v>
          </cell>
        </row>
        <row r="1994">
          <cell r="AN1994">
            <v>50717</v>
          </cell>
          <cell r="AO1994" t="str">
            <v>Perearst Kaja Torm OÜ</v>
          </cell>
          <cell r="AP1994" t="str">
            <v>000000000000003044</v>
          </cell>
          <cell r="AQ1994">
            <v>2026</v>
          </cell>
          <cell r="AR1994" t="str">
            <v>2026-PRL1-50717</v>
          </cell>
          <cell r="AS1994" t="str">
            <v>#</v>
          </cell>
          <cell r="AT1994" t="str">
            <v>#</v>
          </cell>
          <cell r="AU1994" t="str">
            <v>#</v>
          </cell>
        </row>
        <row r="1995">
          <cell r="AN1995">
            <v>50678</v>
          </cell>
          <cell r="AO1995" t="str">
            <v>OÜ Perearst Viida Kordmaa</v>
          </cell>
          <cell r="AP1995" t="str">
            <v>000000000000003044</v>
          </cell>
          <cell r="AQ1995">
            <v>2026</v>
          </cell>
          <cell r="AR1995" t="str">
            <v>2026-PRL1-50678</v>
          </cell>
          <cell r="AS1995" t="str">
            <v>#</v>
          </cell>
          <cell r="AT1995" t="str">
            <v>#</v>
          </cell>
          <cell r="AU1995" t="str">
            <v>#</v>
          </cell>
        </row>
        <row r="1996">
          <cell r="AN1996">
            <v>50610</v>
          </cell>
          <cell r="AO1996" t="str">
            <v>Torma Ambulatoorium OÜ</v>
          </cell>
          <cell r="AP1996" t="str">
            <v>000000000000003044</v>
          </cell>
          <cell r="AQ1996">
            <v>2026</v>
          </cell>
          <cell r="AR1996" t="str">
            <v>2026-PRL1-50610</v>
          </cell>
          <cell r="AS1996" t="str">
            <v>#</v>
          </cell>
          <cell r="AT1996" t="str">
            <v>#</v>
          </cell>
          <cell r="AU1996" t="str">
            <v>#</v>
          </cell>
        </row>
        <row r="1997">
          <cell r="AN1997">
            <v>50344</v>
          </cell>
          <cell r="AO1997" t="str">
            <v>Terje Pruus</v>
          </cell>
          <cell r="AP1997" t="str">
            <v>000000000000003044</v>
          </cell>
          <cell r="AQ1997">
            <v>2026</v>
          </cell>
          <cell r="AR1997" t="str">
            <v>2026-PRL1-50344</v>
          </cell>
          <cell r="AS1997">
            <v>1</v>
          </cell>
          <cell r="AT1997" t="str">
            <v>TK067</v>
          </cell>
          <cell r="AU1997" t="str">
            <v>#</v>
          </cell>
        </row>
        <row r="1998">
          <cell r="AN1998">
            <v>50328</v>
          </cell>
          <cell r="AO1998" t="str">
            <v>Perearst Riho Pettai</v>
          </cell>
          <cell r="AP1998" t="str">
            <v>000000000000003044</v>
          </cell>
          <cell r="AQ1998">
            <v>2026</v>
          </cell>
          <cell r="AR1998" t="str">
            <v>2026-PRL1-50328</v>
          </cell>
          <cell r="AS1998">
            <v>1</v>
          </cell>
          <cell r="AT1998" t="str">
            <v>TK021</v>
          </cell>
          <cell r="AU1998" t="str">
            <v>#</v>
          </cell>
        </row>
        <row r="1999">
          <cell r="AN1999">
            <v>50851</v>
          </cell>
          <cell r="AO1999" t="str">
            <v>Perearst Tiia Pariis OÜ</v>
          </cell>
          <cell r="AP1999" t="str">
            <v>000000000000003044</v>
          </cell>
          <cell r="AQ1999">
            <v>2026</v>
          </cell>
          <cell r="AR1999" t="str">
            <v>2026-PRL1-50851</v>
          </cell>
          <cell r="AS1999">
            <v>1</v>
          </cell>
          <cell r="AT1999" t="str">
            <v>TK021</v>
          </cell>
          <cell r="AU1999" t="str">
            <v>#</v>
          </cell>
        </row>
        <row r="2000">
          <cell r="AN2000">
            <v>50568</v>
          </cell>
          <cell r="AO2000" t="str">
            <v>Terviseagentuur OÜ</v>
          </cell>
          <cell r="AP2000" t="str">
            <v>000000000000003044</v>
          </cell>
          <cell r="AQ2000">
            <v>2026</v>
          </cell>
          <cell r="AR2000" t="str">
            <v>2026-PRL1-50568</v>
          </cell>
          <cell r="AS2000">
            <v>1</v>
          </cell>
          <cell r="AT2000" t="str">
            <v>TK021</v>
          </cell>
          <cell r="AU2000" t="str">
            <v>#</v>
          </cell>
        </row>
        <row r="2001">
          <cell r="AN2001">
            <v>50329</v>
          </cell>
          <cell r="AO2001" t="str">
            <v>OÜ Perearst Külli Paal</v>
          </cell>
          <cell r="AP2001" t="str">
            <v>000000000000003044</v>
          </cell>
          <cell r="AQ2001">
            <v>2026</v>
          </cell>
          <cell r="AR2001" t="str">
            <v>2026-PRL1-50329</v>
          </cell>
          <cell r="AS2001">
            <v>1</v>
          </cell>
          <cell r="AT2001" t="str">
            <v>TK021</v>
          </cell>
          <cell r="AU2001" t="str">
            <v>#</v>
          </cell>
        </row>
        <row r="2002">
          <cell r="AN2002">
            <v>50681</v>
          </cell>
          <cell r="AO2002" t="str">
            <v>Perearst Ülle Lomp OÜ</v>
          </cell>
          <cell r="AP2002" t="str">
            <v>000000000000003044</v>
          </cell>
          <cell r="AQ2002">
            <v>2026</v>
          </cell>
          <cell r="AR2002" t="str">
            <v>2026-PRL1-50681</v>
          </cell>
          <cell r="AS2002" t="str">
            <v>#</v>
          </cell>
          <cell r="AT2002" t="str">
            <v>#</v>
          </cell>
          <cell r="AU2002" t="str">
            <v>#</v>
          </cell>
        </row>
        <row r="2003">
          <cell r="AN2003">
            <v>51005</v>
          </cell>
          <cell r="AO2003" t="str">
            <v>Mägidoktor OÜ</v>
          </cell>
          <cell r="AP2003" t="str">
            <v>000000000000003044</v>
          </cell>
          <cell r="AQ2003">
            <v>2026</v>
          </cell>
          <cell r="AR2003" t="str">
            <v>2026-PRL1-51005</v>
          </cell>
          <cell r="AS2003">
            <v>1</v>
          </cell>
          <cell r="AT2003" t="str">
            <v>TK067</v>
          </cell>
          <cell r="AU2003" t="str">
            <v>#</v>
          </cell>
        </row>
        <row r="2004">
          <cell r="AN2004">
            <v>51005</v>
          </cell>
          <cell r="AO2004" t="str">
            <v>Mägidoktor OÜ</v>
          </cell>
          <cell r="AP2004" t="str">
            <v>000000000000003044</v>
          </cell>
          <cell r="AQ2004">
            <v>2026</v>
          </cell>
          <cell r="AR2004" t="str">
            <v>2026-PRL1-51005</v>
          </cell>
          <cell r="AS2004">
            <v>1</v>
          </cell>
          <cell r="AT2004" t="str">
            <v>TK067</v>
          </cell>
          <cell r="AU2004" t="str">
            <v>#</v>
          </cell>
        </row>
        <row r="2005">
          <cell r="AN2005">
            <v>50645</v>
          </cell>
          <cell r="AO2005" t="str">
            <v>Perearst Anne Oras OÜ</v>
          </cell>
          <cell r="AP2005" t="str">
            <v>000000000000003044</v>
          </cell>
          <cell r="AQ2005">
            <v>2026</v>
          </cell>
          <cell r="AR2005" t="str">
            <v>2026-PRL1-50645</v>
          </cell>
          <cell r="AS2005" t="str">
            <v>#</v>
          </cell>
          <cell r="AT2005" t="str">
            <v>#</v>
          </cell>
          <cell r="AU2005" t="str">
            <v>#</v>
          </cell>
        </row>
        <row r="2006">
          <cell r="AN2006">
            <v>61380</v>
          </cell>
          <cell r="AO2006" t="str">
            <v>PA Alusalu OÜ</v>
          </cell>
          <cell r="AP2006" t="str">
            <v>000000000000003044</v>
          </cell>
          <cell r="AQ2006">
            <v>2026</v>
          </cell>
          <cell r="AR2006" t="str">
            <v>2026-PRL1-61380</v>
          </cell>
          <cell r="AS2006">
            <v>1</v>
          </cell>
          <cell r="AT2006" t="str">
            <v>TK021</v>
          </cell>
          <cell r="AU2006" t="str">
            <v>#</v>
          </cell>
        </row>
        <row r="2007">
          <cell r="AN2007">
            <v>51005</v>
          </cell>
          <cell r="AO2007" t="str">
            <v>Mägidoktor OÜ</v>
          </cell>
          <cell r="AP2007" t="str">
            <v>000000000000003044</v>
          </cell>
          <cell r="AQ2007">
            <v>2026</v>
          </cell>
          <cell r="AR2007" t="str">
            <v>2026-PRL1-51005</v>
          </cell>
          <cell r="AS2007">
            <v>1</v>
          </cell>
          <cell r="AT2007" t="str">
            <v>TK067</v>
          </cell>
          <cell r="AU2007" t="str">
            <v>#</v>
          </cell>
        </row>
        <row r="2008">
          <cell r="AN2008">
            <v>50868</v>
          </cell>
          <cell r="AO2008" t="str">
            <v>Perearst Juri Kadatski OÜ</v>
          </cell>
          <cell r="AP2008" t="str">
            <v>000000000000003044</v>
          </cell>
          <cell r="AQ2008">
            <v>2026</v>
          </cell>
          <cell r="AR2008" t="str">
            <v>2026-PRL1-50868</v>
          </cell>
          <cell r="AS2008">
            <v>1</v>
          </cell>
          <cell r="AT2008" t="str">
            <v>TK067</v>
          </cell>
          <cell r="AU2008" t="str">
            <v>#</v>
          </cell>
        </row>
        <row r="2009">
          <cell r="AN2009">
            <v>50590</v>
          </cell>
          <cell r="AO2009" t="str">
            <v>Perearst Valentina Zevakina OÜ</v>
          </cell>
          <cell r="AP2009" t="str">
            <v>000000000000003044</v>
          </cell>
          <cell r="AQ2009">
            <v>2026</v>
          </cell>
          <cell r="AR2009" t="str">
            <v>2026-PRL1-50590</v>
          </cell>
          <cell r="AS2009">
            <v>1</v>
          </cell>
          <cell r="AT2009" t="str">
            <v>TK067</v>
          </cell>
          <cell r="AU2009" t="str">
            <v>#</v>
          </cell>
        </row>
        <row r="2010">
          <cell r="AN2010">
            <v>61382</v>
          </cell>
          <cell r="AO2010" t="str">
            <v>Perearst Tatjana Štšaslivaja OÜ</v>
          </cell>
          <cell r="AP2010" t="str">
            <v>000000000000003044</v>
          </cell>
          <cell r="AQ2010">
            <v>2026</v>
          </cell>
          <cell r="AR2010" t="str">
            <v>2026-PRL1-61382</v>
          </cell>
          <cell r="AS2010" t="str">
            <v>#</v>
          </cell>
          <cell r="AT2010" t="str">
            <v>#</v>
          </cell>
          <cell r="AU2010" t="str">
            <v>#</v>
          </cell>
        </row>
        <row r="2011">
          <cell r="AN2011">
            <v>50820</v>
          </cell>
          <cell r="AO2011" t="str">
            <v>Perearst Pääslane OÜ</v>
          </cell>
          <cell r="AP2011" t="str">
            <v>000000000000003044</v>
          </cell>
          <cell r="AQ2011">
            <v>2026</v>
          </cell>
          <cell r="AR2011" t="str">
            <v>2026-PRL1-50820</v>
          </cell>
          <cell r="AS2011" t="str">
            <v>#</v>
          </cell>
          <cell r="AT2011" t="str">
            <v>#</v>
          </cell>
          <cell r="AU2011" t="str">
            <v>#</v>
          </cell>
        </row>
        <row r="2012">
          <cell r="AN2012">
            <v>50961</v>
          </cell>
          <cell r="AO2012" t="str">
            <v>OÜ Ennetuskliinik</v>
          </cell>
          <cell r="AP2012" t="str">
            <v>000000000000003044</v>
          </cell>
          <cell r="AQ2012">
            <v>2026</v>
          </cell>
          <cell r="AR2012" t="str">
            <v>2026-PRL1-50961</v>
          </cell>
          <cell r="AS2012">
            <v>1</v>
          </cell>
          <cell r="AT2012" t="str">
            <v>TK072</v>
          </cell>
          <cell r="AU2012" t="str">
            <v>#</v>
          </cell>
        </row>
        <row r="2013">
          <cell r="AN2013">
            <v>50961</v>
          </cell>
          <cell r="AO2013" t="str">
            <v>OÜ Ennetuskliinik</v>
          </cell>
          <cell r="AP2013" t="str">
            <v>000000000000003044</v>
          </cell>
          <cell r="AQ2013">
            <v>2026</v>
          </cell>
          <cell r="AR2013" t="str">
            <v>2026-PRL1-50961</v>
          </cell>
          <cell r="AS2013">
            <v>1</v>
          </cell>
          <cell r="AT2013" t="str">
            <v>TK072</v>
          </cell>
          <cell r="AU2013" t="str">
            <v>#</v>
          </cell>
        </row>
        <row r="2014">
          <cell r="AN2014">
            <v>50045</v>
          </cell>
          <cell r="AO2014" t="str">
            <v>Rapla Perearstikeskus OÜ</v>
          </cell>
          <cell r="AP2014" t="str">
            <v>000000000000003044</v>
          </cell>
          <cell r="AQ2014">
            <v>2026</v>
          </cell>
          <cell r="AR2014" t="str">
            <v>2026-PRL1-50045</v>
          </cell>
          <cell r="AS2014">
            <v>1</v>
          </cell>
          <cell r="AT2014" t="str">
            <v>TK031</v>
          </cell>
          <cell r="AU2014" t="str">
            <v>#</v>
          </cell>
        </row>
        <row r="2015">
          <cell r="AN2015">
            <v>50045</v>
          </cell>
          <cell r="AO2015" t="str">
            <v>Rapla Perearstikeskus OÜ</v>
          </cell>
          <cell r="AP2015" t="str">
            <v>000000000000003044</v>
          </cell>
          <cell r="AQ2015">
            <v>2026</v>
          </cell>
          <cell r="AR2015" t="str">
            <v>2026-PRL1-50045</v>
          </cell>
          <cell r="AS2015">
            <v>1</v>
          </cell>
          <cell r="AT2015" t="str">
            <v>TK031</v>
          </cell>
          <cell r="AU2015" t="str">
            <v>#</v>
          </cell>
        </row>
        <row r="2016">
          <cell r="AN2016">
            <v>50082</v>
          </cell>
          <cell r="AO2016" t="str">
            <v>OSAÜHING PA LEGA</v>
          </cell>
          <cell r="AP2016" t="str">
            <v>000000000000003044</v>
          </cell>
          <cell r="AQ2016">
            <v>2026</v>
          </cell>
          <cell r="AR2016" t="str">
            <v>2026-PRL1-50082</v>
          </cell>
          <cell r="AS2016" t="str">
            <v>#</v>
          </cell>
          <cell r="AT2016" t="str">
            <v>#</v>
          </cell>
          <cell r="AU2016" t="str">
            <v>#</v>
          </cell>
        </row>
        <row r="2017">
          <cell r="AN2017">
            <v>50961</v>
          </cell>
          <cell r="AO2017" t="str">
            <v>OÜ Ennetuskliinik</v>
          </cell>
          <cell r="AP2017" t="str">
            <v>000000000000003044</v>
          </cell>
          <cell r="AQ2017">
            <v>2026</v>
          </cell>
          <cell r="AR2017" t="str">
            <v>2026-PRL1-50961</v>
          </cell>
          <cell r="AS2017">
            <v>1</v>
          </cell>
          <cell r="AT2017" t="str">
            <v>TK079</v>
          </cell>
          <cell r="AU2017" t="str">
            <v>#</v>
          </cell>
        </row>
        <row r="2018">
          <cell r="AN2018">
            <v>50207</v>
          </cell>
          <cell r="AO2018" t="str">
            <v>Kalle Poroson</v>
          </cell>
          <cell r="AP2018" t="str">
            <v>000000000000003044</v>
          </cell>
          <cell r="AQ2018">
            <v>2026</v>
          </cell>
          <cell r="AR2018" t="str">
            <v>2026-PRL1-50207</v>
          </cell>
          <cell r="AS2018" t="str">
            <v>#</v>
          </cell>
          <cell r="AT2018" t="str">
            <v>#</v>
          </cell>
          <cell r="AU2018" t="str">
            <v>#</v>
          </cell>
        </row>
        <row r="2019">
          <cell r="AN2019">
            <v>51050</v>
          </cell>
          <cell r="AO2019" t="str">
            <v>OÜ Märjamaa Tervisekeskus</v>
          </cell>
          <cell r="AP2019" t="str">
            <v>000000000000003044</v>
          </cell>
          <cell r="AQ2019">
            <v>2026</v>
          </cell>
          <cell r="AR2019" t="str">
            <v>2026-PRL1-51050</v>
          </cell>
          <cell r="AS2019">
            <v>1</v>
          </cell>
          <cell r="AT2019" t="str">
            <v>TK057</v>
          </cell>
          <cell r="AU2019" t="str">
            <v>#</v>
          </cell>
        </row>
        <row r="2020">
          <cell r="AN2020">
            <v>51050</v>
          </cell>
          <cell r="AO2020" t="str">
            <v>OÜ Märjamaa Tervisekeskus</v>
          </cell>
          <cell r="AP2020" t="str">
            <v>000000000000003044</v>
          </cell>
          <cell r="AQ2020">
            <v>2026</v>
          </cell>
          <cell r="AR2020" t="str">
            <v>2026-PRL1-51050</v>
          </cell>
          <cell r="AS2020">
            <v>1</v>
          </cell>
          <cell r="AT2020" t="str">
            <v>TK057</v>
          </cell>
          <cell r="AU2020" t="str">
            <v>#</v>
          </cell>
        </row>
        <row r="2021">
          <cell r="AN2021">
            <v>50961</v>
          </cell>
          <cell r="AO2021" t="str">
            <v>OÜ Ennetuskliinik</v>
          </cell>
          <cell r="AP2021" t="str">
            <v>000000000000003044</v>
          </cell>
          <cell r="AQ2021">
            <v>2026</v>
          </cell>
          <cell r="AR2021" t="str">
            <v>2026-PRL1-50961</v>
          </cell>
          <cell r="AS2021">
            <v>1</v>
          </cell>
          <cell r="AT2021" t="str">
            <v>TK079</v>
          </cell>
          <cell r="AU2021" t="str">
            <v>#</v>
          </cell>
        </row>
        <row r="2022">
          <cell r="AN2022">
            <v>50961</v>
          </cell>
          <cell r="AO2022" t="str">
            <v>OÜ Ennetuskliinik</v>
          </cell>
          <cell r="AP2022" t="str">
            <v>000000000000003044</v>
          </cell>
          <cell r="AQ2022">
            <v>2026</v>
          </cell>
          <cell r="AR2022" t="str">
            <v>2026-PRL1-50961</v>
          </cell>
          <cell r="AS2022">
            <v>1</v>
          </cell>
          <cell r="AT2022" t="str">
            <v>TK079</v>
          </cell>
          <cell r="AU2022" t="str">
            <v>#</v>
          </cell>
        </row>
        <row r="2023">
          <cell r="AN2023">
            <v>50860</v>
          </cell>
          <cell r="AO2023" t="str">
            <v>Dr MARET TAMME OSAÜHING</v>
          </cell>
          <cell r="AP2023" t="str">
            <v>000000000000003044</v>
          </cell>
          <cell r="AQ2023">
            <v>2026</v>
          </cell>
          <cell r="AR2023" t="str">
            <v>2026-PRL1-50860</v>
          </cell>
          <cell r="AS2023">
            <v>1</v>
          </cell>
          <cell r="AT2023" t="str">
            <v>TK031</v>
          </cell>
          <cell r="AU2023" t="str">
            <v>#</v>
          </cell>
        </row>
        <row r="2024">
          <cell r="AN2024">
            <v>50038</v>
          </cell>
          <cell r="AO2024" t="str">
            <v>osaühing Türi Tervisekeskus</v>
          </cell>
          <cell r="AP2024" t="str">
            <v>000000000000003044</v>
          </cell>
          <cell r="AQ2024">
            <v>2026</v>
          </cell>
          <cell r="AR2024" t="str">
            <v>2026-PRL1-50038</v>
          </cell>
          <cell r="AS2024">
            <v>1</v>
          </cell>
          <cell r="AT2024" t="str">
            <v>TK032</v>
          </cell>
          <cell r="AU2024" t="str">
            <v>#</v>
          </cell>
        </row>
        <row r="2025">
          <cell r="AN2025">
            <v>50433</v>
          </cell>
          <cell r="AO2025" t="str">
            <v>Märjamaa Arstid OÜ</v>
          </cell>
          <cell r="AP2025" t="str">
            <v>000000000000003044</v>
          </cell>
          <cell r="AQ2025">
            <v>2026</v>
          </cell>
          <cell r="AR2025" t="str">
            <v>2026-PRL1-50433</v>
          </cell>
          <cell r="AS2025" t="str">
            <v>#</v>
          </cell>
          <cell r="AT2025" t="str">
            <v>#</v>
          </cell>
          <cell r="AU2025" t="str">
            <v>#</v>
          </cell>
        </row>
        <row r="2026">
          <cell r="AN2026">
            <v>50045</v>
          </cell>
          <cell r="AO2026" t="str">
            <v>Rapla Perearstikeskus OÜ</v>
          </cell>
          <cell r="AP2026" t="str">
            <v>000000000000003044</v>
          </cell>
          <cell r="AQ2026">
            <v>2026</v>
          </cell>
          <cell r="AR2026" t="str">
            <v>2026-PRL1-50045</v>
          </cell>
          <cell r="AS2026">
            <v>1</v>
          </cell>
          <cell r="AT2026" t="str">
            <v>TK031</v>
          </cell>
          <cell r="AU2026" t="str">
            <v>#</v>
          </cell>
        </row>
        <row r="2027">
          <cell r="AN2027">
            <v>50433</v>
          </cell>
          <cell r="AO2027" t="str">
            <v>Märjamaa Arstid OÜ</v>
          </cell>
          <cell r="AP2027" t="str">
            <v>000000000000003044</v>
          </cell>
          <cell r="AQ2027">
            <v>2026</v>
          </cell>
          <cell r="AR2027" t="str">
            <v>2026-PRL1-50433</v>
          </cell>
          <cell r="AS2027" t="str">
            <v>#</v>
          </cell>
          <cell r="AT2027" t="str">
            <v>#</v>
          </cell>
          <cell r="AU2027" t="str">
            <v>#</v>
          </cell>
        </row>
        <row r="2028">
          <cell r="AN2028">
            <v>50860</v>
          </cell>
          <cell r="AO2028" t="str">
            <v>Dr MARET TAMME OSAÜHING</v>
          </cell>
          <cell r="AP2028" t="str">
            <v>000000000000003044</v>
          </cell>
          <cell r="AQ2028">
            <v>2026</v>
          </cell>
          <cell r="AR2028" t="str">
            <v>2026-PRL1-50860</v>
          </cell>
          <cell r="AS2028">
            <v>1</v>
          </cell>
          <cell r="AT2028" t="str">
            <v>TK031</v>
          </cell>
          <cell r="AU2028" t="str">
            <v>#</v>
          </cell>
        </row>
        <row r="2029">
          <cell r="AN2029">
            <v>50877</v>
          </cell>
          <cell r="AO2029" t="str">
            <v>Perearst Meriana Maidla OÜ</v>
          </cell>
          <cell r="AP2029" t="str">
            <v>000000000000003044</v>
          </cell>
          <cell r="AQ2029">
            <v>2026</v>
          </cell>
          <cell r="AR2029" t="str">
            <v>2026-PRL1-50877</v>
          </cell>
          <cell r="AS2029" t="str">
            <v>#</v>
          </cell>
          <cell r="AT2029" t="str">
            <v>#</v>
          </cell>
          <cell r="AU2029" t="str">
            <v>#</v>
          </cell>
        </row>
        <row r="2030">
          <cell r="AN2030">
            <v>50251</v>
          </cell>
          <cell r="AO2030" t="str">
            <v>OÜ Maritta Loog</v>
          </cell>
          <cell r="AP2030" t="str">
            <v>000000000000003044</v>
          </cell>
          <cell r="AQ2030">
            <v>2026</v>
          </cell>
          <cell r="AR2030" t="str">
            <v>2026-PRL1-50251</v>
          </cell>
          <cell r="AS2030" t="str">
            <v>#</v>
          </cell>
          <cell r="AT2030" t="str">
            <v>#</v>
          </cell>
          <cell r="AU2030" t="str">
            <v>#</v>
          </cell>
        </row>
        <row r="2031">
          <cell r="AN2031">
            <v>50906</v>
          </cell>
          <cell r="AO2031" t="str">
            <v>Perearst Triin Jaanimägi OÜ</v>
          </cell>
          <cell r="AP2031" t="str">
            <v>000000000000003044</v>
          </cell>
          <cell r="AQ2031">
            <v>2026</v>
          </cell>
          <cell r="AR2031" t="str">
            <v>2026-PRL1-50906</v>
          </cell>
          <cell r="AS2031" t="str">
            <v>#</v>
          </cell>
          <cell r="AT2031" t="str">
            <v>#</v>
          </cell>
          <cell r="AU2031" t="str">
            <v>#</v>
          </cell>
        </row>
        <row r="2032">
          <cell r="AN2032">
            <v>61400</v>
          </cell>
          <cell r="AO2032" t="str">
            <v>OÜ Perearst Nadežda Hovanskaja</v>
          </cell>
          <cell r="AP2032" t="str">
            <v>000000000000003044</v>
          </cell>
          <cell r="AQ2032">
            <v>2026</v>
          </cell>
          <cell r="AR2032" t="str">
            <v>2026-PRL1-61400</v>
          </cell>
          <cell r="AS2032" t="str">
            <v>#</v>
          </cell>
          <cell r="AT2032" t="str">
            <v>#</v>
          </cell>
          <cell r="AU2032" t="str">
            <v>#</v>
          </cell>
        </row>
        <row r="2033">
          <cell r="AN2033">
            <v>60418</v>
          </cell>
          <cell r="AO2033" t="str">
            <v>Vaike Meesak</v>
          </cell>
          <cell r="AP2033" t="str">
            <v>000000000000003044</v>
          </cell>
          <cell r="AQ2033">
            <v>2026</v>
          </cell>
          <cell r="AR2033" t="str">
            <v>2026-PRL1-60418</v>
          </cell>
          <cell r="AS2033" t="str">
            <v>#</v>
          </cell>
          <cell r="AT2033" t="str">
            <v>#</v>
          </cell>
          <cell r="AU2033" t="str">
            <v>#</v>
          </cell>
        </row>
        <row r="2034">
          <cell r="AN2034">
            <v>50238</v>
          </cell>
          <cell r="AO2034" t="str">
            <v>OÜ Perearst Anne Kaldoja</v>
          </cell>
          <cell r="AP2034" t="str">
            <v>000000000000003044</v>
          </cell>
          <cell r="AQ2034">
            <v>2026</v>
          </cell>
          <cell r="AR2034" t="str">
            <v>2026-PRL1-50238</v>
          </cell>
          <cell r="AS2034">
            <v>1</v>
          </cell>
          <cell r="AT2034" t="str">
            <v>TK016</v>
          </cell>
          <cell r="AU2034" t="str">
            <v>#</v>
          </cell>
        </row>
        <row r="2035">
          <cell r="AN2035">
            <v>50232</v>
          </cell>
          <cell r="AO2035" t="str">
            <v>Kersti Pelisaar</v>
          </cell>
          <cell r="AP2035" t="str">
            <v>000000000000003044</v>
          </cell>
          <cell r="AQ2035">
            <v>2026</v>
          </cell>
          <cell r="AR2035" t="str">
            <v>2026-PRL1-50232</v>
          </cell>
          <cell r="AS2035" t="str">
            <v>#</v>
          </cell>
          <cell r="AT2035" t="str">
            <v>#</v>
          </cell>
          <cell r="AU2035" t="str">
            <v>#</v>
          </cell>
        </row>
        <row r="2036">
          <cell r="AN2036">
            <v>50233</v>
          </cell>
          <cell r="AO2036" t="str">
            <v>Mõtsar Anu</v>
          </cell>
          <cell r="AP2036" t="str">
            <v>000000000000003044</v>
          </cell>
          <cell r="AQ2036">
            <v>2026</v>
          </cell>
          <cell r="AR2036" t="str">
            <v>2026-PRL1-50233</v>
          </cell>
          <cell r="AS2036" t="str">
            <v>#</v>
          </cell>
          <cell r="AT2036" t="str">
            <v>#</v>
          </cell>
          <cell r="AU2036" t="str">
            <v>#</v>
          </cell>
        </row>
        <row r="2037">
          <cell r="AN2037">
            <v>50832</v>
          </cell>
          <cell r="AO2037" t="str">
            <v>Ravitoode OÜ</v>
          </cell>
          <cell r="AP2037" t="str">
            <v>000000000000003044</v>
          </cell>
          <cell r="AQ2037">
            <v>2026</v>
          </cell>
          <cell r="AR2037" t="str">
            <v>2026-PRL1-50832</v>
          </cell>
          <cell r="AS2037">
            <v>1</v>
          </cell>
          <cell r="AT2037" t="str">
            <v>TK016</v>
          </cell>
          <cell r="AU2037" t="str">
            <v>#</v>
          </cell>
        </row>
        <row r="2038">
          <cell r="AN2038">
            <v>50579</v>
          </cell>
          <cell r="AO2038" t="str">
            <v>OÜ Perearst Monika Hõim</v>
          </cell>
          <cell r="AP2038" t="str">
            <v>000000000000003044</v>
          </cell>
          <cell r="AQ2038">
            <v>2026</v>
          </cell>
          <cell r="AR2038" t="str">
            <v>2026-PRL1-50579</v>
          </cell>
          <cell r="AS2038" t="str">
            <v>#</v>
          </cell>
          <cell r="AT2038" t="str">
            <v>#</v>
          </cell>
          <cell r="AU2038" t="str">
            <v>#</v>
          </cell>
        </row>
        <row r="2039">
          <cell r="AN2039">
            <v>50831</v>
          </cell>
          <cell r="AO2039" t="str">
            <v>Perearst Meelis Kaup OÜ</v>
          </cell>
          <cell r="AP2039" t="str">
            <v>000000000000003044</v>
          </cell>
          <cell r="AQ2039">
            <v>2026</v>
          </cell>
          <cell r="AR2039" t="str">
            <v>2026-PRL1-50831</v>
          </cell>
          <cell r="AS2039">
            <v>1</v>
          </cell>
          <cell r="AT2039" t="str">
            <v>TK016</v>
          </cell>
          <cell r="AU2039" t="str">
            <v>#</v>
          </cell>
        </row>
        <row r="2040">
          <cell r="AN2040">
            <v>50830</v>
          </cell>
          <cell r="AO2040" t="str">
            <v>OÜ PEREARST PIRET JÕGI</v>
          </cell>
          <cell r="AP2040" t="str">
            <v>000000000000003044</v>
          </cell>
          <cell r="AQ2040">
            <v>2026</v>
          </cell>
          <cell r="AR2040" t="str">
            <v>2026-PRL1-50830</v>
          </cell>
          <cell r="AS2040">
            <v>1</v>
          </cell>
          <cell r="AT2040" t="str">
            <v>TK016</v>
          </cell>
          <cell r="AU2040" t="str">
            <v>#</v>
          </cell>
        </row>
        <row r="2041">
          <cell r="AN2041">
            <v>50818</v>
          </cell>
          <cell r="AO2041" t="str">
            <v>Perearst Jane Ott OÜ</v>
          </cell>
          <cell r="AP2041" t="str">
            <v>000000000000003044</v>
          </cell>
          <cell r="AQ2041">
            <v>2026</v>
          </cell>
          <cell r="AR2041" t="str">
            <v>2026-PRL1-50818</v>
          </cell>
          <cell r="AS2041" t="str">
            <v>#</v>
          </cell>
          <cell r="AT2041" t="str">
            <v>#</v>
          </cell>
          <cell r="AU2041" t="str">
            <v>#</v>
          </cell>
        </row>
        <row r="2042">
          <cell r="AN2042">
            <v>50656</v>
          </cell>
          <cell r="AO2042" t="str">
            <v>Dr. Diana Kirss OÜ</v>
          </cell>
          <cell r="AP2042" t="str">
            <v>000000000000003044</v>
          </cell>
          <cell r="AQ2042">
            <v>2026</v>
          </cell>
          <cell r="AR2042" t="str">
            <v>2026-PRL1-50656</v>
          </cell>
          <cell r="AS2042" t="str">
            <v>#</v>
          </cell>
          <cell r="AT2042" t="str">
            <v>#</v>
          </cell>
          <cell r="AU2042" t="str">
            <v>#</v>
          </cell>
        </row>
        <row r="2043">
          <cell r="AN2043">
            <v>50492</v>
          </cell>
          <cell r="AO2043" t="str">
            <v>Perearst Hepp Nigol OÜ</v>
          </cell>
          <cell r="AP2043" t="str">
            <v>000000000000003044</v>
          </cell>
          <cell r="AQ2043">
            <v>2026</v>
          </cell>
          <cell r="AR2043" t="str">
            <v>2026-PRL1-50492</v>
          </cell>
          <cell r="AS2043" t="str">
            <v>#</v>
          </cell>
          <cell r="AT2043" t="str">
            <v>#</v>
          </cell>
          <cell r="AU2043" t="str">
            <v>#</v>
          </cell>
        </row>
        <row r="2044">
          <cell r="AN2044">
            <v>50568</v>
          </cell>
          <cell r="AO2044" t="str">
            <v>OÜ Terviseagentuur</v>
          </cell>
          <cell r="AP2044" t="str">
            <v>000000000000003044</v>
          </cell>
          <cell r="AQ2044">
            <v>2026</v>
          </cell>
          <cell r="AR2044" t="str">
            <v>2026-PRL1-50568</v>
          </cell>
          <cell r="AS2044">
            <v>1</v>
          </cell>
          <cell r="AT2044" t="str">
            <v>TK016</v>
          </cell>
          <cell r="AU2044" t="str">
            <v>#</v>
          </cell>
        </row>
        <row r="2045">
          <cell r="AN2045">
            <v>50771</v>
          </cell>
          <cell r="AO2045" t="str">
            <v>OÜ Merimed</v>
          </cell>
          <cell r="AP2045" t="str">
            <v>000000000000003044</v>
          </cell>
          <cell r="AQ2045">
            <v>2026</v>
          </cell>
          <cell r="AR2045" t="str">
            <v>2026-PRL1-50771</v>
          </cell>
          <cell r="AS2045" t="str">
            <v>#</v>
          </cell>
          <cell r="AT2045" t="str">
            <v>#</v>
          </cell>
          <cell r="AU2045" t="str">
            <v>#</v>
          </cell>
        </row>
        <row r="2046">
          <cell r="AN2046">
            <v>50295</v>
          </cell>
          <cell r="AO2046" t="str">
            <v>OÜ Peremeditsiini ja Tervisek. RAHU</v>
          </cell>
          <cell r="AP2046" t="str">
            <v>000000000000003044</v>
          </cell>
          <cell r="AQ2046">
            <v>2026</v>
          </cell>
          <cell r="AR2046" t="str">
            <v>2026-PRL1-50295</v>
          </cell>
          <cell r="AS2046" t="str">
            <v>#</v>
          </cell>
          <cell r="AT2046" t="str">
            <v>#</v>
          </cell>
          <cell r="AU2046" t="str">
            <v>#</v>
          </cell>
        </row>
        <row r="2047">
          <cell r="AN2047">
            <v>50295</v>
          </cell>
          <cell r="AO2047" t="str">
            <v>OÜ Peremeditsiini ja Tervisek. RAHU</v>
          </cell>
          <cell r="AP2047" t="str">
            <v>000000000000003044</v>
          </cell>
          <cell r="AQ2047">
            <v>2026</v>
          </cell>
          <cell r="AR2047" t="str">
            <v>2026-PRL1-50295</v>
          </cell>
          <cell r="AS2047" t="str">
            <v>#</v>
          </cell>
          <cell r="AT2047" t="str">
            <v>#</v>
          </cell>
          <cell r="AU2047" t="str">
            <v>#</v>
          </cell>
        </row>
        <row r="2048">
          <cell r="AN2048">
            <v>50029</v>
          </cell>
          <cell r="AO2048" t="str">
            <v>V. Abramovitši Perearstikeskus OÜ</v>
          </cell>
          <cell r="AP2048" t="str">
            <v>000000000000003044</v>
          </cell>
          <cell r="AQ2048">
            <v>2026</v>
          </cell>
          <cell r="AR2048" t="str">
            <v>2026-PRL1-50029</v>
          </cell>
          <cell r="AS2048">
            <v>1</v>
          </cell>
          <cell r="AT2048" t="str">
            <v>TK040</v>
          </cell>
          <cell r="AU2048" t="str">
            <v>#</v>
          </cell>
        </row>
        <row r="2049">
          <cell r="AN2049">
            <v>50895</v>
          </cell>
          <cell r="AO2049" t="str">
            <v>Virumed OÜ</v>
          </cell>
          <cell r="AP2049" t="str">
            <v>000000000000003044</v>
          </cell>
          <cell r="AQ2049">
            <v>2026</v>
          </cell>
          <cell r="AR2049" t="str">
            <v>2026-PRL1-50895</v>
          </cell>
          <cell r="AS2049">
            <v>1</v>
          </cell>
          <cell r="AT2049" t="str">
            <v>TK037</v>
          </cell>
          <cell r="AU2049" t="str">
            <v>#</v>
          </cell>
        </row>
        <row r="2050">
          <cell r="AN2050">
            <v>50293</v>
          </cell>
          <cell r="AO2050" t="str">
            <v>OÜ Perearst Jelena Orehhova</v>
          </cell>
          <cell r="AP2050" t="str">
            <v>000000000000003044</v>
          </cell>
          <cell r="AQ2050">
            <v>2026</v>
          </cell>
          <cell r="AR2050" t="str">
            <v>2026-PRL1-50293</v>
          </cell>
          <cell r="AS2050" t="str">
            <v>#</v>
          </cell>
          <cell r="AT2050" t="str">
            <v>#</v>
          </cell>
          <cell r="AU2050" t="str">
            <v>#</v>
          </cell>
        </row>
        <row r="2051">
          <cell r="AN2051">
            <v>50281</v>
          </cell>
          <cell r="AO2051" t="str">
            <v>OÜ Astermed</v>
          </cell>
          <cell r="AP2051" t="str">
            <v>000000000000003044</v>
          </cell>
          <cell r="AQ2051">
            <v>2026</v>
          </cell>
          <cell r="AR2051" t="str">
            <v>2026-PRL1-50281</v>
          </cell>
          <cell r="AS2051">
            <v>1</v>
          </cell>
          <cell r="AT2051" t="str">
            <v>TK037</v>
          </cell>
          <cell r="AU2051" t="str">
            <v>#</v>
          </cell>
        </row>
        <row r="2052">
          <cell r="AN2052">
            <v>50292</v>
          </cell>
          <cell r="AO2052" t="str">
            <v>Naumova Tatjana</v>
          </cell>
          <cell r="AP2052" t="str">
            <v>000000000000003044</v>
          </cell>
          <cell r="AQ2052">
            <v>2026</v>
          </cell>
          <cell r="AR2052" t="str">
            <v>2026-PRL1-50292</v>
          </cell>
          <cell r="AS2052" t="str">
            <v>#</v>
          </cell>
          <cell r="AT2052" t="str">
            <v>#</v>
          </cell>
          <cell r="AU2052" t="str">
            <v>#</v>
          </cell>
        </row>
        <row r="2053">
          <cell r="AN2053">
            <v>61802</v>
          </cell>
          <cell r="AO2053" t="str">
            <v>Tervisekeskus OÜ</v>
          </cell>
          <cell r="AP2053" t="str">
            <v>000000000000003044</v>
          </cell>
          <cell r="AQ2053">
            <v>2026</v>
          </cell>
          <cell r="AR2053" t="str">
            <v>2026-PRL1-61802</v>
          </cell>
          <cell r="AS2053" t="str">
            <v>#</v>
          </cell>
          <cell r="AT2053" t="str">
            <v>#</v>
          </cell>
          <cell r="AU2053" t="str">
            <v>#</v>
          </cell>
        </row>
        <row r="2054">
          <cell r="AN2054">
            <v>50641</v>
          </cell>
          <cell r="AO2054" t="str">
            <v>Niina Mamai OÜ</v>
          </cell>
          <cell r="AP2054" t="str">
            <v>000000000000003044</v>
          </cell>
          <cell r="AQ2054">
            <v>2026</v>
          </cell>
          <cell r="AR2054" t="str">
            <v>2026-PRL1-50641</v>
          </cell>
          <cell r="AS2054" t="str">
            <v>#</v>
          </cell>
          <cell r="AT2054" t="str">
            <v>#</v>
          </cell>
          <cell r="AU2054" t="str">
            <v>#</v>
          </cell>
        </row>
        <row r="2055">
          <cell r="AN2055">
            <v>50631</v>
          </cell>
          <cell r="AO2055" t="str">
            <v>Medkai Perearst OÜ</v>
          </cell>
          <cell r="AP2055" t="str">
            <v>000000000000003044</v>
          </cell>
          <cell r="AQ2055">
            <v>2026</v>
          </cell>
          <cell r="AR2055" t="str">
            <v>2026-PRL1-50631</v>
          </cell>
          <cell r="AS2055" t="str">
            <v>#</v>
          </cell>
          <cell r="AT2055" t="str">
            <v>#</v>
          </cell>
          <cell r="AU2055" t="str">
            <v>#</v>
          </cell>
        </row>
        <row r="2056">
          <cell r="AN2056">
            <v>50299</v>
          </cell>
          <cell r="AO2056" t="str">
            <v>OÜ SHM Medicor</v>
          </cell>
          <cell r="AP2056" t="str">
            <v>000000000000003044</v>
          </cell>
          <cell r="AQ2056">
            <v>2026</v>
          </cell>
          <cell r="AR2056" t="str">
            <v>2026-PRL1-50299</v>
          </cell>
          <cell r="AS2056" t="str">
            <v>#</v>
          </cell>
          <cell r="AT2056" t="str">
            <v>#</v>
          </cell>
          <cell r="AU2056" t="str">
            <v>#</v>
          </cell>
        </row>
        <row r="2057">
          <cell r="AN2057">
            <v>50050</v>
          </cell>
          <cell r="AO2057" t="str">
            <v>Perearstide Keskus Neeme OÜ</v>
          </cell>
          <cell r="AP2057" t="str">
            <v>000000000000003044</v>
          </cell>
          <cell r="AQ2057">
            <v>2026</v>
          </cell>
          <cell r="AR2057" t="str">
            <v>2026-PRL1-50050</v>
          </cell>
          <cell r="AS2057">
            <v>1</v>
          </cell>
          <cell r="AT2057" t="str">
            <v>TK005</v>
          </cell>
          <cell r="AU2057" t="str">
            <v>#</v>
          </cell>
        </row>
        <row r="2058">
          <cell r="AN2058">
            <v>50050</v>
          </cell>
          <cell r="AO2058" t="str">
            <v>Perearstide Keskus Neeme OÜ</v>
          </cell>
          <cell r="AP2058" t="str">
            <v>000000000000003044</v>
          </cell>
          <cell r="AQ2058">
            <v>2026</v>
          </cell>
          <cell r="AR2058" t="str">
            <v>2026-PRL1-50050</v>
          </cell>
          <cell r="AS2058">
            <v>1</v>
          </cell>
          <cell r="AT2058" t="str">
            <v>TK005</v>
          </cell>
          <cell r="AU2058" t="str">
            <v>#</v>
          </cell>
        </row>
        <row r="2059">
          <cell r="AN2059">
            <v>50576</v>
          </cell>
          <cell r="AO2059" t="str">
            <v>Larissa Golt OÜ</v>
          </cell>
          <cell r="AP2059" t="str">
            <v>000000000000003044</v>
          </cell>
          <cell r="AQ2059">
            <v>2026</v>
          </cell>
          <cell r="AR2059" t="str">
            <v>2026-PRL1-50576</v>
          </cell>
          <cell r="AS2059" t="str">
            <v>#</v>
          </cell>
          <cell r="AT2059" t="str">
            <v>#</v>
          </cell>
          <cell r="AU2059" t="str">
            <v>#</v>
          </cell>
        </row>
        <row r="2060">
          <cell r="AN2060">
            <v>50050</v>
          </cell>
          <cell r="AO2060" t="str">
            <v>Perearstide Keskus Neeme OÜ</v>
          </cell>
          <cell r="AP2060" t="str">
            <v>000000000000003044</v>
          </cell>
          <cell r="AQ2060">
            <v>2026</v>
          </cell>
          <cell r="AR2060" t="str">
            <v>2026-PRL1-50050</v>
          </cell>
          <cell r="AS2060" t="str">
            <v>#</v>
          </cell>
          <cell r="AT2060" t="str">
            <v>#</v>
          </cell>
          <cell r="AU2060" t="str">
            <v>#</v>
          </cell>
        </row>
        <row r="2061">
          <cell r="AN2061">
            <v>50050</v>
          </cell>
          <cell r="AO2061" t="str">
            <v>Perearstide Keskus Neeme OÜ</v>
          </cell>
          <cell r="AP2061" t="str">
            <v>000000000000003044</v>
          </cell>
          <cell r="AQ2061">
            <v>2026</v>
          </cell>
          <cell r="AR2061" t="str">
            <v>2026-PRL1-50050</v>
          </cell>
          <cell r="AS2061">
            <v>1</v>
          </cell>
          <cell r="AT2061" t="str">
            <v>TK005</v>
          </cell>
          <cell r="AU2061" t="str">
            <v>#</v>
          </cell>
        </row>
        <row r="2062">
          <cell r="AN2062">
            <v>50080</v>
          </cell>
          <cell r="AO2062" t="str">
            <v>Narva Perearstikeskus OÜ</v>
          </cell>
          <cell r="AP2062" t="str">
            <v>000000000000003044</v>
          </cell>
          <cell r="AQ2062">
            <v>2026</v>
          </cell>
          <cell r="AR2062" t="str">
            <v>2026-PRL1-50080</v>
          </cell>
          <cell r="AS2062">
            <v>1</v>
          </cell>
          <cell r="AT2062" t="str">
            <v>TK024</v>
          </cell>
          <cell r="AU2062" t="str">
            <v>#</v>
          </cell>
        </row>
        <row r="2063">
          <cell r="AN2063">
            <v>50771</v>
          </cell>
          <cell r="AO2063" t="str">
            <v>OÜ Merimed</v>
          </cell>
          <cell r="AP2063" t="str">
            <v>000000000000003044</v>
          </cell>
          <cell r="AQ2063">
            <v>2026</v>
          </cell>
          <cell r="AR2063" t="str">
            <v>2026-PRL1-50771</v>
          </cell>
          <cell r="AS2063">
            <v>1</v>
          </cell>
          <cell r="AT2063" t="str">
            <v>TK037</v>
          </cell>
          <cell r="AU2063" t="str">
            <v>#</v>
          </cell>
        </row>
        <row r="2064">
          <cell r="AN2064">
            <v>61425</v>
          </cell>
          <cell r="AO2064" t="str">
            <v>Medikraft OÜ</v>
          </cell>
          <cell r="AP2064" t="str">
            <v>000000000000003044</v>
          </cell>
          <cell r="AQ2064">
            <v>2026</v>
          </cell>
          <cell r="AR2064" t="str">
            <v>2026-PRL1-61425</v>
          </cell>
          <cell r="AS2064" t="str">
            <v>#</v>
          </cell>
          <cell r="AT2064" t="str">
            <v>#</v>
          </cell>
          <cell r="AU2064" t="str">
            <v>#</v>
          </cell>
        </row>
        <row r="2065">
          <cell r="AN2065">
            <v>50895</v>
          </cell>
          <cell r="AO2065" t="str">
            <v>Virumed OÜ</v>
          </cell>
          <cell r="AP2065" t="str">
            <v>000000000000003044</v>
          </cell>
          <cell r="AQ2065">
            <v>2026</v>
          </cell>
          <cell r="AR2065" t="str">
            <v>2026-PRL1-50895</v>
          </cell>
          <cell r="AS2065">
            <v>1</v>
          </cell>
          <cell r="AT2065" t="str">
            <v>TK037</v>
          </cell>
          <cell r="AU2065" t="str">
            <v>#</v>
          </cell>
        </row>
        <row r="2066">
          <cell r="AN2066">
            <v>50951</v>
          </cell>
          <cell r="AO2066" t="str">
            <v>Minu Arst OÜ</v>
          </cell>
          <cell r="AP2066" t="str">
            <v>000000000000003044</v>
          </cell>
          <cell r="AQ2066">
            <v>2026</v>
          </cell>
          <cell r="AR2066" t="str">
            <v>2026-PRL1-50951</v>
          </cell>
          <cell r="AS2066">
            <v>1</v>
          </cell>
          <cell r="AT2066" t="str">
            <v>TK054</v>
          </cell>
          <cell r="AU2066" t="str">
            <v>#</v>
          </cell>
        </row>
        <row r="2067">
          <cell r="AN2067">
            <v>61417</v>
          </cell>
          <cell r="AO2067" t="str">
            <v>Peremed OÜ</v>
          </cell>
          <cell r="AP2067" t="str">
            <v>000000000000003044</v>
          </cell>
          <cell r="AQ2067">
            <v>2026</v>
          </cell>
          <cell r="AR2067" t="str">
            <v>2026-PRL1-61417</v>
          </cell>
          <cell r="AS2067">
            <v>1</v>
          </cell>
          <cell r="AT2067" t="str">
            <v>TK037</v>
          </cell>
          <cell r="AU2067" t="str">
            <v>#</v>
          </cell>
        </row>
        <row r="2068">
          <cell r="AN2068">
            <v>50722</v>
          </cell>
          <cell r="AO2068" t="str">
            <v>AKuddo perearst OÜ</v>
          </cell>
          <cell r="AP2068" t="str">
            <v>000000000000003044</v>
          </cell>
          <cell r="AQ2068">
            <v>2026</v>
          </cell>
          <cell r="AR2068" t="str">
            <v>2026-PRL1-50722</v>
          </cell>
          <cell r="AS2068" t="str">
            <v>#</v>
          </cell>
          <cell r="AT2068" t="str">
            <v>#</v>
          </cell>
          <cell r="AU2068" t="str">
            <v>#</v>
          </cell>
        </row>
        <row r="2069">
          <cell r="AN2069">
            <v>50630</v>
          </cell>
          <cell r="AO2069" t="str">
            <v>FloMed OÜ</v>
          </cell>
          <cell r="AP2069" t="str">
            <v>000000000000003044</v>
          </cell>
          <cell r="AQ2069">
            <v>2026</v>
          </cell>
          <cell r="AR2069" t="str">
            <v>2026-PRL1-50630</v>
          </cell>
          <cell r="AS2069">
            <v>1</v>
          </cell>
          <cell r="AT2069" t="str">
            <v>TK037</v>
          </cell>
          <cell r="AU2069" t="str">
            <v>#</v>
          </cell>
        </row>
        <row r="2070">
          <cell r="AN2070">
            <v>61868</v>
          </cell>
          <cell r="AO2070" t="str">
            <v>Jeržanova OÜ</v>
          </cell>
          <cell r="AP2070" t="str">
            <v>000000000000003044</v>
          </cell>
          <cell r="AQ2070">
            <v>2026</v>
          </cell>
          <cell r="AR2070" t="str">
            <v>2026-PRL1-61868</v>
          </cell>
          <cell r="AS2070" t="str">
            <v>#</v>
          </cell>
          <cell r="AT2070" t="str">
            <v>#</v>
          </cell>
          <cell r="AU2070" t="str">
            <v>#</v>
          </cell>
        </row>
        <row r="2071">
          <cell r="AN2071">
            <v>50290</v>
          </cell>
          <cell r="AO2071" t="str">
            <v>Lukitsova Jelena</v>
          </cell>
          <cell r="AP2071" t="str">
            <v>000000000000003044</v>
          </cell>
          <cell r="AQ2071">
            <v>2026</v>
          </cell>
          <cell r="AR2071" t="str">
            <v>2026-PRL1-50290</v>
          </cell>
          <cell r="AS2071" t="str">
            <v>#</v>
          </cell>
          <cell r="AT2071" t="str">
            <v>#</v>
          </cell>
          <cell r="AU2071" t="str">
            <v>#</v>
          </cell>
        </row>
        <row r="2072">
          <cell r="AN2072">
            <v>50088</v>
          </cell>
          <cell r="AO2072" t="str">
            <v>Kuznetsova Galina</v>
          </cell>
          <cell r="AP2072" t="str">
            <v>000000000000003044</v>
          </cell>
          <cell r="AQ2072">
            <v>2026</v>
          </cell>
          <cell r="AR2072" t="str">
            <v>2026-PRL1-50088</v>
          </cell>
          <cell r="AS2072" t="str">
            <v>#</v>
          </cell>
          <cell r="AT2072" t="str">
            <v>#</v>
          </cell>
          <cell r="AU2072" t="str">
            <v>#</v>
          </cell>
        </row>
        <row r="2073">
          <cell r="AN2073">
            <v>50752</v>
          </cell>
          <cell r="AO2073" t="str">
            <v>Toome PAK OÜ</v>
          </cell>
          <cell r="AP2073" t="str">
            <v>000000000000003044</v>
          </cell>
          <cell r="AQ2073">
            <v>2026</v>
          </cell>
          <cell r="AR2073" t="str">
            <v>2026-PRL1-50752</v>
          </cell>
          <cell r="AS2073">
            <v>1</v>
          </cell>
          <cell r="AT2073" t="str">
            <v>TK054</v>
          </cell>
          <cell r="AU2073" t="str">
            <v>#</v>
          </cell>
        </row>
        <row r="2074">
          <cell r="AN2074">
            <v>50985</v>
          </cell>
          <cell r="AO2074" t="str">
            <v>MEDPA OÜ</v>
          </cell>
          <cell r="AP2074" t="str">
            <v>000000000000003044</v>
          </cell>
          <cell r="AQ2074">
            <v>2026</v>
          </cell>
          <cell r="AR2074" t="str">
            <v>2026-PRL1-50985</v>
          </cell>
          <cell r="AS2074" t="str">
            <v>#</v>
          </cell>
          <cell r="AT2074" t="str">
            <v>#</v>
          </cell>
          <cell r="AU2074" t="str">
            <v>#</v>
          </cell>
        </row>
        <row r="2075">
          <cell r="AN2075">
            <v>50028</v>
          </cell>
          <cell r="AO2075" t="str">
            <v>Perearst Alla Kissel OÜ</v>
          </cell>
          <cell r="AP2075" t="str">
            <v>000000000000003044</v>
          </cell>
          <cell r="AQ2075">
            <v>2026</v>
          </cell>
          <cell r="AR2075" t="str">
            <v>2026-PRL1-50028</v>
          </cell>
          <cell r="AS2075" t="str">
            <v>#</v>
          </cell>
          <cell r="AT2075" t="str">
            <v>#</v>
          </cell>
          <cell r="AU2075" t="str">
            <v>#</v>
          </cell>
        </row>
        <row r="2076">
          <cell r="AN2076">
            <v>50296</v>
          </cell>
          <cell r="AO2076" t="str">
            <v>Piirsoo Irina</v>
          </cell>
          <cell r="AP2076" t="str">
            <v>000000000000003044</v>
          </cell>
          <cell r="AQ2076">
            <v>2026</v>
          </cell>
          <cell r="AR2076" t="str">
            <v>2026-PRL1-50296</v>
          </cell>
          <cell r="AS2076" t="str">
            <v>#</v>
          </cell>
          <cell r="AT2076" t="str">
            <v>#</v>
          </cell>
          <cell r="AU2076" t="str">
            <v>#</v>
          </cell>
        </row>
        <row r="2077">
          <cell r="AN2077">
            <v>50464</v>
          </cell>
          <cell r="AO2077" t="str">
            <v>OÜ Narva Joala Perearstikeskus</v>
          </cell>
          <cell r="AP2077" t="str">
            <v>000000000000003044</v>
          </cell>
          <cell r="AQ2077">
            <v>2026</v>
          </cell>
          <cell r="AR2077" t="str">
            <v>2026-PRL1-50464</v>
          </cell>
          <cell r="AS2077" t="str">
            <v>#</v>
          </cell>
          <cell r="AT2077" t="str">
            <v>#</v>
          </cell>
          <cell r="AU2077" t="str">
            <v>#</v>
          </cell>
        </row>
        <row r="2078">
          <cell r="AN2078">
            <v>50464</v>
          </cell>
          <cell r="AO2078" t="str">
            <v>OÜ Narva Joala Perearstikeskus</v>
          </cell>
          <cell r="AP2078" t="str">
            <v>000000000000003044</v>
          </cell>
          <cell r="AQ2078">
            <v>2026</v>
          </cell>
          <cell r="AR2078" t="str">
            <v>2026-PRL1-50464</v>
          </cell>
          <cell r="AS2078" t="str">
            <v>#</v>
          </cell>
          <cell r="AT2078" t="str">
            <v>#</v>
          </cell>
          <cell r="AU2078" t="str">
            <v>#</v>
          </cell>
        </row>
        <row r="2079">
          <cell r="AN2079">
            <v>50464</v>
          </cell>
          <cell r="AO2079" t="str">
            <v>OÜ Narva Joala Perearstikeskus</v>
          </cell>
          <cell r="AP2079" t="str">
            <v>000000000000003044</v>
          </cell>
          <cell r="AQ2079">
            <v>2026</v>
          </cell>
          <cell r="AR2079" t="str">
            <v>2026-PRL1-50464</v>
          </cell>
          <cell r="AS2079" t="str">
            <v>#</v>
          </cell>
          <cell r="AT2079" t="str">
            <v>#</v>
          </cell>
          <cell r="AU2079" t="str">
            <v>#</v>
          </cell>
        </row>
        <row r="2080">
          <cell r="AN2080">
            <v>50464</v>
          </cell>
          <cell r="AO2080" t="str">
            <v>OÜ Narva Joala Perearstikeskus</v>
          </cell>
          <cell r="AP2080" t="str">
            <v>000000000000003044</v>
          </cell>
          <cell r="AQ2080">
            <v>2026</v>
          </cell>
          <cell r="AR2080" t="str">
            <v>2026-PRL1-50464</v>
          </cell>
          <cell r="AS2080" t="str">
            <v>#</v>
          </cell>
          <cell r="AT2080" t="str">
            <v>#</v>
          </cell>
          <cell r="AU2080" t="str">
            <v>#</v>
          </cell>
        </row>
        <row r="2081">
          <cell r="AN2081">
            <v>61798</v>
          </cell>
          <cell r="AO2081" t="str">
            <v>Medistar OÜ</v>
          </cell>
          <cell r="AP2081" t="str">
            <v>000000000000003044</v>
          </cell>
          <cell r="AQ2081">
            <v>2026</v>
          </cell>
          <cell r="AR2081" t="str">
            <v>2026-PRL1-61798</v>
          </cell>
          <cell r="AS2081" t="str">
            <v>#</v>
          </cell>
          <cell r="AT2081" t="str">
            <v>#</v>
          </cell>
          <cell r="AU2081" t="str">
            <v>#</v>
          </cell>
        </row>
        <row r="2082">
          <cell r="AN2082">
            <v>50280</v>
          </cell>
          <cell r="AO2082" t="str">
            <v>Aleksandrova Jelena</v>
          </cell>
          <cell r="AP2082" t="str">
            <v>000000000000003044</v>
          </cell>
          <cell r="AQ2082">
            <v>2026</v>
          </cell>
          <cell r="AR2082" t="str">
            <v>2026-PRL1-50280</v>
          </cell>
          <cell r="AS2082">
            <v>1</v>
          </cell>
          <cell r="AT2082" t="str">
            <v>TK054</v>
          </cell>
          <cell r="AU2082" t="str">
            <v>#</v>
          </cell>
        </row>
        <row r="2083">
          <cell r="AN2083">
            <v>60106</v>
          </cell>
          <cell r="AO2083" t="str">
            <v>Järve Tervisekeskus OÜ</v>
          </cell>
          <cell r="AP2083" t="str">
            <v>000000000000003044</v>
          </cell>
          <cell r="AQ2083">
            <v>2026</v>
          </cell>
          <cell r="AR2083" t="str">
            <v>2026-PRL1-60106</v>
          </cell>
          <cell r="AS2083">
            <v>1</v>
          </cell>
          <cell r="AT2083" t="str">
            <v>TK048</v>
          </cell>
          <cell r="AU2083" t="str">
            <v>#</v>
          </cell>
        </row>
        <row r="2084">
          <cell r="AN2084">
            <v>60106</v>
          </cell>
          <cell r="AO2084" t="str">
            <v>Järve Tervisekeskus OÜ</v>
          </cell>
          <cell r="AP2084" t="str">
            <v>000000000000003044</v>
          </cell>
          <cell r="AQ2084">
            <v>2026</v>
          </cell>
          <cell r="AR2084" t="str">
            <v>2026-PRL1-60106</v>
          </cell>
          <cell r="AS2084">
            <v>1</v>
          </cell>
          <cell r="AT2084" t="str">
            <v>TK048</v>
          </cell>
          <cell r="AU2084" t="str">
            <v>#</v>
          </cell>
        </row>
        <row r="2085">
          <cell r="AN2085">
            <v>60106</v>
          </cell>
          <cell r="AO2085" t="str">
            <v>Järve Tervisekeskus OÜ</v>
          </cell>
          <cell r="AP2085" t="str">
            <v>000000000000003044</v>
          </cell>
          <cell r="AQ2085">
            <v>2026</v>
          </cell>
          <cell r="AR2085" t="str">
            <v>2026-PRL1-60106</v>
          </cell>
          <cell r="AS2085">
            <v>1</v>
          </cell>
          <cell r="AT2085" t="str">
            <v>TK048</v>
          </cell>
          <cell r="AU2085" t="str">
            <v>#</v>
          </cell>
        </row>
        <row r="2086">
          <cell r="AN2086">
            <v>60106</v>
          </cell>
          <cell r="AO2086" t="str">
            <v>Järve Tervisekeskus OÜ</v>
          </cell>
          <cell r="AP2086" t="str">
            <v>000000000000003044</v>
          </cell>
          <cell r="AQ2086">
            <v>2026</v>
          </cell>
          <cell r="AR2086" t="str">
            <v>2026-PRL1-60106</v>
          </cell>
          <cell r="AS2086">
            <v>1</v>
          </cell>
          <cell r="AT2086" t="str">
            <v>TK048</v>
          </cell>
          <cell r="AU2086" t="str">
            <v>#</v>
          </cell>
        </row>
        <row r="2087">
          <cell r="AN2087">
            <v>60106</v>
          </cell>
          <cell r="AO2087" t="str">
            <v>Järve Tervisekeskus OÜ</v>
          </cell>
          <cell r="AP2087" t="str">
            <v>000000000000003044</v>
          </cell>
          <cell r="AQ2087">
            <v>2026</v>
          </cell>
          <cell r="AR2087" t="str">
            <v>2026-PRL1-60106</v>
          </cell>
          <cell r="AS2087">
            <v>1</v>
          </cell>
          <cell r="AT2087" t="str">
            <v>TK048</v>
          </cell>
          <cell r="AU2087" t="str">
            <v>#</v>
          </cell>
        </row>
        <row r="2088">
          <cell r="AN2088">
            <v>60106</v>
          </cell>
          <cell r="AO2088" t="str">
            <v>Järve Tervisekeskus OÜ</v>
          </cell>
          <cell r="AP2088" t="str">
            <v>000000000000003044</v>
          </cell>
          <cell r="AQ2088">
            <v>2026</v>
          </cell>
          <cell r="AR2088" t="str">
            <v>2026-PRL1-60106</v>
          </cell>
          <cell r="AS2088">
            <v>1</v>
          </cell>
          <cell r="AT2088" t="str">
            <v>TK048</v>
          </cell>
          <cell r="AU2088" t="str">
            <v>#</v>
          </cell>
        </row>
        <row r="2089">
          <cell r="AN2089">
            <v>60106</v>
          </cell>
          <cell r="AO2089" t="str">
            <v>Järve Tervisekeskus OÜ</v>
          </cell>
          <cell r="AP2089" t="str">
            <v>000000000000003044</v>
          </cell>
          <cell r="AQ2089">
            <v>2026</v>
          </cell>
          <cell r="AR2089" t="str">
            <v>2026-PRL1-60106</v>
          </cell>
          <cell r="AS2089">
            <v>1</v>
          </cell>
          <cell r="AT2089" t="str">
            <v>TK048</v>
          </cell>
          <cell r="AU2089" t="str">
            <v>#</v>
          </cell>
        </row>
        <row r="2090">
          <cell r="AN2090">
            <v>60106</v>
          </cell>
          <cell r="AO2090" t="str">
            <v>Järve Tervisekeskus OÜ</v>
          </cell>
          <cell r="AP2090" t="str">
            <v>000000000000003044</v>
          </cell>
          <cell r="AQ2090">
            <v>2026</v>
          </cell>
          <cell r="AR2090" t="str">
            <v>2026-PRL1-60106</v>
          </cell>
          <cell r="AS2090">
            <v>1</v>
          </cell>
          <cell r="AT2090" t="str">
            <v>TK048</v>
          </cell>
          <cell r="AU2090" t="str">
            <v>#</v>
          </cell>
        </row>
        <row r="2091">
          <cell r="AN2091">
            <v>50550</v>
          </cell>
          <cell r="AO2091" t="str">
            <v>OÜ Perearst Svetlana Sinkina</v>
          </cell>
          <cell r="AP2091" t="str">
            <v>000000000000003044</v>
          </cell>
          <cell r="AQ2091">
            <v>2026</v>
          </cell>
          <cell r="AR2091" t="str">
            <v>2026-PRL1-50550</v>
          </cell>
          <cell r="AS2091" t="str">
            <v>#</v>
          </cell>
          <cell r="AT2091" t="str">
            <v>#</v>
          </cell>
          <cell r="AU2091" t="str">
            <v>#</v>
          </cell>
        </row>
        <row r="2092">
          <cell r="AN2092">
            <v>50050</v>
          </cell>
          <cell r="AO2092" t="str">
            <v>Osaühing Perearstide Keskus Neeme</v>
          </cell>
          <cell r="AP2092" t="str">
            <v>000000000000003044</v>
          </cell>
          <cell r="AQ2092">
            <v>2026</v>
          </cell>
          <cell r="AR2092" t="str">
            <v>2026-PRL1-50050</v>
          </cell>
          <cell r="AS2092" t="str">
            <v>#</v>
          </cell>
          <cell r="AT2092" t="str">
            <v>#</v>
          </cell>
          <cell r="AU2092" t="str">
            <v>#</v>
          </cell>
        </row>
        <row r="2093">
          <cell r="AN2093">
            <v>61426</v>
          </cell>
          <cell r="AO2093" t="str">
            <v>Teie Tervis OÜ</v>
          </cell>
          <cell r="AP2093" t="str">
            <v>000000000000003044</v>
          </cell>
          <cell r="AQ2093">
            <v>2026</v>
          </cell>
          <cell r="AR2093" t="str">
            <v>2026-PRL1-61426</v>
          </cell>
          <cell r="AS2093" t="str">
            <v>#</v>
          </cell>
          <cell r="AT2093" t="str">
            <v>#</v>
          </cell>
          <cell r="AU2093" t="str">
            <v>#</v>
          </cell>
        </row>
        <row r="2094">
          <cell r="AN2094">
            <v>50461</v>
          </cell>
          <cell r="AO2094" t="str">
            <v>OÜ Perearst  Natalia Gvozdeva</v>
          </cell>
          <cell r="AP2094" t="str">
            <v>000000000000003044</v>
          </cell>
          <cell r="AQ2094">
            <v>2026</v>
          </cell>
          <cell r="AR2094" t="str">
            <v>2026-PRL1-50461</v>
          </cell>
          <cell r="AS2094" t="str">
            <v>#</v>
          </cell>
          <cell r="AT2094" t="str">
            <v>#</v>
          </cell>
          <cell r="AU2094" t="str">
            <v>#</v>
          </cell>
        </row>
        <row r="2095">
          <cell r="AN2095">
            <v>50283</v>
          </cell>
          <cell r="AO2095" t="str">
            <v>OÜ Perearst Nadežda Grigorjeva</v>
          </cell>
          <cell r="AP2095" t="str">
            <v>000000000000003044</v>
          </cell>
          <cell r="AQ2095">
            <v>2026</v>
          </cell>
          <cell r="AR2095" t="str">
            <v>2026-PRL1-50283</v>
          </cell>
          <cell r="AS2095" t="str">
            <v>#</v>
          </cell>
          <cell r="AT2095" t="str">
            <v>#</v>
          </cell>
          <cell r="AU2095" t="str">
            <v>#</v>
          </cell>
        </row>
        <row r="2096">
          <cell r="AN2096">
            <v>50080</v>
          </cell>
          <cell r="AO2096" t="str">
            <v>Narva Perearstikeskus OÜ</v>
          </cell>
          <cell r="AP2096" t="str">
            <v>000000000000003044</v>
          </cell>
          <cell r="AQ2096">
            <v>2026</v>
          </cell>
          <cell r="AR2096" t="str">
            <v>2026-PRL1-50080</v>
          </cell>
          <cell r="AS2096">
            <v>1</v>
          </cell>
          <cell r="AT2096" t="str">
            <v>TK024</v>
          </cell>
          <cell r="AU2096" t="str">
            <v>#</v>
          </cell>
        </row>
        <row r="2097">
          <cell r="AN2097">
            <v>50080</v>
          </cell>
          <cell r="AO2097" t="str">
            <v>Narva Perearstikeskus OÜ</v>
          </cell>
          <cell r="AP2097" t="str">
            <v>000000000000003044</v>
          </cell>
          <cell r="AQ2097">
            <v>2026</v>
          </cell>
          <cell r="AR2097" t="str">
            <v>2026-PRL1-50080</v>
          </cell>
          <cell r="AS2097">
            <v>1</v>
          </cell>
          <cell r="AT2097" t="str">
            <v>TK024</v>
          </cell>
          <cell r="AU2097" t="str">
            <v>#</v>
          </cell>
        </row>
        <row r="2098">
          <cell r="AN2098">
            <v>50080</v>
          </cell>
          <cell r="AO2098" t="str">
            <v>Narva Perearstikeskus OÜ</v>
          </cell>
          <cell r="AP2098" t="str">
            <v>000000000000003044</v>
          </cell>
          <cell r="AQ2098">
            <v>2026</v>
          </cell>
          <cell r="AR2098" t="str">
            <v>2026-PRL1-50080</v>
          </cell>
          <cell r="AS2098" t="str">
            <v>#</v>
          </cell>
          <cell r="AT2098" t="str">
            <v>#</v>
          </cell>
          <cell r="AU2098" t="str">
            <v>#</v>
          </cell>
        </row>
        <row r="2099">
          <cell r="AN2099">
            <v>61802</v>
          </cell>
          <cell r="AO2099" t="str">
            <v>Tervisekeskus OÜ</v>
          </cell>
          <cell r="AP2099" t="str">
            <v>000000000000003044</v>
          </cell>
          <cell r="AQ2099">
            <v>2026</v>
          </cell>
          <cell r="AR2099" t="str">
            <v>2026-PRL1-61802</v>
          </cell>
          <cell r="AS2099" t="str">
            <v>#</v>
          </cell>
          <cell r="AT2099" t="str">
            <v>#</v>
          </cell>
          <cell r="AU2099" t="str">
            <v>#</v>
          </cell>
        </row>
        <row r="2100">
          <cell r="AN2100">
            <v>50080</v>
          </cell>
          <cell r="AO2100" t="str">
            <v>Narva Perearstikeskus OÜ</v>
          </cell>
          <cell r="AP2100" t="str">
            <v>000000000000003044</v>
          </cell>
          <cell r="AQ2100">
            <v>2026</v>
          </cell>
          <cell r="AR2100" t="str">
            <v>2026-PRL1-50080</v>
          </cell>
          <cell r="AS2100" t="str">
            <v>#</v>
          </cell>
          <cell r="AT2100" t="str">
            <v>#</v>
          </cell>
          <cell r="AU2100" t="str">
            <v>#</v>
          </cell>
        </row>
        <row r="2101">
          <cell r="AN2101">
            <v>50080</v>
          </cell>
          <cell r="AO2101" t="str">
            <v>Narva Perearstikeskus OÜ</v>
          </cell>
          <cell r="AP2101" t="str">
            <v>000000000000003044</v>
          </cell>
          <cell r="AQ2101">
            <v>2026</v>
          </cell>
          <cell r="AR2101" t="str">
            <v>2026-PRL1-50080</v>
          </cell>
          <cell r="AS2101" t="str">
            <v>#</v>
          </cell>
          <cell r="AT2101" t="str">
            <v>#</v>
          </cell>
          <cell r="AU2101" t="str">
            <v>#</v>
          </cell>
        </row>
        <row r="2102">
          <cell r="AN2102">
            <v>50080</v>
          </cell>
          <cell r="AO2102" t="str">
            <v>Narva Perearstikeskus OÜ</v>
          </cell>
          <cell r="AP2102" t="str">
            <v>000000000000003044</v>
          </cell>
          <cell r="AQ2102">
            <v>2026</v>
          </cell>
          <cell r="AR2102" t="str">
            <v>2026-PRL1-50080</v>
          </cell>
          <cell r="AS2102">
            <v>1</v>
          </cell>
          <cell r="AT2102" t="str">
            <v>TK024</v>
          </cell>
          <cell r="AU2102" t="str">
            <v>#</v>
          </cell>
        </row>
        <row r="2103">
          <cell r="AN2103">
            <v>50550</v>
          </cell>
          <cell r="AO2103" t="str">
            <v>OÜ Perearst Svetlana Sinkina</v>
          </cell>
          <cell r="AP2103" t="str">
            <v>000000000000003044</v>
          </cell>
          <cell r="AQ2103">
            <v>2026</v>
          </cell>
          <cell r="AR2103" t="str">
            <v>2026-PRL1-50550</v>
          </cell>
          <cell r="AS2103" t="str">
            <v>#</v>
          </cell>
          <cell r="AT2103" t="str">
            <v>#</v>
          </cell>
          <cell r="AU2103" t="str">
            <v>#</v>
          </cell>
        </row>
        <row r="2104">
          <cell r="AN2104">
            <v>50080</v>
          </cell>
          <cell r="AO2104" t="str">
            <v>Narva Perearstikeskus OÜ</v>
          </cell>
          <cell r="AP2104" t="str">
            <v>000000000000003044</v>
          </cell>
          <cell r="AQ2104">
            <v>2026</v>
          </cell>
          <cell r="AR2104" t="str">
            <v>2026-PRL1-50080</v>
          </cell>
          <cell r="AS2104">
            <v>1</v>
          </cell>
          <cell r="AT2104" t="str">
            <v>TK024</v>
          </cell>
          <cell r="AU2104" t="str">
            <v>#</v>
          </cell>
        </row>
        <row r="2105">
          <cell r="AN2105">
            <v>50080</v>
          </cell>
          <cell r="AO2105" t="str">
            <v>Narva Perearstikeskus OÜ</v>
          </cell>
          <cell r="AP2105" t="str">
            <v>000000000000003044</v>
          </cell>
          <cell r="AQ2105">
            <v>2026</v>
          </cell>
          <cell r="AR2105" t="str">
            <v>2026-PRL1-50080</v>
          </cell>
          <cell r="AS2105">
            <v>1</v>
          </cell>
          <cell r="AT2105" t="str">
            <v>TK024</v>
          </cell>
          <cell r="AU2105" t="str">
            <v>#</v>
          </cell>
        </row>
        <row r="2106">
          <cell r="AN2106">
            <v>50080</v>
          </cell>
          <cell r="AO2106" t="str">
            <v>Narva Perearstikeskus OÜ</v>
          </cell>
          <cell r="AP2106" t="str">
            <v>000000000000003044</v>
          </cell>
          <cell r="AQ2106">
            <v>2026</v>
          </cell>
          <cell r="AR2106" t="str">
            <v>2026-PRL1-50080</v>
          </cell>
          <cell r="AS2106" t="str">
            <v>#</v>
          </cell>
          <cell r="AT2106" t="str">
            <v>#</v>
          </cell>
          <cell r="AU2106" t="str">
            <v>#</v>
          </cell>
        </row>
        <row r="2107">
          <cell r="AN2107">
            <v>50080</v>
          </cell>
          <cell r="AO2107" t="str">
            <v>Narva Perearstikeskus OÜ</v>
          </cell>
          <cell r="AP2107" t="str">
            <v>000000000000003044</v>
          </cell>
          <cell r="AQ2107">
            <v>2026</v>
          </cell>
          <cell r="AR2107" t="str">
            <v>2026-PRL1-50080</v>
          </cell>
          <cell r="AS2107" t="str">
            <v>#</v>
          </cell>
          <cell r="AT2107" t="str">
            <v>#</v>
          </cell>
          <cell r="AU2107" t="str">
            <v>#</v>
          </cell>
        </row>
        <row r="2108">
          <cell r="AN2108">
            <v>50080</v>
          </cell>
          <cell r="AO2108" t="str">
            <v>Narva Perearstikeskus OÜ</v>
          </cell>
          <cell r="AP2108" t="str">
            <v>000000000000003044</v>
          </cell>
          <cell r="AQ2108">
            <v>2026</v>
          </cell>
          <cell r="AR2108" t="str">
            <v>2026-PRL1-50080</v>
          </cell>
          <cell r="AS2108" t="str">
            <v>#</v>
          </cell>
          <cell r="AT2108" t="str">
            <v>#</v>
          </cell>
          <cell r="AU2108" t="str">
            <v>#</v>
          </cell>
        </row>
        <row r="2109">
          <cell r="AN2109">
            <v>50080</v>
          </cell>
          <cell r="AO2109" t="str">
            <v>Narva Perearstikeskus OÜ</v>
          </cell>
          <cell r="AP2109" t="str">
            <v>000000000000003044</v>
          </cell>
          <cell r="AQ2109">
            <v>2026</v>
          </cell>
          <cell r="AR2109" t="str">
            <v>2026-PRL1-50080</v>
          </cell>
          <cell r="AS2109" t="str">
            <v>#</v>
          </cell>
          <cell r="AT2109" t="str">
            <v>#</v>
          </cell>
          <cell r="AU2109" t="str">
            <v>#</v>
          </cell>
        </row>
        <row r="2110">
          <cell r="AN2110">
            <v>50827</v>
          </cell>
          <cell r="AO2110" t="str">
            <v>Perearst Niina Kondratjeva OÜ</v>
          </cell>
          <cell r="AP2110" t="str">
            <v>000000000000003044</v>
          </cell>
          <cell r="AQ2110">
            <v>2026</v>
          </cell>
          <cell r="AR2110" t="str">
            <v>2026-PRL1-50827</v>
          </cell>
          <cell r="AS2110">
            <v>1</v>
          </cell>
          <cell r="AT2110" t="str">
            <v>TK054</v>
          </cell>
          <cell r="AU2110" t="str">
            <v>#</v>
          </cell>
        </row>
        <row r="2111">
          <cell r="AN2111">
            <v>50465</v>
          </cell>
          <cell r="AO2111" t="str">
            <v>OÜ Medisvet NPS</v>
          </cell>
          <cell r="AP2111" t="str">
            <v>000000000000003044</v>
          </cell>
          <cell r="AQ2111">
            <v>2026</v>
          </cell>
          <cell r="AR2111" t="str">
            <v>2026-PRL1-50465</v>
          </cell>
          <cell r="AS2111" t="str">
            <v>#</v>
          </cell>
          <cell r="AT2111" t="str">
            <v>#</v>
          </cell>
          <cell r="AU2111" t="str">
            <v>#</v>
          </cell>
        </row>
        <row r="2112">
          <cell r="AN2112">
            <v>50050</v>
          </cell>
          <cell r="AO2112" t="str">
            <v>Perearstide Keskus Neeme OÜ</v>
          </cell>
          <cell r="AP2112" t="str">
            <v>000000000000003044</v>
          </cell>
          <cell r="AQ2112">
            <v>2026</v>
          </cell>
          <cell r="AR2112" t="str">
            <v>2026-PRL1-50050</v>
          </cell>
          <cell r="AS2112" t="str">
            <v>#</v>
          </cell>
          <cell r="AT2112" t="str">
            <v>#</v>
          </cell>
          <cell r="AU2112" t="str">
            <v>#</v>
          </cell>
        </row>
        <row r="2113">
          <cell r="AN2113">
            <v>50050</v>
          </cell>
          <cell r="AO2113" t="str">
            <v>Osaühing Perearstide Keskus Neeme</v>
          </cell>
          <cell r="AP2113" t="str">
            <v>000000000000003044</v>
          </cell>
          <cell r="AQ2113">
            <v>2026</v>
          </cell>
          <cell r="AR2113" t="str">
            <v>2026-PRL1-50050</v>
          </cell>
          <cell r="AS2113">
            <v>1</v>
          </cell>
          <cell r="AT2113" t="str">
            <v>TK005</v>
          </cell>
          <cell r="AU2113" t="str">
            <v>#</v>
          </cell>
        </row>
        <row r="2114">
          <cell r="AN2114">
            <v>50895</v>
          </cell>
          <cell r="AO2114" t="str">
            <v>Virumed OÜ</v>
          </cell>
          <cell r="AP2114" t="str">
            <v>000000000000003044</v>
          </cell>
          <cell r="AQ2114">
            <v>2026</v>
          </cell>
          <cell r="AR2114" t="str">
            <v>2026-PRL1-50895</v>
          </cell>
          <cell r="AS2114">
            <v>1</v>
          </cell>
          <cell r="AT2114" t="str">
            <v>TK040</v>
          </cell>
          <cell r="AU2114" t="str">
            <v>#</v>
          </cell>
        </row>
        <row r="2115">
          <cell r="AN2115">
            <v>50474</v>
          </cell>
          <cell r="AO2115" t="str">
            <v>OÜ Sillamäe Kajaka Arstiabikeskus</v>
          </cell>
          <cell r="AP2115" t="str">
            <v>000000000000003044</v>
          </cell>
          <cell r="AQ2115">
            <v>2026</v>
          </cell>
          <cell r="AR2115" t="str">
            <v>2026-PRL1-50474</v>
          </cell>
          <cell r="AS2115">
            <v>1</v>
          </cell>
          <cell r="AT2115" t="str">
            <v>TK040</v>
          </cell>
          <cell r="AU2115" t="str">
            <v>#</v>
          </cell>
        </row>
        <row r="2116">
          <cell r="AN2116">
            <v>50385</v>
          </cell>
          <cell r="AO2116" t="str">
            <v>ASL Perearst OÜ</v>
          </cell>
          <cell r="AP2116" t="str">
            <v>000000000000003044</v>
          </cell>
          <cell r="AQ2116">
            <v>2026</v>
          </cell>
          <cell r="AR2116" t="str">
            <v>2026-PRL1-50385</v>
          </cell>
          <cell r="AS2116">
            <v>1</v>
          </cell>
          <cell r="AT2116" t="str">
            <v>TK040</v>
          </cell>
          <cell r="AU2116" t="str">
            <v>#</v>
          </cell>
        </row>
        <row r="2117">
          <cell r="AN2117">
            <v>50428</v>
          </cell>
          <cell r="AO2117" t="str">
            <v>OÜ Medical PAK</v>
          </cell>
          <cell r="AP2117" t="str">
            <v>000000000000003044</v>
          </cell>
          <cell r="AQ2117">
            <v>2026</v>
          </cell>
          <cell r="AR2117" t="str">
            <v>2026-PRL1-50428</v>
          </cell>
          <cell r="AS2117" t="str">
            <v>#</v>
          </cell>
          <cell r="AT2117" t="str">
            <v>#</v>
          </cell>
          <cell r="AU2117" t="str">
            <v>#</v>
          </cell>
        </row>
        <row r="2118">
          <cell r="AN2118">
            <v>50428</v>
          </cell>
          <cell r="AO2118" t="str">
            <v>OÜ Medical PAK</v>
          </cell>
          <cell r="AP2118" t="str">
            <v>000000000000003044</v>
          </cell>
          <cell r="AQ2118">
            <v>2026</v>
          </cell>
          <cell r="AR2118" t="str">
            <v>2026-PRL1-50428</v>
          </cell>
          <cell r="AS2118" t="str">
            <v>#</v>
          </cell>
          <cell r="AT2118" t="str">
            <v>#</v>
          </cell>
          <cell r="AU2118" t="str">
            <v>#</v>
          </cell>
        </row>
        <row r="2119">
          <cell r="AN2119">
            <v>50427</v>
          </cell>
          <cell r="AO2119" t="str">
            <v>OÜ Ahtme Perearstikeskus</v>
          </cell>
          <cell r="AP2119" t="str">
            <v>000000000000003044</v>
          </cell>
          <cell r="AQ2119">
            <v>2026</v>
          </cell>
          <cell r="AR2119" t="str">
            <v>2026-PRL1-50427</v>
          </cell>
          <cell r="AS2119">
            <v>1</v>
          </cell>
          <cell r="AT2119" t="str">
            <v>TK037</v>
          </cell>
          <cell r="AU2119" t="str">
            <v>#</v>
          </cell>
        </row>
        <row r="2120">
          <cell r="AN2120">
            <v>50426</v>
          </cell>
          <cell r="AO2120" t="str">
            <v>Natalia Mettus</v>
          </cell>
          <cell r="AP2120" t="str">
            <v>000000000000003044</v>
          </cell>
          <cell r="AQ2120">
            <v>2026</v>
          </cell>
          <cell r="AR2120" t="str">
            <v>2026-PRL1-50426</v>
          </cell>
          <cell r="AS2120">
            <v>1</v>
          </cell>
          <cell r="AT2120" t="str">
            <v>TK054</v>
          </cell>
          <cell r="AU2120" t="str">
            <v>#</v>
          </cell>
        </row>
        <row r="2121">
          <cell r="AN2121">
            <v>50427</v>
          </cell>
          <cell r="AO2121" t="str">
            <v>OÜ Ahtme Perearstikeskus</v>
          </cell>
          <cell r="AP2121" t="str">
            <v>000000000000003044</v>
          </cell>
          <cell r="AQ2121">
            <v>2026</v>
          </cell>
          <cell r="AR2121" t="str">
            <v>2026-PRL1-50427</v>
          </cell>
          <cell r="AS2121">
            <v>1</v>
          </cell>
          <cell r="AT2121" t="str">
            <v>TK037</v>
          </cell>
          <cell r="AU2121" t="str">
            <v>#</v>
          </cell>
        </row>
        <row r="2122">
          <cell r="AN2122">
            <v>50427</v>
          </cell>
          <cell r="AO2122" t="str">
            <v>OÜ Ahtme Perearstikeskus</v>
          </cell>
          <cell r="AP2122" t="str">
            <v>000000000000003044</v>
          </cell>
          <cell r="AQ2122">
            <v>2026</v>
          </cell>
          <cell r="AR2122" t="str">
            <v>2026-PRL1-50427</v>
          </cell>
          <cell r="AS2122">
            <v>1</v>
          </cell>
          <cell r="AT2122" t="str">
            <v>TK037</v>
          </cell>
          <cell r="AU2122" t="str">
            <v>#</v>
          </cell>
        </row>
        <row r="2123">
          <cell r="AN2123">
            <v>61861</v>
          </cell>
          <cell r="AO2123" t="str">
            <v>Panenko OÜ</v>
          </cell>
          <cell r="AP2123" t="str">
            <v>000000000000003044</v>
          </cell>
          <cell r="AQ2123">
            <v>2026</v>
          </cell>
          <cell r="AR2123" t="str">
            <v>2026-PRL1-61861</v>
          </cell>
          <cell r="AS2123">
            <v>1</v>
          </cell>
          <cell r="AT2123" t="str">
            <v>TK054</v>
          </cell>
          <cell r="AU2123" t="str">
            <v>#</v>
          </cell>
        </row>
        <row r="2124">
          <cell r="AN2124">
            <v>50050</v>
          </cell>
          <cell r="AO2124" t="str">
            <v>Perearstide Keskus Neeme OÜ</v>
          </cell>
          <cell r="AP2124" t="str">
            <v>000000000000003044</v>
          </cell>
          <cell r="AQ2124">
            <v>2026</v>
          </cell>
          <cell r="AR2124" t="str">
            <v>2026-PRL1-50050</v>
          </cell>
          <cell r="AS2124" t="str">
            <v>#</v>
          </cell>
          <cell r="AT2124" t="str">
            <v>#</v>
          </cell>
          <cell r="AU2124" t="str">
            <v>#</v>
          </cell>
        </row>
        <row r="2125">
          <cell r="AN2125">
            <v>50299</v>
          </cell>
          <cell r="AO2125" t="str">
            <v>OÜ SHM Medicor</v>
          </cell>
          <cell r="AP2125" t="str">
            <v>000000000000003044</v>
          </cell>
          <cell r="AQ2125">
            <v>2026</v>
          </cell>
          <cell r="AR2125" t="str">
            <v>2026-PRL1-50299</v>
          </cell>
          <cell r="AS2125" t="str">
            <v>#</v>
          </cell>
          <cell r="AT2125" t="str">
            <v>#</v>
          </cell>
          <cell r="AU2125" t="str">
            <v>#</v>
          </cell>
        </row>
        <row r="2126">
          <cell r="AN2126">
            <v>61802</v>
          </cell>
          <cell r="AO2126" t="str">
            <v>Tervisekeskus OÜ</v>
          </cell>
          <cell r="AP2126" t="str">
            <v>000000000000003044</v>
          </cell>
          <cell r="AQ2126">
            <v>2026</v>
          </cell>
          <cell r="AR2126" t="str">
            <v>2026-PRL1-61802</v>
          </cell>
          <cell r="AS2126">
            <v>1</v>
          </cell>
          <cell r="AT2126" t="str">
            <v>TK037</v>
          </cell>
          <cell r="AU2126" t="str">
            <v>#</v>
          </cell>
        </row>
        <row r="2127">
          <cell r="AN2127">
            <v>50865</v>
          </cell>
          <cell r="AO2127" t="str">
            <v>OÜ Perearst Maksym Umantsev</v>
          </cell>
          <cell r="AP2127" t="str">
            <v>000000000000003044</v>
          </cell>
          <cell r="AQ2127">
            <v>2026</v>
          </cell>
          <cell r="AR2127" t="str">
            <v>2026-PRL1-50865</v>
          </cell>
          <cell r="AS2127">
            <v>1</v>
          </cell>
          <cell r="AT2127" t="str">
            <v>TK025</v>
          </cell>
          <cell r="AU2127" t="str">
            <v>#</v>
          </cell>
        </row>
        <row r="2128">
          <cell r="AN2128">
            <v>60174</v>
          </cell>
          <cell r="AO2128" t="str">
            <v>FIE Angela Reimal</v>
          </cell>
          <cell r="AP2128" t="str">
            <v>000000000000003044</v>
          </cell>
          <cell r="AQ2128">
            <v>2026</v>
          </cell>
          <cell r="AR2128" t="str">
            <v>2026-PRL1-60174</v>
          </cell>
          <cell r="AS2128" t="str">
            <v>#</v>
          </cell>
          <cell r="AT2128" t="str">
            <v>#</v>
          </cell>
          <cell r="AU2128" t="str">
            <v>#</v>
          </cell>
        </row>
        <row r="2129">
          <cell r="AN2129">
            <v>61467</v>
          </cell>
          <cell r="AO2129" t="str">
            <v>Rägavere Perearstikeskus OÜ</v>
          </cell>
          <cell r="AP2129" t="str">
            <v>000000000000003044</v>
          </cell>
          <cell r="AQ2129">
            <v>2026</v>
          </cell>
          <cell r="AR2129" t="str">
            <v>2026-PRL1-61467</v>
          </cell>
          <cell r="AS2129" t="str">
            <v>#</v>
          </cell>
          <cell r="AT2129" t="str">
            <v>#</v>
          </cell>
          <cell r="AU2129" t="str">
            <v>#</v>
          </cell>
        </row>
        <row r="2130">
          <cell r="AN2130">
            <v>61454</v>
          </cell>
          <cell r="AO2130" t="str">
            <v>Perearst Mall Lepiksoo OÜ</v>
          </cell>
          <cell r="AP2130" t="str">
            <v>000000000000003044</v>
          </cell>
          <cell r="AQ2130">
            <v>2026</v>
          </cell>
          <cell r="AR2130" t="str">
            <v>2026-PRL1-61454</v>
          </cell>
          <cell r="AS2130">
            <v>1</v>
          </cell>
          <cell r="AT2130" t="str">
            <v>TK015</v>
          </cell>
          <cell r="AU2130" t="str">
            <v>#</v>
          </cell>
        </row>
        <row r="2131">
          <cell r="AN2131">
            <v>50810</v>
          </cell>
          <cell r="AO2131" t="str">
            <v>Väike-Maarja Tervisekeskus OÜ</v>
          </cell>
          <cell r="AP2131" t="str">
            <v>000000000000003044</v>
          </cell>
          <cell r="AQ2131">
            <v>2026</v>
          </cell>
          <cell r="AR2131" t="str">
            <v>2026-PRL1-50810</v>
          </cell>
          <cell r="AS2131" t="str">
            <v>#</v>
          </cell>
          <cell r="AT2131" t="str">
            <v>#</v>
          </cell>
          <cell r="AU2131" t="str">
            <v>#</v>
          </cell>
        </row>
        <row r="2132">
          <cell r="AN2132">
            <v>50810</v>
          </cell>
          <cell r="AO2132" t="str">
            <v>Väike-Maarja Tervisekeskus OÜ</v>
          </cell>
          <cell r="AP2132" t="str">
            <v>000000000000003044</v>
          </cell>
          <cell r="AQ2132">
            <v>2026</v>
          </cell>
          <cell r="AR2132" t="str">
            <v>2026-PRL1-50810</v>
          </cell>
          <cell r="AS2132">
            <v>1</v>
          </cell>
          <cell r="AT2132" t="str">
            <v>TK015</v>
          </cell>
          <cell r="AU2132" t="str">
            <v>#</v>
          </cell>
        </row>
        <row r="2133">
          <cell r="AN2133">
            <v>51035</v>
          </cell>
          <cell r="AO2133" t="str">
            <v>OLIMED OÜ</v>
          </cell>
          <cell r="AP2133" t="str">
            <v>000000000000003044</v>
          </cell>
          <cell r="AQ2133">
            <v>2026</v>
          </cell>
          <cell r="AR2133" t="str">
            <v>2026-PRL1-51035</v>
          </cell>
          <cell r="AS2133" t="str">
            <v>#</v>
          </cell>
          <cell r="AT2133" t="str">
            <v>#</v>
          </cell>
          <cell r="AU2133" t="str">
            <v>#</v>
          </cell>
        </row>
        <row r="2134">
          <cell r="AN2134">
            <v>50771</v>
          </cell>
          <cell r="AO2134" t="str">
            <v>OÜ Merimed</v>
          </cell>
          <cell r="AP2134" t="str">
            <v>000000000000003044</v>
          </cell>
          <cell r="AQ2134">
            <v>2026</v>
          </cell>
          <cell r="AR2134" t="str">
            <v>2026-PRL1-50771</v>
          </cell>
          <cell r="AS2134" t="str">
            <v>#</v>
          </cell>
          <cell r="AT2134" t="str">
            <v>#</v>
          </cell>
          <cell r="AU2134" t="str">
            <v>#</v>
          </cell>
        </row>
        <row r="2135">
          <cell r="AN2135">
            <v>50275</v>
          </cell>
          <cell r="AO2135" t="str">
            <v>Irina Kallaste</v>
          </cell>
          <cell r="AP2135" t="str">
            <v>000000000000003044</v>
          </cell>
          <cell r="AQ2135">
            <v>2026</v>
          </cell>
          <cell r="AR2135" t="str">
            <v>2026-PRL1-50275</v>
          </cell>
          <cell r="AS2135">
            <v>1</v>
          </cell>
          <cell r="AT2135" t="str">
            <v>TK025</v>
          </cell>
          <cell r="AU2135" t="str">
            <v>#</v>
          </cell>
        </row>
        <row r="2136">
          <cell r="AN2136">
            <v>50770</v>
          </cell>
          <cell r="AO2136" t="str">
            <v>Perearst Katrin Kivisto OÜ</v>
          </cell>
          <cell r="AP2136" t="str">
            <v>000000000000003044</v>
          </cell>
          <cell r="AQ2136">
            <v>2026</v>
          </cell>
          <cell r="AR2136" t="str">
            <v>2026-PRL1-50770</v>
          </cell>
          <cell r="AS2136">
            <v>1</v>
          </cell>
          <cell r="AT2136" t="str">
            <v>TK025</v>
          </cell>
          <cell r="AU2136" t="str">
            <v>#</v>
          </cell>
        </row>
        <row r="2137">
          <cell r="AN2137">
            <v>50801</v>
          </cell>
          <cell r="AO2137" t="str">
            <v>Perearst Kaja Õunapuu OÜ</v>
          </cell>
          <cell r="AP2137" t="str">
            <v>000000000000003044</v>
          </cell>
          <cell r="AQ2137">
            <v>2026</v>
          </cell>
          <cell r="AR2137" t="str">
            <v>2026-PRL1-50801</v>
          </cell>
          <cell r="AS2137">
            <v>1</v>
          </cell>
          <cell r="AT2137" t="str">
            <v>TK015</v>
          </cell>
          <cell r="AU2137" t="str">
            <v>#</v>
          </cell>
        </row>
        <row r="2138">
          <cell r="AN2138">
            <v>51030</v>
          </cell>
          <cell r="AO2138" t="str">
            <v>OÜ Vinni Tervisemaja</v>
          </cell>
          <cell r="AP2138" t="str">
            <v>000000000000003044</v>
          </cell>
          <cell r="AQ2138">
            <v>2026</v>
          </cell>
          <cell r="AR2138" t="str">
            <v>2026-PRL1-51030</v>
          </cell>
          <cell r="AS2138" t="str">
            <v>#</v>
          </cell>
          <cell r="AT2138" t="str">
            <v>#</v>
          </cell>
          <cell r="AU2138" t="str">
            <v>#</v>
          </cell>
        </row>
        <row r="2139">
          <cell r="AN2139">
            <v>51006</v>
          </cell>
          <cell r="AO2139" t="str">
            <v>Vinni Arst OÜ</v>
          </cell>
          <cell r="AP2139" t="str">
            <v>000000000000003044</v>
          </cell>
          <cell r="AQ2139">
            <v>2026</v>
          </cell>
          <cell r="AR2139" t="str">
            <v>2026-PRL1-51006</v>
          </cell>
          <cell r="AS2139" t="str">
            <v>#</v>
          </cell>
          <cell r="AT2139" t="str">
            <v>#</v>
          </cell>
          <cell r="AU2139" t="str">
            <v>#</v>
          </cell>
        </row>
        <row r="2140">
          <cell r="AN2140">
            <v>50866</v>
          </cell>
          <cell r="AO2140" t="str">
            <v>OÜ Perearst Maire Nõmm</v>
          </cell>
          <cell r="AP2140" t="str">
            <v>000000000000003044</v>
          </cell>
          <cell r="AQ2140">
            <v>2026</v>
          </cell>
          <cell r="AR2140" t="str">
            <v>2026-PRL1-50866</v>
          </cell>
          <cell r="AS2140">
            <v>1</v>
          </cell>
          <cell r="AT2140" t="str">
            <v>TK025</v>
          </cell>
          <cell r="AU2140" t="str">
            <v>#</v>
          </cell>
        </row>
        <row r="2141">
          <cell r="AN2141">
            <v>50119</v>
          </cell>
          <cell r="AO2141" t="str">
            <v>OÜ Tapa Perearstikeskus</v>
          </cell>
          <cell r="AP2141" t="str">
            <v>000000000000003044</v>
          </cell>
          <cell r="AQ2141">
            <v>2026</v>
          </cell>
          <cell r="AR2141" t="str">
            <v>2026-PRL1-50119</v>
          </cell>
          <cell r="AS2141">
            <v>1</v>
          </cell>
          <cell r="AT2141" t="str">
            <v>TK008</v>
          </cell>
          <cell r="AU2141" t="str">
            <v>#</v>
          </cell>
        </row>
        <row r="2142">
          <cell r="AN2142">
            <v>60546</v>
          </cell>
          <cell r="AO2142" t="str">
            <v>Kadrina  Tervisekeskus OÜ</v>
          </cell>
          <cell r="AP2142" t="str">
            <v>000000000000003044</v>
          </cell>
          <cell r="AQ2142">
            <v>2026</v>
          </cell>
          <cell r="AR2142" t="str">
            <v>2026-PRL1-60546</v>
          </cell>
          <cell r="AS2142">
            <v>1</v>
          </cell>
          <cell r="AT2142" t="str">
            <v>TK042</v>
          </cell>
          <cell r="AU2142" t="str">
            <v>#</v>
          </cell>
        </row>
        <row r="2143">
          <cell r="AN2143">
            <v>60546</v>
          </cell>
          <cell r="AO2143" t="str">
            <v>Kadrina  Tervisekeskus OÜ</v>
          </cell>
          <cell r="AP2143" t="str">
            <v>000000000000003044</v>
          </cell>
          <cell r="AQ2143">
            <v>2026</v>
          </cell>
          <cell r="AR2143" t="str">
            <v>2026-PRL1-60546</v>
          </cell>
          <cell r="AS2143">
            <v>1</v>
          </cell>
          <cell r="AT2143" t="str">
            <v>TK042</v>
          </cell>
          <cell r="AU2143" t="str">
            <v>#</v>
          </cell>
        </row>
        <row r="2144">
          <cell r="AN2144">
            <v>60546</v>
          </cell>
          <cell r="AO2144" t="str">
            <v>Kadrina  Tervisekeskus OÜ</v>
          </cell>
          <cell r="AP2144" t="str">
            <v>000000000000003044</v>
          </cell>
          <cell r="AQ2144">
            <v>2026</v>
          </cell>
          <cell r="AR2144" t="str">
            <v>2026-PRL1-60546</v>
          </cell>
          <cell r="AS2144">
            <v>1</v>
          </cell>
          <cell r="AT2144" t="str">
            <v>TK042</v>
          </cell>
          <cell r="AU2144" t="str">
            <v>#</v>
          </cell>
        </row>
        <row r="2145">
          <cell r="AN2145">
            <v>50257</v>
          </cell>
          <cell r="AO2145" t="str">
            <v>OÜ Perearst Tamara Vahtra-Aasmets</v>
          </cell>
          <cell r="AP2145" t="str">
            <v>000000000000003044</v>
          </cell>
          <cell r="AQ2145">
            <v>2026</v>
          </cell>
          <cell r="AR2145" t="str">
            <v>2026-PRL1-50257</v>
          </cell>
          <cell r="AS2145" t="str">
            <v>#</v>
          </cell>
          <cell r="AT2145" t="str">
            <v>#</v>
          </cell>
          <cell r="AU2145" t="str">
            <v>#</v>
          </cell>
        </row>
        <row r="2146">
          <cell r="AN2146">
            <v>50930</v>
          </cell>
          <cell r="AO2146" t="str">
            <v>Viru Perearstid OÜ</v>
          </cell>
          <cell r="AP2146" t="str">
            <v>000000000000003044</v>
          </cell>
          <cell r="AQ2146">
            <v>2026</v>
          </cell>
          <cell r="AR2146" t="str">
            <v>2026-PRL1-50930</v>
          </cell>
          <cell r="AS2146">
            <v>1</v>
          </cell>
          <cell r="AT2146" t="str">
            <v>TK049</v>
          </cell>
          <cell r="AU2146" t="str">
            <v>#</v>
          </cell>
        </row>
        <row r="2147">
          <cell r="AN2147">
            <v>60174</v>
          </cell>
          <cell r="AO2147" t="str">
            <v>FIE Angela Reimal</v>
          </cell>
          <cell r="AP2147" t="str">
            <v>000000000000003044</v>
          </cell>
          <cell r="AQ2147">
            <v>2026</v>
          </cell>
          <cell r="AR2147" t="str">
            <v>2026-PRL1-60174</v>
          </cell>
          <cell r="AS2147">
            <v>1</v>
          </cell>
          <cell r="AT2147" t="str">
            <v>TK025</v>
          </cell>
          <cell r="AU2147" t="str">
            <v>#</v>
          </cell>
        </row>
        <row r="2148">
          <cell r="AN2148">
            <v>50276</v>
          </cell>
          <cell r="AO2148" t="str">
            <v>OÜ Eraarst Kersti Veidrik</v>
          </cell>
          <cell r="AP2148" t="str">
            <v>000000000000003044</v>
          </cell>
          <cell r="AQ2148">
            <v>2026</v>
          </cell>
          <cell r="AR2148" t="str">
            <v>2026-PRL1-50276</v>
          </cell>
          <cell r="AS2148">
            <v>1</v>
          </cell>
          <cell r="AT2148" t="str">
            <v>TK025</v>
          </cell>
          <cell r="AU2148" t="str">
            <v>#</v>
          </cell>
        </row>
        <row r="2149">
          <cell r="AN2149">
            <v>60194</v>
          </cell>
          <cell r="AO2149" t="str">
            <v>Tamsalu Perearstid OÜ</v>
          </cell>
          <cell r="AP2149" t="str">
            <v>000000000000003044</v>
          </cell>
          <cell r="AQ2149">
            <v>2026</v>
          </cell>
          <cell r="AR2149" t="str">
            <v>2026-PRL1-60194</v>
          </cell>
          <cell r="AS2149" t="str">
            <v>#</v>
          </cell>
          <cell r="AT2149" t="str">
            <v>#</v>
          </cell>
          <cell r="AU2149" t="str">
            <v>#</v>
          </cell>
        </row>
        <row r="2150">
          <cell r="AN2150">
            <v>60194</v>
          </cell>
          <cell r="AO2150" t="str">
            <v>Tamsalu Perearstid OÜ</v>
          </cell>
          <cell r="AP2150" t="str">
            <v>000000000000003044</v>
          </cell>
          <cell r="AQ2150">
            <v>2026</v>
          </cell>
          <cell r="AR2150" t="str">
            <v>2026-PRL1-60194</v>
          </cell>
          <cell r="AS2150" t="str">
            <v>#</v>
          </cell>
          <cell r="AT2150" t="str">
            <v>#</v>
          </cell>
          <cell r="AU2150" t="str">
            <v>#</v>
          </cell>
        </row>
        <row r="2151">
          <cell r="AN2151">
            <v>50119</v>
          </cell>
          <cell r="AO2151" t="str">
            <v>OÜ Tapa Perearstikeskus</v>
          </cell>
          <cell r="AP2151" t="str">
            <v>000000000000003044</v>
          </cell>
          <cell r="AQ2151">
            <v>2026</v>
          </cell>
          <cell r="AR2151" t="str">
            <v>2026-PRL1-50119</v>
          </cell>
          <cell r="AS2151">
            <v>1</v>
          </cell>
          <cell r="AT2151" t="str">
            <v>TK008</v>
          </cell>
          <cell r="AU2151" t="str">
            <v>#</v>
          </cell>
        </row>
        <row r="2152">
          <cell r="AN2152">
            <v>50900</v>
          </cell>
          <cell r="AO2152" t="str">
            <v>Perearst Merilin Kütt OÜ</v>
          </cell>
          <cell r="AP2152" t="str">
            <v>000000000000003044</v>
          </cell>
          <cell r="AQ2152">
            <v>2026</v>
          </cell>
          <cell r="AR2152" t="str">
            <v>2026-PRL1-50900</v>
          </cell>
          <cell r="AS2152">
            <v>1</v>
          </cell>
          <cell r="AT2152" t="str">
            <v>TK025</v>
          </cell>
          <cell r="AU2152" t="str">
            <v>#</v>
          </cell>
        </row>
        <row r="2153">
          <cell r="AN2153">
            <v>50119</v>
          </cell>
          <cell r="AO2153" t="str">
            <v>OÜ Tapa Perearstikeskus</v>
          </cell>
          <cell r="AP2153" t="str">
            <v>000000000000003044</v>
          </cell>
          <cell r="AQ2153">
            <v>2026</v>
          </cell>
          <cell r="AR2153" t="str">
            <v>2026-PRL1-50119</v>
          </cell>
          <cell r="AS2153">
            <v>1</v>
          </cell>
          <cell r="AT2153" t="str">
            <v>TK008</v>
          </cell>
          <cell r="AU2153" t="str">
            <v>#</v>
          </cell>
        </row>
        <row r="2154">
          <cell r="AN2154">
            <v>50276</v>
          </cell>
          <cell r="AO2154" t="str">
            <v>Osaühing Eraarst Kersti Veidrik</v>
          </cell>
          <cell r="AP2154" t="str">
            <v>000000000000003044</v>
          </cell>
          <cell r="AQ2154">
            <v>2026</v>
          </cell>
          <cell r="AR2154" t="str">
            <v>2026-PRL1-50276</v>
          </cell>
          <cell r="AS2154">
            <v>1</v>
          </cell>
          <cell r="AT2154" t="str">
            <v>TK025</v>
          </cell>
          <cell r="AU2154" t="str">
            <v>#</v>
          </cell>
        </row>
        <row r="2155">
          <cell r="AN2155">
            <v>50955</v>
          </cell>
          <cell r="AO2155" t="str">
            <v>Perearst Anu Jõemägi OÜ</v>
          </cell>
          <cell r="AP2155" t="str">
            <v>000000000000003044</v>
          </cell>
          <cell r="AQ2155">
            <v>2026</v>
          </cell>
          <cell r="AR2155" t="str">
            <v>2026-PRL1-50955</v>
          </cell>
          <cell r="AS2155" t="str">
            <v>#</v>
          </cell>
          <cell r="AT2155" t="str">
            <v>#</v>
          </cell>
          <cell r="AU2155" t="str">
            <v>#</v>
          </cell>
        </row>
        <row r="2156">
          <cell r="AN2156">
            <v>50941</v>
          </cell>
          <cell r="AO2156" t="str">
            <v>Medira OÜ</v>
          </cell>
          <cell r="AP2156" t="str">
            <v>000000000000003044</v>
          </cell>
          <cell r="AQ2156">
            <v>2026</v>
          </cell>
          <cell r="AR2156" t="str">
            <v>2026-PRL1-50941</v>
          </cell>
          <cell r="AS2156">
            <v>1</v>
          </cell>
          <cell r="AT2156" t="str">
            <v>TK025</v>
          </cell>
          <cell r="AU2156" t="str">
            <v>#</v>
          </cell>
        </row>
        <row r="2157">
          <cell r="AN2157">
            <v>50930</v>
          </cell>
          <cell r="AO2157" t="str">
            <v>Viru Perearstid OÜ</v>
          </cell>
          <cell r="AP2157" t="str">
            <v>000000000000003044</v>
          </cell>
          <cell r="AQ2157">
            <v>2026</v>
          </cell>
          <cell r="AR2157" t="str">
            <v>2026-PRL1-50930</v>
          </cell>
          <cell r="AS2157">
            <v>1</v>
          </cell>
          <cell r="AT2157" t="str">
            <v>TK049</v>
          </cell>
          <cell r="AU2157" t="str">
            <v>#</v>
          </cell>
        </row>
        <row r="2158">
          <cell r="AN2158">
            <v>50119</v>
          </cell>
          <cell r="AO2158" t="str">
            <v>OÜ Tapa Perearstikeskus</v>
          </cell>
          <cell r="AP2158" t="str">
            <v>000000000000003044</v>
          </cell>
          <cell r="AQ2158">
            <v>2026</v>
          </cell>
          <cell r="AR2158" t="str">
            <v>2026-PRL1-50119</v>
          </cell>
          <cell r="AS2158">
            <v>1</v>
          </cell>
          <cell r="AT2158" t="str">
            <v>TK008</v>
          </cell>
          <cell r="AU2158" t="str">
            <v>#</v>
          </cell>
        </row>
        <row r="2159">
          <cell r="AN2159">
            <v>61802</v>
          </cell>
          <cell r="AO2159" t="str">
            <v>Tervisekeskus OÜ</v>
          </cell>
          <cell r="AP2159" t="str">
            <v>000000000000003044</v>
          </cell>
          <cell r="AQ2159">
            <v>2026</v>
          </cell>
          <cell r="AR2159" t="str">
            <v>2026-PRL1-61802</v>
          </cell>
          <cell r="AS2159" t="str">
            <v>#</v>
          </cell>
          <cell r="AT2159" t="str">
            <v>#</v>
          </cell>
          <cell r="AU2159" t="str">
            <v>#</v>
          </cell>
        </row>
        <row r="2160">
          <cell r="AN2160">
            <v>61810</v>
          </cell>
          <cell r="AO2160" t="str">
            <v>OÜ Paide Arst</v>
          </cell>
          <cell r="AP2160" t="str">
            <v>000000000000003044</v>
          </cell>
          <cell r="AQ2160">
            <v>2026</v>
          </cell>
          <cell r="AR2160" t="str">
            <v>2026-PRL1-61810</v>
          </cell>
          <cell r="AS2160">
            <v>1</v>
          </cell>
          <cell r="AT2160" t="str">
            <v>TK012</v>
          </cell>
          <cell r="AU2160" t="str">
            <v>#</v>
          </cell>
        </row>
        <row r="2161">
          <cell r="AN2161">
            <v>61810</v>
          </cell>
          <cell r="AO2161" t="str">
            <v>OÜ Paide Arst</v>
          </cell>
          <cell r="AP2161" t="str">
            <v>000000000000003044</v>
          </cell>
          <cell r="AQ2161">
            <v>2026</v>
          </cell>
          <cell r="AR2161" t="str">
            <v>2026-PRL1-61810</v>
          </cell>
          <cell r="AS2161">
            <v>1</v>
          </cell>
          <cell r="AT2161" t="str">
            <v>TK012</v>
          </cell>
          <cell r="AU2161" t="str">
            <v>#</v>
          </cell>
        </row>
        <row r="2162">
          <cell r="AN2162">
            <v>50568</v>
          </cell>
          <cell r="AO2162" t="str">
            <v xml:space="preserve">Terviseagentuur OÜ </v>
          </cell>
          <cell r="AP2162" t="str">
            <v>000000000000003044</v>
          </cell>
          <cell r="AQ2162">
            <v>2026</v>
          </cell>
          <cell r="AR2162" t="str">
            <v>2026-PRL1-50568</v>
          </cell>
          <cell r="AS2162">
            <v>1</v>
          </cell>
          <cell r="AT2162" t="str">
            <v>TK019</v>
          </cell>
          <cell r="AU2162" t="str">
            <v>#</v>
          </cell>
        </row>
        <row r="2163">
          <cell r="AN2163">
            <v>50568</v>
          </cell>
          <cell r="AO2163" t="str">
            <v xml:space="preserve">Terviseagentuur OÜ </v>
          </cell>
          <cell r="AP2163" t="str">
            <v>000000000000003044</v>
          </cell>
          <cell r="AQ2163">
            <v>2026</v>
          </cell>
          <cell r="AR2163" t="str">
            <v>2026-PRL1-50568</v>
          </cell>
          <cell r="AS2163">
            <v>1</v>
          </cell>
          <cell r="AT2163" t="str">
            <v>TK019</v>
          </cell>
          <cell r="AU2163" t="str">
            <v>#</v>
          </cell>
        </row>
        <row r="2164">
          <cell r="AN2164">
            <v>50861</v>
          </cell>
          <cell r="AO2164" t="str">
            <v>OÜ Perearst Lea Urb</v>
          </cell>
          <cell r="AP2164" t="str">
            <v>000000000000003044</v>
          </cell>
          <cell r="AQ2164">
            <v>2026</v>
          </cell>
          <cell r="AR2164" t="str">
            <v>2026-PRL1-50861</v>
          </cell>
          <cell r="AS2164">
            <v>1</v>
          </cell>
          <cell r="AT2164" t="str">
            <v>TK032</v>
          </cell>
          <cell r="AU2164" t="str">
            <v>#</v>
          </cell>
        </row>
        <row r="2165">
          <cell r="AN2165">
            <v>60133</v>
          </cell>
          <cell r="AO2165" t="str">
            <v>Perearst Rutt Luha</v>
          </cell>
          <cell r="AP2165" t="str">
            <v>000000000000003044</v>
          </cell>
          <cell r="AQ2165">
            <v>2026</v>
          </cell>
          <cell r="AR2165" t="str">
            <v>2026-PRL1-60133</v>
          </cell>
          <cell r="AS2165" t="str">
            <v>#</v>
          </cell>
          <cell r="AT2165" t="str">
            <v>#</v>
          </cell>
          <cell r="AU2165" t="str">
            <v>#</v>
          </cell>
        </row>
        <row r="2166">
          <cell r="AN2166">
            <v>50269</v>
          </cell>
          <cell r="AO2166" t="str">
            <v>Ilme Last</v>
          </cell>
          <cell r="AP2166" t="str">
            <v>000000000000003044</v>
          </cell>
          <cell r="AQ2166">
            <v>2026</v>
          </cell>
          <cell r="AR2166" t="str">
            <v>2026-PRL1-50269</v>
          </cell>
          <cell r="AS2166">
            <v>1</v>
          </cell>
          <cell r="AT2166" t="str">
            <v>TK030</v>
          </cell>
          <cell r="AU2166" t="str">
            <v>#</v>
          </cell>
        </row>
        <row r="2167">
          <cell r="AN2167">
            <v>50265</v>
          </cell>
          <cell r="AO2167" t="str">
            <v>Sirje Reinlo</v>
          </cell>
          <cell r="AP2167" t="str">
            <v>000000000000003044</v>
          </cell>
          <cell r="AQ2167">
            <v>2026</v>
          </cell>
          <cell r="AR2167" t="str">
            <v>2026-PRL1-50265</v>
          </cell>
          <cell r="AS2167">
            <v>1</v>
          </cell>
          <cell r="AT2167" t="str">
            <v>TK030</v>
          </cell>
          <cell r="AU2167" t="str">
            <v>#</v>
          </cell>
        </row>
        <row r="2168">
          <cell r="AN2168">
            <v>61810</v>
          </cell>
          <cell r="AO2168" t="str">
            <v>OÜ Paide Arst</v>
          </cell>
          <cell r="AP2168" t="str">
            <v>000000000000003044</v>
          </cell>
          <cell r="AQ2168">
            <v>2026</v>
          </cell>
          <cell r="AR2168" t="str">
            <v>2026-PRL1-61810</v>
          </cell>
          <cell r="AS2168">
            <v>1</v>
          </cell>
          <cell r="AT2168" t="str">
            <v>TK012</v>
          </cell>
          <cell r="AU2168" t="str">
            <v>#</v>
          </cell>
        </row>
        <row r="2169">
          <cell r="AN2169">
            <v>60192</v>
          </cell>
          <cell r="AO2169" t="str">
            <v>Enn Sults</v>
          </cell>
          <cell r="AP2169" t="str">
            <v>000000000000003044</v>
          </cell>
          <cell r="AQ2169">
            <v>2026</v>
          </cell>
          <cell r="AR2169" t="str">
            <v>2026-PRL1-60192</v>
          </cell>
          <cell r="AS2169" t="str">
            <v>#</v>
          </cell>
          <cell r="AT2169" t="str">
            <v>#</v>
          </cell>
          <cell r="AU2169" t="str">
            <v>#</v>
          </cell>
        </row>
        <row r="2170">
          <cell r="AN2170">
            <v>50038</v>
          </cell>
          <cell r="AO2170" t="str">
            <v>Türi Tervisekeskus OÜ</v>
          </cell>
          <cell r="AP2170" t="str">
            <v>000000000000003044</v>
          </cell>
          <cell r="AQ2170">
            <v>2026</v>
          </cell>
          <cell r="AR2170" t="str">
            <v>2026-PRL1-50038</v>
          </cell>
          <cell r="AS2170">
            <v>1</v>
          </cell>
          <cell r="AT2170" t="str">
            <v>TK032</v>
          </cell>
          <cell r="AU2170" t="str">
            <v>#</v>
          </cell>
        </row>
        <row r="2171">
          <cell r="AN2171">
            <v>50269</v>
          </cell>
          <cell r="AO2171" t="str">
            <v>Ilme Last</v>
          </cell>
          <cell r="AP2171" t="str">
            <v>000000000000003044</v>
          </cell>
          <cell r="AQ2171">
            <v>2026</v>
          </cell>
          <cell r="AR2171" t="str">
            <v>2026-PRL1-50269</v>
          </cell>
          <cell r="AS2171">
            <v>1</v>
          </cell>
          <cell r="AT2171" t="str">
            <v>TK030</v>
          </cell>
          <cell r="AU2171" t="str">
            <v>#</v>
          </cell>
        </row>
        <row r="2172">
          <cell r="AN2172">
            <v>50038</v>
          </cell>
          <cell r="AO2172" t="str">
            <v>Türi Tervisekeskus OÜ</v>
          </cell>
          <cell r="AP2172" t="str">
            <v>000000000000003044</v>
          </cell>
          <cell r="AQ2172">
            <v>2026</v>
          </cell>
          <cell r="AR2172" t="str">
            <v>2026-PRL1-50038</v>
          </cell>
          <cell r="AS2172">
            <v>1</v>
          </cell>
          <cell r="AT2172" t="str">
            <v>TK032</v>
          </cell>
          <cell r="AU2172" t="str">
            <v>#</v>
          </cell>
        </row>
        <row r="2173">
          <cell r="AN2173">
            <v>50038</v>
          </cell>
          <cell r="AO2173" t="str">
            <v>Türi Tervisekeskus OÜ</v>
          </cell>
          <cell r="AP2173" t="str">
            <v>000000000000003044</v>
          </cell>
          <cell r="AQ2173">
            <v>2026</v>
          </cell>
          <cell r="AR2173" t="str">
            <v>2026-PRL1-50038</v>
          </cell>
          <cell r="AS2173">
            <v>1</v>
          </cell>
          <cell r="AT2173" t="str">
            <v>TK032</v>
          </cell>
          <cell r="AU2173" t="str">
            <v>#</v>
          </cell>
        </row>
        <row r="2174">
          <cell r="AN2174">
            <v>50038</v>
          </cell>
          <cell r="AO2174" t="str">
            <v>osaühing Türi Tervisekeskus</v>
          </cell>
          <cell r="AP2174" t="str">
            <v>000000000000003044</v>
          </cell>
          <cell r="AQ2174">
            <v>2026</v>
          </cell>
          <cell r="AR2174" t="str">
            <v>2026-PRL1-50038</v>
          </cell>
          <cell r="AS2174">
            <v>1</v>
          </cell>
          <cell r="AT2174" t="str">
            <v>TK032</v>
          </cell>
          <cell r="AU2174" t="str">
            <v>#</v>
          </cell>
        </row>
        <row r="2175">
          <cell r="AN2175">
            <v>61810</v>
          </cell>
          <cell r="AO2175" t="str">
            <v>Paide Arst OÜ</v>
          </cell>
          <cell r="AP2175" t="str">
            <v>000000000000003044</v>
          </cell>
          <cell r="AQ2175">
            <v>2026</v>
          </cell>
          <cell r="AR2175" t="str">
            <v>2026-PRL1-61810</v>
          </cell>
          <cell r="AS2175">
            <v>1</v>
          </cell>
          <cell r="AT2175" t="str">
            <v>TK012</v>
          </cell>
          <cell r="AU2175" t="str">
            <v>#</v>
          </cell>
        </row>
        <row r="2176">
          <cell r="AN2176">
            <v>50180</v>
          </cell>
          <cell r="AO2176" t="str">
            <v>Järva-Jaani Perearstikeskus OÜ</v>
          </cell>
          <cell r="AP2176" t="str">
            <v>000000000000003044</v>
          </cell>
          <cell r="AQ2176">
            <v>2026</v>
          </cell>
          <cell r="AR2176" t="str">
            <v>2026-PRL1-50180</v>
          </cell>
          <cell r="AS2176">
            <v>1</v>
          </cell>
          <cell r="AT2176" t="str">
            <v>TK019</v>
          </cell>
          <cell r="AU2176" t="str">
            <v>#</v>
          </cell>
        </row>
        <row r="2177">
          <cell r="AN2177">
            <v>50556</v>
          </cell>
          <cell r="AO2177" t="str">
            <v>Tereza Maskina</v>
          </cell>
          <cell r="AP2177" t="str">
            <v>000000000000003044</v>
          </cell>
          <cell r="AQ2177">
            <v>2026</v>
          </cell>
          <cell r="AR2177" t="str">
            <v>2026-PRL1-50556</v>
          </cell>
          <cell r="AS2177">
            <v>1</v>
          </cell>
          <cell r="AT2177" t="str">
            <v>TK030</v>
          </cell>
          <cell r="AU2177" t="str">
            <v>#</v>
          </cell>
        </row>
        <row r="2178">
          <cell r="AN2178">
            <v>51025</v>
          </cell>
          <cell r="AO2178" t="str">
            <v>Osaühing Perearst Tiina Proosväli</v>
          </cell>
          <cell r="AP2178" t="str">
            <v>000000000000003044</v>
          </cell>
          <cell r="AQ2178">
            <v>2026</v>
          </cell>
          <cell r="AR2178" t="str">
            <v>2026-PRL1-51025</v>
          </cell>
          <cell r="AS2178" t="str">
            <v>#</v>
          </cell>
          <cell r="AT2178" t="str">
            <v>#</v>
          </cell>
          <cell r="AU2178" t="str">
            <v>#</v>
          </cell>
        </row>
        <row r="2179">
          <cell r="AN2179">
            <v>50671</v>
          </cell>
          <cell r="AO2179" t="str">
            <v>Perearst Mare Lõunat OÜ</v>
          </cell>
          <cell r="AP2179" t="str">
            <v>000000000000003044</v>
          </cell>
          <cell r="AQ2179">
            <v>2026</v>
          </cell>
          <cell r="AR2179" t="str">
            <v>2026-PRL1-50671</v>
          </cell>
          <cell r="AS2179" t="str">
            <v>#</v>
          </cell>
          <cell r="AT2179" t="str">
            <v>#</v>
          </cell>
          <cell r="AU2179" t="str">
            <v>#</v>
          </cell>
        </row>
        <row r="2180">
          <cell r="AN2180">
            <v>50945</v>
          </cell>
          <cell r="AO2180" t="str">
            <v>Perearst Piret Mets OÜ</v>
          </cell>
          <cell r="AP2180" t="str">
            <v>000000000000003044</v>
          </cell>
          <cell r="AQ2180">
            <v>2026</v>
          </cell>
          <cell r="AR2180" t="str">
            <v>2026-PRL1-50945</v>
          </cell>
          <cell r="AS2180" t="str">
            <v>#</v>
          </cell>
          <cell r="AT2180" t="str">
            <v>#</v>
          </cell>
          <cell r="AU2180" t="str">
            <v>#</v>
          </cell>
        </row>
        <row r="2181">
          <cell r="AN2181">
            <v>50121</v>
          </cell>
          <cell r="AO2181" t="str">
            <v>osaühing PERETOHTER</v>
          </cell>
          <cell r="AP2181" t="str">
            <v>000000000000003044</v>
          </cell>
          <cell r="AQ2181">
            <v>2026</v>
          </cell>
          <cell r="AR2181" t="str">
            <v>2026-PRL1-50121</v>
          </cell>
          <cell r="AS2181" t="str">
            <v>#</v>
          </cell>
          <cell r="AT2181" t="str">
            <v>#</v>
          </cell>
          <cell r="AU2181" t="str">
            <v>#</v>
          </cell>
        </row>
        <row r="2182">
          <cell r="AN2182">
            <v>50635</v>
          </cell>
          <cell r="AO2182" t="str">
            <v>Taebla Perearst OÜ</v>
          </cell>
          <cell r="AP2182" t="str">
            <v>000000000000003044</v>
          </cell>
          <cell r="AQ2182">
            <v>2026</v>
          </cell>
          <cell r="AR2182" t="str">
            <v>2026-PRL1-50635</v>
          </cell>
          <cell r="AS2182" t="str">
            <v>#</v>
          </cell>
          <cell r="AT2182" t="str">
            <v>#</v>
          </cell>
          <cell r="AU2182" t="str">
            <v>#</v>
          </cell>
        </row>
        <row r="2183">
          <cell r="AN2183">
            <v>60405</v>
          </cell>
          <cell r="AO2183" t="str">
            <v>Perearst Marika Laar</v>
          </cell>
          <cell r="AP2183" t="str">
            <v>000000000000003044</v>
          </cell>
          <cell r="AQ2183">
            <v>2026</v>
          </cell>
          <cell r="AR2183" t="str">
            <v>2026-PRL1-60405</v>
          </cell>
          <cell r="AS2183" t="str">
            <v>#</v>
          </cell>
          <cell r="AT2183" t="str">
            <v>#</v>
          </cell>
          <cell r="AU2183" t="str">
            <v>#</v>
          </cell>
        </row>
        <row r="2184">
          <cell r="AN2184">
            <v>51050</v>
          </cell>
          <cell r="AO2184" t="str">
            <v>OÜ Märjamaa Tervisekeskus</v>
          </cell>
          <cell r="AP2184" t="str">
            <v>000000000000003044</v>
          </cell>
          <cell r="AQ2184">
            <v>2026</v>
          </cell>
          <cell r="AR2184" t="str">
            <v>2026-PRL1-51050</v>
          </cell>
          <cell r="AS2184">
            <v>1</v>
          </cell>
          <cell r="AT2184" t="str">
            <v>TK057</v>
          </cell>
          <cell r="AU2184" t="str">
            <v>#</v>
          </cell>
        </row>
        <row r="2185">
          <cell r="AN2185">
            <v>50950</v>
          </cell>
          <cell r="AO2185" t="str">
            <v>Lääne-Nigula Perearstikeskus OÜ</v>
          </cell>
          <cell r="AP2185" t="str">
            <v>000000000000003044</v>
          </cell>
          <cell r="AQ2185">
            <v>2026</v>
          </cell>
          <cell r="AR2185" t="str">
            <v>2026-PRL1-50950</v>
          </cell>
          <cell r="AS2185" t="str">
            <v>#</v>
          </cell>
          <cell r="AT2185" t="str">
            <v>#</v>
          </cell>
          <cell r="AU2185" t="str">
            <v>#</v>
          </cell>
        </row>
        <row r="2186">
          <cell r="AN2186">
            <v>50078</v>
          </cell>
          <cell r="AO2186" t="str">
            <v>OÜ Andri Meriloo Arstikabinet</v>
          </cell>
          <cell r="AP2186" t="str">
            <v>000000000000003044</v>
          </cell>
          <cell r="AQ2186">
            <v>2026</v>
          </cell>
          <cell r="AR2186" t="str">
            <v>2026-PRL1-50078</v>
          </cell>
          <cell r="AS2186" t="str">
            <v>#</v>
          </cell>
          <cell r="AT2186" t="str">
            <v>#</v>
          </cell>
          <cell r="AU2186" t="str">
            <v>#</v>
          </cell>
        </row>
        <row r="2187">
          <cell r="AN2187">
            <v>50067</v>
          </cell>
          <cell r="AO2187" t="str">
            <v>Täisühing HAAPSALU PEREARST</v>
          </cell>
          <cell r="AP2187" t="str">
            <v>000000000000003044</v>
          </cell>
          <cell r="AQ2187">
            <v>2026</v>
          </cell>
          <cell r="AR2187" t="str">
            <v>2026-PRL1-50067</v>
          </cell>
          <cell r="AS2187" t="str">
            <v>#</v>
          </cell>
          <cell r="AT2187" t="str">
            <v>#</v>
          </cell>
          <cell r="AU2187" t="str">
            <v>#</v>
          </cell>
        </row>
        <row r="2188">
          <cell r="AN2188">
            <v>50067</v>
          </cell>
          <cell r="AO2188" t="str">
            <v>Täisühing HAAPSALU PEREARST</v>
          </cell>
          <cell r="AP2188" t="str">
            <v>000000000000003044</v>
          </cell>
          <cell r="AQ2188">
            <v>2026</v>
          </cell>
          <cell r="AR2188" t="str">
            <v>2026-PRL1-50067</v>
          </cell>
          <cell r="AS2188" t="str">
            <v>#</v>
          </cell>
          <cell r="AT2188" t="str">
            <v>#</v>
          </cell>
          <cell r="AU2188" t="str">
            <v>#</v>
          </cell>
        </row>
        <row r="2189">
          <cell r="AN2189">
            <v>50961</v>
          </cell>
          <cell r="AO2189" t="str">
            <v>OÜ Ennetuskliinik</v>
          </cell>
          <cell r="AP2189" t="str">
            <v>000000000000003044</v>
          </cell>
          <cell r="AQ2189">
            <v>2026</v>
          </cell>
          <cell r="AR2189" t="str">
            <v>2026-PRL1-50961</v>
          </cell>
          <cell r="AS2189" t="str">
            <v>#</v>
          </cell>
          <cell r="AT2189" t="str">
            <v>#</v>
          </cell>
          <cell r="AU2189" t="str">
            <v>#</v>
          </cell>
        </row>
        <row r="2190">
          <cell r="AN2190">
            <v>50662</v>
          </cell>
          <cell r="AO2190" t="str">
            <v>Osaühing Perearst Külli Raudsik</v>
          </cell>
          <cell r="AP2190" t="str">
            <v>000000000000003044</v>
          </cell>
          <cell r="AQ2190">
            <v>2026</v>
          </cell>
          <cell r="AR2190" t="str">
            <v>2026-PRL1-50662</v>
          </cell>
          <cell r="AS2190" t="str">
            <v>#</v>
          </cell>
          <cell r="AT2190" t="str">
            <v>#</v>
          </cell>
          <cell r="AU2190" t="str">
            <v>#</v>
          </cell>
        </row>
        <row r="2191">
          <cell r="AN2191">
            <v>50741</v>
          </cell>
          <cell r="AO2191" t="str">
            <v>Perearst Helle Vambola OÜ</v>
          </cell>
          <cell r="AP2191" t="str">
            <v>000000000000003044</v>
          </cell>
          <cell r="AQ2191">
            <v>2026</v>
          </cell>
          <cell r="AR2191" t="str">
            <v>2026-PRL1-50741</v>
          </cell>
          <cell r="AS2191" t="str">
            <v>#</v>
          </cell>
          <cell r="AT2191" t="str">
            <v>#</v>
          </cell>
          <cell r="AU2191" t="str">
            <v>#</v>
          </cell>
        </row>
        <row r="2192">
          <cell r="AN2192">
            <v>50214</v>
          </cell>
          <cell r="AO2192" t="str">
            <v>OÜ Häädemeeste Perearstikeskus</v>
          </cell>
          <cell r="AP2192" t="str">
            <v>000000000000003044</v>
          </cell>
          <cell r="AQ2192">
            <v>2026</v>
          </cell>
          <cell r="AR2192" t="str">
            <v>2026-PRL1-50214</v>
          </cell>
          <cell r="AS2192" t="str">
            <v>#</v>
          </cell>
          <cell r="AT2192" t="str">
            <v>#</v>
          </cell>
          <cell r="AU2192" t="str">
            <v>#</v>
          </cell>
        </row>
        <row r="2193">
          <cell r="AN2193">
            <v>50380</v>
          </cell>
          <cell r="AO2193" t="str">
            <v>OÜ Ülejõe Perearst</v>
          </cell>
          <cell r="AP2193" t="str">
            <v>000000000000003044</v>
          </cell>
          <cell r="AQ2193">
            <v>2026</v>
          </cell>
          <cell r="AR2193" t="str">
            <v>2026-PRL1-50380</v>
          </cell>
          <cell r="AS2193" t="str">
            <v>#</v>
          </cell>
          <cell r="AT2193" t="str">
            <v>#</v>
          </cell>
          <cell r="AU2193" t="str">
            <v>#</v>
          </cell>
        </row>
        <row r="2194">
          <cell r="AN2194">
            <v>50334</v>
          </cell>
          <cell r="AO2194" t="str">
            <v>Sirje Järvesaar</v>
          </cell>
          <cell r="AP2194" t="str">
            <v>000000000000003044</v>
          </cell>
          <cell r="AQ2194">
            <v>2026</v>
          </cell>
          <cell r="AR2194" t="str">
            <v>2026-PRL1-50334</v>
          </cell>
          <cell r="AS2194" t="str">
            <v>#</v>
          </cell>
          <cell r="AT2194" t="str">
            <v>#</v>
          </cell>
          <cell r="AU2194" t="str">
            <v>#</v>
          </cell>
        </row>
        <row r="2195">
          <cell r="AN2195">
            <v>50199</v>
          </cell>
          <cell r="AO2195" t="str">
            <v>Fons Perearstid OÜ</v>
          </cell>
          <cell r="AP2195" t="str">
            <v>000000000000003044</v>
          </cell>
          <cell r="AQ2195">
            <v>2026</v>
          </cell>
          <cell r="AR2195" t="str">
            <v>2026-PRL1-50199</v>
          </cell>
          <cell r="AS2195" t="str">
            <v>#</v>
          </cell>
          <cell r="AT2195" t="str">
            <v>#</v>
          </cell>
          <cell r="AU2195" t="str">
            <v>#</v>
          </cell>
        </row>
        <row r="2196">
          <cell r="AN2196">
            <v>50199</v>
          </cell>
          <cell r="AO2196" t="str">
            <v>Fons Perearstid OÜ</v>
          </cell>
          <cell r="AP2196" t="str">
            <v>000000000000003044</v>
          </cell>
          <cell r="AQ2196">
            <v>2026</v>
          </cell>
          <cell r="AR2196" t="str">
            <v>2026-PRL1-50199</v>
          </cell>
          <cell r="AS2196" t="str">
            <v>#</v>
          </cell>
          <cell r="AT2196" t="str">
            <v>#</v>
          </cell>
          <cell r="AU2196" t="str">
            <v>#</v>
          </cell>
        </row>
        <row r="2197">
          <cell r="AN2197">
            <v>50209</v>
          </cell>
          <cell r="AO2197" t="str">
            <v>OÜ Tõstamaa Tervisekeskus</v>
          </cell>
          <cell r="AP2197" t="str">
            <v>000000000000003044</v>
          </cell>
          <cell r="AQ2197">
            <v>2026</v>
          </cell>
          <cell r="AR2197" t="str">
            <v>2026-PRL1-50209</v>
          </cell>
          <cell r="AS2197" t="str">
            <v>#</v>
          </cell>
          <cell r="AT2197" t="str">
            <v>#</v>
          </cell>
          <cell r="AU2197" t="str">
            <v>#</v>
          </cell>
        </row>
        <row r="2198">
          <cell r="AN2198">
            <v>60189</v>
          </cell>
          <cell r="AO2198" t="str">
            <v>Perearst Marina Simm</v>
          </cell>
          <cell r="AP2198" t="str">
            <v>000000000000003044</v>
          </cell>
          <cell r="AQ2198">
            <v>2026</v>
          </cell>
          <cell r="AR2198" t="str">
            <v>2026-PRL1-60189</v>
          </cell>
          <cell r="AS2198" t="str">
            <v>#</v>
          </cell>
          <cell r="AT2198" t="str">
            <v>#</v>
          </cell>
          <cell r="AU2198" t="str">
            <v>#</v>
          </cell>
        </row>
        <row r="2199">
          <cell r="AN2199">
            <v>50725</v>
          </cell>
          <cell r="AO2199" t="str">
            <v>OÜ Venorest</v>
          </cell>
          <cell r="AP2199" t="str">
            <v>000000000000003044</v>
          </cell>
          <cell r="AQ2199">
            <v>2026</v>
          </cell>
          <cell r="AR2199" t="str">
            <v>2026-PRL1-50725</v>
          </cell>
          <cell r="AS2199" t="str">
            <v>#</v>
          </cell>
          <cell r="AT2199" t="str">
            <v>#</v>
          </cell>
          <cell r="AU2199" t="str">
            <v>#</v>
          </cell>
        </row>
        <row r="2200">
          <cell r="AN2200">
            <v>50380</v>
          </cell>
          <cell r="AO2200" t="str">
            <v>OÜ Ülejõe Perearst</v>
          </cell>
          <cell r="AP2200" t="str">
            <v>000000000000003044</v>
          </cell>
          <cell r="AQ2200">
            <v>2026</v>
          </cell>
          <cell r="AR2200" t="str">
            <v>2026-PRL1-50380</v>
          </cell>
          <cell r="AS2200" t="str">
            <v>#</v>
          </cell>
          <cell r="AT2200" t="str">
            <v>#</v>
          </cell>
          <cell r="AU2200" t="str">
            <v>#</v>
          </cell>
        </row>
        <row r="2201">
          <cell r="AN2201">
            <v>50380</v>
          </cell>
          <cell r="AO2201" t="str">
            <v>OÜ Ülejõe Perearst</v>
          </cell>
          <cell r="AP2201" t="str">
            <v>000000000000003044</v>
          </cell>
          <cell r="AQ2201">
            <v>2026</v>
          </cell>
          <cell r="AR2201" t="str">
            <v>2026-PRL1-50380</v>
          </cell>
          <cell r="AS2201" t="str">
            <v>#</v>
          </cell>
          <cell r="AT2201" t="str">
            <v>#</v>
          </cell>
          <cell r="AU2201" t="str">
            <v>#</v>
          </cell>
        </row>
        <row r="2202">
          <cell r="AN2202">
            <v>50380</v>
          </cell>
          <cell r="AO2202" t="str">
            <v>OÜ Ülejõe Perearst</v>
          </cell>
          <cell r="AP2202" t="str">
            <v>000000000000003044</v>
          </cell>
          <cell r="AQ2202">
            <v>2026</v>
          </cell>
          <cell r="AR2202" t="str">
            <v>2026-PRL1-50380</v>
          </cell>
          <cell r="AS2202" t="str">
            <v>#</v>
          </cell>
          <cell r="AT2202" t="str">
            <v>#</v>
          </cell>
          <cell r="AU2202" t="str">
            <v>#</v>
          </cell>
        </row>
        <row r="2203">
          <cell r="AN2203">
            <v>60583</v>
          </cell>
          <cell r="AO2203" t="str">
            <v>Osaühing  Surju Tervisekeskus</v>
          </cell>
          <cell r="AP2203" t="str">
            <v>000000000000003044</v>
          </cell>
          <cell r="AQ2203">
            <v>2026</v>
          </cell>
          <cell r="AR2203" t="str">
            <v>2026-PRL1-60583</v>
          </cell>
          <cell r="AS2203" t="str">
            <v>#</v>
          </cell>
          <cell r="AT2203" t="str">
            <v>#</v>
          </cell>
          <cell r="AU2203" t="str">
            <v>#</v>
          </cell>
        </row>
        <row r="2204">
          <cell r="AN2204">
            <v>50741</v>
          </cell>
          <cell r="AO2204" t="str">
            <v>Perearst Helle Vambola OÜ</v>
          </cell>
          <cell r="AP2204" t="str">
            <v>000000000000003044</v>
          </cell>
          <cell r="AQ2204">
            <v>2026</v>
          </cell>
          <cell r="AR2204" t="str">
            <v>2026-PRL1-50741</v>
          </cell>
          <cell r="AS2204" t="str">
            <v>#</v>
          </cell>
          <cell r="AT2204" t="str">
            <v>#</v>
          </cell>
          <cell r="AU2204" t="str">
            <v>#</v>
          </cell>
        </row>
        <row r="2205">
          <cell r="AN2205">
            <v>50725</v>
          </cell>
          <cell r="AO2205" t="str">
            <v>OÜ Venorest</v>
          </cell>
          <cell r="AP2205" t="str">
            <v>000000000000003044</v>
          </cell>
          <cell r="AQ2205">
            <v>2026</v>
          </cell>
          <cell r="AR2205" t="str">
            <v>2026-PRL1-50725</v>
          </cell>
          <cell r="AS2205" t="str">
            <v>#</v>
          </cell>
          <cell r="AT2205" t="str">
            <v>#</v>
          </cell>
          <cell r="AU2205" t="str">
            <v>#</v>
          </cell>
        </row>
        <row r="2206">
          <cell r="AN2206">
            <v>50655</v>
          </cell>
          <cell r="AO2206" t="str">
            <v>Vändra Arst OÜ</v>
          </cell>
          <cell r="AP2206" t="str">
            <v>000000000000003044</v>
          </cell>
          <cell r="AQ2206">
            <v>2026</v>
          </cell>
          <cell r="AR2206" t="str">
            <v>2026-PRL1-50655</v>
          </cell>
          <cell r="AS2206">
            <v>1</v>
          </cell>
          <cell r="AT2206" t="str">
            <v>TK013</v>
          </cell>
          <cell r="AU2206" t="str">
            <v>#</v>
          </cell>
        </row>
        <row r="2207">
          <cell r="AN2207">
            <v>50655</v>
          </cell>
          <cell r="AO2207" t="str">
            <v>Vändra Arst OÜ</v>
          </cell>
          <cell r="AP2207" t="str">
            <v>000000000000003044</v>
          </cell>
          <cell r="AQ2207">
            <v>2026</v>
          </cell>
          <cell r="AR2207" t="str">
            <v>2026-PRL1-50655</v>
          </cell>
          <cell r="AS2207">
            <v>1</v>
          </cell>
          <cell r="AT2207" t="str">
            <v>TK013</v>
          </cell>
          <cell r="AU2207" t="str">
            <v>#</v>
          </cell>
        </row>
        <row r="2208">
          <cell r="AN2208">
            <v>50655</v>
          </cell>
          <cell r="AO2208" t="str">
            <v>Vändra Arst OÜ</v>
          </cell>
          <cell r="AP2208" t="str">
            <v>000000000000003044</v>
          </cell>
          <cell r="AQ2208">
            <v>2026</v>
          </cell>
          <cell r="AR2208" t="str">
            <v>2026-PRL1-50655</v>
          </cell>
          <cell r="AS2208">
            <v>1</v>
          </cell>
          <cell r="AT2208" t="str">
            <v>TK013</v>
          </cell>
          <cell r="AU2208" t="str">
            <v>#</v>
          </cell>
        </row>
        <row r="2209">
          <cell r="AN2209">
            <v>50370</v>
          </cell>
          <cell r="AO2209" t="str">
            <v>Osaühing perearst Kersti Metsa</v>
          </cell>
          <cell r="AP2209" t="str">
            <v>000000000000003044</v>
          </cell>
          <cell r="AQ2209">
            <v>2026</v>
          </cell>
          <cell r="AR2209" t="str">
            <v>2026-PRL1-50370</v>
          </cell>
          <cell r="AS2209" t="str">
            <v>#</v>
          </cell>
          <cell r="AT2209" t="str">
            <v>#</v>
          </cell>
          <cell r="AU2209" t="str">
            <v>#</v>
          </cell>
        </row>
        <row r="2210">
          <cell r="AN2210">
            <v>50032</v>
          </cell>
          <cell r="AO2210" t="str">
            <v>osaühing Pärnu Perearstid</v>
          </cell>
          <cell r="AP2210" t="str">
            <v>000000000000003044</v>
          </cell>
          <cell r="AQ2210">
            <v>2026</v>
          </cell>
          <cell r="AR2210" t="str">
            <v>2026-PRL1-50032</v>
          </cell>
          <cell r="AS2210">
            <v>1</v>
          </cell>
          <cell r="AT2210" t="str">
            <v>TK036</v>
          </cell>
          <cell r="AU2210" t="str">
            <v>#</v>
          </cell>
        </row>
        <row r="2211">
          <cell r="AN2211">
            <v>50995</v>
          </cell>
          <cell r="AO2211" t="str">
            <v>Perearst Merle Jakobson OÜ</v>
          </cell>
          <cell r="AP2211" t="str">
            <v>000000000000003044</v>
          </cell>
          <cell r="AQ2211">
            <v>2026</v>
          </cell>
          <cell r="AR2211" t="str">
            <v>2026-PRL1-50995</v>
          </cell>
          <cell r="AS2211" t="str">
            <v>#</v>
          </cell>
          <cell r="AT2211" t="str">
            <v>#</v>
          </cell>
          <cell r="AU2211" t="str">
            <v>#</v>
          </cell>
        </row>
        <row r="2212">
          <cell r="AN2212">
            <v>50032</v>
          </cell>
          <cell r="AO2212" t="str">
            <v>osaühing Pärnu Perearstid</v>
          </cell>
          <cell r="AP2212" t="str">
            <v>000000000000003044</v>
          </cell>
          <cell r="AQ2212">
            <v>2026</v>
          </cell>
          <cell r="AR2212" t="str">
            <v>2026-PRL1-50032</v>
          </cell>
          <cell r="AS2212">
            <v>1</v>
          </cell>
          <cell r="AT2212" t="str">
            <v>TK036</v>
          </cell>
          <cell r="AU2212" t="str">
            <v>#</v>
          </cell>
        </row>
        <row r="2213">
          <cell r="AN2213">
            <v>50209</v>
          </cell>
          <cell r="AO2213" t="str">
            <v>OÜ Tõstamaa Tervisekeskus</v>
          </cell>
          <cell r="AP2213" t="str">
            <v>000000000000003044</v>
          </cell>
          <cell r="AQ2213">
            <v>2026</v>
          </cell>
          <cell r="AR2213" t="str">
            <v>2026-PRL1-50209</v>
          </cell>
          <cell r="AS2213" t="str">
            <v>#</v>
          </cell>
          <cell r="AT2213" t="str">
            <v>#</v>
          </cell>
          <cell r="AU2213" t="str">
            <v>#</v>
          </cell>
        </row>
        <row r="2214">
          <cell r="AN2214">
            <v>50032</v>
          </cell>
          <cell r="AO2214" t="str">
            <v>osaühing Pärnu Perearstid</v>
          </cell>
          <cell r="AP2214" t="str">
            <v>000000000000003044</v>
          </cell>
          <cell r="AQ2214">
            <v>2026</v>
          </cell>
          <cell r="AR2214" t="str">
            <v>2026-PRL1-50032</v>
          </cell>
          <cell r="AS2214">
            <v>1</v>
          </cell>
          <cell r="AT2214" t="str">
            <v>TK036</v>
          </cell>
          <cell r="AU2214" t="str">
            <v>#</v>
          </cell>
        </row>
        <row r="2215">
          <cell r="AN2215">
            <v>61011</v>
          </cell>
          <cell r="AO2215" t="str">
            <v>Mai Perearstid OÜ</v>
          </cell>
          <cell r="AP2215" t="str">
            <v>000000000000003044</v>
          </cell>
          <cell r="AQ2215">
            <v>2026</v>
          </cell>
          <cell r="AR2215" t="str">
            <v>2026-PRL1-61011</v>
          </cell>
          <cell r="AS2215" t="str">
            <v>#</v>
          </cell>
          <cell r="AT2215" t="str">
            <v>#</v>
          </cell>
          <cell r="AU2215" t="str">
            <v>#</v>
          </cell>
        </row>
        <row r="2216">
          <cell r="AN2216">
            <v>50209</v>
          </cell>
          <cell r="AO2216" t="str">
            <v>OÜ Tõstamaa Tervisekeskus</v>
          </cell>
          <cell r="AP2216" t="str">
            <v>000000000000003044</v>
          </cell>
          <cell r="AQ2216">
            <v>2026</v>
          </cell>
          <cell r="AR2216" t="str">
            <v>2026-PRL1-50209</v>
          </cell>
          <cell r="AS2216" t="str">
            <v>#</v>
          </cell>
          <cell r="AT2216" t="str">
            <v>#</v>
          </cell>
          <cell r="AU2216" t="str">
            <v>#</v>
          </cell>
        </row>
        <row r="2217">
          <cell r="AN2217">
            <v>50032</v>
          </cell>
          <cell r="AO2217" t="str">
            <v>osaühing Pärnu Perearstid</v>
          </cell>
          <cell r="AP2217" t="str">
            <v>000000000000003044</v>
          </cell>
          <cell r="AQ2217">
            <v>2026</v>
          </cell>
          <cell r="AR2217" t="str">
            <v>2026-PRL1-50032</v>
          </cell>
          <cell r="AS2217">
            <v>1</v>
          </cell>
          <cell r="AT2217" t="str">
            <v>TK036</v>
          </cell>
          <cell r="AU2217" t="str">
            <v>#</v>
          </cell>
        </row>
        <row r="2218">
          <cell r="AN2218">
            <v>50032</v>
          </cell>
          <cell r="AO2218" t="str">
            <v>osaühing Pärnu Perearstid</v>
          </cell>
          <cell r="AP2218" t="str">
            <v>000000000000003044</v>
          </cell>
          <cell r="AQ2218">
            <v>2026</v>
          </cell>
          <cell r="AR2218" t="str">
            <v>2026-PRL1-50032</v>
          </cell>
          <cell r="AS2218">
            <v>1</v>
          </cell>
          <cell r="AT2218" t="str">
            <v>TK036</v>
          </cell>
          <cell r="AU2218" t="str">
            <v>#</v>
          </cell>
        </row>
        <row r="2219">
          <cell r="AN2219">
            <v>50032</v>
          </cell>
          <cell r="AO2219" t="str">
            <v>osaühing Pärnu Perearstid</v>
          </cell>
          <cell r="AP2219" t="str">
            <v>000000000000003044</v>
          </cell>
          <cell r="AQ2219">
            <v>2026</v>
          </cell>
          <cell r="AR2219" t="str">
            <v>2026-PRL1-50032</v>
          </cell>
          <cell r="AS2219">
            <v>1</v>
          </cell>
          <cell r="AT2219" t="str">
            <v>TK036</v>
          </cell>
          <cell r="AU2219" t="str">
            <v>#</v>
          </cell>
        </row>
        <row r="2220">
          <cell r="AN2220">
            <v>50032</v>
          </cell>
          <cell r="AO2220" t="str">
            <v>osaühing Pärnu Perearstid</v>
          </cell>
          <cell r="AP2220" t="str">
            <v>000000000000003044</v>
          </cell>
          <cell r="AQ2220">
            <v>2026</v>
          </cell>
          <cell r="AR2220" t="str">
            <v>2026-PRL1-50032</v>
          </cell>
          <cell r="AS2220">
            <v>1</v>
          </cell>
          <cell r="AT2220" t="str">
            <v>TK036</v>
          </cell>
          <cell r="AU2220" t="str">
            <v>#</v>
          </cell>
        </row>
        <row r="2221">
          <cell r="AN2221">
            <v>50032</v>
          </cell>
          <cell r="AO2221" t="str">
            <v>osaühing Pärnu Perearstid</v>
          </cell>
          <cell r="AP2221" t="str">
            <v>000000000000003044</v>
          </cell>
          <cell r="AQ2221">
            <v>2026</v>
          </cell>
          <cell r="AR2221" t="str">
            <v>2026-PRL1-50032</v>
          </cell>
          <cell r="AS2221">
            <v>1</v>
          </cell>
          <cell r="AT2221" t="str">
            <v>TK036</v>
          </cell>
          <cell r="AU2221" t="str">
            <v>#</v>
          </cell>
        </row>
        <row r="2222">
          <cell r="AN2222">
            <v>61011</v>
          </cell>
          <cell r="AO2222" t="str">
            <v>Mai Perearstid OÜ</v>
          </cell>
          <cell r="AP2222" t="str">
            <v>000000000000003044</v>
          </cell>
          <cell r="AQ2222">
            <v>2026</v>
          </cell>
          <cell r="AR2222" t="str">
            <v>2026-PRL1-61011</v>
          </cell>
          <cell r="AS2222" t="str">
            <v>#</v>
          </cell>
          <cell r="AT2222" t="str">
            <v>#</v>
          </cell>
          <cell r="AU2222" t="str">
            <v>#</v>
          </cell>
        </row>
        <row r="2223">
          <cell r="AN2223">
            <v>50032</v>
          </cell>
          <cell r="AO2223" t="str">
            <v>osaühing Pärnu Perearstid</v>
          </cell>
          <cell r="AP2223" t="str">
            <v>000000000000003044</v>
          </cell>
          <cell r="AQ2223">
            <v>2026</v>
          </cell>
          <cell r="AR2223" t="str">
            <v>2026-PRL1-50032</v>
          </cell>
          <cell r="AS2223">
            <v>1</v>
          </cell>
          <cell r="AT2223" t="str">
            <v>TK036</v>
          </cell>
          <cell r="AU2223" t="str">
            <v>#</v>
          </cell>
        </row>
        <row r="2224">
          <cell r="AN2224">
            <v>50946</v>
          </cell>
          <cell r="AO2224" t="str">
            <v>OÜ Perearst Airi Kasemägi</v>
          </cell>
          <cell r="AP2224" t="str">
            <v>000000000000003044</v>
          </cell>
          <cell r="AQ2224">
            <v>2026</v>
          </cell>
          <cell r="AR2224" t="str">
            <v>2026-PRL1-50946</v>
          </cell>
          <cell r="AS2224" t="str">
            <v>#</v>
          </cell>
          <cell r="AT2224" t="str">
            <v>#</v>
          </cell>
          <cell r="AU2224" t="str">
            <v>#</v>
          </cell>
        </row>
        <row r="2225">
          <cell r="AN2225">
            <v>50032</v>
          </cell>
          <cell r="AO2225" t="str">
            <v>osaühing Pärnu Perearstid</v>
          </cell>
          <cell r="AP2225" t="str">
            <v>000000000000003044</v>
          </cell>
          <cell r="AQ2225">
            <v>2026</v>
          </cell>
          <cell r="AR2225" t="str">
            <v>2026-PRL1-50032</v>
          </cell>
          <cell r="AS2225">
            <v>1</v>
          </cell>
          <cell r="AT2225" t="str">
            <v>TK036</v>
          </cell>
          <cell r="AU2225" t="str">
            <v>#</v>
          </cell>
        </row>
        <row r="2226">
          <cell r="AN2226">
            <v>50206</v>
          </cell>
          <cell r="AO2226" t="str">
            <v>Osaühing Perearst Merike Roseniit</v>
          </cell>
          <cell r="AP2226" t="str">
            <v>000000000000003044</v>
          </cell>
          <cell r="AQ2226">
            <v>2026</v>
          </cell>
          <cell r="AR2226" t="str">
            <v>2026-PRL1-50206</v>
          </cell>
          <cell r="AS2226" t="str">
            <v>#</v>
          </cell>
          <cell r="AT2226" t="str">
            <v>#</v>
          </cell>
          <cell r="AU2226" t="str">
            <v>#</v>
          </cell>
        </row>
        <row r="2227">
          <cell r="AN2227">
            <v>50032</v>
          </cell>
          <cell r="AO2227" t="str">
            <v>osaühing Pärnu Perearstid</v>
          </cell>
          <cell r="AP2227" t="str">
            <v>000000000000003044</v>
          </cell>
          <cell r="AQ2227">
            <v>2026</v>
          </cell>
          <cell r="AR2227" t="str">
            <v>2026-PRL1-50032</v>
          </cell>
          <cell r="AS2227">
            <v>1</v>
          </cell>
          <cell r="AT2227" t="str">
            <v>TK036</v>
          </cell>
          <cell r="AU2227" t="str">
            <v>#</v>
          </cell>
        </row>
        <row r="2228">
          <cell r="AN2228">
            <v>50915</v>
          </cell>
          <cell r="AO2228" t="str">
            <v>Perearst Kristel Uustamm OÜ</v>
          </cell>
          <cell r="AP2228" t="str">
            <v>000000000000003044</v>
          </cell>
          <cell r="AQ2228">
            <v>2026</v>
          </cell>
          <cell r="AR2228" t="str">
            <v>2026-PRL1-50915</v>
          </cell>
          <cell r="AS2228" t="str">
            <v>#</v>
          </cell>
          <cell r="AT2228" t="str">
            <v>#</v>
          </cell>
          <cell r="AU2228" t="str">
            <v>#</v>
          </cell>
        </row>
        <row r="2229">
          <cell r="AN2229">
            <v>50209</v>
          </cell>
          <cell r="AO2229" t="str">
            <v>OÜ Tõstamaa Tervisekeskus</v>
          </cell>
          <cell r="AP2229" t="str">
            <v>000000000000003044</v>
          </cell>
          <cell r="AQ2229">
            <v>2026</v>
          </cell>
          <cell r="AR2229" t="str">
            <v>2026-PRL1-50209</v>
          </cell>
          <cell r="AS2229" t="str">
            <v>#</v>
          </cell>
          <cell r="AT2229" t="str">
            <v>#</v>
          </cell>
          <cell r="AU2229" t="str">
            <v>#</v>
          </cell>
        </row>
        <row r="2230">
          <cell r="AN2230">
            <v>50203</v>
          </cell>
          <cell r="AO2230" t="str">
            <v>osaühing Perearst Ülle Runnel</v>
          </cell>
          <cell r="AP2230" t="str">
            <v>000000000000003044</v>
          </cell>
          <cell r="AQ2230">
            <v>2026</v>
          </cell>
          <cell r="AR2230" t="str">
            <v>2026-PRL1-50203</v>
          </cell>
          <cell r="AS2230" t="str">
            <v>#</v>
          </cell>
          <cell r="AT2230" t="str">
            <v>#</v>
          </cell>
          <cell r="AU2230" t="str">
            <v>#</v>
          </cell>
        </row>
        <row r="2231">
          <cell r="AN2231">
            <v>50032</v>
          </cell>
          <cell r="AO2231" t="str">
            <v>osaühing Pärnu Perearstid</v>
          </cell>
          <cell r="AP2231" t="str">
            <v>000000000000003044</v>
          </cell>
          <cell r="AQ2231">
            <v>2026</v>
          </cell>
          <cell r="AR2231" t="str">
            <v>2026-PRL1-50032</v>
          </cell>
          <cell r="AS2231">
            <v>1</v>
          </cell>
          <cell r="AT2231" t="str">
            <v>TK036</v>
          </cell>
          <cell r="AU2231" t="str">
            <v>#</v>
          </cell>
        </row>
        <row r="2232">
          <cell r="AN2232">
            <v>50032</v>
          </cell>
          <cell r="AO2232" t="str">
            <v>osaühing Pärnu Perearstid</v>
          </cell>
          <cell r="AP2232" t="str">
            <v>000000000000003044</v>
          </cell>
          <cell r="AQ2232">
            <v>2026</v>
          </cell>
          <cell r="AR2232" t="str">
            <v>2026-PRL1-50032</v>
          </cell>
          <cell r="AS2232">
            <v>1</v>
          </cell>
          <cell r="AT2232" t="str">
            <v>TK036</v>
          </cell>
          <cell r="AU2232" t="str">
            <v>#</v>
          </cell>
        </row>
        <row r="2233">
          <cell r="AN2233">
            <v>50650</v>
          </cell>
          <cell r="AO2233" t="str">
            <v>OÜ Perearst Peeter Bakhoff</v>
          </cell>
          <cell r="AP2233" t="str">
            <v>000000000000003044</v>
          </cell>
          <cell r="AQ2233">
            <v>2026</v>
          </cell>
          <cell r="AR2233" t="str">
            <v>2026-PRL1-50650</v>
          </cell>
          <cell r="AS2233" t="str">
            <v>#</v>
          </cell>
          <cell r="AT2233" t="str">
            <v>#</v>
          </cell>
          <cell r="AU2233">
            <v>1</v>
          </cell>
        </row>
        <row r="2234">
          <cell r="AN2234">
            <v>60467</v>
          </cell>
          <cell r="AO2234" t="str">
            <v>Osaühing Sindi Tervisekeskus</v>
          </cell>
          <cell r="AP2234" t="str">
            <v>000000000000003044</v>
          </cell>
          <cell r="AQ2234">
            <v>2026</v>
          </cell>
          <cell r="AR2234" t="str">
            <v>2026-PRL1-60467</v>
          </cell>
          <cell r="AS2234" t="str">
            <v>#</v>
          </cell>
          <cell r="AT2234" t="str">
            <v>#</v>
          </cell>
          <cell r="AU2234">
            <v>1</v>
          </cell>
        </row>
        <row r="2235">
          <cell r="AN2235">
            <v>60467</v>
          </cell>
          <cell r="AO2235" t="str">
            <v>Osaühing Sindi Tervisekeskus</v>
          </cell>
          <cell r="AP2235" t="str">
            <v>000000000000003044</v>
          </cell>
          <cell r="AQ2235">
            <v>2026</v>
          </cell>
          <cell r="AR2235" t="str">
            <v>2026-PRL1-60467</v>
          </cell>
          <cell r="AS2235" t="str">
            <v>#</v>
          </cell>
          <cell r="AT2235" t="str">
            <v>#</v>
          </cell>
          <cell r="AU2235" t="str">
            <v>#</v>
          </cell>
        </row>
        <row r="2236">
          <cell r="AN2236">
            <v>60467</v>
          </cell>
          <cell r="AO2236" t="str">
            <v>Osaühing Sindi Tervisekeskus</v>
          </cell>
          <cell r="AP2236" t="str">
            <v>000000000000003044</v>
          </cell>
          <cell r="AQ2236">
            <v>2026</v>
          </cell>
          <cell r="AR2236" t="str">
            <v>2026-PRL1-60467</v>
          </cell>
          <cell r="AS2236" t="str">
            <v>#</v>
          </cell>
          <cell r="AT2236" t="str">
            <v>#</v>
          </cell>
          <cell r="AU2236" t="str">
            <v>#</v>
          </cell>
        </row>
        <row r="2237">
          <cell r="AN2237">
            <v>60467</v>
          </cell>
          <cell r="AO2237" t="str">
            <v>Osaühing Sindi Tervisekeskus</v>
          </cell>
          <cell r="AP2237" t="str">
            <v>000000000000003044</v>
          </cell>
          <cell r="AQ2237">
            <v>2026</v>
          </cell>
          <cell r="AR2237" t="str">
            <v>2026-PRL1-60467</v>
          </cell>
          <cell r="AS2237" t="str">
            <v>#</v>
          </cell>
          <cell r="AT2237" t="str">
            <v>#</v>
          </cell>
          <cell r="AU2237" t="str">
            <v>#</v>
          </cell>
        </row>
        <row r="2238">
          <cell r="AN2238">
            <v>50073</v>
          </cell>
          <cell r="AO2238" t="str">
            <v>OÜ Perearst Kaalep Koppel</v>
          </cell>
          <cell r="AP2238" t="str">
            <v>000000000000003044</v>
          </cell>
          <cell r="AQ2238">
            <v>2026</v>
          </cell>
          <cell r="AR2238" t="str">
            <v>2026-PRL1-50073</v>
          </cell>
          <cell r="AS2238" t="str">
            <v>#</v>
          </cell>
          <cell r="AT2238" t="str">
            <v>#</v>
          </cell>
          <cell r="AU2238" t="str">
            <v>#</v>
          </cell>
        </row>
        <row r="2239">
          <cell r="AN2239">
            <v>50845</v>
          </cell>
          <cell r="AO2239" t="str">
            <v>Perearst Kairi Rohtla OÜ</v>
          </cell>
          <cell r="AP2239" t="str">
            <v>000000000000003044</v>
          </cell>
          <cell r="AQ2239">
            <v>2026</v>
          </cell>
          <cell r="AR2239" t="str">
            <v>2026-PRL1-50845</v>
          </cell>
          <cell r="AS2239" t="str">
            <v>#</v>
          </cell>
          <cell r="AT2239" t="str">
            <v>#</v>
          </cell>
          <cell r="AU2239" t="str">
            <v>#</v>
          </cell>
        </row>
        <row r="2240">
          <cell r="AN2240">
            <v>50750</v>
          </cell>
          <cell r="AO2240" t="str">
            <v>OÜ Elolem</v>
          </cell>
          <cell r="AP2240" t="str">
            <v>000000000000003044</v>
          </cell>
          <cell r="AQ2240">
            <v>2026</v>
          </cell>
          <cell r="AR2240" t="str">
            <v>2026-PRL1-50750</v>
          </cell>
          <cell r="AS2240" t="str">
            <v>#</v>
          </cell>
          <cell r="AT2240" t="str">
            <v>#</v>
          </cell>
          <cell r="AU2240" t="str">
            <v>#</v>
          </cell>
        </row>
        <row r="2241">
          <cell r="AN2241">
            <v>50510</v>
          </cell>
          <cell r="AO2241" t="str">
            <v>Osaühing Kuressaare Perearstikeskus</v>
          </cell>
          <cell r="AP2241" t="str">
            <v>000000000000003044</v>
          </cell>
          <cell r="AQ2241">
            <v>2026</v>
          </cell>
          <cell r="AR2241" t="str">
            <v>2026-PRL1-50510</v>
          </cell>
          <cell r="AS2241">
            <v>1</v>
          </cell>
          <cell r="AT2241" t="str">
            <v>TK028</v>
          </cell>
          <cell r="AU2241" t="str">
            <v>#</v>
          </cell>
        </row>
        <row r="2242">
          <cell r="AN2242">
            <v>50510</v>
          </cell>
          <cell r="AO2242" t="str">
            <v>Osaühing Kuressaare Perearstikeskus</v>
          </cell>
          <cell r="AP2242" t="str">
            <v>000000000000003044</v>
          </cell>
          <cell r="AQ2242">
            <v>2026</v>
          </cell>
          <cell r="AR2242" t="str">
            <v>2026-PRL1-50510</v>
          </cell>
          <cell r="AS2242">
            <v>1</v>
          </cell>
          <cell r="AT2242" t="str">
            <v>TK028</v>
          </cell>
          <cell r="AU2242" t="str">
            <v>#</v>
          </cell>
        </row>
        <row r="2243">
          <cell r="AN2243">
            <v>50510</v>
          </cell>
          <cell r="AO2243" t="str">
            <v>Osaühing Kuressaare Perearstikeskus</v>
          </cell>
          <cell r="AP2243" t="str">
            <v>000000000000003044</v>
          </cell>
          <cell r="AQ2243">
            <v>2026</v>
          </cell>
          <cell r="AR2243" t="str">
            <v>2026-PRL1-50510</v>
          </cell>
          <cell r="AS2243">
            <v>1</v>
          </cell>
          <cell r="AT2243" t="str">
            <v>TK028</v>
          </cell>
          <cell r="AU2243" t="str">
            <v>#</v>
          </cell>
        </row>
        <row r="2244">
          <cell r="AN2244">
            <v>50510</v>
          </cell>
          <cell r="AO2244" t="str">
            <v>Osaühing Kuressaare Perearstikeskus</v>
          </cell>
          <cell r="AP2244" t="str">
            <v>000000000000003044</v>
          </cell>
          <cell r="AQ2244">
            <v>2026</v>
          </cell>
          <cell r="AR2244" t="str">
            <v>2026-PRL1-50510</v>
          </cell>
          <cell r="AS2244">
            <v>1</v>
          </cell>
          <cell r="AT2244" t="str">
            <v>TK028</v>
          </cell>
          <cell r="AU2244" t="str">
            <v>#</v>
          </cell>
        </row>
        <row r="2245">
          <cell r="AN2245">
            <v>50138</v>
          </cell>
          <cell r="AO2245" t="str">
            <v>Osaühing Triin Nirgi</v>
          </cell>
          <cell r="AP2245" t="str">
            <v>000000000000003044</v>
          </cell>
          <cell r="AQ2245">
            <v>2026</v>
          </cell>
          <cell r="AR2245" t="str">
            <v>2026-PRL1-50138</v>
          </cell>
          <cell r="AS2245" t="str">
            <v>#</v>
          </cell>
          <cell r="AT2245" t="str">
            <v>#</v>
          </cell>
          <cell r="AU2245" t="str">
            <v>#</v>
          </cell>
        </row>
        <row r="2246">
          <cell r="AN2246">
            <v>50073</v>
          </cell>
          <cell r="AO2246" t="str">
            <v>OÜ Perearst Kaalep Koppel</v>
          </cell>
          <cell r="AP2246" t="str">
            <v>000000000000003044</v>
          </cell>
          <cell r="AQ2246">
            <v>2026</v>
          </cell>
          <cell r="AR2246" t="str">
            <v>2026-PRL1-50073</v>
          </cell>
          <cell r="AS2246" t="str">
            <v>#</v>
          </cell>
          <cell r="AT2246" t="str">
            <v>#</v>
          </cell>
          <cell r="AU2246" t="str">
            <v>#</v>
          </cell>
        </row>
        <row r="2247">
          <cell r="AN2247">
            <v>50510</v>
          </cell>
          <cell r="AO2247" t="str">
            <v>Osaühing Kuressaare Perearstikeskus</v>
          </cell>
          <cell r="AP2247" t="str">
            <v>000000000000003044</v>
          </cell>
          <cell r="AQ2247">
            <v>2026</v>
          </cell>
          <cell r="AR2247" t="str">
            <v>2026-PRL1-50510</v>
          </cell>
          <cell r="AS2247">
            <v>1</v>
          </cell>
          <cell r="AT2247" t="str">
            <v>TK028</v>
          </cell>
          <cell r="AU2247" t="str">
            <v>#</v>
          </cell>
        </row>
        <row r="2248">
          <cell r="AN2248">
            <v>60508</v>
          </cell>
          <cell r="AO2248" t="str">
            <v>Perearst Sille Väli osaühing</v>
          </cell>
          <cell r="AP2248" t="str">
            <v>000000000000003044</v>
          </cell>
          <cell r="AQ2248">
            <v>2026</v>
          </cell>
          <cell r="AR2248" t="str">
            <v>2026-PRL1-60508</v>
          </cell>
          <cell r="AS2248" t="str">
            <v>#</v>
          </cell>
          <cell r="AT2248" t="str">
            <v>#</v>
          </cell>
          <cell r="AU2248" t="str">
            <v>#</v>
          </cell>
        </row>
        <row r="2249">
          <cell r="AN2249">
            <v>50510</v>
          </cell>
          <cell r="AO2249" t="str">
            <v>Osaühing Kuressaare Perearstikeskus</v>
          </cell>
          <cell r="AP2249" t="str">
            <v>000000000000003044</v>
          </cell>
          <cell r="AQ2249">
            <v>2026</v>
          </cell>
          <cell r="AR2249" t="str">
            <v>2026-PRL1-50510</v>
          </cell>
          <cell r="AS2249">
            <v>1</v>
          </cell>
          <cell r="AT2249" t="str">
            <v>TK028</v>
          </cell>
          <cell r="AU2249" t="str">
            <v>#</v>
          </cell>
        </row>
        <row r="2250">
          <cell r="AN2250">
            <v>50371</v>
          </cell>
          <cell r="AO2250" t="str">
            <v>Osaühing Muhu Perearstikeskus</v>
          </cell>
          <cell r="AP2250" t="str">
            <v>000000000000003044</v>
          </cell>
          <cell r="AQ2250">
            <v>2026</v>
          </cell>
          <cell r="AR2250" t="str">
            <v>2026-PRL1-50371</v>
          </cell>
          <cell r="AS2250" t="str">
            <v>#</v>
          </cell>
          <cell r="AT2250" t="str">
            <v>#</v>
          </cell>
          <cell r="AU2250" t="str">
            <v>#</v>
          </cell>
        </row>
        <row r="2251">
          <cell r="AN2251">
            <v>50952</v>
          </cell>
          <cell r="AO2251" t="str">
            <v>Osaühing Kersti Tuuling</v>
          </cell>
          <cell r="AP2251" t="str">
            <v>000000000000003044</v>
          </cell>
          <cell r="AQ2251">
            <v>2026</v>
          </cell>
          <cell r="AR2251" t="str">
            <v>2026-PRL1-50952</v>
          </cell>
          <cell r="AS2251" t="str">
            <v>#</v>
          </cell>
          <cell r="AT2251" t="str">
            <v>#</v>
          </cell>
          <cell r="AU2251" t="str">
            <v>#</v>
          </cell>
        </row>
        <row r="2252">
          <cell r="AN2252">
            <v>50845</v>
          </cell>
          <cell r="AO2252" t="str">
            <v>Perearst Kairi Rohtla OÜ</v>
          </cell>
          <cell r="AP2252" t="str">
            <v>000000000000003044</v>
          </cell>
          <cell r="AQ2252">
            <v>2026</v>
          </cell>
          <cell r="AR2252" t="str">
            <v>2026-PRL1-50845</v>
          </cell>
          <cell r="AS2252" t="str">
            <v>#</v>
          </cell>
          <cell r="AT2252" t="str">
            <v>#</v>
          </cell>
          <cell r="AU2252" t="str">
            <v>#</v>
          </cell>
        </row>
        <row r="2253">
          <cell r="AN2253">
            <v>50735</v>
          </cell>
          <cell r="AO2253" t="str">
            <v>Salme Perearstikeskus OÜ</v>
          </cell>
          <cell r="AP2253" t="str">
            <v>000000000000003044</v>
          </cell>
          <cell r="AQ2253">
            <v>2026</v>
          </cell>
          <cell r="AR2253" t="str">
            <v>2026-PRL1-50735</v>
          </cell>
          <cell r="AS2253" t="str">
            <v>#</v>
          </cell>
          <cell r="AT2253" t="str">
            <v>#</v>
          </cell>
          <cell r="AU2253" t="str">
            <v>#</v>
          </cell>
        </row>
        <row r="2254">
          <cell r="AN2254">
            <v>50181</v>
          </cell>
          <cell r="AO2254" t="str">
            <v>Permer OÜ</v>
          </cell>
          <cell r="AP2254" t="str">
            <v>000000000000003044</v>
          </cell>
          <cell r="AQ2254">
            <v>2026</v>
          </cell>
          <cell r="AR2254" t="str">
            <v>2026-PRL1-50181</v>
          </cell>
          <cell r="AS2254" t="str">
            <v>#</v>
          </cell>
          <cell r="AT2254" t="str">
            <v>#</v>
          </cell>
          <cell r="AU2254" t="str">
            <v>#</v>
          </cell>
        </row>
        <row r="2255">
          <cell r="AN2255">
            <v>60580</v>
          </cell>
          <cell r="AO2255" t="str">
            <v>Osaühing Katrin Kallasmaa</v>
          </cell>
          <cell r="AP2255" t="str">
            <v>000000000000003044</v>
          </cell>
          <cell r="AQ2255">
            <v>2026</v>
          </cell>
          <cell r="AR2255" t="str">
            <v>2026-PRL1-60580</v>
          </cell>
          <cell r="AS2255" t="str">
            <v>#</v>
          </cell>
          <cell r="AT2255" t="str">
            <v>#</v>
          </cell>
          <cell r="AU2255" t="str">
            <v>#</v>
          </cell>
        </row>
        <row r="2256">
          <cell r="AN2256">
            <v>51010</v>
          </cell>
          <cell r="AO2256" t="str">
            <v>Dagö Perearstid OÜ</v>
          </cell>
          <cell r="AP2256" t="str">
            <v>000000000000003044</v>
          </cell>
          <cell r="AQ2256">
            <v>2026</v>
          </cell>
          <cell r="AR2256" t="str">
            <v>2026-PRL1-51010</v>
          </cell>
          <cell r="AS2256" t="str">
            <v>#</v>
          </cell>
          <cell r="AT2256" t="str">
            <v>#</v>
          </cell>
          <cell r="AU2256" t="str">
            <v>#</v>
          </cell>
        </row>
        <row r="2257">
          <cell r="AN2257">
            <v>51010</v>
          </cell>
          <cell r="AO2257" t="str">
            <v>Dagö Perearstid OÜ</v>
          </cell>
          <cell r="AP2257" t="str">
            <v>000000000000003044</v>
          </cell>
          <cell r="AQ2257">
            <v>2026</v>
          </cell>
          <cell r="AR2257" t="str">
            <v>2026-PRL1-51010</v>
          </cell>
          <cell r="AS2257" t="str">
            <v>#</v>
          </cell>
          <cell r="AT2257" t="str">
            <v>#</v>
          </cell>
          <cell r="AU2257" t="str">
            <v>#</v>
          </cell>
        </row>
        <row r="2258">
          <cell r="AN2258">
            <v>50943</v>
          </cell>
          <cell r="AO2258" t="str">
            <v>HIIUVIIDE OÜ</v>
          </cell>
          <cell r="AP2258" t="str">
            <v>000000000000003044</v>
          </cell>
          <cell r="AQ2258">
            <v>2026</v>
          </cell>
          <cell r="AR2258" t="str">
            <v>2026-PRL1-50943</v>
          </cell>
          <cell r="AS2258" t="str">
            <v>#</v>
          </cell>
          <cell r="AT2258" t="str">
            <v>#</v>
          </cell>
          <cell r="AU2258" t="str">
            <v>#</v>
          </cell>
        </row>
        <row r="2259">
          <cell r="AN2259">
            <v>50589</v>
          </cell>
          <cell r="AO2259" t="str">
            <v>Helve Kansi OÜ</v>
          </cell>
          <cell r="AP2259" t="str">
            <v>000000000000003044</v>
          </cell>
          <cell r="AQ2259">
            <v>2026</v>
          </cell>
          <cell r="AR2259" t="str">
            <v>2026-PRL1-50589</v>
          </cell>
          <cell r="AS2259" t="str">
            <v>#</v>
          </cell>
          <cell r="AT2259" t="str">
            <v>#</v>
          </cell>
          <cell r="AU2259" t="str">
            <v>#</v>
          </cell>
        </row>
        <row r="2260">
          <cell r="AN2260">
            <v>51020</v>
          </cell>
          <cell r="AO2260" t="str">
            <v>Perearst Susi OÜ</v>
          </cell>
          <cell r="AP2260" t="str">
            <v>000000000000003044</v>
          </cell>
          <cell r="AQ2260">
            <v>2026</v>
          </cell>
          <cell r="AR2260" t="str">
            <v>2026-PRL1-51020</v>
          </cell>
          <cell r="AS2260" t="str">
            <v>#</v>
          </cell>
          <cell r="AT2260" t="str">
            <v>#</v>
          </cell>
          <cell r="AU2260" t="str">
            <v>#</v>
          </cell>
        </row>
        <row r="2261">
          <cell r="AN2261">
            <v>50190</v>
          </cell>
          <cell r="AO2261" t="str">
            <v>Laagri Perearstikeskus OÜ</v>
          </cell>
          <cell r="AP2261" t="str">
            <v>000000000000003044</v>
          </cell>
          <cell r="AQ2261">
            <v>2026</v>
          </cell>
          <cell r="AR2261" t="str">
            <v>2026-PRL1-50190</v>
          </cell>
          <cell r="AS2261">
            <v>1</v>
          </cell>
          <cell r="AT2261" t="str">
            <v>TK010</v>
          </cell>
          <cell r="AU2261" t="str">
            <v>#</v>
          </cell>
        </row>
        <row r="2262">
          <cell r="AN2262">
            <v>50190</v>
          </cell>
          <cell r="AO2262" t="str">
            <v>Laagri Perearstikeskus OÜ</v>
          </cell>
          <cell r="AP2262" t="str">
            <v>000000000000003044</v>
          </cell>
          <cell r="AQ2262">
            <v>2026</v>
          </cell>
          <cell r="AR2262" t="str">
            <v>2026-PRL1-50190</v>
          </cell>
          <cell r="AS2262">
            <v>1</v>
          </cell>
          <cell r="AT2262" t="str">
            <v>TK010</v>
          </cell>
          <cell r="AU2262" t="str">
            <v>#</v>
          </cell>
        </row>
        <row r="2263">
          <cell r="AN2263">
            <v>50057</v>
          </cell>
          <cell r="AO2263" t="str">
            <v>Kehra Tervisekeskus OÜ</v>
          </cell>
          <cell r="AP2263" t="str">
            <v>000000000000003044</v>
          </cell>
          <cell r="AQ2263">
            <v>2026</v>
          </cell>
          <cell r="AR2263" t="str">
            <v>2026-PRL1-50057</v>
          </cell>
          <cell r="AS2263">
            <v>1</v>
          </cell>
          <cell r="AT2263" t="str">
            <v>TK017</v>
          </cell>
          <cell r="AU2263" t="str">
            <v>#</v>
          </cell>
        </row>
        <row r="2264">
          <cell r="AN2264">
            <v>50057</v>
          </cell>
          <cell r="AO2264" t="str">
            <v>Kehra Tervisekeskus OÜ</v>
          </cell>
          <cell r="AP2264" t="str">
            <v>000000000000003044</v>
          </cell>
          <cell r="AQ2264">
            <v>2026</v>
          </cell>
          <cell r="AR2264" t="str">
            <v>2026-PRL1-50057</v>
          </cell>
          <cell r="AS2264">
            <v>1</v>
          </cell>
          <cell r="AT2264" t="str">
            <v>TK017</v>
          </cell>
          <cell r="AU2264" t="str">
            <v>#</v>
          </cell>
        </row>
        <row r="2265">
          <cell r="AN2265">
            <v>50057</v>
          </cell>
          <cell r="AO2265" t="str">
            <v>Kehra Tervisekeskus OÜ</v>
          </cell>
          <cell r="AP2265" t="str">
            <v>000000000000003044</v>
          </cell>
          <cell r="AQ2265">
            <v>2026</v>
          </cell>
          <cell r="AR2265" t="str">
            <v>2026-PRL1-50057</v>
          </cell>
          <cell r="AS2265">
            <v>1</v>
          </cell>
          <cell r="AT2265" t="str">
            <v>TK017</v>
          </cell>
          <cell r="AU2265" t="str">
            <v>#</v>
          </cell>
        </row>
        <row r="2266">
          <cell r="AN2266">
            <v>50129</v>
          </cell>
          <cell r="AO2266" t="str">
            <v>Saue Perearstikeskus OÜ</v>
          </cell>
          <cell r="AP2266" t="str">
            <v>000000000000003044</v>
          </cell>
          <cell r="AQ2266">
            <v>2026</v>
          </cell>
          <cell r="AR2266" t="str">
            <v>2026-PRL1-50129</v>
          </cell>
          <cell r="AS2266" t="str">
            <v>#</v>
          </cell>
          <cell r="AT2266" t="str">
            <v>#</v>
          </cell>
          <cell r="AU2266" t="str">
            <v>#</v>
          </cell>
        </row>
        <row r="2267">
          <cell r="AN2267">
            <v>60280</v>
          </cell>
          <cell r="AO2267" t="str">
            <v>Tervis.E.Ke OÜ</v>
          </cell>
          <cell r="AP2267" t="str">
            <v>000000000000003044</v>
          </cell>
          <cell r="AQ2267">
            <v>2026</v>
          </cell>
          <cell r="AR2267" t="str">
            <v>2026-PRL1-60280</v>
          </cell>
          <cell r="AS2267">
            <v>1</v>
          </cell>
          <cell r="AT2267" t="str">
            <v>TK051</v>
          </cell>
          <cell r="AU2267" t="str">
            <v>#</v>
          </cell>
        </row>
        <row r="2268">
          <cell r="AN2268">
            <v>50129</v>
          </cell>
          <cell r="AO2268" t="str">
            <v>Saue Perearstikeskus OÜ</v>
          </cell>
          <cell r="AP2268" t="str">
            <v>000000000000003044</v>
          </cell>
          <cell r="AQ2268">
            <v>2026</v>
          </cell>
          <cell r="AR2268" t="str">
            <v>2026-PRL1-50129</v>
          </cell>
          <cell r="AS2268" t="str">
            <v>#</v>
          </cell>
          <cell r="AT2268" t="str">
            <v>#</v>
          </cell>
          <cell r="AU2268" t="str">
            <v>#</v>
          </cell>
        </row>
        <row r="2269">
          <cell r="AN2269">
            <v>50190</v>
          </cell>
          <cell r="AO2269" t="str">
            <v>Laagri Perearstikeskus OÜ</v>
          </cell>
          <cell r="AP2269" t="str">
            <v>000000000000003044</v>
          </cell>
          <cell r="AQ2269">
            <v>2026</v>
          </cell>
          <cell r="AR2269" t="str">
            <v>2026-PRL1-50190</v>
          </cell>
          <cell r="AS2269">
            <v>1</v>
          </cell>
          <cell r="AT2269" t="str">
            <v>TK010</v>
          </cell>
          <cell r="AU2269" t="str">
            <v>#</v>
          </cell>
        </row>
        <row r="2270">
          <cell r="AN2270">
            <v>50070</v>
          </cell>
          <cell r="AO2270" t="str">
            <v>Jüri Tervisekeskuse OÜ</v>
          </cell>
          <cell r="AP2270" t="str">
            <v>000000000000003044</v>
          </cell>
          <cell r="AQ2270">
            <v>2026</v>
          </cell>
          <cell r="AR2270" t="str">
            <v>2026-PRL1-50070</v>
          </cell>
          <cell r="AS2270">
            <v>1</v>
          </cell>
          <cell r="AT2270" t="str">
            <v>TK035</v>
          </cell>
          <cell r="AU2270" t="str">
            <v>#</v>
          </cell>
        </row>
        <row r="2271">
          <cell r="AN2271">
            <v>50826</v>
          </cell>
          <cell r="AO2271" t="str">
            <v>Perekliinik OÜ</v>
          </cell>
          <cell r="AP2271" t="str">
            <v>000000000000003044</v>
          </cell>
          <cell r="AQ2271">
            <v>2026</v>
          </cell>
          <cell r="AR2271" t="str">
            <v>2026-PRL1-50826</v>
          </cell>
          <cell r="AS2271">
            <v>1</v>
          </cell>
          <cell r="AT2271" t="str">
            <v>TK074</v>
          </cell>
          <cell r="AU2271" t="str">
            <v>#</v>
          </cell>
        </row>
        <row r="2272">
          <cell r="AN2272">
            <v>50072</v>
          </cell>
          <cell r="AO2272" t="str">
            <v>Keila Perearstikeskuse OÜ</v>
          </cell>
          <cell r="AP2272" t="str">
            <v>000000000000003044</v>
          </cell>
          <cell r="AQ2272">
            <v>2026</v>
          </cell>
          <cell r="AR2272" t="str">
            <v>2026-PRL1-50072</v>
          </cell>
          <cell r="AS2272">
            <v>1</v>
          </cell>
          <cell r="AT2272" t="str">
            <v>TK009</v>
          </cell>
          <cell r="AU2272" t="str">
            <v>#</v>
          </cell>
        </row>
        <row r="2273">
          <cell r="AN2273">
            <v>50072</v>
          </cell>
          <cell r="AO2273" t="str">
            <v>Keila Perearstikeskuse OÜ</v>
          </cell>
          <cell r="AP2273" t="str">
            <v>000000000000003044</v>
          </cell>
          <cell r="AQ2273">
            <v>2026</v>
          </cell>
          <cell r="AR2273" t="str">
            <v>2026-PRL1-50072</v>
          </cell>
          <cell r="AS2273">
            <v>1</v>
          </cell>
          <cell r="AT2273" t="str">
            <v>TK009</v>
          </cell>
          <cell r="AU2273" t="str">
            <v>#</v>
          </cell>
        </row>
        <row r="2274">
          <cell r="AN2274">
            <v>50072</v>
          </cell>
          <cell r="AO2274" t="str">
            <v>Keila Perearstikeskuse OÜ</v>
          </cell>
          <cell r="AP2274" t="str">
            <v>000000000000003044</v>
          </cell>
          <cell r="AQ2274">
            <v>2026</v>
          </cell>
          <cell r="AR2274" t="str">
            <v>2026-PRL1-50072</v>
          </cell>
          <cell r="AS2274">
            <v>1</v>
          </cell>
          <cell r="AT2274" t="str">
            <v>TK009</v>
          </cell>
          <cell r="AU2274" t="str">
            <v>#</v>
          </cell>
        </row>
        <row r="2275">
          <cell r="AN2275">
            <v>50072</v>
          </cell>
          <cell r="AO2275" t="str">
            <v>Keila Perearstikeskuse OÜ</v>
          </cell>
          <cell r="AP2275" t="str">
            <v>000000000000003044</v>
          </cell>
          <cell r="AQ2275">
            <v>2026</v>
          </cell>
          <cell r="AR2275" t="str">
            <v>2026-PRL1-50072</v>
          </cell>
          <cell r="AS2275">
            <v>1</v>
          </cell>
          <cell r="AT2275" t="str">
            <v>TK009</v>
          </cell>
          <cell r="AU2275" t="str">
            <v>#</v>
          </cell>
        </row>
        <row r="2276">
          <cell r="AN2276">
            <v>50800</v>
          </cell>
          <cell r="AO2276" t="str">
            <v>Aisu Perearstikeskus OÜ</v>
          </cell>
          <cell r="AP2276" t="str">
            <v>000000000000003044</v>
          </cell>
          <cell r="AQ2276">
            <v>2026</v>
          </cell>
          <cell r="AR2276" t="str">
            <v>2026-PRL1-50800</v>
          </cell>
          <cell r="AS2276" t="str">
            <v>#</v>
          </cell>
          <cell r="AT2276" t="str">
            <v>#</v>
          </cell>
          <cell r="AU2276" t="str">
            <v>#</v>
          </cell>
        </row>
        <row r="2277">
          <cell r="AN2277">
            <v>50487</v>
          </cell>
          <cell r="AO2277" t="str">
            <v>Kose Perearstikeskus OÜ</v>
          </cell>
          <cell r="AP2277" t="str">
            <v>000000000000003044</v>
          </cell>
          <cell r="AQ2277">
            <v>2026</v>
          </cell>
          <cell r="AR2277" t="str">
            <v>2026-PRL1-50487</v>
          </cell>
          <cell r="AS2277" t="str">
            <v>#</v>
          </cell>
          <cell r="AT2277" t="str">
            <v>#</v>
          </cell>
          <cell r="AU2277" t="str">
            <v>#</v>
          </cell>
        </row>
        <row r="2278">
          <cell r="AN2278">
            <v>50143</v>
          </cell>
          <cell r="AO2278" t="str">
            <v>Viimsi Perearstikeskuse OÜ</v>
          </cell>
          <cell r="AP2278" t="str">
            <v>000000000000003044</v>
          </cell>
          <cell r="AQ2278">
            <v>2026</v>
          </cell>
          <cell r="AR2278" t="str">
            <v>2026-PRL1-50143</v>
          </cell>
          <cell r="AS2278">
            <v>1</v>
          </cell>
          <cell r="AT2278" t="str">
            <v>TK061</v>
          </cell>
          <cell r="AU2278" t="str">
            <v>#</v>
          </cell>
        </row>
        <row r="2279">
          <cell r="AN2279">
            <v>50143</v>
          </cell>
          <cell r="AO2279" t="str">
            <v>Viimsi Perearstikeskuse OÜ</v>
          </cell>
          <cell r="AP2279" t="str">
            <v>000000000000003044</v>
          </cell>
          <cell r="AQ2279">
            <v>2026</v>
          </cell>
          <cell r="AR2279" t="str">
            <v>2026-PRL1-50143</v>
          </cell>
          <cell r="AS2279">
            <v>1</v>
          </cell>
          <cell r="AT2279" t="str">
            <v>TK061</v>
          </cell>
          <cell r="AU2279" t="str">
            <v>#</v>
          </cell>
        </row>
        <row r="2280">
          <cell r="AN2280">
            <v>50034</v>
          </cell>
          <cell r="AO2280" t="str">
            <v>Tabasalu Perearstikeskus OÜ</v>
          </cell>
          <cell r="AP2280" t="str">
            <v>000000000000003044</v>
          </cell>
          <cell r="AQ2280">
            <v>2026</v>
          </cell>
          <cell r="AR2280" t="str">
            <v>2026-PRL1-50034</v>
          </cell>
          <cell r="AS2280">
            <v>1</v>
          </cell>
          <cell r="AT2280" t="str">
            <v>TK023</v>
          </cell>
          <cell r="AU2280" t="str">
            <v>#</v>
          </cell>
        </row>
        <row r="2281">
          <cell r="AN2281">
            <v>50975</v>
          </cell>
          <cell r="AO2281" t="str">
            <v>Nissi Perearstikeskus OÜ</v>
          </cell>
          <cell r="AP2281" t="str">
            <v>000000000000003044</v>
          </cell>
          <cell r="AQ2281">
            <v>2026</v>
          </cell>
          <cell r="AR2281" t="str">
            <v>2026-PRL1-50975</v>
          </cell>
          <cell r="AS2281" t="str">
            <v>#</v>
          </cell>
          <cell r="AT2281" t="str">
            <v>#</v>
          </cell>
          <cell r="AU2281" t="str">
            <v>#</v>
          </cell>
        </row>
        <row r="2282">
          <cell r="AN2282">
            <v>50034</v>
          </cell>
          <cell r="AO2282" t="str">
            <v>Tabasalu Perearstikeskus OÜ</v>
          </cell>
          <cell r="AP2282" t="str">
            <v>000000000000003044</v>
          </cell>
          <cell r="AQ2282">
            <v>2026</v>
          </cell>
          <cell r="AR2282" t="str">
            <v>2026-PRL1-50034</v>
          </cell>
          <cell r="AS2282">
            <v>1</v>
          </cell>
          <cell r="AT2282" t="str">
            <v>TK023</v>
          </cell>
          <cell r="AU2282" t="str">
            <v>#</v>
          </cell>
        </row>
        <row r="2283">
          <cell r="AN2283">
            <v>50152</v>
          </cell>
          <cell r="AO2283" t="str">
            <v>Maardu Perearsti Keskus OÜ</v>
          </cell>
          <cell r="AP2283" t="str">
            <v>000000000000003044</v>
          </cell>
          <cell r="AQ2283">
            <v>2026</v>
          </cell>
          <cell r="AR2283" t="str">
            <v>2026-PRL1-50152</v>
          </cell>
          <cell r="AS2283">
            <v>1</v>
          </cell>
          <cell r="AT2283" t="str">
            <v>TK062</v>
          </cell>
          <cell r="AU2283" t="str">
            <v>#</v>
          </cell>
        </row>
        <row r="2284">
          <cell r="AN2284">
            <v>50152</v>
          </cell>
          <cell r="AO2284" t="str">
            <v>Maardu Perearsti Keskus OÜ</v>
          </cell>
          <cell r="AP2284" t="str">
            <v>000000000000003044</v>
          </cell>
          <cell r="AQ2284">
            <v>2026</v>
          </cell>
          <cell r="AR2284" t="str">
            <v>2026-PRL1-50152</v>
          </cell>
          <cell r="AS2284">
            <v>1</v>
          </cell>
          <cell r="AT2284" t="str">
            <v>TK062</v>
          </cell>
          <cell r="AU2284" t="str">
            <v>#</v>
          </cell>
        </row>
        <row r="2285">
          <cell r="AN2285">
            <v>50010</v>
          </cell>
          <cell r="AO2285" t="str">
            <v>Loo Tervisekeskus OÜ</v>
          </cell>
          <cell r="AP2285" t="str">
            <v>000000000000003044</v>
          </cell>
          <cell r="AQ2285">
            <v>2026</v>
          </cell>
          <cell r="AR2285" t="str">
            <v>2026-PRL1-50010</v>
          </cell>
          <cell r="AS2285" t="str">
            <v>#</v>
          </cell>
          <cell r="AT2285" t="str">
            <v>#</v>
          </cell>
          <cell r="AU2285" t="str">
            <v>#</v>
          </cell>
        </row>
        <row r="2286">
          <cell r="AN2286">
            <v>50872</v>
          </cell>
          <cell r="AO2286" t="str">
            <v>Pargi Perearstikeskus OÜ</v>
          </cell>
          <cell r="AP2286" t="str">
            <v>000000000000003044</v>
          </cell>
          <cell r="AQ2286">
            <v>2026</v>
          </cell>
          <cell r="AR2286" t="str">
            <v>2026-PRL1-50872</v>
          </cell>
          <cell r="AS2286" t="str">
            <v>#</v>
          </cell>
          <cell r="AT2286" t="str">
            <v>#</v>
          </cell>
          <cell r="AU2286" t="str">
            <v>#</v>
          </cell>
        </row>
        <row r="2287">
          <cell r="AN2287">
            <v>50143</v>
          </cell>
          <cell r="AO2287" t="str">
            <v>Viimsi Perearstikeskuse OÜ</v>
          </cell>
          <cell r="AP2287" t="str">
            <v>000000000000003044</v>
          </cell>
          <cell r="AQ2287">
            <v>2026</v>
          </cell>
          <cell r="AR2287" t="str">
            <v>2026-PRL1-50143</v>
          </cell>
          <cell r="AS2287">
            <v>1</v>
          </cell>
          <cell r="AT2287" t="str">
            <v>TK061</v>
          </cell>
          <cell r="AU2287" t="str">
            <v>#</v>
          </cell>
        </row>
        <row r="2288">
          <cell r="AN2288">
            <v>50114</v>
          </cell>
          <cell r="AO2288" t="str">
            <v>Medicum Perearstikeskus AS</v>
          </cell>
          <cell r="AP2288" t="str">
            <v>000000000000003044</v>
          </cell>
          <cell r="AQ2288">
            <v>2026</v>
          </cell>
          <cell r="AR2288" t="str">
            <v>2026-PRL1-50114</v>
          </cell>
          <cell r="AS2288" t="str">
            <v>#</v>
          </cell>
          <cell r="AT2288" t="str">
            <v>#</v>
          </cell>
          <cell r="AU2288" t="str">
            <v>#</v>
          </cell>
        </row>
        <row r="2289">
          <cell r="AN2289">
            <v>50007</v>
          </cell>
          <cell r="AO2289" t="str">
            <v xml:space="preserve">OÜ Kodudoktori PAK Sinu Arst </v>
          </cell>
          <cell r="AP2289" t="str">
            <v>000000000000003044</v>
          </cell>
          <cell r="AQ2289">
            <v>2026</v>
          </cell>
          <cell r="AR2289" t="str">
            <v>2026-PRL1-50007</v>
          </cell>
          <cell r="AS2289">
            <v>1</v>
          </cell>
          <cell r="AT2289" t="str">
            <v>TK002</v>
          </cell>
          <cell r="AU2289" t="str">
            <v>#</v>
          </cell>
        </row>
        <row r="2290">
          <cell r="AN2290">
            <v>50001</v>
          </cell>
          <cell r="AO2290" t="str">
            <v>Raasiku Ambulatoorium OÜ</v>
          </cell>
          <cell r="AP2290" t="str">
            <v>000000000000003044</v>
          </cell>
          <cell r="AQ2290">
            <v>2026</v>
          </cell>
          <cell r="AR2290" t="str">
            <v>2026-PRL1-50001</v>
          </cell>
          <cell r="AS2290" t="str">
            <v>#</v>
          </cell>
          <cell r="AT2290" t="str">
            <v>#</v>
          </cell>
          <cell r="AU2290" t="str">
            <v>#</v>
          </cell>
        </row>
        <row r="2291">
          <cell r="AN2291">
            <v>50072</v>
          </cell>
          <cell r="AO2291" t="str">
            <v>Keila Perearstikeskuse OÜ</v>
          </cell>
          <cell r="AP2291" t="str">
            <v>000000000000003044</v>
          </cell>
          <cell r="AQ2291">
            <v>2026</v>
          </cell>
          <cell r="AR2291" t="str">
            <v>2026-PRL1-50072</v>
          </cell>
          <cell r="AS2291">
            <v>1</v>
          </cell>
          <cell r="AT2291" t="str">
            <v>TK009</v>
          </cell>
          <cell r="AU2291" t="str">
            <v>#</v>
          </cell>
        </row>
        <row r="2292">
          <cell r="AN2292">
            <v>50070</v>
          </cell>
          <cell r="AO2292" t="str">
            <v>Jüri Tervisekeskuse OÜ</v>
          </cell>
          <cell r="AP2292" t="str">
            <v>000000000000003044</v>
          </cell>
          <cell r="AQ2292">
            <v>2026</v>
          </cell>
          <cell r="AR2292" t="str">
            <v>2026-PRL1-50070</v>
          </cell>
          <cell r="AS2292">
            <v>1</v>
          </cell>
          <cell r="AT2292" t="str">
            <v>TK035</v>
          </cell>
          <cell r="AU2292" t="str">
            <v>#</v>
          </cell>
        </row>
        <row r="2293">
          <cell r="AN2293">
            <v>50070</v>
          </cell>
          <cell r="AO2293" t="str">
            <v>Jüri Tervisekeskuse OÜ</v>
          </cell>
          <cell r="AP2293" t="str">
            <v>000000000000003044</v>
          </cell>
          <cell r="AQ2293">
            <v>2026</v>
          </cell>
          <cell r="AR2293" t="str">
            <v>2026-PRL1-50070</v>
          </cell>
          <cell r="AS2293">
            <v>1</v>
          </cell>
          <cell r="AT2293" t="str">
            <v>TK035</v>
          </cell>
          <cell r="AU2293" t="str">
            <v>#</v>
          </cell>
        </row>
        <row r="2294">
          <cell r="AN2294">
            <v>50070</v>
          </cell>
          <cell r="AO2294" t="str">
            <v>Jüri Tervisekeskuse OÜ</v>
          </cell>
          <cell r="AP2294" t="str">
            <v>000000000000003044</v>
          </cell>
          <cell r="AQ2294">
            <v>2026</v>
          </cell>
          <cell r="AR2294" t="str">
            <v>2026-PRL1-50070</v>
          </cell>
          <cell r="AS2294">
            <v>1</v>
          </cell>
          <cell r="AT2294" t="str">
            <v>TK035</v>
          </cell>
          <cell r="AU2294" t="str">
            <v>#</v>
          </cell>
        </row>
        <row r="2295">
          <cell r="AN2295">
            <v>50568</v>
          </cell>
          <cell r="AO2295" t="str">
            <v>Terviseagentuur OÜ</v>
          </cell>
          <cell r="AP2295" t="str">
            <v>000000000000003044</v>
          </cell>
          <cell r="AQ2295">
            <v>2026</v>
          </cell>
          <cell r="AR2295" t="str">
            <v>2026-PRL1-50568</v>
          </cell>
          <cell r="AS2295" t="str">
            <v>#</v>
          </cell>
          <cell r="AT2295" t="str">
            <v>#</v>
          </cell>
          <cell r="AU2295" t="str">
            <v>#</v>
          </cell>
        </row>
        <row r="2296">
          <cell r="AN2296">
            <v>50857</v>
          </cell>
          <cell r="AO2296" t="str">
            <v>Pealinna Perearstid OÜ</v>
          </cell>
          <cell r="AP2296" t="str">
            <v>000000000000003044</v>
          </cell>
          <cell r="AQ2296">
            <v>2026</v>
          </cell>
          <cell r="AR2296" t="str">
            <v>2026-PRL1-50857</v>
          </cell>
          <cell r="AS2296">
            <v>1</v>
          </cell>
          <cell r="AT2296" t="str">
            <v>TK075</v>
          </cell>
          <cell r="AU2296" t="str">
            <v>#</v>
          </cell>
        </row>
        <row r="2297">
          <cell r="AN2297">
            <v>50758</v>
          </cell>
          <cell r="AO2297" t="str">
            <v>Perearst Reet Polli OÜ</v>
          </cell>
          <cell r="AP2297" t="str">
            <v>000000000000003044</v>
          </cell>
          <cell r="AQ2297">
            <v>2026</v>
          </cell>
          <cell r="AR2297" t="str">
            <v>2026-PRL1-50758</v>
          </cell>
          <cell r="AS2297" t="str">
            <v>#</v>
          </cell>
          <cell r="AT2297" t="str">
            <v>#</v>
          </cell>
          <cell r="AU2297" t="str">
            <v>#</v>
          </cell>
        </row>
        <row r="2298">
          <cell r="AN2298">
            <v>50960</v>
          </cell>
          <cell r="AO2298" t="str">
            <v>Perearst Meeli Maripuu OÜ</v>
          </cell>
          <cell r="AP2298" t="str">
            <v>000000000000003044</v>
          </cell>
          <cell r="AQ2298">
            <v>2026</v>
          </cell>
          <cell r="AR2298" t="str">
            <v>2026-PRL1-50960</v>
          </cell>
          <cell r="AS2298">
            <v>1</v>
          </cell>
          <cell r="AT2298" t="str">
            <v>TK061</v>
          </cell>
          <cell r="AU2298" t="str">
            <v>#</v>
          </cell>
        </row>
        <row r="2299">
          <cell r="AN2299">
            <v>50027</v>
          </cell>
          <cell r="AO2299" t="str">
            <v>OÜ Merelahe Perearstikeskus</v>
          </cell>
          <cell r="AP2299" t="str">
            <v>000000000000003044</v>
          </cell>
          <cell r="AQ2299">
            <v>2026</v>
          </cell>
          <cell r="AR2299" t="str">
            <v>2026-PRL1-50027</v>
          </cell>
          <cell r="AS2299">
            <v>1</v>
          </cell>
          <cell r="AT2299" t="str">
            <v>TK059</v>
          </cell>
          <cell r="AU2299" t="str">
            <v>#</v>
          </cell>
        </row>
        <row r="2300">
          <cell r="AN2300">
            <v>50097</v>
          </cell>
          <cell r="AO2300" t="str">
            <v>Perearst Liidia Bodnar OÜ</v>
          </cell>
          <cell r="AP2300" t="str">
            <v>000000000000003044</v>
          </cell>
          <cell r="AQ2300">
            <v>2026</v>
          </cell>
          <cell r="AR2300" t="str">
            <v>2026-PRL1-50097</v>
          </cell>
          <cell r="AS2300" t="str">
            <v>#</v>
          </cell>
          <cell r="AT2300" t="str">
            <v>#</v>
          </cell>
          <cell r="AU2300" t="str">
            <v>#</v>
          </cell>
        </row>
        <row r="2301">
          <cell r="AN2301">
            <v>50475</v>
          </cell>
          <cell r="AO2301" t="str">
            <v>Saku Tervisekeskus OÜ</v>
          </cell>
          <cell r="AP2301" t="str">
            <v>000000000000003044</v>
          </cell>
          <cell r="AQ2301">
            <v>2026</v>
          </cell>
          <cell r="AR2301" t="str">
            <v>2026-PRL1-50475</v>
          </cell>
          <cell r="AS2301">
            <v>1</v>
          </cell>
          <cell r="AT2301" t="str">
            <v>TK045</v>
          </cell>
          <cell r="AU2301" t="str">
            <v>#</v>
          </cell>
        </row>
        <row r="2302">
          <cell r="AN2302">
            <v>50475</v>
          </cell>
          <cell r="AO2302" t="str">
            <v>Saku Tervisekeskus OÜ</v>
          </cell>
          <cell r="AP2302" t="str">
            <v>000000000000003044</v>
          </cell>
          <cell r="AQ2302">
            <v>2026</v>
          </cell>
          <cell r="AR2302" t="str">
            <v>2026-PRL1-50475</v>
          </cell>
          <cell r="AS2302">
            <v>1</v>
          </cell>
          <cell r="AT2302" t="str">
            <v>TK045</v>
          </cell>
          <cell r="AU2302" t="str">
            <v>#</v>
          </cell>
        </row>
        <row r="2303">
          <cell r="AN2303">
            <v>50475</v>
          </cell>
          <cell r="AO2303" t="str">
            <v>Saku Tervisekeskus OÜ</v>
          </cell>
          <cell r="AP2303" t="str">
            <v>000000000000003044</v>
          </cell>
          <cell r="AQ2303">
            <v>2026</v>
          </cell>
          <cell r="AR2303" t="str">
            <v>2026-PRL1-50475</v>
          </cell>
          <cell r="AS2303">
            <v>1</v>
          </cell>
          <cell r="AT2303" t="str">
            <v>TK045</v>
          </cell>
          <cell r="AU2303" t="str">
            <v>#</v>
          </cell>
        </row>
        <row r="2304">
          <cell r="AN2304">
            <v>50475</v>
          </cell>
          <cell r="AO2304" t="str">
            <v>Saku Tervisekeskus OÜ</v>
          </cell>
          <cell r="AP2304" t="str">
            <v>000000000000003044</v>
          </cell>
          <cell r="AQ2304">
            <v>2026</v>
          </cell>
          <cell r="AR2304" t="str">
            <v>2026-PRL1-50475</v>
          </cell>
          <cell r="AS2304">
            <v>1</v>
          </cell>
          <cell r="AT2304" t="str">
            <v>TK045</v>
          </cell>
          <cell r="AU2304" t="str">
            <v>#</v>
          </cell>
        </row>
        <row r="2305">
          <cell r="AN2305">
            <v>50160</v>
          </cell>
          <cell r="AO2305" t="str">
            <v>Tõnismäe Peremedit. Kolleegium OÜ</v>
          </cell>
          <cell r="AP2305" t="str">
            <v>000000000000003044</v>
          </cell>
          <cell r="AQ2305">
            <v>2026</v>
          </cell>
          <cell r="AR2305" t="str">
            <v>2026-PRL1-50160</v>
          </cell>
          <cell r="AS2305" t="str">
            <v>#</v>
          </cell>
          <cell r="AT2305" t="str">
            <v>#</v>
          </cell>
          <cell r="AU2305" t="str">
            <v>#</v>
          </cell>
        </row>
        <row r="2306">
          <cell r="AN2306">
            <v>50568</v>
          </cell>
          <cell r="AO2306" t="str">
            <v>Terviseagentuur OÜ</v>
          </cell>
          <cell r="AP2306" t="str">
            <v>000000000000003044</v>
          </cell>
          <cell r="AQ2306">
            <v>2026</v>
          </cell>
          <cell r="AR2306" t="str">
            <v>2026-PRL1-50568</v>
          </cell>
          <cell r="AS2306" t="str">
            <v>#</v>
          </cell>
          <cell r="AT2306" t="str">
            <v>#</v>
          </cell>
          <cell r="AU2306" t="str">
            <v>#</v>
          </cell>
        </row>
        <row r="2307">
          <cell r="AN2307">
            <v>50568</v>
          </cell>
          <cell r="AO2307" t="str">
            <v>Terviseagentuur OÜ</v>
          </cell>
          <cell r="AP2307" t="str">
            <v>000000000000003044</v>
          </cell>
          <cell r="AQ2307">
            <v>2026</v>
          </cell>
          <cell r="AR2307" t="str">
            <v>2026-PRL1-50568</v>
          </cell>
          <cell r="AS2307" t="str">
            <v>#</v>
          </cell>
          <cell r="AT2307" t="str">
            <v>#</v>
          </cell>
          <cell r="AU2307" t="str">
            <v>#</v>
          </cell>
        </row>
        <row r="2308">
          <cell r="AN2308">
            <v>60927</v>
          </cell>
          <cell r="AO2308" t="str">
            <v>Paldiski Perearstid OÜ</v>
          </cell>
          <cell r="AP2308" t="str">
            <v>000000000000003044</v>
          </cell>
          <cell r="AQ2308">
            <v>2026</v>
          </cell>
          <cell r="AR2308" t="str">
            <v>2026-PRL1-60927</v>
          </cell>
          <cell r="AS2308" t="str">
            <v>#</v>
          </cell>
          <cell r="AT2308" t="str">
            <v>#</v>
          </cell>
          <cell r="AU2308" t="str">
            <v>#</v>
          </cell>
        </row>
        <row r="2309">
          <cell r="AN2309">
            <v>60927</v>
          </cell>
          <cell r="AO2309" t="str">
            <v>Paldiski Perearstid OÜ</v>
          </cell>
          <cell r="AP2309" t="str">
            <v>000000000000003044</v>
          </cell>
          <cell r="AQ2309">
            <v>2026</v>
          </cell>
          <cell r="AR2309" t="str">
            <v>2026-PRL1-60927</v>
          </cell>
          <cell r="AS2309" t="str">
            <v>#</v>
          </cell>
          <cell r="AT2309" t="str">
            <v>#</v>
          </cell>
          <cell r="AU2309" t="str">
            <v>#</v>
          </cell>
        </row>
        <row r="2310">
          <cell r="AN2310">
            <v>50668</v>
          </cell>
          <cell r="AO2310" t="str">
            <v>Perearst Boriss Slepikovski OÜ</v>
          </cell>
          <cell r="AP2310" t="str">
            <v>000000000000003044</v>
          </cell>
          <cell r="AQ2310">
            <v>2026</v>
          </cell>
          <cell r="AR2310" t="str">
            <v>2026-PRL1-50668</v>
          </cell>
          <cell r="AS2310">
            <v>1</v>
          </cell>
          <cell r="AT2310" t="str">
            <v>TK062</v>
          </cell>
          <cell r="AU2310" t="str">
            <v>#</v>
          </cell>
        </row>
        <row r="2311">
          <cell r="AN2311">
            <v>50857</v>
          </cell>
          <cell r="AO2311" t="str">
            <v>Pealinna Perearstid OÜ</v>
          </cell>
          <cell r="AP2311" t="str">
            <v>000000000000003044</v>
          </cell>
          <cell r="AQ2311">
            <v>2026</v>
          </cell>
          <cell r="AR2311" t="str">
            <v>2026-PRL1-50857</v>
          </cell>
          <cell r="AS2311" t="str">
            <v>#</v>
          </cell>
          <cell r="AT2311" t="str">
            <v>#</v>
          </cell>
          <cell r="AU2311" t="str">
            <v>#</v>
          </cell>
        </row>
        <row r="2312">
          <cell r="AN2312">
            <v>50108</v>
          </cell>
          <cell r="AO2312" t="str">
            <v>Klein ja Ollikainen OÜ</v>
          </cell>
          <cell r="AP2312" t="str">
            <v>000000000000003044</v>
          </cell>
          <cell r="AQ2312">
            <v>2026</v>
          </cell>
          <cell r="AR2312" t="str">
            <v>2026-PRL1-50108</v>
          </cell>
          <cell r="AS2312" t="str">
            <v>#</v>
          </cell>
          <cell r="AT2312" t="str">
            <v>#</v>
          </cell>
          <cell r="AU2312" t="str">
            <v>#</v>
          </cell>
        </row>
        <row r="2313">
          <cell r="AN2313">
            <v>50805</v>
          </cell>
          <cell r="AO2313" t="str">
            <v>OÜ Loo TK</v>
          </cell>
          <cell r="AP2313" t="str">
            <v>000000000000003044</v>
          </cell>
          <cell r="AQ2313">
            <v>2026</v>
          </cell>
          <cell r="AR2313" t="str">
            <v>2026-PRL1-50805</v>
          </cell>
          <cell r="AS2313" t="str">
            <v>#</v>
          </cell>
          <cell r="AT2313" t="str">
            <v>#</v>
          </cell>
          <cell r="AU2313" t="str">
            <v>#</v>
          </cell>
        </row>
        <row r="2314">
          <cell r="AN2314">
            <v>50953</v>
          </cell>
          <cell r="AO2314" t="str">
            <v>Loo Perearst OÜ</v>
          </cell>
          <cell r="AP2314" t="str">
            <v>000000000000003044</v>
          </cell>
          <cell r="AQ2314">
            <v>2026</v>
          </cell>
          <cell r="AR2314" t="str">
            <v>2026-PRL1-50953</v>
          </cell>
          <cell r="AS2314" t="str">
            <v>#</v>
          </cell>
          <cell r="AT2314" t="str">
            <v>#</v>
          </cell>
          <cell r="AU2314" t="str">
            <v>#</v>
          </cell>
        </row>
        <row r="2315">
          <cell r="AN2315">
            <v>50686</v>
          </cell>
          <cell r="AO2315" t="str">
            <v>Kõue Perearstikeskus OÜ</v>
          </cell>
          <cell r="AP2315" t="str">
            <v>000000000000003044</v>
          </cell>
          <cell r="AQ2315">
            <v>2026</v>
          </cell>
          <cell r="AR2315" t="str">
            <v>2026-PRL1-50686</v>
          </cell>
          <cell r="AS2315">
            <v>1</v>
          </cell>
          <cell r="AT2315" t="str">
            <v>TK051</v>
          </cell>
          <cell r="AU2315" t="str">
            <v>#</v>
          </cell>
        </row>
        <row r="2316">
          <cell r="AN2316">
            <v>50859</v>
          </cell>
          <cell r="AO2316" t="str">
            <v>Ülemiste Perearstid OÜ</v>
          </cell>
          <cell r="AP2316" t="str">
            <v>000000000000003044</v>
          </cell>
          <cell r="AQ2316">
            <v>2026</v>
          </cell>
          <cell r="AR2316" t="str">
            <v>2026-PRL1-50859</v>
          </cell>
          <cell r="AS2316" t="str">
            <v>#</v>
          </cell>
          <cell r="AT2316" t="str">
            <v>#</v>
          </cell>
          <cell r="AU2316" t="str">
            <v>#</v>
          </cell>
        </row>
        <row r="2317">
          <cell r="AN2317">
            <v>50058</v>
          </cell>
          <cell r="AO2317" t="str">
            <v>Kuusalu Tervisekeskus OÜ</v>
          </cell>
          <cell r="AP2317" t="str">
            <v>000000000000003044</v>
          </cell>
          <cell r="AQ2317">
            <v>2026</v>
          </cell>
          <cell r="AR2317" t="str">
            <v>2026-PRL1-50058</v>
          </cell>
          <cell r="AS2317" t="str">
            <v>#</v>
          </cell>
          <cell r="AT2317" t="str">
            <v>#</v>
          </cell>
          <cell r="AU2317" t="str">
            <v>#</v>
          </cell>
        </row>
        <row r="2318">
          <cell r="AN2318">
            <v>50670</v>
          </cell>
          <cell r="AO2318" t="str">
            <v>Kose Perearstikabinet OÜ</v>
          </cell>
          <cell r="AP2318" t="str">
            <v>000000000000003044</v>
          </cell>
          <cell r="AQ2318">
            <v>2026</v>
          </cell>
          <cell r="AR2318" t="str">
            <v>2026-PRL1-50670</v>
          </cell>
          <cell r="AS2318">
            <v>1</v>
          </cell>
          <cell r="AT2318" t="str">
            <v>TK051</v>
          </cell>
          <cell r="AU2318" t="str">
            <v>#</v>
          </cell>
        </row>
        <row r="2319">
          <cell r="AN2319">
            <v>61288</v>
          </cell>
          <cell r="AO2319" t="str">
            <v>Muuga Perearstikeskus OÜ</v>
          </cell>
          <cell r="AP2319" t="str">
            <v>000000000000003044</v>
          </cell>
          <cell r="AQ2319">
            <v>2026</v>
          </cell>
          <cell r="AR2319" t="str">
            <v>2026-PRL1-61288</v>
          </cell>
          <cell r="AS2319">
            <v>1</v>
          </cell>
          <cell r="AT2319" t="str">
            <v>TK062</v>
          </cell>
          <cell r="AU2319" t="str">
            <v>#</v>
          </cell>
        </row>
        <row r="2320">
          <cell r="AN2320">
            <v>61287</v>
          </cell>
          <cell r="AO2320" t="str">
            <v>Perearst Viktoria Leleka OÜ</v>
          </cell>
          <cell r="AP2320" t="str">
            <v>000000000000003044</v>
          </cell>
          <cell r="AQ2320">
            <v>2026</v>
          </cell>
          <cell r="AR2320" t="str">
            <v>2026-PRL1-61287</v>
          </cell>
          <cell r="AS2320">
            <v>1</v>
          </cell>
          <cell r="AT2320" t="str">
            <v>TK062</v>
          </cell>
          <cell r="AU2320" t="str">
            <v>#</v>
          </cell>
        </row>
        <row r="2321">
          <cell r="AN2321">
            <v>61310</v>
          </cell>
          <cell r="AO2321" t="str">
            <v>Perearst Nadežda Matõzenko OÜ</v>
          </cell>
          <cell r="AP2321" t="str">
            <v>000000000000003044</v>
          </cell>
          <cell r="AQ2321">
            <v>2026</v>
          </cell>
          <cell r="AR2321" t="str">
            <v>2026-PRL1-61310</v>
          </cell>
          <cell r="AS2321">
            <v>1</v>
          </cell>
          <cell r="AT2321" t="str">
            <v>TK062</v>
          </cell>
          <cell r="AU2321" t="str">
            <v>#</v>
          </cell>
        </row>
        <row r="2322">
          <cell r="AN2322">
            <v>61288</v>
          </cell>
          <cell r="AO2322" t="str">
            <v>Muuga Perearstikeskus OÜ</v>
          </cell>
          <cell r="AP2322" t="str">
            <v>000000000000003044</v>
          </cell>
          <cell r="AQ2322">
            <v>2026</v>
          </cell>
          <cell r="AR2322" t="str">
            <v>2026-PRL1-61288</v>
          </cell>
          <cell r="AS2322">
            <v>1</v>
          </cell>
          <cell r="AT2322" t="str">
            <v>TK062</v>
          </cell>
          <cell r="AU2322" t="str">
            <v>#</v>
          </cell>
        </row>
        <row r="2323">
          <cell r="AN2323">
            <v>50763</v>
          </cell>
          <cell r="AO2323" t="str">
            <v>Perearst OÜ</v>
          </cell>
          <cell r="AP2323" t="str">
            <v>000000000000003044</v>
          </cell>
          <cell r="AQ2323">
            <v>2026</v>
          </cell>
          <cell r="AR2323" t="str">
            <v>2026-PRL1-50763</v>
          </cell>
          <cell r="AS2323" t="str">
            <v>#</v>
          </cell>
          <cell r="AT2323" t="str">
            <v>#</v>
          </cell>
          <cell r="AU2323" t="str">
            <v>#</v>
          </cell>
        </row>
        <row r="2324">
          <cell r="AN2324">
            <v>50883</v>
          </cell>
          <cell r="AO2324" t="str">
            <v>Harku Perearst OÜ</v>
          </cell>
          <cell r="AP2324" t="str">
            <v>000000000000003044</v>
          </cell>
          <cell r="AQ2324">
            <v>2026</v>
          </cell>
          <cell r="AR2324" t="str">
            <v>2026-PRL1-50883</v>
          </cell>
          <cell r="AS2324">
            <v>1</v>
          </cell>
          <cell r="AT2324" t="str">
            <v>TK044</v>
          </cell>
          <cell r="AU2324" t="str">
            <v>#</v>
          </cell>
        </row>
        <row r="2325">
          <cell r="AN2325">
            <v>50127</v>
          </cell>
          <cell r="AO2325" t="str">
            <v>Rosenthali Perearstikeskus OÜ</v>
          </cell>
          <cell r="AP2325" t="str">
            <v>000000000000003044</v>
          </cell>
          <cell r="AQ2325">
            <v>2026</v>
          </cell>
          <cell r="AR2325" t="str">
            <v>2026-PRL1-50127</v>
          </cell>
          <cell r="AS2325">
            <v>1</v>
          </cell>
          <cell r="AT2325" t="str">
            <v>TK069</v>
          </cell>
          <cell r="AU2325" t="str">
            <v>#</v>
          </cell>
        </row>
        <row r="2326">
          <cell r="AN2326">
            <v>50163</v>
          </cell>
          <cell r="AO2326" t="str">
            <v>Favorek Perearstikeskus OÜ</v>
          </cell>
          <cell r="AP2326" t="str">
            <v>000000000000003044</v>
          </cell>
          <cell r="AQ2326">
            <v>2026</v>
          </cell>
          <cell r="AR2326" t="str">
            <v>2026-PRL1-50163</v>
          </cell>
          <cell r="AS2326" t="str">
            <v>#</v>
          </cell>
          <cell r="AT2326" t="str">
            <v>#</v>
          </cell>
          <cell r="AU2326" t="str">
            <v>#</v>
          </cell>
        </row>
        <row r="2327">
          <cell r="AN2327">
            <v>50162</v>
          </cell>
          <cell r="AO2327" t="str">
            <v>Mustamäe ja Nõmme Perearstik. OÜ</v>
          </cell>
          <cell r="AP2327" t="str">
            <v>000000000000003044</v>
          </cell>
          <cell r="AQ2327">
            <v>2026</v>
          </cell>
          <cell r="AR2327" t="str">
            <v>2026-PRL1-50162</v>
          </cell>
          <cell r="AS2327" t="str">
            <v>#</v>
          </cell>
          <cell r="AT2327" t="str">
            <v>#</v>
          </cell>
          <cell r="AU2327" t="str">
            <v>#</v>
          </cell>
        </row>
        <row r="2328">
          <cell r="AN2328">
            <v>50961</v>
          </cell>
          <cell r="AO2328" t="str">
            <v>OÜ Ennetuskliinik</v>
          </cell>
          <cell r="AP2328" t="str">
            <v>000000000000003044</v>
          </cell>
          <cell r="AQ2328">
            <v>2026</v>
          </cell>
          <cell r="AR2328" t="str">
            <v>2026-PRL1-50961</v>
          </cell>
          <cell r="AS2328">
            <v>1</v>
          </cell>
          <cell r="AT2328" t="str">
            <v>TK073</v>
          </cell>
          <cell r="AU2328" t="str">
            <v>#</v>
          </cell>
        </row>
        <row r="2329">
          <cell r="AN2329">
            <v>50162</v>
          </cell>
          <cell r="AO2329" t="str">
            <v>Mustamäe ja Nõmme Perearstik. OÜ</v>
          </cell>
          <cell r="AP2329" t="str">
            <v>000000000000003044</v>
          </cell>
          <cell r="AQ2329">
            <v>2026</v>
          </cell>
          <cell r="AR2329" t="str">
            <v>2026-PRL1-50162</v>
          </cell>
          <cell r="AS2329" t="str">
            <v>#</v>
          </cell>
          <cell r="AT2329" t="str">
            <v>#</v>
          </cell>
          <cell r="AU2329" t="str">
            <v>#</v>
          </cell>
        </row>
        <row r="2330">
          <cell r="AN2330">
            <v>50700</v>
          </cell>
          <cell r="AO2330" t="str">
            <v>Osaühing Tallinna Perearstikeskus</v>
          </cell>
          <cell r="AP2330" t="str">
            <v>000000000000003044</v>
          </cell>
          <cell r="AQ2330">
            <v>2026</v>
          </cell>
          <cell r="AR2330" t="str">
            <v>2026-PRL1-50700</v>
          </cell>
          <cell r="AS2330">
            <v>1</v>
          </cell>
          <cell r="AT2330" t="str">
            <v>TK027</v>
          </cell>
          <cell r="AU2330" t="str">
            <v>#</v>
          </cell>
        </row>
        <row r="2331">
          <cell r="AN2331">
            <v>50114</v>
          </cell>
          <cell r="AO2331" t="str">
            <v>Medicum Perearstikeskus AS</v>
          </cell>
          <cell r="AP2331" t="str">
            <v>000000000000003044</v>
          </cell>
          <cell r="AQ2331">
            <v>2026</v>
          </cell>
          <cell r="AR2331" t="str">
            <v>2026-PRL1-50114</v>
          </cell>
          <cell r="AS2331">
            <v>1</v>
          </cell>
          <cell r="AT2331" t="str">
            <v>TK001</v>
          </cell>
          <cell r="AU2331" t="str">
            <v>#</v>
          </cell>
        </row>
        <row r="2332">
          <cell r="AN2332">
            <v>50667</v>
          </cell>
          <cell r="AO2332" t="str">
            <v>Perearst Irina Fomkina OÜ</v>
          </cell>
          <cell r="AP2332" t="str">
            <v>000000000000003044</v>
          </cell>
          <cell r="AQ2332">
            <v>2026</v>
          </cell>
          <cell r="AR2332" t="str">
            <v>2026-PRL1-50667</v>
          </cell>
          <cell r="AS2332" t="str">
            <v>#</v>
          </cell>
          <cell r="AT2332" t="str">
            <v>#</v>
          </cell>
          <cell r="AU2332" t="str">
            <v>#</v>
          </cell>
        </row>
        <row r="2333">
          <cell r="AN2333">
            <v>50607</v>
          </cell>
          <cell r="AO2333" t="str">
            <v>Linna Tervisekeskus OÜ</v>
          </cell>
          <cell r="AP2333" t="str">
            <v>000000000000003044</v>
          </cell>
          <cell r="AQ2333">
            <v>2026</v>
          </cell>
          <cell r="AR2333" t="str">
            <v>2026-PRL1-50607</v>
          </cell>
          <cell r="AS2333">
            <v>1</v>
          </cell>
          <cell r="AT2333" t="str">
            <v>TK006</v>
          </cell>
          <cell r="AU2333" t="str">
            <v>#</v>
          </cell>
        </row>
        <row r="2334">
          <cell r="AN2334">
            <v>50701</v>
          </cell>
          <cell r="AO2334" t="str">
            <v>Jelena Mayorova OÜ</v>
          </cell>
          <cell r="AP2334" t="str">
            <v>000000000000003044</v>
          </cell>
          <cell r="AQ2334">
            <v>2026</v>
          </cell>
          <cell r="AR2334" t="str">
            <v>2026-PRL1-50701</v>
          </cell>
          <cell r="AS2334" t="str">
            <v>#</v>
          </cell>
          <cell r="AT2334" t="str">
            <v>#</v>
          </cell>
          <cell r="AU2334" t="str">
            <v>#</v>
          </cell>
        </row>
        <row r="2335">
          <cell r="AN2335">
            <v>50107</v>
          </cell>
          <cell r="AO2335" t="str">
            <v>Meditiim OÜ</v>
          </cell>
          <cell r="AP2335" t="str">
            <v>000000000000003044</v>
          </cell>
          <cell r="AQ2335">
            <v>2026</v>
          </cell>
          <cell r="AR2335" t="str">
            <v>2026-PRL1-50107</v>
          </cell>
          <cell r="AS2335">
            <v>1</v>
          </cell>
          <cell r="AT2335" t="str">
            <v>TK050</v>
          </cell>
          <cell r="AU2335" t="str">
            <v>#</v>
          </cell>
        </row>
        <row r="2336">
          <cell r="AN2336">
            <v>50162</v>
          </cell>
          <cell r="AO2336" t="str">
            <v>Mustamäe ja Nõmme Perearstik. OÜ</v>
          </cell>
          <cell r="AP2336" t="str">
            <v>000000000000003044</v>
          </cell>
          <cell r="AQ2336">
            <v>2026</v>
          </cell>
          <cell r="AR2336" t="str">
            <v>2026-PRL1-50162</v>
          </cell>
          <cell r="AS2336" t="str">
            <v>#</v>
          </cell>
          <cell r="AT2336" t="str">
            <v>#</v>
          </cell>
          <cell r="AU2336" t="str">
            <v>#</v>
          </cell>
        </row>
        <row r="2337">
          <cell r="AN2337">
            <v>50826</v>
          </cell>
          <cell r="AO2337" t="str">
            <v>Perekliinik OÜ</v>
          </cell>
          <cell r="AP2337" t="str">
            <v>000000000000003044</v>
          </cell>
          <cell r="AQ2337">
            <v>2026</v>
          </cell>
          <cell r="AR2337" t="str">
            <v>2026-PRL1-50826</v>
          </cell>
          <cell r="AS2337">
            <v>1</v>
          </cell>
          <cell r="AT2337" t="str">
            <v>TK074</v>
          </cell>
          <cell r="AU2337" t="str">
            <v>#</v>
          </cell>
        </row>
        <row r="2338">
          <cell r="AN2338">
            <v>50162</v>
          </cell>
          <cell r="AO2338" t="str">
            <v>Mustamäe ja Nõmme Perearstik. OÜ</v>
          </cell>
          <cell r="AP2338" t="str">
            <v>000000000000003044</v>
          </cell>
          <cell r="AQ2338">
            <v>2026</v>
          </cell>
          <cell r="AR2338" t="str">
            <v>2026-PRL1-50162</v>
          </cell>
          <cell r="AS2338" t="str">
            <v>#</v>
          </cell>
          <cell r="AT2338" t="str">
            <v>#</v>
          </cell>
          <cell r="AU2338" t="str">
            <v>#</v>
          </cell>
        </row>
        <row r="2339">
          <cell r="AN2339">
            <v>50162</v>
          </cell>
          <cell r="AO2339" t="str">
            <v>Mustamäe ja Nõmme Perearstik. OÜ</v>
          </cell>
          <cell r="AP2339" t="str">
            <v>000000000000003044</v>
          </cell>
          <cell r="AQ2339">
            <v>2026</v>
          </cell>
          <cell r="AR2339" t="str">
            <v>2026-PRL1-50162</v>
          </cell>
          <cell r="AS2339" t="str">
            <v>#</v>
          </cell>
          <cell r="AT2339" t="str">
            <v>#</v>
          </cell>
          <cell r="AU2339" t="str">
            <v>#</v>
          </cell>
        </row>
        <row r="2340">
          <cell r="AN2340">
            <v>50160</v>
          </cell>
          <cell r="AO2340" t="str">
            <v>Tõnismäe Peremedit. Kolleegium OÜ</v>
          </cell>
          <cell r="AP2340" t="str">
            <v>000000000000003044</v>
          </cell>
          <cell r="AQ2340">
            <v>2026</v>
          </cell>
          <cell r="AR2340" t="str">
            <v>2026-PRL1-50160</v>
          </cell>
          <cell r="AS2340" t="str">
            <v>#</v>
          </cell>
          <cell r="AT2340" t="str">
            <v>#</v>
          </cell>
          <cell r="AU2340" t="str">
            <v>#</v>
          </cell>
        </row>
        <row r="2341">
          <cell r="AN2341">
            <v>50612</v>
          </cell>
          <cell r="AO2341" t="str">
            <v>OÜ Aira Perearstikeskus</v>
          </cell>
          <cell r="AP2341" t="str">
            <v>000000000000003044</v>
          </cell>
          <cell r="AQ2341">
            <v>2026</v>
          </cell>
          <cell r="AR2341" t="str">
            <v>2026-PRL1-50612</v>
          </cell>
          <cell r="AS2341" t="str">
            <v>#</v>
          </cell>
          <cell r="AT2341" t="str">
            <v>#</v>
          </cell>
          <cell r="AU2341" t="str">
            <v>#</v>
          </cell>
        </row>
        <row r="2342">
          <cell r="AN2342">
            <v>50862</v>
          </cell>
          <cell r="AO2342" t="str">
            <v>Mymed Perearstid OÜ</v>
          </cell>
          <cell r="AP2342" t="str">
            <v>000000000000003044</v>
          </cell>
          <cell r="AQ2342">
            <v>2026</v>
          </cell>
          <cell r="AR2342" t="str">
            <v>2026-PRL1-50862</v>
          </cell>
          <cell r="AS2342">
            <v>1</v>
          </cell>
          <cell r="AT2342" t="str">
            <v>TK033</v>
          </cell>
          <cell r="AU2342" t="str">
            <v>#</v>
          </cell>
        </row>
        <row r="2343">
          <cell r="AN2343">
            <v>50160</v>
          </cell>
          <cell r="AO2343" t="str">
            <v>Tõnismäe Peremedit. Kolleegium OÜ</v>
          </cell>
          <cell r="AP2343" t="str">
            <v>000000000000003044</v>
          </cell>
          <cell r="AQ2343">
            <v>2026</v>
          </cell>
          <cell r="AR2343" t="str">
            <v>2026-PRL1-50160</v>
          </cell>
          <cell r="AS2343" t="str">
            <v>#</v>
          </cell>
          <cell r="AT2343" t="str">
            <v>#</v>
          </cell>
          <cell r="AU2343" t="str">
            <v>#</v>
          </cell>
        </row>
        <row r="2344">
          <cell r="AN2344">
            <v>50027</v>
          </cell>
          <cell r="AO2344" t="str">
            <v>Merelahe Perearstikeskus OÜ</v>
          </cell>
          <cell r="AP2344" t="str">
            <v>000000000000003044</v>
          </cell>
          <cell r="AQ2344">
            <v>2026</v>
          </cell>
          <cell r="AR2344" t="str">
            <v>2026-PRL1-50027</v>
          </cell>
          <cell r="AS2344">
            <v>1</v>
          </cell>
          <cell r="AT2344" t="str">
            <v>TK059</v>
          </cell>
          <cell r="AU2344" t="str">
            <v>#</v>
          </cell>
        </row>
        <row r="2345">
          <cell r="AN2345">
            <v>50160</v>
          </cell>
          <cell r="AO2345" t="str">
            <v>Tõnismäe Peremedit. Kolleegium OÜ</v>
          </cell>
          <cell r="AP2345" t="str">
            <v>000000000000003044</v>
          </cell>
          <cell r="AQ2345">
            <v>2026</v>
          </cell>
          <cell r="AR2345" t="str">
            <v>2026-PRL1-50160</v>
          </cell>
          <cell r="AS2345" t="str">
            <v>#</v>
          </cell>
          <cell r="AT2345" t="str">
            <v>#</v>
          </cell>
          <cell r="AU2345" t="str">
            <v>#</v>
          </cell>
        </row>
        <row r="2346">
          <cell r="AN2346">
            <v>50552</v>
          </cell>
          <cell r="AO2346" t="str">
            <v>Lasnamäe Perearstid-Kaks OÜ</v>
          </cell>
          <cell r="AP2346" t="str">
            <v>000000000000003044</v>
          </cell>
          <cell r="AQ2346">
            <v>2026</v>
          </cell>
          <cell r="AR2346" t="str">
            <v>2026-PRL1-50552</v>
          </cell>
          <cell r="AS2346">
            <v>1</v>
          </cell>
          <cell r="AT2346" t="str">
            <v>TK056</v>
          </cell>
          <cell r="AU2346" t="str">
            <v>#</v>
          </cell>
        </row>
        <row r="2347">
          <cell r="AN2347">
            <v>50552</v>
          </cell>
          <cell r="AO2347" t="str">
            <v>Lasnamäe Perearstid-Kaks OÜ</v>
          </cell>
          <cell r="AP2347" t="str">
            <v>000000000000003044</v>
          </cell>
          <cell r="AQ2347">
            <v>2026</v>
          </cell>
          <cell r="AR2347" t="str">
            <v>2026-PRL1-50552</v>
          </cell>
          <cell r="AS2347">
            <v>1</v>
          </cell>
          <cell r="AT2347" t="str">
            <v>TK056</v>
          </cell>
          <cell r="AU2347" t="str">
            <v>#</v>
          </cell>
        </row>
        <row r="2348">
          <cell r="AN2348">
            <v>50114</v>
          </cell>
          <cell r="AO2348" t="str">
            <v>Medicum Perearstikeskus AS</v>
          </cell>
          <cell r="AP2348" t="str">
            <v>000000000000003044</v>
          </cell>
          <cell r="AQ2348">
            <v>2026</v>
          </cell>
          <cell r="AR2348" t="str">
            <v>2026-PRL1-50114</v>
          </cell>
          <cell r="AS2348">
            <v>1</v>
          </cell>
          <cell r="AT2348" t="str">
            <v>TK001</v>
          </cell>
          <cell r="AU2348" t="str">
            <v>#</v>
          </cell>
        </row>
        <row r="2349">
          <cell r="AN2349">
            <v>61476</v>
          </cell>
          <cell r="AO2349" t="str">
            <v>Kadrioru Perearstikeskus OÜ</v>
          </cell>
          <cell r="AP2349" t="str">
            <v>000000000000003044</v>
          </cell>
          <cell r="AQ2349">
            <v>2026</v>
          </cell>
          <cell r="AR2349" t="str">
            <v>2026-PRL1-61476</v>
          </cell>
          <cell r="AS2349" t="str">
            <v>#</v>
          </cell>
          <cell r="AT2349" t="str">
            <v>#</v>
          </cell>
          <cell r="AU2349" t="str">
            <v>#</v>
          </cell>
        </row>
        <row r="2350">
          <cell r="AN2350">
            <v>50049</v>
          </cell>
          <cell r="AO2350" t="str">
            <v>Mere Perearstikeskus OÜ</v>
          </cell>
          <cell r="AP2350" t="str">
            <v>000000000000003044</v>
          </cell>
          <cell r="AQ2350">
            <v>2026</v>
          </cell>
          <cell r="AR2350" t="str">
            <v>2026-PRL1-50049</v>
          </cell>
          <cell r="AS2350" t="str">
            <v>#</v>
          </cell>
          <cell r="AT2350" t="str">
            <v>#</v>
          </cell>
          <cell r="AU2350" t="str">
            <v>#</v>
          </cell>
        </row>
        <row r="2351">
          <cell r="AN2351">
            <v>50826</v>
          </cell>
          <cell r="AO2351" t="str">
            <v>Perekliinik OÜ</v>
          </cell>
          <cell r="AP2351" t="str">
            <v>000000000000003044</v>
          </cell>
          <cell r="AQ2351">
            <v>2026</v>
          </cell>
          <cell r="AR2351" t="str">
            <v>2026-PRL1-50826</v>
          </cell>
          <cell r="AS2351">
            <v>1</v>
          </cell>
          <cell r="AT2351" t="str">
            <v>TK041</v>
          </cell>
          <cell r="AU2351" t="str">
            <v>#</v>
          </cell>
        </row>
        <row r="2352">
          <cell r="AN2352">
            <v>50107</v>
          </cell>
          <cell r="AO2352" t="str">
            <v>Meditiim OÜ</v>
          </cell>
          <cell r="AP2352" t="str">
            <v>000000000000003044</v>
          </cell>
          <cell r="AQ2352">
            <v>2026</v>
          </cell>
          <cell r="AR2352" t="str">
            <v>2026-PRL1-50107</v>
          </cell>
          <cell r="AS2352">
            <v>1</v>
          </cell>
          <cell r="AT2352" t="str">
            <v>TK050</v>
          </cell>
          <cell r="AU2352" t="str">
            <v>#</v>
          </cell>
        </row>
        <row r="2353">
          <cell r="AN2353">
            <v>50107</v>
          </cell>
          <cell r="AO2353" t="str">
            <v>Meditiim OÜ</v>
          </cell>
          <cell r="AP2353" t="str">
            <v>000000000000003044</v>
          </cell>
          <cell r="AQ2353">
            <v>2026</v>
          </cell>
          <cell r="AR2353" t="str">
            <v>2026-PRL1-50107</v>
          </cell>
          <cell r="AS2353">
            <v>1</v>
          </cell>
          <cell r="AT2353" t="str">
            <v>TK050</v>
          </cell>
          <cell r="AU2353" t="str">
            <v>#</v>
          </cell>
        </row>
        <row r="2354">
          <cell r="AN2354">
            <v>50107</v>
          </cell>
          <cell r="AO2354" t="str">
            <v>Meditiim OÜ</v>
          </cell>
          <cell r="AP2354" t="str">
            <v>000000000000003044</v>
          </cell>
          <cell r="AQ2354">
            <v>2026</v>
          </cell>
          <cell r="AR2354" t="str">
            <v>2026-PRL1-50107</v>
          </cell>
          <cell r="AS2354">
            <v>1</v>
          </cell>
          <cell r="AT2354" t="str">
            <v>TK050</v>
          </cell>
          <cell r="AU2354" t="str">
            <v>#</v>
          </cell>
        </row>
        <row r="2355">
          <cell r="AN2355">
            <v>50159</v>
          </cell>
          <cell r="AO2355" t="str">
            <v>Majaka Perearstikeskus OÜ</v>
          </cell>
          <cell r="AP2355" t="str">
            <v>000000000000003044</v>
          </cell>
          <cell r="AQ2355">
            <v>2026</v>
          </cell>
          <cell r="AR2355" t="str">
            <v>2026-PRL1-50159</v>
          </cell>
          <cell r="AS2355" t="str">
            <v>#</v>
          </cell>
          <cell r="AT2355" t="str">
            <v>#</v>
          </cell>
          <cell r="AU2355" t="str">
            <v>#</v>
          </cell>
        </row>
        <row r="2356">
          <cell r="AN2356">
            <v>50961</v>
          </cell>
          <cell r="AO2356" t="str">
            <v>OÜ Ennetuskliinik</v>
          </cell>
          <cell r="AP2356" t="str">
            <v>000000000000003044</v>
          </cell>
          <cell r="AQ2356">
            <v>2026</v>
          </cell>
          <cell r="AR2356" t="str">
            <v>2026-PRL1-50961</v>
          </cell>
          <cell r="AS2356">
            <v>1</v>
          </cell>
          <cell r="AT2356" t="str">
            <v>TK073</v>
          </cell>
          <cell r="AU2356" t="str">
            <v>#</v>
          </cell>
        </row>
        <row r="2357">
          <cell r="AN2357">
            <v>50598</v>
          </cell>
          <cell r="AO2357" t="str">
            <v>PA Kopliranna OÜ</v>
          </cell>
          <cell r="AP2357" t="str">
            <v>000000000000003044</v>
          </cell>
          <cell r="AQ2357">
            <v>2026</v>
          </cell>
          <cell r="AR2357" t="str">
            <v>2026-PRL1-50598</v>
          </cell>
          <cell r="AS2357" t="str">
            <v>#</v>
          </cell>
          <cell r="AT2357" t="str">
            <v>#</v>
          </cell>
          <cell r="AU2357" t="str">
            <v>#</v>
          </cell>
        </row>
        <row r="2358">
          <cell r="AN2358">
            <v>50394</v>
          </cell>
          <cell r="AO2358" t="str">
            <v>Jürgenson Perearstikeskus OÜ</v>
          </cell>
          <cell r="AP2358" t="str">
            <v>000000000000003044</v>
          </cell>
          <cell r="AQ2358">
            <v>2026</v>
          </cell>
          <cell r="AR2358" t="str">
            <v>2026-PRL1-50394</v>
          </cell>
          <cell r="AS2358">
            <v>1</v>
          </cell>
          <cell r="AT2358" t="str">
            <v>TK011</v>
          </cell>
          <cell r="AU2358" t="str">
            <v>#</v>
          </cell>
        </row>
        <row r="2359">
          <cell r="AN2359">
            <v>50393</v>
          </cell>
          <cell r="AO2359" t="str">
            <v>Doktor Kraft-Jaaksoo OÜ</v>
          </cell>
          <cell r="AP2359" t="str">
            <v>000000000000003044</v>
          </cell>
          <cell r="AQ2359">
            <v>2026</v>
          </cell>
          <cell r="AR2359" t="str">
            <v>2026-PRL1-50393</v>
          </cell>
          <cell r="AS2359" t="str">
            <v>#</v>
          </cell>
          <cell r="AT2359" t="str">
            <v>#</v>
          </cell>
          <cell r="AU2359" t="str">
            <v>#</v>
          </cell>
        </row>
        <row r="2360">
          <cell r="AN2360">
            <v>50007</v>
          </cell>
          <cell r="AO2360" t="str">
            <v>Kodudoktori PAK Sinu Arst OÜ</v>
          </cell>
          <cell r="AP2360" t="str">
            <v>000000000000003044</v>
          </cell>
          <cell r="AQ2360">
            <v>2026</v>
          </cell>
          <cell r="AR2360" t="str">
            <v>2026-PRL1-50007</v>
          </cell>
          <cell r="AS2360">
            <v>1</v>
          </cell>
          <cell r="AT2360" t="str">
            <v>TK002</v>
          </cell>
          <cell r="AU2360" t="str">
            <v>#</v>
          </cell>
        </row>
        <row r="2361">
          <cell r="AN2361">
            <v>50007</v>
          </cell>
          <cell r="AO2361" t="str">
            <v>Kodudoktori PAK Sinu Arst OÜ</v>
          </cell>
          <cell r="AP2361" t="str">
            <v>000000000000003044</v>
          </cell>
          <cell r="AQ2361">
            <v>2026</v>
          </cell>
          <cell r="AR2361" t="str">
            <v>2026-PRL1-50007</v>
          </cell>
          <cell r="AS2361">
            <v>1</v>
          </cell>
          <cell r="AT2361" t="str">
            <v>TK002</v>
          </cell>
          <cell r="AU2361" t="str">
            <v>#</v>
          </cell>
        </row>
        <row r="2362">
          <cell r="AN2362">
            <v>51045</v>
          </cell>
          <cell r="AO2362" t="str">
            <v>Santevia OÜ</v>
          </cell>
          <cell r="AP2362" t="str">
            <v>000000000000003044</v>
          </cell>
          <cell r="AQ2362">
            <v>2026</v>
          </cell>
          <cell r="AR2362" t="str">
            <v>2026-PRL1-51045</v>
          </cell>
          <cell r="AS2362" t="str">
            <v>#</v>
          </cell>
          <cell r="AT2362" t="str">
            <v>#</v>
          </cell>
          <cell r="AU2362" t="str">
            <v>#</v>
          </cell>
        </row>
        <row r="2363">
          <cell r="AN2363">
            <v>50607</v>
          </cell>
          <cell r="AO2363" t="str">
            <v>Linna Tervisekeskus OÜ</v>
          </cell>
          <cell r="AP2363" t="str">
            <v>000000000000003044</v>
          </cell>
          <cell r="AQ2363">
            <v>2026</v>
          </cell>
          <cell r="AR2363" t="str">
            <v>2026-PRL1-50607</v>
          </cell>
          <cell r="AS2363">
            <v>1</v>
          </cell>
          <cell r="AT2363" t="str">
            <v>TK006</v>
          </cell>
          <cell r="AU2363" t="str">
            <v>#</v>
          </cell>
        </row>
        <row r="2364">
          <cell r="AN2364">
            <v>50155</v>
          </cell>
          <cell r="AO2364" t="str">
            <v>Sova Mare</v>
          </cell>
          <cell r="AP2364" t="str">
            <v>000000000000003044</v>
          </cell>
          <cell r="AQ2364">
            <v>2026</v>
          </cell>
          <cell r="AR2364" t="str">
            <v>2026-PRL1-50155</v>
          </cell>
          <cell r="AS2364" t="str">
            <v>#</v>
          </cell>
          <cell r="AT2364" t="str">
            <v>#</v>
          </cell>
          <cell r="AU2364" t="str">
            <v>#</v>
          </cell>
        </row>
        <row r="2365">
          <cell r="AN2365">
            <v>50858</v>
          </cell>
          <cell r="AO2365" t="str">
            <v>Asklepion OÜ</v>
          </cell>
          <cell r="AP2365" t="str">
            <v>000000000000003044</v>
          </cell>
          <cell r="AQ2365">
            <v>2026</v>
          </cell>
          <cell r="AR2365" t="str">
            <v>2026-PRL1-50858</v>
          </cell>
          <cell r="AS2365" t="str">
            <v>#</v>
          </cell>
          <cell r="AT2365" t="str">
            <v>#</v>
          </cell>
          <cell r="AU2365" t="str">
            <v>#</v>
          </cell>
        </row>
        <row r="2366">
          <cell r="AN2366">
            <v>50554</v>
          </cell>
          <cell r="AO2366" t="str">
            <v>Vitalong Perearstikeskus OÜ</v>
          </cell>
          <cell r="AP2366" t="str">
            <v>000000000000003044</v>
          </cell>
          <cell r="AQ2366">
            <v>2026</v>
          </cell>
          <cell r="AR2366" t="str">
            <v>2026-PRL1-50554</v>
          </cell>
          <cell r="AS2366" t="str">
            <v>#</v>
          </cell>
          <cell r="AT2366" t="str">
            <v>#</v>
          </cell>
          <cell r="AU2366" t="str">
            <v>#</v>
          </cell>
        </row>
        <row r="2367">
          <cell r="AN2367">
            <v>50700</v>
          </cell>
          <cell r="AO2367" t="str">
            <v>OÜ Tallinna Perearstikeskus</v>
          </cell>
          <cell r="AP2367" t="str">
            <v>000000000000003044</v>
          </cell>
          <cell r="AQ2367">
            <v>2026</v>
          </cell>
          <cell r="AR2367" t="str">
            <v>2026-PRL1-50700</v>
          </cell>
          <cell r="AS2367">
            <v>1</v>
          </cell>
          <cell r="AT2367" t="str">
            <v>TK026</v>
          </cell>
          <cell r="AU2367" t="str">
            <v>#</v>
          </cell>
        </row>
        <row r="2368">
          <cell r="AN2368">
            <v>50052</v>
          </cell>
          <cell r="AO2368" t="str">
            <v>Pirita Perearstikeskus OÜ</v>
          </cell>
          <cell r="AP2368" t="str">
            <v>000000000000003044</v>
          </cell>
          <cell r="AQ2368">
            <v>2026</v>
          </cell>
          <cell r="AR2368" t="str">
            <v>2026-PRL1-50052</v>
          </cell>
          <cell r="AS2368">
            <v>1</v>
          </cell>
          <cell r="AT2368" t="str">
            <v>TK058</v>
          </cell>
          <cell r="AU2368" t="str">
            <v>#</v>
          </cell>
        </row>
        <row r="2369">
          <cell r="AN2369">
            <v>50542</v>
          </cell>
          <cell r="AO2369" t="str">
            <v>Pirita-Kose Perearstikeskus OÜ</v>
          </cell>
          <cell r="AP2369" t="str">
            <v>000000000000003044</v>
          </cell>
          <cell r="AQ2369">
            <v>2026</v>
          </cell>
          <cell r="AR2369" t="str">
            <v>2026-PRL1-50542</v>
          </cell>
          <cell r="AS2369">
            <v>1</v>
          </cell>
          <cell r="AT2369" t="str">
            <v>TK077</v>
          </cell>
          <cell r="AU2369" t="str">
            <v>#</v>
          </cell>
        </row>
        <row r="2370">
          <cell r="AN2370">
            <v>50052</v>
          </cell>
          <cell r="AO2370" t="str">
            <v>Pirita Perearstikeskus OÜ</v>
          </cell>
          <cell r="AP2370" t="str">
            <v>000000000000003044</v>
          </cell>
          <cell r="AQ2370">
            <v>2026</v>
          </cell>
          <cell r="AR2370" t="str">
            <v>2026-PRL1-50052</v>
          </cell>
          <cell r="AS2370">
            <v>1</v>
          </cell>
          <cell r="AT2370" t="str">
            <v>TK058</v>
          </cell>
          <cell r="AU2370" t="str">
            <v>#</v>
          </cell>
        </row>
        <row r="2371">
          <cell r="AN2371">
            <v>50027</v>
          </cell>
          <cell r="AO2371" t="str">
            <v>Merelahe Perearstikeskus OÜ</v>
          </cell>
          <cell r="AP2371" t="str">
            <v>000000000000003044</v>
          </cell>
          <cell r="AQ2371">
            <v>2026</v>
          </cell>
          <cell r="AR2371" t="str">
            <v>2026-PRL1-50027</v>
          </cell>
          <cell r="AS2371">
            <v>1</v>
          </cell>
          <cell r="AT2371" t="str">
            <v>TK059</v>
          </cell>
          <cell r="AU2371" t="str">
            <v>#</v>
          </cell>
        </row>
        <row r="2372">
          <cell r="AN2372">
            <v>50730</v>
          </cell>
          <cell r="AO2372" t="str">
            <v>OÜ LPKG</v>
          </cell>
          <cell r="AP2372" t="str">
            <v>000000000000003044</v>
          </cell>
          <cell r="AQ2372">
            <v>2026</v>
          </cell>
          <cell r="AR2372" t="str">
            <v>2026-PRL1-50730</v>
          </cell>
          <cell r="AS2372" t="str">
            <v>#</v>
          </cell>
          <cell r="AT2372" t="str">
            <v>#</v>
          </cell>
          <cell r="AU2372" t="str">
            <v>#</v>
          </cell>
        </row>
        <row r="2373">
          <cell r="AN2373">
            <v>50112</v>
          </cell>
          <cell r="AO2373" t="str">
            <v>Mustamäe Polik. Perearstikeskus OÜ</v>
          </cell>
          <cell r="AP2373" t="str">
            <v>000000000000003044</v>
          </cell>
          <cell r="AQ2373">
            <v>2026</v>
          </cell>
          <cell r="AR2373" t="str">
            <v>2026-PRL1-50112</v>
          </cell>
          <cell r="AS2373" t="str">
            <v>#</v>
          </cell>
          <cell r="AT2373" t="str">
            <v>#</v>
          </cell>
          <cell r="AU2373" t="str">
            <v>#</v>
          </cell>
        </row>
        <row r="2374">
          <cell r="AN2374">
            <v>50700</v>
          </cell>
          <cell r="AO2374" t="str">
            <v>OÜ Tallinna Perearstikeskus</v>
          </cell>
          <cell r="AP2374" t="str">
            <v>000000000000003044</v>
          </cell>
          <cell r="AQ2374">
            <v>2026</v>
          </cell>
          <cell r="AR2374" t="str">
            <v>2026-PRL1-50700</v>
          </cell>
          <cell r="AS2374">
            <v>1</v>
          </cell>
          <cell r="AT2374" t="str">
            <v>TK026</v>
          </cell>
          <cell r="AU2374" t="str">
            <v>#</v>
          </cell>
        </row>
        <row r="2375">
          <cell r="AN2375">
            <v>50692</v>
          </cell>
          <cell r="AO2375" t="str">
            <v>Tamm ja Sula OÜ</v>
          </cell>
          <cell r="AP2375" t="str">
            <v>000000000000003044</v>
          </cell>
          <cell r="AQ2375">
            <v>2026</v>
          </cell>
          <cell r="AR2375" t="str">
            <v>2026-PRL1-50692</v>
          </cell>
          <cell r="AS2375" t="str">
            <v>#</v>
          </cell>
          <cell r="AT2375" t="str">
            <v>#</v>
          </cell>
          <cell r="AU2375" t="str">
            <v>#</v>
          </cell>
        </row>
        <row r="2376">
          <cell r="AN2376">
            <v>50162</v>
          </cell>
          <cell r="AO2376" t="str">
            <v>Mustamäe ja Nõmme Perearstikeskus OÜ</v>
          </cell>
          <cell r="AP2376" t="str">
            <v>000000000000003044</v>
          </cell>
          <cell r="AQ2376">
            <v>2026</v>
          </cell>
          <cell r="AR2376" t="str">
            <v>2026-PRL1-50162</v>
          </cell>
          <cell r="AS2376" t="str">
            <v>#</v>
          </cell>
          <cell r="AT2376" t="str">
            <v>#</v>
          </cell>
          <cell r="AU2376" t="str">
            <v>#</v>
          </cell>
        </row>
        <row r="2377">
          <cell r="AN2377">
            <v>50112</v>
          </cell>
          <cell r="AO2377" t="str">
            <v>Mustamäe Polik. Perearstikeskus OÜ</v>
          </cell>
          <cell r="AP2377" t="str">
            <v>000000000000003044</v>
          </cell>
          <cell r="AQ2377">
            <v>2026</v>
          </cell>
          <cell r="AR2377" t="str">
            <v>2026-PRL1-50112</v>
          </cell>
          <cell r="AS2377" t="str">
            <v>#</v>
          </cell>
          <cell r="AT2377" t="str">
            <v>#</v>
          </cell>
          <cell r="AU2377" t="str">
            <v>#</v>
          </cell>
        </row>
        <row r="2378">
          <cell r="AN2378">
            <v>50114</v>
          </cell>
          <cell r="AO2378" t="str">
            <v>Medicum Perearstikeskus AS</v>
          </cell>
          <cell r="AP2378" t="str">
            <v>000000000000003044</v>
          </cell>
          <cell r="AQ2378">
            <v>2026</v>
          </cell>
          <cell r="AR2378" t="str">
            <v>2026-PRL1-50114</v>
          </cell>
          <cell r="AS2378">
            <v>1</v>
          </cell>
          <cell r="AT2378" t="str">
            <v>TK001</v>
          </cell>
          <cell r="AU2378" t="str">
            <v>#</v>
          </cell>
        </row>
        <row r="2379">
          <cell r="AN2379">
            <v>50086</v>
          </cell>
          <cell r="AO2379" t="str">
            <v>Kivilinna Perearstikeskus OÜ</v>
          </cell>
          <cell r="AP2379" t="str">
            <v>000000000000003044</v>
          </cell>
          <cell r="AQ2379">
            <v>2026</v>
          </cell>
          <cell r="AR2379" t="str">
            <v>2026-PRL1-50086</v>
          </cell>
          <cell r="AS2379" t="str">
            <v>#</v>
          </cell>
          <cell r="AT2379" t="str">
            <v>#</v>
          </cell>
          <cell r="AU2379" t="str">
            <v>#</v>
          </cell>
        </row>
        <row r="2380">
          <cell r="AN2380">
            <v>50086</v>
          </cell>
          <cell r="AO2380" t="str">
            <v>Kivilinna Perearstikeskus OÜ</v>
          </cell>
          <cell r="AP2380" t="str">
            <v>000000000000003044</v>
          </cell>
          <cell r="AQ2380">
            <v>2026</v>
          </cell>
          <cell r="AR2380" t="str">
            <v>2026-PRL1-50086</v>
          </cell>
          <cell r="AS2380" t="str">
            <v>#</v>
          </cell>
          <cell r="AT2380" t="str">
            <v>#</v>
          </cell>
          <cell r="AU2380" t="str">
            <v>#</v>
          </cell>
        </row>
        <row r="2381">
          <cell r="AN2381">
            <v>50086</v>
          </cell>
          <cell r="AO2381" t="str">
            <v>Kivilinna Perearstikeskus OÜ</v>
          </cell>
          <cell r="AP2381" t="str">
            <v>000000000000003044</v>
          </cell>
          <cell r="AQ2381">
            <v>2026</v>
          </cell>
          <cell r="AR2381" t="str">
            <v>2026-PRL1-50086</v>
          </cell>
          <cell r="AS2381" t="str">
            <v>#</v>
          </cell>
          <cell r="AT2381" t="str">
            <v>#</v>
          </cell>
          <cell r="AU2381" t="str">
            <v>#</v>
          </cell>
        </row>
        <row r="2382">
          <cell r="AN2382">
            <v>50086</v>
          </cell>
          <cell r="AO2382" t="str">
            <v>Kivilinna Perearstikeskus OÜ</v>
          </cell>
          <cell r="AP2382" t="str">
            <v>000000000000003044</v>
          </cell>
          <cell r="AQ2382">
            <v>2026</v>
          </cell>
          <cell r="AR2382" t="str">
            <v>2026-PRL1-50086</v>
          </cell>
          <cell r="AS2382" t="str">
            <v>#</v>
          </cell>
          <cell r="AT2382" t="str">
            <v>#</v>
          </cell>
          <cell r="AU2382" t="str">
            <v>#</v>
          </cell>
        </row>
        <row r="2383">
          <cell r="AN2383">
            <v>50826</v>
          </cell>
          <cell r="AO2383" t="str">
            <v>Perekliinik OÜ</v>
          </cell>
          <cell r="AP2383" t="str">
            <v>000000000000003044</v>
          </cell>
          <cell r="AQ2383">
            <v>2026</v>
          </cell>
          <cell r="AR2383" t="str">
            <v>2026-PRL1-50826</v>
          </cell>
          <cell r="AS2383">
            <v>1</v>
          </cell>
          <cell r="AT2383" t="str">
            <v>TK041</v>
          </cell>
          <cell r="AU2383" t="str">
            <v>#</v>
          </cell>
        </row>
        <row r="2384">
          <cell r="AN2384">
            <v>50027</v>
          </cell>
          <cell r="AO2384" t="str">
            <v>OÜ Merelahe Perearstikeskus</v>
          </cell>
          <cell r="AP2384" t="str">
            <v>000000000000003044</v>
          </cell>
          <cell r="AQ2384">
            <v>2026</v>
          </cell>
          <cell r="AR2384" t="str">
            <v>2026-PRL1-50027</v>
          </cell>
          <cell r="AS2384" t="str">
            <v>#</v>
          </cell>
          <cell r="AT2384" t="str">
            <v>#</v>
          </cell>
          <cell r="AU2384" t="str">
            <v>#</v>
          </cell>
        </row>
        <row r="2385">
          <cell r="AN2385">
            <v>50107</v>
          </cell>
          <cell r="AO2385" t="str">
            <v>OÜ Meditiim</v>
          </cell>
          <cell r="AP2385" t="str">
            <v>000000000000003044</v>
          </cell>
          <cell r="AQ2385">
            <v>2026</v>
          </cell>
          <cell r="AR2385" t="str">
            <v>2026-PRL1-50107</v>
          </cell>
          <cell r="AS2385">
            <v>1</v>
          </cell>
          <cell r="AT2385" t="str">
            <v>TK050</v>
          </cell>
          <cell r="AU2385" t="str">
            <v>#</v>
          </cell>
        </row>
        <row r="2386">
          <cell r="AN2386">
            <v>50127</v>
          </cell>
          <cell r="AO2386" t="str">
            <v>Rosenthali Perearstikeskus OÜ</v>
          </cell>
          <cell r="AP2386" t="str">
            <v>000000000000003044</v>
          </cell>
          <cell r="AQ2386">
            <v>2026</v>
          </cell>
          <cell r="AR2386" t="str">
            <v>2026-PRL1-50127</v>
          </cell>
          <cell r="AS2386">
            <v>1</v>
          </cell>
          <cell r="AT2386" t="str">
            <v>TK069</v>
          </cell>
          <cell r="AU2386" t="str">
            <v>#</v>
          </cell>
        </row>
        <row r="2387">
          <cell r="AN2387">
            <v>50990</v>
          </cell>
          <cell r="AO2387" t="str">
            <v>Med4U Perearstikeskus OÜ</v>
          </cell>
          <cell r="AP2387" t="str">
            <v>000000000000003044</v>
          </cell>
          <cell r="AQ2387">
            <v>2026</v>
          </cell>
          <cell r="AR2387" t="str">
            <v>2026-PRL1-50990</v>
          </cell>
          <cell r="AS2387" t="str">
            <v>#</v>
          </cell>
          <cell r="AT2387" t="str">
            <v>#</v>
          </cell>
          <cell r="AU2387" t="str">
            <v>#</v>
          </cell>
        </row>
        <row r="2388">
          <cell r="AN2388">
            <v>50826</v>
          </cell>
          <cell r="AO2388" t="str">
            <v>Perekliinik OÜ</v>
          </cell>
          <cell r="AP2388" t="str">
            <v>000000000000003044</v>
          </cell>
          <cell r="AQ2388">
            <v>2026</v>
          </cell>
          <cell r="AR2388" t="str">
            <v>2026-PRL1-50826</v>
          </cell>
          <cell r="AS2388">
            <v>1</v>
          </cell>
          <cell r="AT2388" t="str">
            <v>TK041</v>
          </cell>
          <cell r="AU2388" t="str">
            <v>#</v>
          </cell>
        </row>
        <row r="2389">
          <cell r="AN2389">
            <v>50700</v>
          </cell>
          <cell r="AO2389" t="str">
            <v>Osaühing Tallinna Perearstikeskus</v>
          </cell>
          <cell r="AP2389" t="str">
            <v>000000000000003044</v>
          </cell>
          <cell r="AQ2389">
            <v>2026</v>
          </cell>
          <cell r="AR2389" t="str">
            <v>2026-PRL1-50700</v>
          </cell>
          <cell r="AS2389">
            <v>1</v>
          </cell>
          <cell r="AT2389" t="str">
            <v>TK027</v>
          </cell>
          <cell r="AU2389" t="str">
            <v>#</v>
          </cell>
        </row>
        <row r="2390">
          <cell r="AN2390">
            <v>50115</v>
          </cell>
          <cell r="AO2390" t="str">
            <v>Linnamõisa Perearstikeskus OÜ</v>
          </cell>
          <cell r="AP2390" t="str">
            <v>000000000000003044</v>
          </cell>
          <cell r="AQ2390">
            <v>2026</v>
          </cell>
          <cell r="AR2390" t="str">
            <v>2026-PRL1-50115</v>
          </cell>
          <cell r="AS2390">
            <v>1</v>
          </cell>
          <cell r="AT2390" t="str">
            <v>TK065</v>
          </cell>
          <cell r="AU2390" t="str">
            <v>#</v>
          </cell>
        </row>
        <row r="2391">
          <cell r="AN2391">
            <v>50114</v>
          </cell>
          <cell r="AO2391" t="str">
            <v>Medicum Perearstikeskus AS</v>
          </cell>
          <cell r="AP2391" t="str">
            <v>000000000000003044</v>
          </cell>
          <cell r="AQ2391">
            <v>2026</v>
          </cell>
          <cell r="AR2391" t="str">
            <v>2026-PRL1-50114</v>
          </cell>
          <cell r="AS2391">
            <v>1</v>
          </cell>
          <cell r="AT2391" t="str">
            <v>TK001</v>
          </cell>
          <cell r="AU2391" t="str">
            <v>#</v>
          </cell>
        </row>
        <row r="2392">
          <cell r="AN2392">
            <v>50826</v>
          </cell>
          <cell r="AO2392" t="str">
            <v>Perekliinik OÜ</v>
          </cell>
          <cell r="AP2392" t="str">
            <v>000000000000003044</v>
          </cell>
          <cell r="AQ2392">
            <v>2026</v>
          </cell>
          <cell r="AR2392" t="str">
            <v>2026-PRL1-50826</v>
          </cell>
          <cell r="AS2392">
            <v>1</v>
          </cell>
          <cell r="AT2392" t="str">
            <v>TK041</v>
          </cell>
          <cell r="AU2392" t="str">
            <v>#</v>
          </cell>
        </row>
        <row r="2393">
          <cell r="AN2393">
            <v>50911</v>
          </cell>
          <cell r="AO2393" t="str">
            <v>Perearst Sergei Fjodorov OÜ</v>
          </cell>
          <cell r="AP2393" t="str">
            <v>000000000000003044</v>
          </cell>
          <cell r="AQ2393">
            <v>2026</v>
          </cell>
          <cell r="AR2393" t="str">
            <v>2026-PRL1-50911</v>
          </cell>
          <cell r="AS2393" t="str">
            <v>#</v>
          </cell>
          <cell r="AT2393" t="str">
            <v>#</v>
          </cell>
          <cell r="AU2393" t="str">
            <v>#</v>
          </cell>
        </row>
        <row r="2394">
          <cell r="AN2394">
            <v>50027</v>
          </cell>
          <cell r="AO2394" t="str">
            <v>Merelahe Perearstikeskus OÜ</v>
          </cell>
          <cell r="AP2394" t="str">
            <v>000000000000003044</v>
          </cell>
          <cell r="AQ2394">
            <v>2026</v>
          </cell>
          <cell r="AR2394" t="str">
            <v>2026-PRL1-50027</v>
          </cell>
          <cell r="AS2394">
            <v>1</v>
          </cell>
          <cell r="AT2394" t="str">
            <v>TK059</v>
          </cell>
          <cell r="AU2394" t="str">
            <v>#</v>
          </cell>
        </row>
        <row r="2395">
          <cell r="AN2395">
            <v>50158</v>
          </cell>
          <cell r="AO2395" t="str">
            <v>Perearst Piret Tammist OÜ</v>
          </cell>
          <cell r="AP2395" t="str">
            <v>000000000000003044</v>
          </cell>
          <cell r="AQ2395">
            <v>2026</v>
          </cell>
          <cell r="AR2395" t="str">
            <v>2026-PRL1-50158</v>
          </cell>
          <cell r="AS2395" t="str">
            <v>#</v>
          </cell>
          <cell r="AT2395" t="str">
            <v>#</v>
          </cell>
          <cell r="AU2395" t="str">
            <v>#</v>
          </cell>
        </row>
        <row r="2396">
          <cell r="AN2396">
            <v>50142</v>
          </cell>
          <cell r="AO2396" t="str">
            <v>Liivalaia Perearst OÜ</v>
          </cell>
          <cell r="AP2396" t="str">
            <v>000000000000003044</v>
          </cell>
          <cell r="AQ2396">
            <v>2026</v>
          </cell>
          <cell r="AR2396" t="str">
            <v>2026-PRL1-50142</v>
          </cell>
          <cell r="AS2396" t="str">
            <v>#</v>
          </cell>
          <cell r="AT2396" t="str">
            <v>#</v>
          </cell>
          <cell r="AU2396" t="str">
            <v>#</v>
          </cell>
        </row>
        <row r="2397">
          <cell r="AN2397">
            <v>50142</v>
          </cell>
          <cell r="AO2397" t="str">
            <v>Liivalaia Perearst OÜ</v>
          </cell>
          <cell r="AP2397" t="str">
            <v>000000000000003044</v>
          </cell>
          <cell r="AQ2397">
            <v>2026</v>
          </cell>
          <cell r="AR2397" t="str">
            <v>2026-PRL1-50142</v>
          </cell>
          <cell r="AS2397" t="str">
            <v>#</v>
          </cell>
          <cell r="AT2397" t="str">
            <v>#</v>
          </cell>
          <cell r="AU2397" t="str">
            <v>#</v>
          </cell>
        </row>
        <row r="2398">
          <cell r="AN2398">
            <v>50857</v>
          </cell>
          <cell r="AO2398" t="str">
            <v>Pealinna Perearstid OÜ</v>
          </cell>
          <cell r="AP2398" t="str">
            <v>000000000000003044</v>
          </cell>
          <cell r="AQ2398">
            <v>2026</v>
          </cell>
          <cell r="AR2398" t="str">
            <v>2026-PRL1-50857</v>
          </cell>
          <cell r="AS2398">
            <v>1</v>
          </cell>
          <cell r="AT2398" t="str">
            <v>TK075</v>
          </cell>
          <cell r="AU2398" t="str">
            <v>#</v>
          </cell>
        </row>
        <row r="2399">
          <cell r="AN2399">
            <v>50147</v>
          </cell>
          <cell r="AO2399" t="str">
            <v>Leht ja Margus OÜ</v>
          </cell>
          <cell r="AP2399" t="str">
            <v>000000000000003044</v>
          </cell>
          <cell r="AQ2399">
            <v>2026</v>
          </cell>
          <cell r="AR2399" t="str">
            <v>2026-PRL1-50147</v>
          </cell>
          <cell r="AS2399" t="str">
            <v>#</v>
          </cell>
          <cell r="AT2399" t="str">
            <v>#</v>
          </cell>
          <cell r="AU2399" t="str">
            <v>#</v>
          </cell>
        </row>
        <row r="2400">
          <cell r="AN2400">
            <v>50147</v>
          </cell>
          <cell r="AO2400" t="str">
            <v>Leht ja Margus OÜ</v>
          </cell>
          <cell r="AP2400" t="str">
            <v>000000000000003044</v>
          </cell>
          <cell r="AQ2400">
            <v>2026</v>
          </cell>
          <cell r="AR2400" t="str">
            <v>2026-PRL1-50147</v>
          </cell>
          <cell r="AS2400" t="str">
            <v>#</v>
          </cell>
          <cell r="AT2400" t="str">
            <v>#</v>
          </cell>
          <cell r="AU2400" t="str">
            <v>#</v>
          </cell>
        </row>
        <row r="2401">
          <cell r="AN2401">
            <v>50146</v>
          </cell>
          <cell r="AO2401" t="str">
            <v>Perearst Tiiu Kaju OÜ</v>
          </cell>
          <cell r="AP2401" t="str">
            <v>000000000000003044</v>
          </cell>
          <cell r="AQ2401">
            <v>2026</v>
          </cell>
          <cell r="AR2401" t="str">
            <v>2026-PRL1-50146</v>
          </cell>
          <cell r="AS2401" t="str">
            <v>#</v>
          </cell>
          <cell r="AT2401" t="str">
            <v>#</v>
          </cell>
          <cell r="AU2401" t="str">
            <v>#</v>
          </cell>
        </row>
        <row r="2402">
          <cell r="AN2402">
            <v>60926</v>
          </cell>
          <cell r="AO2402" t="str">
            <v>Perearstikeskus Laagna OÜ</v>
          </cell>
          <cell r="AP2402" t="str">
            <v>000000000000003044</v>
          </cell>
          <cell r="AQ2402">
            <v>2026</v>
          </cell>
          <cell r="AR2402" t="str">
            <v>2026-PRL1-60926</v>
          </cell>
          <cell r="AS2402" t="str">
            <v>#</v>
          </cell>
          <cell r="AT2402" t="str">
            <v>#</v>
          </cell>
          <cell r="AU2402" t="str">
            <v>#</v>
          </cell>
        </row>
        <row r="2403">
          <cell r="AN2403">
            <v>50114</v>
          </cell>
          <cell r="AO2403" t="str">
            <v>Medicum Perearstikeskus AS</v>
          </cell>
          <cell r="AP2403" t="str">
            <v>000000000000003044</v>
          </cell>
          <cell r="AQ2403">
            <v>2026</v>
          </cell>
          <cell r="AR2403" t="str">
            <v>2026-PRL1-50114</v>
          </cell>
          <cell r="AS2403">
            <v>1</v>
          </cell>
          <cell r="AT2403" t="str">
            <v>TK001</v>
          </cell>
          <cell r="AU2403" t="str">
            <v>#</v>
          </cell>
        </row>
        <row r="2404">
          <cell r="AN2404">
            <v>50826</v>
          </cell>
          <cell r="AO2404" t="str">
            <v>Perekliinik OÜ</v>
          </cell>
          <cell r="AP2404" t="str">
            <v>000000000000003044</v>
          </cell>
          <cell r="AQ2404">
            <v>2026</v>
          </cell>
          <cell r="AR2404" t="str">
            <v>2026-PRL1-50826</v>
          </cell>
          <cell r="AS2404">
            <v>1</v>
          </cell>
          <cell r="AT2404" t="str">
            <v>TK041</v>
          </cell>
          <cell r="AU2404" t="str">
            <v>#</v>
          </cell>
        </row>
        <row r="2405">
          <cell r="AN2405">
            <v>50970</v>
          </cell>
          <cell r="AO2405" t="str">
            <v>Oma tervis OÜ</v>
          </cell>
          <cell r="AP2405" t="str">
            <v>000000000000003044</v>
          </cell>
          <cell r="AQ2405">
            <v>2026</v>
          </cell>
          <cell r="AR2405" t="str">
            <v>2026-PRL1-50970</v>
          </cell>
          <cell r="AS2405" t="str">
            <v>#</v>
          </cell>
          <cell r="AT2405" t="str">
            <v>#</v>
          </cell>
          <cell r="AU2405" t="str">
            <v>#</v>
          </cell>
        </row>
        <row r="2406">
          <cell r="AN2406">
            <v>50567</v>
          </cell>
          <cell r="AO2406" t="str">
            <v>Perearst Marjam Larionova OÜ</v>
          </cell>
          <cell r="AP2406" t="str">
            <v>000000000000003044</v>
          </cell>
          <cell r="AQ2406">
            <v>2026</v>
          </cell>
          <cell r="AR2406" t="str">
            <v>2026-PRL1-50567</v>
          </cell>
          <cell r="AS2406" t="str">
            <v>#</v>
          </cell>
          <cell r="AT2406" t="str">
            <v>#</v>
          </cell>
          <cell r="AU2406" t="str">
            <v>#</v>
          </cell>
        </row>
        <row r="2407">
          <cell r="AN2407">
            <v>50597</v>
          </cell>
          <cell r="AO2407" t="str">
            <v>Kai Soop OÜ</v>
          </cell>
          <cell r="AP2407" t="str">
            <v>000000000000003044</v>
          </cell>
          <cell r="AQ2407">
            <v>2026</v>
          </cell>
          <cell r="AR2407" t="str">
            <v>2026-PRL1-50597</v>
          </cell>
          <cell r="AS2407" t="str">
            <v>#</v>
          </cell>
          <cell r="AT2407" t="str">
            <v>#</v>
          </cell>
          <cell r="AU2407" t="str">
            <v>#</v>
          </cell>
        </row>
        <row r="2408">
          <cell r="AN2408">
            <v>50108</v>
          </cell>
          <cell r="AO2408" t="str">
            <v>Klein ja Ollikainen OÜ</v>
          </cell>
          <cell r="AP2408" t="str">
            <v>000000000000003044</v>
          </cell>
          <cell r="AQ2408">
            <v>2026</v>
          </cell>
          <cell r="AR2408" t="str">
            <v>2026-PRL1-50108</v>
          </cell>
          <cell r="AS2408" t="str">
            <v>#</v>
          </cell>
          <cell r="AT2408" t="str">
            <v>#</v>
          </cell>
          <cell r="AU2408" t="str">
            <v>#</v>
          </cell>
        </row>
        <row r="2409">
          <cell r="AN2409">
            <v>50857</v>
          </cell>
          <cell r="AO2409" t="str">
            <v>Pealinna Perearstid OÜ</v>
          </cell>
          <cell r="AP2409" t="str">
            <v>000000000000003044</v>
          </cell>
          <cell r="AQ2409">
            <v>2026</v>
          </cell>
          <cell r="AR2409" t="str">
            <v>2026-PRL1-50857</v>
          </cell>
          <cell r="AS2409">
            <v>1</v>
          </cell>
          <cell r="AT2409" t="str">
            <v>TK075</v>
          </cell>
          <cell r="AU2409" t="str">
            <v>#</v>
          </cell>
        </row>
        <row r="2410">
          <cell r="AN2410">
            <v>50108</v>
          </cell>
          <cell r="AO2410" t="str">
            <v>Klein ja Ollikainen OÜ</v>
          </cell>
          <cell r="AP2410" t="str">
            <v>000000000000003044</v>
          </cell>
          <cell r="AQ2410">
            <v>2026</v>
          </cell>
          <cell r="AR2410" t="str">
            <v>2026-PRL1-50108</v>
          </cell>
          <cell r="AS2410" t="str">
            <v>#</v>
          </cell>
          <cell r="AT2410" t="str">
            <v>#</v>
          </cell>
          <cell r="AU2410" t="str">
            <v>#</v>
          </cell>
        </row>
        <row r="2411">
          <cell r="AN2411">
            <v>50700</v>
          </cell>
          <cell r="AO2411" t="str">
            <v>Osaühing Tallinna Perearstikeskus</v>
          </cell>
          <cell r="AP2411" t="str">
            <v>000000000000003044</v>
          </cell>
          <cell r="AQ2411">
            <v>2026</v>
          </cell>
          <cell r="AR2411" t="str">
            <v>2026-PRL1-50700</v>
          </cell>
          <cell r="AS2411">
            <v>1</v>
          </cell>
          <cell r="AT2411" t="str">
            <v>TK026</v>
          </cell>
          <cell r="AU2411" t="str">
            <v>#</v>
          </cell>
        </row>
        <row r="2412">
          <cell r="AN2412">
            <v>50826</v>
          </cell>
          <cell r="AO2412" t="str">
            <v>Perekliinik OÜ</v>
          </cell>
          <cell r="AP2412" t="str">
            <v>000000000000003044</v>
          </cell>
          <cell r="AQ2412">
            <v>2026</v>
          </cell>
          <cell r="AR2412" t="str">
            <v>2026-PRL1-50826</v>
          </cell>
          <cell r="AS2412">
            <v>1</v>
          </cell>
          <cell r="AT2412" t="str">
            <v>TK041</v>
          </cell>
          <cell r="AU2412" t="str">
            <v>#</v>
          </cell>
        </row>
        <row r="2413">
          <cell r="AN2413">
            <v>50700</v>
          </cell>
          <cell r="AO2413" t="str">
            <v>Osaühing Tallinna Perearstikeskus</v>
          </cell>
          <cell r="AP2413" t="str">
            <v>000000000000003044</v>
          </cell>
          <cell r="AQ2413">
            <v>2026</v>
          </cell>
          <cell r="AR2413" t="str">
            <v>2026-PRL1-50700</v>
          </cell>
          <cell r="AS2413">
            <v>1</v>
          </cell>
          <cell r="AT2413" t="str">
            <v>TK026</v>
          </cell>
          <cell r="AU2413" t="str">
            <v>#</v>
          </cell>
        </row>
        <row r="2414">
          <cell r="AN2414">
            <v>50046</v>
          </cell>
          <cell r="AO2414" t="str">
            <v>Haabersti Perearstikeskus OÜ</v>
          </cell>
          <cell r="AP2414" t="str">
            <v>000000000000003044</v>
          </cell>
          <cell r="AQ2414">
            <v>2026</v>
          </cell>
          <cell r="AR2414" t="str">
            <v>2026-PRL1-50046</v>
          </cell>
          <cell r="AS2414" t="str">
            <v>#</v>
          </cell>
          <cell r="AT2414" t="str">
            <v>#</v>
          </cell>
          <cell r="AU2414" t="str">
            <v>#</v>
          </cell>
        </row>
        <row r="2415">
          <cell r="AN2415">
            <v>50046</v>
          </cell>
          <cell r="AO2415" t="str">
            <v>Haabersti Perearstikeskus OÜ</v>
          </cell>
          <cell r="AP2415" t="str">
            <v>000000000000003044</v>
          </cell>
          <cell r="AQ2415">
            <v>2026</v>
          </cell>
          <cell r="AR2415" t="str">
            <v>2026-PRL1-50046</v>
          </cell>
          <cell r="AS2415" t="str">
            <v>#</v>
          </cell>
          <cell r="AT2415" t="str">
            <v>#</v>
          </cell>
          <cell r="AU2415" t="str">
            <v>#</v>
          </cell>
        </row>
        <row r="2416">
          <cell r="AN2416">
            <v>50114</v>
          </cell>
          <cell r="AO2416" t="str">
            <v>Medicum Perearstikeskus AS</v>
          </cell>
          <cell r="AP2416" t="str">
            <v>000000000000003044</v>
          </cell>
          <cell r="AQ2416">
            <v>2026</v>
          </cell>
          <cell r="AR2416" t="str">
            <v>2026-PRL1-50114</v>
          </cell>
          <cell r="AS2416">
            <v>1</v>
          </cell>
          <cell r="AT2416" t="str">
            <v>TK001</v>
          </cell>
          <cell r="AU2416" t="str">
            <v>#</v>
          </cell>
        </row>
        <row r="2417">
          <cell r="AN2417">
            <v>50712</v>
          </cell>
          <cell r="AO2417" t="str">
            <v>OÜ Õismed</v>
          </cell>
          <cell r="AP2417" t="str">
            <v>000000000000003044</v>
          </cell>
          <cell r="AQ2417">
            <v>2026</v>
          </cell>
          <cell r="AR2417" t="str">
            <v>2026-PRL1-50712</v>
          </cell>
          <cell r="AS2417" t="str">
            <v>#</v>
          </cell>
          <cell r="AT2417" t="str">
            <v>#</v>
          </cell>
          <cell r="AU2417" t="str">
            <v>#</v>
          </cell>
        </row>
        <row r="2418">
          <cell r="AN2418">
            <v>50046</v>
          </cell>
          <cell r="AO2418" t="str">
            <v>Haabersti Perearstikeskus OÜ</v>
          </cell>
          <cell r="AP2418" t="str">
            <v>000000000000003044</v>
          </cell>
          <cell r="AQ2418">
            <v>2026</v>
          </cell>
          <cell r="AR2418" t="str">
            <v>2026-PRL1-50046</v>
          </cell>
          <cell r="AS2418" t="str">
            <v>#</v>
          </cell>
          <cell r="AT2418" t="str">
            <v>#</v>
          </cell>
          <cell r="AU2418" t="str">
            <v>#</v>
          </cell>
        </row>
        <row r="2419">
          <cell r="AN2419">
            <v>50700</v>
          </cell>
          <cell r="AO2419" t="str">
            <v>Osaühing Tallinna Perearstikeskus</v>
          </cell>
          <cell r="AP2419" t="str">
            <v>000000000000003044</v>
          </cell>
          <cell r="AQ2419">
            <v>2026</v>
          </cell>
          <cell r="AR2419" t="str">
            <v>2026-PRL1-50700</v>
          </cell>
          <cell r="AS2419">
            <v>1</v>
          </cell>
          <cell r="AT2419" t="str">
            <v>TK026</v>
          </cell>
          <cell r="AU2419" t="str">
            <v>#</v>
          </cell>
        </row>
        <row r="2420">
          <cell r="AN2420">
            <v>50700</v>
          </cell>
          <cell r="AO2420" t="str">
            <v>Osaühing Tallinna Perearstikeskus</v>
          </cell>
          <cell r="AP2420" t="str">
            <v>000000000000003044</v>
          </cell>
          <cell r="AQ2420">
            <v>2026</v>
          </cell>
          <cell r="AR2420" t="str">
            <v>2026-PRL1-50700</v>
          </cell>
          <cell r="AS2420">
            <v>1</v>
          </cell>
          <cell r="AT2420" t="str">
            <v>TK026</v>
          </cell>
          <cell r="AU2420" t="str">
            <v>#</v>
          </cell>
        </row>
        <row r="2421">
          <cell r="AN2421">
            <v>50857</v>
          </cell>
          <cell r="AO2421" t="str">
            <v>Pealinna Perearstid OÜ</v>
          </cell>
          <cell r="AP2421" t="str">
            <v>000000000000003044</v>
          </cell>
          <cell r="AQ2421">
            <v>2026</v>
          </cell>
          <cell r="AR2421" t="str">
            <v>2026-PRL1-50857</v>
          </cell>
          <cell r="AS2421">
            <v>1</v>
          </cell>
          <cell r="AT2421" t="str">
            <v>TK075</v>
          </cell>
          <cell r="AU2421" t="str">
            <v>#</v>
          </cell>
        </row>
        <row r="2422">
          <cell r="AN2422">
            <v>50161</v>
          </cell>
          <cell r="AO2422" t="str">
            <v>Magdaleena Tervisekeskus OÜ</v>
          </cell>
          <cell r="AP2422" t="str">
            <v>000000000000003044</v>
          </cell>
          <cell r="AQ2422">
            <v>2026</v>
          </cell>
          <cell r="AR2422" t="str">
            <v>2026-PRL1-50161</v>
          </cell>
          <cell r="AS2422" t="str">
            <v>#</v>
          </cell>
          <cell r="AT2422" t="str">
            <v>#</v>
          </cell>
          <cell r="AU2422" t="str">
            <v>#</v>
          </cell>
        </row>
        <row r="2423">
          <cell r="AN2423">
            <v>50394</v>
          </cell>
          <cell r="AO2423" t="str">
            <v>Jürgenson Perearstikeskus OÜ</v>
          </cell>
          <cell r="AP2423" t="str">
            <v>000000000000003044</v>
          </cell>
          <cell r="AQ2423">
            <v>2026</v>
          </cell>
          <cell r="AR2423" t="str">
            <v>2026-PRL1-50394</v>
          </cell>
          <cell r="AS2423">
            <v>1</v>
          </cell>
          <cell r="AT2423" t="str">
            <v>TK011</v>
          </cell>
          <cell r="AU2423">
            <v>1</v>
          </cell>
        </row>
        <row r="2424">
          <cell r="AN2424">
            <v>50580</v>
          </cell>
          <cell r="AO2424" t="str">
            <v>Telliskivi Perearstikeskus OÜ</v>
          </cell>
          <cell r="AP2424" t="str">
            <v>000000000000003044</v>
          </cell>
          <cell r="AQ2424">
            <v>2026</v>
          </cell>
          <cell r="AR2424" t="str">
            <v>2026-PRL1-50580</v>
          </cell>
          <cell r="AS2424" t="str">
            <v>#</v>
          </cell>
          <cell r="AT2424" t="str">
            <v>#</v>
          </cell>
          <cell r="AU2424" t="str">
            <v>#</v>
          </cell>
        </row>
        <row r="2425">
          <cell r="AN2425">
            <v>50577</v>
          </cell>
          <cell r="AO2425" t="str">
            <v>Kivimäe Perearstikeskus OÜ</v>
          </cell>
          <cell r="AP2425" t="str">
            <v>000000000000003044</v>
          </cell>
          <cell r="AQ2425">
            <v>2026</v>
          </cell>
          <cell r="AR2425" t="str">
            <v>2026-PRL1-50577</v>
          </cell>
          <cell r="AS2425">
            <v>1</v>
          </cell>
          <cell r="AT2425" t="str">
            <v>TK068</v>
          </cell>
          <cell r="AU2425" t="str">
            <v>#</v>
          </cell>
        </row>
        <row r="2426">
          <cell r="AN2426">
            <v>50007</v>
          </cell>
          <cell r="AO2426" t="str">
            <v>Kodudoktori PAK Sinu Arst OÜ</v>
          </cell>
          <cell r="AP2426" t="str">
            <v>000000000000003044</v>
          </cell>
          <cell r="AQ2426">
            <v>2026</v>
          </cell>
          <cell r="AR2426" t="str">
            <v>2026-PRL1-50007</v>
          </cell>
          <cell r="AS2426">
            <v>1</v>
          </cell>
          <cell r="AT2426" t="str">
            <v>TK002</v>
          </cell>
          <cell r="AU2426" t="str">
            <v>#</v>
          </cell>
        </row>
        <row r="2427">
          <cell r="AN2427">
            <v>50593</v>
          </cell>
          <cell r="AO2427" t="str">
            <v>Perearst Maimu Pintson OÜ</v>
          </cell>
          <cell r="AP2427" t="str">
            <v>000000000000003044</v>
          </cell>
          <cell r="AQ2427">
            <v>2026</v>
          </cell>
          <cell r="AR2427" t="str">
            <v>2026-PRL1-50593</v>
          </cell>
          <cell r="AS2427" t="str">
            <v>#</v>
          </cell>
          <cell r="AT2427" t="str">
            <v>#</v>
          </cell>
          <cell r="AU2427" t="str">
            <v>#</v>
          </cell>
        </row>
        <row r="2428">
          <cell r="AN2428">
            <v>50052</v>
          </cell>
          <cell r="AO2428" t="str">
            <v>Pirita Perearstikeskus OÜ</v>
          </cell>
          <cell r="AP2428" t="str">
            <v>000000000000003044</v>
          </cell>
          <cell r="AQ2428">
            <v>2026</v>
          </cell>
          <cell r="AR2428" t="str">
            <v>2026-PRL1-50052</v>
          </cell>
          <cell r="AS2428">
            <v>1</v>
          </cell>
          <cell r="AT2428" t="str">
            <v>TK058</v>
          </cell>
          <cell r="AU2428" t="str">
            <v>#</v>
          </cell>
        </row>
        <row r="2429">
          <cell r="AN2429">
            <v>50027</v>
          </cell>
          <cell r="AO2429" t="str">
            <v>Merelahe Perearstikeskus OÜ</v>
          </cell>
          <cell r="AP2429" t="str">
            <v>000000000000003044</v>
          </cell>
          <cell r="AQ2429">
            <v>2026</v>
          </cell>
          <cell r="AR2429" t="str">
            <v>2026-PRL1-50027</v>
          </cell>
          <cell r="AS2429">
            <v>1</v>
          </cell>
          <cell r="AT2429" t="str">
            <v>TK059</v>
          </cell>
          <cell r="AU2429" t="str">
            <v>#</v>
          </cell>
        </row>
        <row r="2430">
          <cell r="AN2430">
            <v>50163</v>
          </cell>
          <cell r="AO2430" t="str">
            <v>Favorek Perearstikeskus OÜ</v>
          </cell>
          <cell r="AP2430" t="str">
            <v>000000000000003044</v>
          </cell>
          <cell r="AQ2430">
            <v>2026</v>
          </cell>
          <cell r="AR2430" t="str">
            <v>2026-PRL1-50163</v>
          </cell>
          <cell r="AS2430" t="str">
            <v>#</v>
          </cell>
          <cell r="AT2430" t="str">
            <v>#</v>
          </cell>
          <cell r="AU2430" t="str">
            <v>#</v>
          </cell>
        </row>
        <row r="2431">
          <cell r="AN2431">
            <v>50163</v>
          </cell>
          <cell r="AO2431" t="str">
            <v>Favorek Perearstikeskus OÜ</v>
          </cell>
          <cell r="AP2431" t="str">
            <v>000000000000003044</v>
          </cell>
          <cell r="AQ2431">
            <v>2026</v>
          </cell>
          <cell r="AR2431" t="str">
            <v>2026-PRL1-50163</v>
          </cell>
          <cell r="AS2431" t="str">
            <v>#</v>
          </cell>
          <cell r="AT2431" t="str">
            <v>#</v>
          </cell>
          <cell r="AU2431" t="str">
            <v>#</v>
          </cell>
        </row>
        <row r="2432">
          <cell r="AN2432">
            <v>50880</v>
          </cell>
          <cell r="AO2432" t="str">
            <v>Karulaugu Tervisekeskus OÜ</v>
          </cell>
          <cell r="AP2432" t="str">
            <v>000000000000003044</v>
          </cell>
          <cell r="AQ2432">
            <v>2026</v>
          </cell>
          <cell r="AR2432" t="str">
            <v>2026-PRL1-50880</v>
          </cell>
          <cell r="AS2432">
            <v>1</v>
          </cell>
          <cell r="AT2432" t="str">
            <v>TK039</v>
          </cell>
          <cell r="AU2432" t="str">
            <v>#</v>
          </cell>
        </row>
        <row r="2433">
          <cell r="AN2433">
            <v>61387</v>
          </cell>
          <cell r="AO2433" t="str">
            <v>Perearst Illa Põldma OÜ</v>
          </cell>
          <cell r="AP2433" t="str">
            <v>000000000000003044</v>
          </cell>
          <cell r="AQ2433">
            <v>2026</v>
          </cell>
          <cell r="AR2433" t="str">
            <v>2026-PRL1-61387</v>
          </cell>
          <cell r="AS2433" t="str">
            <v>#</v>
          </cell>
          <cell r="AT2433" t="str">
            <v>#</v>
          </cell>
          <cell r="AU2433">
            <v>1</v>
          </cell>
        </row>
        <row r="2434">
          <cell r="AN2434">
            <v>50698</v>
          </cell>
          <cell r="AO2434" t="str">
            <v>Tomson Tervisekeskus OÜ</v>
          </cell>
          <cell r="AP2434" t="str">
            <v>000000000000003044</v>
          </cell>
          <cell r="AQ2434">
            <v>2026</v>
          </cell>
          <cell r="AR2434" t="str">
            <v>2026-PRL1-50698</v>
          </cell>
          <cell r="AS2434">
            <v>1</v>
          </cell>
          <cell r="AT2434" t="str">
            <v>TK047</v>
          </cell>
          <cell r="AU2434" t="str">
            <v>#</v>
          </cell>
        </row>
        <row r="2435">
          <cell r="AN2435">
            <v>50024</v>
          </cell>
          <cell r="AO2435" t="str">
            <v>Ädala Perearstikeskus OÜ</v>
          </cell>
          <cell r="AP2435" t="str">
            <v>000000000000003044</v>
          </cell>
          <cell r="AQ2435">
            <v>2026</v>
          </cell>
          <cell r="AR2435" t="str">
            <v>2026-PRL1-50024</v>
          </cell>
          <cell r="AS2435">
            <v>1</v>
          </cell>
          <cell r="AT2435" t="str">
            <v>TK044</v>
          </cell>
          <cell r="AU2435" t="str">
            <v>#</v>
          </cell>
        </row>
        <row r="2436">
          <cell r="AN2436">
            <v>50026</v>
          </cell>
          <cell r="AO2436" t="str">
            <v>Mediteri Perearstid OÜ</v>
          </cell>
          <cell r="AP2436" t="str">
            <v>000000000000003044</v>
          </cell>
          <cell r="AQ2436">
            <v>2026</v>
          </cell>
          <cell r="AR2436" t="str">
            <v>2026-PRL1-50026</v>
          </cell>
          <cell r="AS2436" t="str">
            <v>#</v>
          </cell>
          <cell r="AT2436" t="str">
            <v>#</v>
          </cell>
          <cell r="AU2436" t="str">
            <v>#</v>
          </cell>
        </row>
        <row r="2437">
          <cell r="AN2437">
            <v>63493</v>
          </cell>
          <cell r="AO2437" t="str">
            <v>OÜ Perearst Kongo</v>
          </cell>
          <cell r="AP2437" t="str">
            <v>000000000000003044</v>
          </cell>
          <cell r="AQ2437">
            <v>2026</v>
          </cell>
          <cell r="AR2437" t="str">
            <v>2026-PRL1-63493</v>
          </cell>
          <cell r="AS2437" t="str">
            <v>#</v>
          </cell>
          <cell r="AT2437" t="str">
            <v>#</v>
          </cell>
          <cell r="AU2437" t="str">
            <v>#</v>
          </cell>
        </row>
        <row r="2438">
          <cell r="AN2438">
            <v>50026</v>
          </cell>
          <cell r="AO2438" t="str">
            <v>Mediteri Perearstid OÜ</v>
          </cell>
          <cell r="AP2438" t="str">
            <v>000000000000003044</v>
          </cell>
          <cell r="AQ2438">
            <v>2026</v>
          </cell>
          <cell r="AR2438" t="str">
            <v>2026-PRL1-50026</v>
          </cell>
          <cell r="AS2438" t="str">
            <v>#</v>
          </cell>
          <cell r="AT2438" t="str">
            <v>#</v>
          </cell>
          <cell r="AU2438" t="str">
            <v>#</v>
          </cell>
        </row>
        <row r="2439">
          <cell r="AN2439">
            <v>50027</v>
          </cell>
          <cell r="AO2439" t="str">
            <v>Merelahe Perearstikeskus OÜ</v>
          </cell>
          <cell r="AP2439" t="str">
            <v>000000000000003044</v>
          </cell>
          <cell r="AQ2439">
            <v>2026</v>
          </cell>
          <cell r="AR2439" t="str">
            <v>2026-PRL1-50027</v>
          </cell>
          <cell r="AS2439">
            <v>1</v>
          </cell>
          <cell r="AT2439" t="str">
            <v>TK059</v>
          </cell>
          <cell r="AU2439" t="str">
            <v>#</v>
          </cell>
        </row>
        <row r="2440">
          <cell r="AN2440">
            <v>50024</v>
          </cell>
          <cell r="AO2440" t="str">
            <v>Ädala Perearstikeskus OÜ</v>
          </cell>
          <cell r="AP2440" t="str">
            <v>000000000000003044</v>
          </cell>
          <cell r="AQ2440">
            <v>2026</v>
          </cell>
          <cell r="AR2440" t="str">
            <v>2026-PRL1-50024</v>
          </cell>
          <cell r="AS2440">
            <v>1</v>
          </cell>
          <cell r="AT2440" t="str">
            <v>TK044</v>
          </cell>
          <cell r="AU2440" t="str">
            <v>#</v>
          </cell>
        </row>
        <row r="2441">
          <cell r="AN2441">
            <v>50612</v>
          </cell>
          <cell r="AO2441" t="str">
            <v>OÜ Aira Perearstikeskus</v>
          </cell>
          <cell r="AP2441" t="str">
            <v>000000000000003044</v>
          </cell>
          <cell r="AQ2441">
            <v>2026</v>
          </cell>
          <cell r="AR2441" t="str">
            <v>2026-PRL1-50612</v>
          </cell>
          <cell r="AS2441" t="str">
            <v>#</v>
          </cell>
          <cell r="AT2441" t="str">
            <v>#</v>
          </cell>
          <cell r="AU2441" t="str">
            <v>#</v>
          </cell>
        </row>
        <row r="2442">
          <cell r="AN2442">
            <v>50700</v>
          </cell>
          <cell r="AO2442" t="str">
            <v>OÜ Tallinna Perearstikeskus</v>
          </cell>
          <cell r="AP2442" t="str">
            <v>000000000000003044</v>
          </cell>
          <cell r="AQ2442">
            <v>2026</v>
          </cell>
          <cell r="AR2442" t="str">
            <v>2026-PRL1-50700</v>
          </cell>
          <cell r="AS2442">
            <v>1</v>
          </cell>
          <cell r="AT2442" t="str">
            <v>TK027</v>
          </cell>
          <cell r="AU2442" t="str">
            <v>#</v>
          </cell>
        </row>
        <row r="2443">
          <cell r="AN2443">
            <v>50162</v>
          </cell>
          <cell r="AO2443" t="str">
            <v>Mustamäe ja Nõmme Perearstikeskus OÜ</v>
          </cell>
          <cell r="AP2443" t="str">
            <v>000000000000003044</v>
          </cell>
          <cell r="AQ2443">
            <v>2026</v>
          </cell>
          <cell r="AR2443" t="str">
            <v>2026-PRL1-50162</v>
          </cell>
          <cell r="AS2443" t="str">
            <v>#</v>
          </cell>
          <cell r="AT2443" t="str">
            <v>#</v>
          </cell>
          <cell r="AU2443" t="str">
            <v>#</v>
          </cell>
        </row>
        <row r="2444">
          <cell r="AN2444">
            <v>50157</v>
          </cell>
          <cell r="AO2444" t="str">
            <v>Kose-Lasnamäe Perearstikeskus OÜ</v>
          </cell>
          <cell r="AP2444" t="str">
            <v>000000000000003044</v>
          </cell>
          <cell r="AQ2444">
            <v>2026</v>
          </cell>
          <cell r="AR2444" t="str">
            <v>2026-PRL1-50157</v>
          </cell>
          <cell r="AS2444" t="str">
            <v>#</v>
          </cell>
          <cell r="AT2444" t="str">
            <v>#</v>
          </cell>
          <cell r="AU2444" t="str">
            <v>#</v>
          </cell>
        </row>
        <row r="2445">
          <cell r="AN2445">
            <v>50961</v>
          </cell>
          <cell r="AO2445" t="str">
            <v>OÜ Ennetuskliinik</v>
          </cell>
          <cell r="AP2445" t="str">
            <v>000000000000003044</v>
          </cell>
          <cell r="AQ2445">
            <v>2026</v>
          </cell>
          <cell r="AR2445" t="str">
            <v>2026-PRL1-50961</v>
          </cell>
          <cell r="AS2445">
            <v>1</v>
          </cell>
          <cell r="AT2445" t="str">
            <v>TK073</v>
          </cell>
          <cell r="AU2445" t="str">
            <v>#</v>
          </cell>
        </row>
        <row r="2446">
          <cell r="AN2446">
            <v>50429</v>
          </cell>
          <cell r="AO2446" t="str">
            <v>Virge Tulmin</v>
          </cell>
          <cell r="AP2446" t="str">
            <v>000000000000003044</v>
          </cell>
          <cell r="AQ2446">
            <v>2026</v>
          </cell>
          <cell r="AR2446" t="str">
            <v>2026-PRL1-50429</v>
          </cell>
          <cell r="AS2446" t="str">
            <v>#</v>
          </cell>
          <cell r="AT2446" t="str">
            <v>#</v>
          </cell>
          <cell r="AU2446" t="str">
            <v>#</v>
          </cell>
        </row>
        <row r="2447">
          <cell r="AN2447">
            <v>50047</v>
          </cell>
          <cell r="AO2447" t="str">
            <v>Mere-Med Perearstikeskus OÜ</v>
          </cell>
          <cell r="AP2447" t="str">
            <v>000000000000003044</v>
          </cell>
          <cell r="AQ2447">
            <v>2026</v>
          </cell>
          <cell r="AR2447" t="str">
            <v>2026-PRL1-50047</v>
          </cell>
          <cell r="AS2447" t="str">
            <v>#</v>
          </cell>
          <cell r="AT2447" t="str">
            <v>#</v>
          </cell>
          <cell r="AU2447" t="str">
            <v>#</v>
          </cell>
        </row>
        <row r="2448">
          <cell r="AN2448">
            <v>50970</v>
          </cell>
          <cell r="AO2448" t="str">
            <v>Oma tervis OÜ</v>
          </cell>
          <cell r="AP2448" t="str">
            <v>000000000000003044</v>
          </cell>
          <cell r="AQ2448">
            <v>2026</v>
          </cell>
          <cell r="AR2448" t="str">
            <v>2026-PRL1-50970</v>
          </cell>
          <cell r="AS2448" t="str">
            <v>#</v>
          </cell>
          <cell r="AT2448" t="str">
            <v>#</v>
          </cell>
          <cell r="AU2448" t="str">
            <v>#</v>
          </cell>
        </row>
        <row r="2449">
          <cell r="AN2449">
            <v>50047</v>
          </cell>
          <cell r="AO2449" t="str">
            <v>Mere-Med Perearstikeskus OÜ</v>
          </cell>
          <cell r="AP2449" t="str">
            <v>000000000000003044</v>
          </cell>
          <cell r="AQ2449">
            <v>2026</v>
          </cell>
          <cell r="AR2449" t="str">
            <v>2026-PRL1-50047</v>
          </cell>
          <cell r="AS2449" t="str">
            <v>#</v>
          </cell>
          <cell r="AT2449" t="str">
            <v>#</v>
          </cell>
          <cell r="AU2449" t="str">
            <v>#</v>
          </cell>
        </row>
        <row r="2450">
          <cell r="AN2450">
            <v>50023</v>
          </cell>
          <cell r="AO2450" t="str">
            <v>Nõmme Perearstid OÜ</v>
          </cell>
          <cell r="AP2450" t="str">
            <v>000000000000003044</v>
          </cell>
          <cell r="AQ2450">
            <v>2026</v>
          </cell>
          <cell r="AR2450" t="str">
            <v>2026-PRL1-50023</v>
          </cell>
          <cell r="AS2450" t="str">
            <v>#</v>
          </cell>
          <cell r="AT2450" t="str">
            <v>#</v>
          </cell>
          <cell r="AU2450">
            <v>1</v>
          </cell>
        </row>
        <row r="2451">
          <cell r="AN2451">
            <v>50846</v>
          </cell>
          <cell r="AO2451" t="str">
            <v>OÜ Perearst Piret Innos</v>
          </cell>
          <cell r="AP2451" t="str">
            <v>000000000000003044</v>
          </cell>
          <cell r="AQ2451">
            <v>2026</v>
          </cell>
          <cell r="AR2451" t="str">
            <v>2026-PRL1-50846</v>
          </cell>
          <cell r="AS2451" t="str">
            <v>#</v>
          </cell>
          <cell r="AT2451" t="str">
            <v>#</v>
          </cell>
          <cell r="AU2451" t="str">
            <v>#</v>
          </cell>
        </row>
        <row r="2452">
          <cell r="AN2452">
            <v>50857</v>
          </cell>
          <cell r="AO2452" t="str">
            <v>Pealinna Perearstid OÜ</v>
          </cell>
          <cell r="AP2452" t="str">
            <v>000000000000003044</v>
          </cell>
          <cell r="AQ2452">
            <v>2026</v>
          </cell>
          <cell r="AR2452" t="str">
            <v>2026-PRL1-50857</v>
          </cell>
          <cell r="AS2452">
            <v>1</v>
          </cell>
          <cell r="AT2452" t="str">
            <v>TK075</v>
          </cell>
          <cell r="AU2452" t="str">
            <v>#</v>
          </cell>
        </row>
        <row r="2453">
          <cell r="AN2453">
            <v>50023</v>
          </cell>
          <cell r="AO2453" t="str">
            <v>Nõmme Perearstid OÜ</v>
          </cell>
          <cell r="AP2453" t="str">
            <v>000000000000003044</v>
          </cell>
          <cell r="AQ2453">
            <v>2026</v>
          </cell>
          <cell r="AR2453" t="str">
            <v>2026-PRL1-50023</v>
          </cell>
          <cell r="AS2453" t="str">
            <v>#</v>
          </cell>
          <cell r="AT2453" t="str">
            <v>#</v>
          </cell>
          <cell r="AU2453" t="str">
            <v>#</v>
          </cell>
        </row>
        <row r="2454">
          <cell r="AN2454">
            <v>50161</v>
          </cell>
          <cell r="AO2454" t="str">
            <v>Magdaleena Tervisekeskus OÜ</v>
          </cell>
          <cell r="AP2454" t="str">
            <v>000000000000003044</v>
          </cell>
          <cell r="AQ2454">
            <v>2026</v>
          </cell>
          <cell r="AR2454" t="str">
            <v>2026-PRL1-50161</v>
          </cell>
          <cell r="AS2454" t="str">
            <v>#</v>
          </cell>
          <cell r="AT2454" t="str">
            <v>#</v>
          </cell>
          <cell r="AU2454" t="str">
            <v>#</v>
          </cell>
        </row>
        <row r="2455">
          <cell r="AN2455">
            <v>50161</v>
          </cell>
          <cell r="AO2455" t="str">
            <v>Magdaleena Tervisekeskus OÜ</v>
          </cell>
          <cell r="AP2455" t="str">
            <v>000000000000003044</v>
          </cell>
          <cell r="AQ2455">
            <v>2026</v>
          </cell>
          <cell r="AR2455" t="str">
            <v>2026-PRL1-50161</v>
          </cell>
          <cell r="AS2455" t="str">
            <v>#</v>
          </cell>
          <cell r="AT2455" t="str">
            <v>#</v>
          </cell>
          <cell r="AU2455" t="str">
            <v>#</v>
          </cell>
        </row>
        <row r="2456">
          <cell r="AN2456">
            <v>68398</v>
          </cell>
          <cell r="AO2456" t="str">
            <v>Perearst Tiina Saar OÜ</v>
          </cell>
          <cell r="AP2456" t="str">
            <v>000000000000003044</v>
          </cell>
          <cell r="AQ2456">
            <v>2026</v>
          </cell>
          <cell r="AR2456" t="str">
            <v>2026-PRL1-68398</v>
          </cell>
          <cell r="AS2456" t="str">
            <v>#</v>
          </cell>
          <cell r="AT2456" t="str">
            <v>#</v>
          </cell>
          <cell r="AU2456" t="str">
            <v>#</v>
          </cell>
        </row>
        <row r="2457">
          <cell r="AN2457">
            <v>50826</v>
          </cell>
          <cell r="AO2457" t="str">
            <v>Perekliinik OÜ</v>
          </cell>
          <cell r="AP2457" t="str">
            <v>000000000000003044</v>
          </cell>
          <cell r="AQ2457">
            <v>2026</v>
          </cell>
          <cell r="AR2457" t="str">
            <v>2026-PRL1-50826</v>
          </cell>
          <cell r="AS2457">
            <v>1</v>
          </cell>
          <cell r="AT2457" t="str">
            <v>TK074</v>
          </cell>
          <cell r="AU2457" t="str">
            <v>#</v>
          </cell>
        </row>
        <row r="2458">
          <cell r="AN2458">
            <v>50114</v>
          </cell>
          <cell r="AO2458" t="str">
            <v>Medicum Perearstikeskus AS</v>
          </cell>
          <cell r="AP2458" t="str">
            <v>000000000000003044</v>
          </cell>
          <cell r="AQ2458">
            <v>2026</v>
          </cell>
          <cell r="AR2458" t="str">
            <v>2026-PRL1-50114</v>
          </cell>
          <cell r="AS2458">
            <v>1</v>
          </cell>
          <cell r="AT2458" t="str">
            <v>TK001</v>
          </cell>
          <cell r="AU2458" t="str">
            <v>#</v>
          </cell>
        </row>
        <row r="2459">
          <cell r="AN2459">
            <v>50114</v>
          </cell>
          <cell r="AO2459" t="str">
            <v>Medicum Perearstikeskus AS</v>
          </cell>
          <cell r="AP2459" t="str">
            <v>000000000000003044</v>
          </cell>
          <cell r="AQ2459">
            <v>2026</v>
          </cell>
          <cell r="AR2459" t="str">
            <v>2026-PRL1-50114</v>
          </cell>
          <cell r="AS2459">
            <v>1</v>
          </cell>
          <cell r="AT2459" t="str">
            <v>TK001</v>
          </cell>
          <cell r="AU2459" t="str">
            <v>#</v>
          </cell>
        </row>
        <row r="2460">
          <cell r="AN2460">
            <v>50857</v>
          </cell>
          <cell r="AO2460" t="str">
            <v>Pealinna Perearstid OÜ</v>
          </cell>
          <cell r="AP2460" t="str">
            <v>000000000000003044</v>
          </cell>
          <cell r="AQ2460">
            <v>2026</v>
          </cell>
          <cell r="AR2460" t="str">
            <v>2026-PRL1-50857</v>
          </cell>
          <cell r="AS2460">
            <v>1</v>
          </cell>
          <cell r="AT2460" t="str">
            <v>TK075</v>
          </cell>
          <cell r="AU2460" t="str">
            <v>#</v>
          </cell>
        </row>
        <row r="2461">
          <cell r="AN2461">
            <v>50857</v>
          </cell>
          <cell r="AO2461" t="str">
            <v>Pealinna Perearstid OÜ</v>
          </cell>
          <cell r="AP2461" t="str">
            <v>000000000000003044</v>
          </cell>
          <cell r="AQ2461">
            <v>2026</v>
          </cell>
          <cell r="AR2461" t="str">
            <v>2026-PRL1-50857</v>
          </cell>
          <cell r="AS2461">
            <v>1</v>
          </cell>
          <cell r="AT2461" t="str">
            <v>TK075</v>
          </cell>
          <cell r="AU2461" t="str">
            <v>#</v>
          </cell>
        </row>
        <row r="2462">
          <cell r="AN2462">
            <v>50535</v>
          </cell>
          <cell r="AO2462" t="str">
            <v>Perearst Toomas Erik OÜ</v>
          </cell>
          <cell r="AP2462" t="str">
            <v>000000000000003044</v>
          </cell>
          <cell r="AQ2462">
            <v>2026</v>
          </cell>
          <cell r="AR2462" t="str">
            <v>2026-PRL1-50535</v>
          </cell>
          <cell r="AS2462" t="str">
            <v>#</v>
          </cell>
          <cell r="AT2462" t="str">
            <v>#</v>
          </cell>
          <cell r="AU2462">
            <v>1</v>
          </cell>
        </row>
        <row r="2463">
          <cell r="AN2463">
            <v>50613</v>
          </cell>
          <cell r="AO2463" t="str">
            <v>Perearst Maret Missamou OÜ</v>
          </cell>
          <cell r="AP2463" t="str">
            <v>000000000000003044</v>
          </cell>
          <cell r="AQ2463">
            <v>2026</v>
          </cell>
          <cell r="AR2463" t="str">
            <v>2026-PRL1-50613</v>
          </cell>
          <cell r="AS2463" t="str">
            <v>#</v>
          </cell>
          <cell r="AT2463" t="str">
            <v>#</v>
          </cell>
          <cell r="AU2463" t="str">
            <v>#</v>
          </cell>
        </row>
        <row r="2464">
          <cell r="AN2464">
            <v>50614</v>
          </cell>
          <cell r="AO2464" t="str">
            <v>Terve Laps OÜ</v>
          </cell>
          <cell r="AP2464" t="str">
            <v>000000000000003044</v>
          </cell>
          <cell r="AQ2464">
            <v>2026</v>
          </cell>
          <cell r="AR2464" t="str">
            <v>2026-PRL1-50614</v>
          </cell>
          <cell r="AS2464" t="str">
            <v>#</v>
          </cell>
          <cell r="AT2464" t="str">
            <v>#</v>
          </cell>
          <cell r="AU2464" t="str">
            <v>#</v>
          </cell>
        </row>
        <row r="2465">
          <cell r="AN2465">
            <v>50157</v>
          </cell>
          <cell r="AO2465" t="str">
            <v>Kose-Lasnamäe Perearstikeskus OÜ</v>
          </cell>
          <cell r="AP2465" t="str">
            <v>000000000000003044</v>
          </cell>
          <cell r="AQ2465">
            <v>2026</v>
          </cell>
          <cell r="AR2465" t="str">
            <v>2026-PRL1-50157</v>
          </cell>
          <cell r="AS2465" t="str">
            <v>#</v>
          </cell>
          <cell r="AT2465" t="str">
            <v>#</v>
          </cell>
          <cell r="AU2465" t="str">
            <v>#</v>
          </cell>
        </row>
        <row r="2466">
          <cell r="AN2466">
            <v>50157</v>
          </cell>
          <cell r="AO2466" t="str">
            <v>Kose-Lasnamäe Perearstikeskus OÜ</v>
          </cell>
          <cell r="AP2466" t="str">
            <v>000000000000003044</v>
          </cell>
          <cell r="AQ2466">
            <v>2026</v>
          </cell>
          <cell r="AR2466" t="str">
            <v>2026-PRL1-50157</v>
          </cell>
          <cell r="AS2466" t="str">
            <v>#</v>
          </cell>
          <cell r="AT2466" t="str">
            <v>#</v>
          </cell>
          <cell r="AU2466" t="str">
            <v>#</v>
          </cell>
        </row>
        <row r="2467">
          <cell r="AN2467">
            <v>51045</v>
          </cell>
          <cell r="AO2467" t="str">
            <v>Santevia OÜ</v>
          </cell>
          <cell r="AP2467" t="str">
            <v>000000000000003044</v>
          </cell>
          <cell r="AQ2467">
            <v>2026</v>
          </cell>
          <cell r="AR2467" t="str">
            <v>2026-PRL1-51045</v>
          </cell>
          <cell r="AS2467" t="str">
            <v>#</v>
          </cell>
          <cell r="AT2467" t="str">
            <v>#</v>
          </cell>
          <cell r="AU2467" t="str">
            <v>#</v>
          </cell>
        </row>
        <row r="2468">
          <cell r="AN2468">
            <v>50052</v>
          </cell>
          <cell r="AO2468" t="str">
            <v>Pirita Perearstikeskus OÜ</v>
          </cell>
          <cell r="AP2468" t="str">
            <v>000000000000003044</v>
          </cell>
          <cell r="AQ2468">
            <v>2026</v>
          </cell>
          <cell r="AR2468" t="str">
            <v>2026-PRL1-50052</v>
          </cell>
          <cell r="AS2468">
            <v>1</v>
          </cell>
          <cell r="AT2468" t="str">
            <v>TK058</v>
          </cell>
          <cell r="AU2468" t="str">
            <v>#</v>
          </cell>
        </row>
        <row r="2469">
          <cell r="AN2469">
            <v>50542</v>
          </cell>
          <cell r="AO2469" t="str">
            <v>Pirita-Kose Perearstikeskus OÜ</v>
          </cell>
          <cell r="AP2469" t="str">
            <v>000000000000003044</v>
          </cell>
          <cell r="AQ2469">
            <v>2026</v>
          </cell>
          <cell r="AR2469" t="str">
            <v>2026-PRL1-50542</v>
          </cell>
          <cell r="AS2469">
            <v>1</v>
          </cell>
          <cell r="AT2469" t="str">
            <v>TK077</v>
          </cell>
          <cell r="AU2469" t="str">
            <v>#</v>
          </cell>
        </row>
        <row r="2470">
          <cell r="AN2470">
            <v>50857</v>
          </cell>
          <cell r="AO2470" t="str">
            <v>Pealinna Perearstid OÜ</v>
          </cell>
          <cell r="AP2470" t="str">
            <v>000000000000003044</v>
          </cell>
          <cell r="AQ2470">
            <v>2026</v>
          </cell>
          <cell r="AR2470" t="str">
            <v>2026-PRL1-50857</v>
          </cell>
          <cell r="AS2470" t="str">
            <v>#</v>
          </cell>
          <cell r="AT2470" t="str">
            <v>#</v>
          </cell>
          <cell r="AU2470" t="str">
            <v>#</v>
          </cell>
        </row>
        <row r="2471">
          <cell r="AN2471">
            <v>61311</v>
          </cell>
          <cell r="AO2471" t="str">
            <v>Mahtra Perearstikeskus OÜ</v>
          </cell>
          <cell r="AP2471" t="str">
            <v>000000000000003044</v>
          </cell>
          <cell r="AQ2471">
            <v>2026</v>
          </cell>
          <cell r="AR2471" t="str">
            <v>2026-PRL1-61311</v>
          </cell>
          <cell r="AS2471" t="str">
            <v>#</v>
          </cell>
          <cell r="AT2471" t="str">
            <v>#</v>
          </cell>
          <cell r="AU2471" t="str">
            <v>#</v>
          </cell>
        </row>
        <row r="2472">
          <cell r="AN2472">
            <v>50857</v>
          </cell>
          <cell r="AO2472" t="str">
            <v>Pealinna Perearstid OÜ</v>
          </cell>
          <cell r="AP2472" t="str">
            <v>000000000000003044</v>
          </cell>
          <cell r="AQ2472">
            <v>2026</v>
          </cell>
          <cell r="AR2472" t="str">
            <v>2026-PRL1-50857</v>
          </cell>
          <cell r="AS2472">
            <v>1</v>
          </cell>
          <cell r="AT2472" t="str">
            <v>TK075</v>
          </cell>
          <cell r="AU2472" t="str">
            <v>#</v>
          </cell>
        </row>
        <row r="2473">
          <cell r="AN2473">
            <v>50114</v>
          </cell>
          <cell r="AO2473" t="str">
            <v>Medicum Perearstikeskus AS</v>
          </cell>
          <cell r="AP2473" t="str">
            <v>000000000000003044</v>
          </cell>
          <cell r="AQ2473">
            <v>2026</v>
          </cell>
          <cell r="AR2473" t="str">
            <v>2026-PRL1-50114</v>
          </cell>
          <cell r="AS2473">
            <v>1</v>
          </cell>
          <cell r="AT2473" t="str">
            <v>TK001</v>
          </cell>
          <cell r="AU2473" t="str">
            <v>#</v>
          </cell>
        </row>
        <row r="2474">
          <cell r="AN2474">
            <v>50114</v>
          </cell>
          <cell r="AO2474" t="str">
            <v>Medicum Perearstikeskus AS</v>
          </cell>
          <cell r="AP2474" t="str">
            <v>000000000000003044</v>
          </cell>
          <cell r="AQ2474">
            <v>2026</v>
          </cell>
          <cell r="AR2474" t="str">
            <v>2026-PRL1-50114</v>
          </cell>
          <cell r="AS2474">
            <v>1</v>
          </cell>
          <cell r="AT2474" t="str">
            <v>TK001</v>
          </cell>
          <cell r="AU2474" t="str">
            <v>#</v>
          </cell>
        </row>
        <row r="2475">
          <cell r="AN2475">
            <v>50857</v>
          </cell>
          <cell r="AO2475" t="str">
            <v>Pealinna Perearstid OÜ</v>
          </cell>
          <cell r="AP2475" t="str">
            <v>000000000000003044</v>
          </cell>
          <cell r="AQ2475">
            <v>2026</v>
          </cell>
          <cell r="AR2475" t="str">
            <v>2026-PRL1-50857</v>
          </cell>
          <cell r="AS2475" t="str">
            <v>#</v>
          </cell>
          <cell r="AT2475" t="str">
            <v>#</v>
          </cell>
          <cell r="AU2475" t="str">
            <v>#</v>
          </cell>
        </row>
        <row r="2476">
          <cell r="AN2476">
            <v>50165</v>
          </cell>
          <cell r="AO2476" t="str">
            <v>Vitacon Perearstikeskus OÜ</v>
          </cell>
          <cell r="AP2476" t="str">
            <v>000000000000003044</v>
          </cell>
          <cell r="AQ2476">
            <v>2026</v>
          </cell>
          <cell r="AR2476" t="str">
            <v>2026-PRL1-50165</v>
          </cell>
          <cell r="AS2476" t="str">
            <v>#</v>
          </cell>
          <cell r="AT2476" t="str">
            <v>#</v>
          </cell>
          <cell r="AU2476" t="str">
            <v>#</v>
          </cell>
        </row>
        <row r="2477">
          <cell r="AN2477">
            <v>50165</v>
          </cell>
          <cell r="AO2477" t="str">
            <v>Vitacon Perearstikeskus OÜ</v>
          </cell>
          <cell r="AP2477" t="str">
            <v>000000000000003044</v>
          </cell>
          <cell r="AQ2477">
            <v>2026</v>
          </cell>
          <cell r="AR2477" t="str">
            <v>2026-PRL1-50165</v>
          </cell>
          <cell r="AS2477" t="str">
            <v>#</v>
          </cell>
          <cell r="AT2477" t="str">
            <v>#</v>
          </cell>
          <cell r="AU2477" t="str">
            <v>#</v>
          </cell>
        </row>
        <row r="2478">
          <cell r="AN2478">
            <v>50161</v>
          </cell>
          <cell r="AO2478" t="str">
            <v>Magdaleena Tervisekeskus OÜ</v>
          </cell>
          <cell r="AP2478" t="str">
            <v>000000000000003044</v>
          </cell>
          <cell r="AQ2478">
            <v>2026</v>
          </cell>
          <cell r="AR2478" t="str">
            <v>2026-PRL1-50161</v>
          </cell>
          <cell r="AS2478" t="str">
            <v>#</v>
          </cell>
          <cell r="AT2478" t="str">
            <v>#</v>
          </cell>
          <cell r="AU2478" t="str">
            <v>#</v>
          </cell>
        </row>
        <row r="2479">
          <cell r="AN2479">
            <v>50156</v>
          </cell>
          <cell r="AO2479" t="str">
            <v>Magdaleena Perearstid OÜ</v>
          </cell>
          <cell r="AP2479" t="str">
            <v>000000000000003044</v>
          </cell>
          <cell r="AQ2479">
            <v>2026</v>
          </cell>
          <cell r="AR2479" t="str">
            <v>2026-PRL1-50156</v>
          </cell>
          <cell r="AS2479" t="str">
            <v>#</v>
          </cell>
          <cell r="AT2479" t="str">
            <v>#</v>
          </cell>
          <cell r="AU2479" t="str">
            <v>#</v>
          </cell>
        </row>
        <row r="2480">
          <cell r="AN2480">
            <v>50156</v>
          </cell>
          <cell r="AO2480" t="str">
            <v>Magdaleena Perearstid OÜ</v>
          </cell>
          <cell r="AP2480" t="str">
            <v>000000000000003044</v>
          </cell>
          <cell r="AQ2480">
            <v>2026</v>
          </cell>
          <cell r="AR2480" t="str">
            <v>2026-PRL1-50156</v>
          </cell>
          <cell r="AS2480" t="str">
            <v>#</v>
          </cell>
          <cell r="AT2480" t="str">
            <v>#</v>
          </cell>
          <cell r="AU2480" t="str">
            <v>#</v>
          </cell>
        </row>
        <row r="2481">
          <cell r="AN2481">
            <v>50156</v>
          </cell>
          <cell r="AO2481" t="str">
            <v>Magdaleena Perearstid OÜ</v>
          </cell>
          <cell r="AP2481" t="str">
            <v>000000000000003044</v>
          </cell>
          <cell r="AQ2481">
            <v>2026</v>
          </cell>
          <cell r="AR2481" t="str">
            <v>2026-PRL1-50156</v>
          </cell>
          <cell r="AS2481" t="str">
            <v>#</v>
          </cell>
          <cell r="AT2481" t="str">
            <v>#</v>
          </cell>
          <cell r="AU2481" t="str">
            <v>#</v>
          </cell>
        </row>
        <row r="2482">
          <cell r="AN2482">
            <v>50114</v>
          </cell>
          <cell r="AO2482" t="str">
            <v>Medicum Perearstikeskus AS</v>
          </cell>
          <cell r="AP2482" t="str">
            <v>000000000000003044</v>
          </cell>
          <cell r="AQ2482">
            <v>2026</v>
          </cell>
          <cell r="AR2482" t="str">
            <v>2026-PRL1-50114</v>
          </cell>
          <cell r="AS2482">
            <v>1</v>
          </cell>
          <cell r="AT2482" t="str">
            <v>TK001</v>
          </cell>
          <cell r="AU2482" t="str">
            <v>#</v>
          </cell>
        </row>
        <row r="2483">
          <cell r="AN2483">
            <v>50114</v>
          </cell>
          <cell r="AO2483" t="str">
            <v>Medicum Perearstikeskus AS</v>
          </cell>
          <cell r="AP2483" t="str">
            <v>000000000000003044</v>
          </cell>
          <cell r="AQ2483">
            <v>2026</v>
          </cell>
          <cell r="AR2483" t="str">
            <v>2026-PRL1-50114</v>
          </cell>
          <cell r="AS2483">
            <v>1</v>
          </cell>
          <cell r="AT2483" t="str">
            <v>TK001</v>
          </cell>
          <cell r="AU2483" t="str">
            <v>#</v>
          </cell>
        </row>
        <row r="2484">
          <cell r="AN2484">
            <v>50697</v>
          </cell>
          <cell r="AO2484" t="str">
            <v>Perearst Svetlana Ehiloo OÜ</v>
          </cell>
          <cell r="AP2484" t="str">
            <v>000000000000003044</v>
          </cell>
          <cell r="AQ2484">
            <v>2026</v>
          </cell>
          <cell r="AR2484" t="str">
            <v>2026-PRL1-50697</v>
          </cell>
          <cell r="AS2484" t="str">
            <v>#</v>
          </cell>
          <cell r="AT2484" t="str">
            <v>#</v>
          </cell>
          <cell r="AU2484" t="str">
            <v>#</v>
          </cell>
        </row>
        <row r="2485">
          <cell r="AN2485">
            <v>50857</v>
          </cell>
          <cell r="AO2485" t="str">
            <v>Pealinna Perearstid OÜ</v>
          </cell>
          <cell r="AP2485" t="str">
            <v>000000000000003044</v>
          </cell>
          <cell r="AQ2485">
            <v>2026</v>
          </cell>
          <cell r="AR2485" t="str">
            <v>2026-PRL1-50857</v>
          </cell>
          <cell r="AS2485" t="str">
            <v>#</v>
          </cell>
          <cell r="AT2485" t="str">
            <v>#</v>
          </cell>
          <cell r="AU2485" t="str">
            <v>#</v>
          </cell>
        </row>
        <row r="2486">
          <cell r="AN2486">
            <v>61311</v>
          </cell>
          <cell r="AO2486" t="str">
            <v>Mahtra Perearstikeskus OÜ</v>
          </cell>
          <cell r="AP2486" t="str">
            <v>000000000000003044</v>
          </cell>
          <cell r="AQ2486">
            <v>2026</v>
          </cell>
          <cell r="AR2486" t="str">
            <v>2026-PRL1-61311</v>
          </cell>
          <cell r="AS2486" t="str">
            <v>#</v>
          </cell>
          <cell r="AT2486" t="str">
            <v>#</v>
          </cell>
          <cell r="AU2486" t="str">
            <v>#</v>
          </cell>
        </row>
        <row r="2487">
          <cell r="AN2487">
            <v>50691</v>
          </cell>
          <cell r="AO2487" t="str">
            <v>Perearst Ljudmila Jakobson OÜ</v>
          </cell>
          <cell r="AP2487" t="str">
            <v>000000000000003044</v>
          </cell>
          <cell r="AQ2487">
            <v>2026</v>
          </cell>
          <cell r="AR2487" t="str">
            <v>2026-PRL1-50691</v>
          </cell>
          <cell r="AS2487" t="str">
            <v>#</v>
          </cell>
          <cell r="AT2487" t="str">
            <v>#</v>
          </cell>
          <cell r="AU2487" t="str">
            <v>#</v>
          </cell>
        </row>
        <row r="2488">
          <cell r="AN2488">
            <v>50857</v>
          </cell>
          <cell r="AO2488" t="str">
            <v>Pealinna Perearstid OÜ</v>
          </cell>
          <cell r="AP2488" t="str">
            <v>000000000000003044</v>
          </cell>
          <cell r="AQ2488">
            <v>2026</v>
          </cell>
          <cell r="AR2488" t="str">
            <v>2026-PRL1-50857</v>
          </cell>
          <cell r="AS2488">
            <v>1</v>
          </cell>
          <cell r="AT2488" t="str">
            <v>TK075</v>
          </cell>
          <cell r="AU2488" t="str">
            <v>#</v>
          </cell>
        </row>
        <row r="2489">
          <cell r="AN2489">
            <v>50612</v>
          </cell>
          <cell r="AO2489" t="str">
            <v>Osaühing Aira Perearstikeskus</v>
          </cell>
          <cell r="AP2489" t="str">
            <v>000000000000003044</v>
          </cell>
          <cell r="AQ2489">
            <v>2026</v>
          </cell>
          <cell r="AR2489" t="str">
            <v>2026-PRL1-50612</v>
          </cell>
          <cell r="AS2489" t="str">
            <v>#</v>
          </cell>
          <cell r="AT2489" t="str">
            <v>#</v>
          </cell>
          <cell r="AU2489" t="str">
            <v>#</v>
          </cell>
        </row>
        <row r="2490">
          <cell r="AN2490">
            <v>61311</v>
          </cell>
          <cell r="AO2490" t="str">
            <v>Mahtra Perearstikeskus OÜ</v>
          </cell>
          <cell r="AP2490" t="str">
            <v>000000000000003044</v>
          </cell>
          <cell r="AQ2490">
            <v>2026</v>
          </cell>
          <cell r="AR2490" t="str">
            <v>2026-PRL1-61311</v>
          </cell>
          <cell r="AS2490" t="str">
            <v>#</v>
          </cell>
          <cell r="AT2490" t="str">
            <v>#</v>
          </cell>
          <cell r="AU2490" t="str">
            <v>#</v>
          </cell>
        </row>
        <row r="2491">
          <cell r="AN2491">
            <v>50698</v>
          </cell>
          <cell r="AO2491" t="str">
            <v>Tomson Tervisekeskus OÜ</v>
          </cell>
          <cell r="AP2491" t="str">
            <v>000000000000003044</v>
          </cell>
          <cell r="AQ2491">
            <v>2026</v>
          </cell>
          <cell r="AR2491" t="str">
            <v>2026-PRL1-50698</v>
          </cell>
          <cell r="AS2491">
            <v>1</v>
          </cell>
          <cell r="AT2491" t="str">
            <v>TK047</v>
          </cell>
          <cell r="AU2491" t="str">
            <v>#</v>
          </cell>
        </row>
        <row r="2492">
          <cell r="AN2492">
            <v>50940</v>
          </cell>
          <cell r="AO2492" t="str">
            <v>Dr Jakovlev OÜ</v>
          </cell>
          <cell r="AP2492" t="str">
            <v>000000000000003044</v>
          </cell>
          <cell r="AQ2492">
            <v>2026</v>
          </cell>
          <cell r="AR2492" t="str">
            <v>2026-PRL1-50940</v>
          </cell>
          <cell r="AS2492">
            <v>1</v>
          </cell>
          <cell r="AT2492" t="str">
            <v>TK066</v>
          </cell>
          <cell r="AU2492" t="str">
            <v>#</v>
          </cell>
        </row>
        <row r="2493">
          <cell r="AN2493">
            <v>50990</v>
          </cell>
          <cell r="AO2493" t="str">
            <v>Med4U Perearstikeskus OÜ</v>
          </cell>
          <cell r="AP2493" t="str">
            <v>000000000000003044</v>
          </cell>
          <cell r="AQ2493">
            <v>2026</v>
          </cell>
          <cell r="AR2493" t="str">
            <v>2026-PRL1-50990</v>
          </cell>
          <cell r="AS2493" t="str">
            <v>#</v>
          </cell>
          <cell r="AT2493" t="str">
            <v>#</v>
          </cell>
          <cell r="AU2493" t="str">
            <v>#</v>
          </cell>
        </row>
        <row r="2494">
          <cell r="AN2494">
            <v>50541</v>
          </cell>
          <cell r="AO2494" t="str">
            <v>Ljudmila Jazepova Perearst OÜ</v>
          </cell>
          <cell r="AP2494" t="str">
            <v>000000000000003044</v>
          </cell>
          <cell r="AQ2494">
            <v>2026</v>
          </cell>
          <cell r="AR2494" t="str">
            <v>2026-PRL1-50541</v>
          </cell>
          <cell r="AS2494" t="str">
            <v>#</v>
          </cell>
          <cell r="AT2494" t="str">
            <v>#</v>
          </cell>
          <cell r="AU2494" t="str">
            <v>#</v>
          </cell>
        </row>
        <row r="2495">
          <cell r="AN2495">
            <v>50826</v>
          </cell>
          <cell r="AO2495" t="str">
            <v>Perekliinik OÜ</v>
          </cell>
          <cell r="AP2495" t="str">
            <v>000000000000003044</v>
          </cell>
          <cell r="AQ2495">
            <v>2026</v>
          </cell>
          <cell r="AR2495" t="str">
            <v>2026-PRL1-50826</v>
          </cell>
          <cell r="AS2495">
            <v>1</v>
          </cell>
          <cell r="AT2495" t="str">
            <v>TK041</v>
          </cell>
          <cell r="AU2495" t="str">
            <v>#</v>
          </cell>
        </row>
        <row r="2496">
          <cell r="AN2496">
            <v>50612</v>
          </cell>
          <cell r="AO2496" t="str">
            <v>OÜ Aira Perearstikeskus</v>
          </cell>
          <cell r="AP2496" t="str">
            <v>000000000000003044</v>
          </cell>
          <cell r="AQ2496">
            <v>2026</v>
          </cell>
          <cell r="AR2496" t="str">
            <v>2026-PRL1-50612</v>
          </cell>
          <cell r="AS2496" t="str">
            <v>#</v>
          </cell>
          <cell r="AT2496" t="str">
            <v>#</v>
          </cell>
          <cell r="AU2496" t="str">
            <v>#</v>
          </cell>
        </row>
        <row r="2497">
          <cell r="AN2497">
            <v>50525</v>
          </cell>
          <cell r="AO2497" t="str">
            <v>Perearst Silvia Korberg OÜ</v>
          </cell>
          <cell r="AP2497" t="str">
            <v>000000000000003044</v>
          </cell>
          <cell r="AQ2497">
            <v>2026</v>
          </cell>
          <cell r="AR2497" t="str">
            <v>2026-PRL1-50525</v>
          </cell>
          <cell r="AS2497">
            <v>1</v>
          </cell>
          <cell r="AT2497" t="str">
            <v>TK066</v>
          </cell>
          <cell r="AU2497" t="str">
            <v>#</v>
          </cell>
        </row>
        <row r="2498">
          <cell r="AN2498">
            <v>50700</v>
          </cell>
          <cell r="AO2498" t="str">
            <v>Osaühing Tallinna Perearstikeskus</v>
          </cell>
          <cell r="AP2498" t="str">
            <v>000000000000003044</v>
          </cell>
          <cell r="AQ2498">
            <v>2026</v>
          </cell>
          <cell r="AR2498" t="str">
            <v>2026-PRL1-50700</v>
          </cell>
          <cell r="AS2498">
            <v>1</v>
          </cell>
          <cell r="AT2498" t="str">
            <v>TK027</v>
          </cell>
          <cell r="AU2498" t="str">
            <v>#</v>
          </cell>
        </row>
        <row r="2499">
          <cell r="AN2499">
            <v>50700</v>
          </cell>
          <cell r="AO2499" t="str">
            <v>OÜ Tallinna Perearstikeskus</v>
          </cell>
          <cell r="AP2499" t="str">
            <v>000000000000003044</v>
          </cell>
          <cell r="AQ2499">
            <v>2026</v>
          </cell>
          <cell r="AR2499" t="str">
            <v>2026-PRL1-50700</v>
          </cell>
          <cell r="AS2499">
            <v>1</v>
          </cell>
          <cell r="AT2499" t="str">
            <v>TK026</v>
          </cell>
          <cell r="AU2499" t="str">
            <v>#</v>
          </cell>
        </row>
        <row r="2500">
          <cell r="AN2500">
            <v>50164</v>
          </cell>
          <cell r="AO2500" t="str">
            <v>Kalamaja Perearstid OÜ</v>
          </cell>
          <cell r="AP2500" t="str">
            <v>000000000000003044</v>
          </cell>
          <cell r="AQ2500">
            <v>2026</v>
          </cell>
          <cell r="AR2500" t="str">
            <v>2026-PRL1-50164</v>
          </cell>
          <cell r="AS2500" t="str">
            <v>#</v>
          </cell>
          <cell r="AT2500" t="str">
            <v>#</v>
          </cell>
          <cell r="AU2500" t="str">
            <v>#</v>
          </cell>
        </row>
        <row r="2501">
          <cell r="AN2501">
            <v>50164</v>
          </cell>
          <cell r="AO2501" t="str">
            <v>Kalamaja Perearstid OÜ</v>
          </cell>
          <cell r="AP2501" t="str">
            <v>000000000000003044</v>
          </cell>
          <cell r="AQ2501">
            <v>2026</v>
          </cell>
          <cell r="AR2501" t="str">
            <v>2026-PRL1-50164</v>
          </cell>
          <cell r="AS2501" t="str">
            <v>#</v>
          </cell>
          <cell r="AT2501" t="str">
            <v>#</v>
          </cell>
          <cell r="AU2501" t="str">
            <v>#</v>
          </cell>
        </row>
        <row r="2502">
          <cell r="AN2502">
            <v>50112</v>
          </cell>
          <cell r="AO2502" t="str">
            <v>Mustamäe Polik. Perearstikeskus OÜ</v>
          </cell>
          <cell r="AP2502" t="str">
            <v>000000000000003044</v>
          </cell>
          <cell r="AQ2502">
            <v>2026</v>
          </cell>
          <cell r="AR2502" t="str">
            <v>2026-PRL1-50112</v>
          </cell>
          <cell r="AS2502" t="str">
            <v>#</v>
          </cell>
          <cell r="AT2502" t="str">
            <v>#</v>
          </cell>
          <cell r="AU2502" t="str">
            <v>#</v>
          </cell>
        </row>
        <row r="2503">
          <cell r="AN2503">
            <v>50112</v>
          </cell>
          <cell r="AO2503" t="str">
            <v>Mustamäe Polik. Perearstikeskus OÜ</v>
          </cell>
          <cell r="AP2503" t="str">
            <v>000000000000003044</v>
          </cell>
          <cell r="AQ2503">
            <v>2026</v>
          </cell>
          <cell r="AR2503" t="str">
            <v>2026-PRL1-50112</v>
          </cell>
          <cell r="AS2503" t="str">
            <v>#</v>
          </cell>
          <cell r="AT2503" t="str">
            <v>#</v>
          </cell>
          <cell r="AU2503" t="str">
            <v>#</v>
          </cell>
        </row>
        <row r="2504">
          <cell r="AN2504">
            <v>50112</v>
          </cell>
          <cell r="AO2504" t="str">
            <v>Mustamäe Polik. Perearstikeskus OÜ</v>
          </cell>
          <cell r="AP2504" t="str">
            <v>000000000000003044</v>
          </cell>
          <cell r="AQ2504">
            <v>2026</v>
          </cell>
          <cell r="AR2504" t="str">
            <v>2026-PRL1-50112</v>
          </cell>
          <cell r="AS2504" t="str">
            <v>#</v>
          </cell>
          <cell r="AT2504" t="str">
            <v>#</v>
          </cell>
          <cell r="AU2504" t="str">
            <v>#</v>
          </cell>
        </row>
        <row r="2505">
          <cell r="AN2505">
            <v>50112</v>
          </cell>
          <cell r="AO2505" t="str">
            <v>Mustamäe Polik. Perearstikeskus OÜ</v>
          </cell>
          <cell r="AP2505" t="str">
            <v>000000000000003044</v>
          </cell>
          <cell r="AQ2505">
            <v>2026</v>
          </cell>
          <cell r="AR2505" t="str">
            <v>2026-PRL1-50112</v>
          </cell>
          <cell r="AS2505" t="str">
            <v>#</v>
          </cell>
          <cell r="AT2505" t="str">
            <v>#</v>
          </cell>
          <cell r="AU2505" t="str">
            <v>#</v>
          </cell>
        </row>
        <row r="2506">
          <cell r="AN2506">
            <v>50107</v>
          </cell>
          <cell r="AO2506" t="str">
            <v>OÜ Meditiim</v>
          </cell>
          <cell r="AP2506" t="str">
            <v>000000000000003044</v>
          </cell>
          <cell r="AQ2506">
            <v>2026</v>
          </cell>
          <cell r="AR2506" t="str">
            <v>2026-PRL1-50107</v>
          </cell>
          <cell r="AS2506">
            <v>1</v>
          </cell>
          <cell r="AT2506" t="str">
            <v>TK050</v>
          </cell>
          <cell r="AU2506" t="str">
            <v>#</v>
          </cell>
        </row>
        <row r="2507">
          <cell r="AN2507">
            <v>50021</v>
          </cell>
          <cell r="AO2507" t="str">
            <v>Osaühing MEREKIVI PEREARSTID</v>
          </cell>
          <cell r="AP2507" t="str">
            <v>000000000000003044</v>
          </cell>
          <cell r="AQ2507">
            <v>2026</v>
          </cell>
          <cell r="AR2507" t="str">
            <v>2026-PRL1-50021</v>
          </cell>
          <cell r="AS2507" t="str">
            <v>#</v>
          </cell>
          <cell r="AT2507" t="str">
            <v>#</v>
          </cell>
          <cell r="AU2507" t="str">
            <v>#</v>
          </cell>
        </row>
        <row r="2508">
          <cell r="AN2508">
            <v>50863</v>
          </cell>
          <cell r="AO2508" t="str">
            <v>Al Mare Perearstikeskus OÜ</v>
          </cell>
          <cell r="AP2508" t="str">
            <v>000000000000003044</v>
          </cell>
          <cell r="AQ2508">
            <v>2026</v>
          </cell>
          <cell r="AR2508" t="str">
            <v>2026-PRL1-50863</v>
          </cell>
          <cell r="AS2508">
            <v>1</v>
          </cell>
          <cell r="AT2508" t="str">
            <v>TK052</v>
          </cell>
          <cell r="AU2508" t="str">
            <v>#</v>
          </cell>
        </row>
        <row r="2509">
          <cell r="AN2509">
            <v>50166</v>
          </cell>
          <cell r="AO2509" t="str">
            <v>Järveotsa Perearstikeskus OÜ</v>
          </cell>
          <cell r="AP2509" t="str">
            <v>000000000000003044</v>
          </cell>
          <cell r="AQ2509">
            <v>2026</v>
          </cell>
          <cell r="AR2509" t="str">
            <v>2026-PRL1-50166</v>
          </cell>
          <cell r="AS2509">
            <v>1</v>
          </cell>
          <cell r="AT2509" t="str">
            <v>TK007</v>
          </cell>
          <cell r="AU2509" t="str">
            <v>#</v>
          </cell>
        </row>
        <row r="2510">
          <cell r="AN2510">
            <v>50021</v>
          </cell>
          <cell r="AO2510" t="str">
            <v>Osaühing MEREKIVI PEREARSTID</v>
          </cell>
          <cell r="AP2510" t="str">
            <v>000000000000003044</v>
          </cell>
          <cell r="AQ2510">
            <v>2026</v>
          </cell>
          <cell r="AR2510" t="str">
            <v>2026-PRL1-50021</v>
          </cell>
          <cell r="AS2510" t="str">
            <v>#</v>
          </cell>
          <cell r="AT2510" t="str">
            <v>#</v>
          </cell>
          <cell r="AU2510" t="str">
            <v>#</v>
          </cell>
        </row>
        <row r="2511">
          <cell r="AN2511">
            <v>50052</v>
          </cell>
          <cell r="AO2511" t="str">
            <v>Pirita Perearstikeskus OÜ</v>
          </cell>
          <cell r="AP2511" t="str">
            <v>000000000000003044</v>
          </cell>
          <cell r="AQ2511">
            <v>2026</v>
          </cell>
          <cell r="AR2511" t="str">
            <v>2026-PRL1-50052</v>
          </cell>
          <cell r="AS2511">
            <v>1</v>
          </cell>
          <cell r="AT2511" t="str">
            <v>TK058</v>
          </cell>
          <cell r="AU2511" t="str">
            <v>#</v>
          </cell>
        </row>
        <row r="2512">
          <cell r="AN2512">
            <v>50692</v>
          </cell>
          <cell r="AO2512" t="str">
            <v>Tamm ja Sula OÜ</v>
          </cell>
          <cell r="AP2512" t="str">
            <v>000000000000003044</v>
          </cell>
          <cell r="AQ2512">
            <v>2026</v>
          </cell>
          <cell r="AR2512" t="str">
            <v>2026-PRL1-50692</v>
          </cell>
          <cell r="AS2512" t="str">
            <v>#</v>
          </cell>
          <cell r="AT2512" t="str">
            <v>#</v>
          </cell>
          <cell r="AU2512" t="str">
            <v>#</v>
          </cell>
        </row>
        <row r="2513">
          <cell r="AN2513">
            <v>50115</v>
          </cell>
          <cell r="AO2513" t="str">
            <v>Linnamõisa Perearstikeskus OÜ</v>
          </cell>
          <cell r="AP2513" t="str">
            <v>000000000000003044</v>
          </cell>
          <cell r="AQ2513">
            <v>2026</v>
          </cell>
          <cell r="AR2513" t="str">
            <v>2026-PRL1-50115</v>
          </cell>
          <cell r="AS2513">
            <v>1</v>
          </cell>
          <cell r="AT2513" t="str">
            <v>TK065</v>
          </cell>
          <cell r="AU2513" t="str">
            <v>#</v>
          </cell>
        </row>
        <row r="2514">
          <cell r="AN2514">
            <v>50115</v>
          </cell>
          <cell r="AO2514" t="str">
            <v>Linnamõisa Perearstikeskus OÜ</v>
          </cell>
          <cell r="AP2514" t="str">
            <v>000000000000003044</v>
          </cell>
          <cell r="AQ2514">
            <v>2026</v>
          </cell>
          <cell r="AR2514" t="str">
            <v>2026-PRL1-50115</v>
          </cell>
          <cell r="AS2514">
            <v>1</v>
          </cell>
          <cell r="AT2514" t="str">
            <v>TK065</v>
          </cell>
          <cell r="AU2514" t="str">
            <v>#</v>
          </cell>
        </row>
        <row r="2515">
          <cell r="AN2515">
            <v>50596</v>
          </cell>
          <cell r="AO2515" t="str">
            <v>Perearst Hirve OÜ</v>
          </cell>
          <cell r="AP2515" t="str">
            <v>000000000000003044</v>
          </cell>
          <cell r="AQ2515">
            <v>2026</v>
          </cell>
          <cell r="AR2515" t="str">
            <v>2026-PRL1-50596</v>
          </cell>
          <cell r="AS2515" t="str">
            <v>#</v>
          </cell>
          <cell r="AT2515" t="str">
            <v>#</v>
          </cell>
          <cell r="AU2515" t="str">
            <v>#</v>
          </cell>
        </row>
        <row r="2516">
          <cell r="AN2516">
            <v>50826</v>
          </cell>
          <cell r="AO2516" t="str">
            <v>Perekliinik OÜ</v>
          </cell>
          <cell r="AP2516" t="str">
            <v>000000000000003044</v>
          </cell>
          <cell r="AQ2516">
            <v>2026</v>
          </cell>
          <cell r="AR2516" t="str">
            <v>2026-PRL1-50826</v>
          </cell>
          <cell r="AS2516">
            <v>1</v>
          </cell>
          <cell r="AT2516" t="str">
            <v>TK041</v>
          </cell>
          <cell r="AU2516" t="str">
            <v>#</v>
          </cell>
        </row>
        <row r="2517">
          <cell r="AN2517">
            <v>50027</v>
          </cell>
          <cell r="AO2517" t="str">
            <v>Merelahe Perearstikeskus OÜ</v>
          </cell>
          <cell r="AP2517" t="str">
            <v>000000000000003044</v>
          </cell>
          <cell r="AQ2517">
            <v>2026</v>
          </cell>
          <cell r="AR2517" t="str">
            <v>2026-PRL1-50027</v>
          </cell>
          <cell r="AS2517">
            <v>1</v>
          </cell>
          <cell r="AT2517" t="str">
            <v>TK059</v>
          </cell>
          <cell r="AU2517" t="str">
            <v>#</v>
          </cell>
        </row>
        <row r="2518">
          <cell r="AN2518">
            <v>50826</v>
          </cell>
          <cell r="AO2518" t="str">
            <v>Perekliinik OÜ</v>
          </cell>
          <cell r="AP2518" t="str">
            <v>000000000000003044</v>
          </cell>
          <cell r="AQ2518">
            <v>2026</v>
          </cell>
          <cell r="AR2518" t="str">
            <v>2026-PRL1-50826</v>
          </cell>
          <cell r="AS2518">
            <v>1</v>
          </cell>
          <cell r="AT2518" t="str">
            <v>TK041</v>
          </cell>
          <cell r="AU2518" t="str">
            <v>#</v>
          </cell>
        </row>
        <row r="2519">
          <cell r="AN2519">
            <v>50027</v>
          </cell>
          <cell r="AO2519" t="str">
            <v>Merelahe Perearstikeskus OÜ</v>
          </cell>
          <cell r="AP2519" t="str">
            <v>000000000000003044</v>
          </cell>
          <cell r="AQ2519">
            <v>2026</v>
          </cell>
          <cell r="AR2519" t="str">
            <v>2026-PRL1-50027</v>
          </cell>
          <cell r="AS2519">
            <v>1</v>
          </cell>
          <cell r="AT2519" t="str">
            <v>TK059</v>
          </cell>
          <cell r="AU2519" t="str">
            <v>#</v>
          </cell>
        </row>
        <row r="2520">
          <cell r="AN2520">
            <v>50166</v>
          </cell>
          <cell r="AO2520" t="str">
            <v>Järveotsa Perearstikeskus OÜ</v>
          </cell>
          <cell r="AP2520" t="str">
            <v>000000000000003044</v>
          </cell>
          <cell r="AQ2520">
            <v>2026</v>
          </cell>
          <cell r="AR2520" t="str">
            <v>2026-PRL1-50166</v>
          </cell>
          <cell r="AS2520">
            <v>1</v>
          </cell>
          <cell r="AT2520" t="str">
            <v>TK007</v>
          </cell>
          <cell r="AU2520" t="str">
            <v>#</v>
          </cell>
        </row>
        <row r="2521">
          <cell r="AN2521">
            <v>50166</v>
          </cell>
          <cell r="AO2521" t="str">
            <v>Järveotsa Perearstikeskus OÜ</v>
          </cell>
          <cell r="AP2521" t="str">
            <v>000000000000003044</v>
          </cell>
          <cell r="AQ2521">
            <v>2026</v>
          </cell>
          <cell r="AR2521" t="str">
            <v>2026-PRL1-50166</v>
          </cell>
          <cell r="AS2521">
            <v>1</v>
          </cell>
          <cell r="AT2521" t="str">
            <v>TK007</v>
          </cell>
          <cell r="AU2521" t="str">
            <v>#</v>
          </cell>
        </row>
        <row r="2522">
          <cell r="AN2522">
            <v>50166</v>
          </cell>
          <cell r="AO2522" t="str">
            <v>Järveotsa Perearstikeskus OÜ</v>
          </cell>
          <cell r="AP2522" t="str">
            <v>000000000000003044</v>
          </cell>
          <cell r="AQ2522">
            <v>2026</v>
          </cell>
          <cell r="AR2522" t="str">
            <v>2026-PRL1-50166</v>
          </cell>
          <cell r="AS2522">
            <v>1</v>
          </cell>
          <cell r="AT2522" t="str">
            <v>TK007</v>
          </cell>
          <cell r="AU2522" t="str">
            <v>#</v>
          </cell>
        </row>
        <row r="2523">
          <cell r="AN2523">
            <v>50113</v>
          </cell>
          <cell r="AO2523" t="str">
            <v>Pae Perearstikeskus OÜ</v>
          </cell>
          <cell r="AP2523" t="str">
            <v>000000000000003044</v>
          </cell>
          <cell r="AQ2523">
            <v>2026</v>
          </cell>
          <cell r="AR2523" t="str">
            <v>2026-PRL1-50113</v>
          </cell>
          <cell r="AS2523" t="str">
            <v>#</v>
          </cell>
          <cell r="AT2523" t="str">
            <v>#</v>
          </cell>
          <cell r="AU2523" t="str">
            <v>#</v>
          </cell>
        </row>
        <row r="2524">
          <cell r="AN2524">
            <v>50113</v>
          </cell>
          <cell r="AO2524" t="str">
            <v>Pae Perearstikeskus OÜ</v>
          </cell>
          <cell r="AP2524" t="str">
            <v>000000000000003044</v>
          </cell>
          <cell r="AQ2524">
            <v>2026</v>
          </cell>
          <cell r="AR2524" t="str">
            <v>2026-PRL1-50113</v>
          </cell>
          <cell r="AS2524" t="str">
            <v>#</v>
          </cell>
          <cell r="AT2524" t="str">
            <v>#</v>
          </cell>
          <cell r="AU2524" t="str">
            <v>#</v>
          </cell>
        </row>
        <row r="2525">
          <cell r="AN2525">
            <v>50598</v>
          </cell>
          <cell r="AO2525" t="str">
            <v>PA Kopliranna OÜ</v>
          </cell>
          <cell r="AP2525" t="str">
            <v>000000000000003044</v>
          </cell>
          <cell r="AQ2525">
            <v>2026</v>
          </cell>
          <cell r="AR2525" t="str">
            <v>2026-PRL1-50598</v>
          </cell>
          <cell r="AS2525" t="str">
            <v>#</v>
          </cell>
          <cell r="AT2525" t="str">
            <v>#</v>
          </cell>
          <cell r="AU2525" t="str">
            <v>#</v>
          </cell>
        </row>
        <row r="2526">
          <cell r="AN2526">
            <v>50862</v>
          </cell>
          <cell r="AO2526" t="str">
            <v>Mymed Perearstid OÜ</v>
          </cell>
          <cell r="AP2526" t="str">
            <v>000000000000003044</v>
          </cell>
          <cell r="AQ2526">
            <v>2026</v>
          </cell>
          <cell r="AR2526" t="str">
            <v>2026-PRL1-50862</v>
          </cell>
          <cell r="AS2526">
            <v>1</v>
          </cell>
          <cell r="AT2526" t="str">
            <v>TK033</v>
          </cell>
          <cell r="AU2526" t="str">
            <v>#</v>
          </cell>
        </row>
        <row r="2527">
          <cell r="AN2527">
            <v>50723</v>
          </cell>
          <cell r="AO2527" t="str">
            <v>OÜ Perearstikeskus Remedium</v>
          </cell>
          <cell r="AP2527" t="str">
            <v>000000000000003044</v>
          </cell>
          <cell r="AQ2527">
            <v>2026</v>
          </cell>
          <cell r="AR2527" t="str">
            <v>2026-PRL1-50723</v>
          </cell>
          <cell r="AS2527" t="str">
            <v>#</v>
          </cell>
          <cell r="AT2527" t="str">
            <v>#</v>
          </cell>
          <cell r="AU2527" t="str">
            <v>#</v>
          </cell>
        </row>
        <row r="2528">
          <cell r="AN2528">
            <v>50679</v>
          </cell>
          <cell r="AO2528" t="str">
            <v>Sinu Tervis Perearstikeskus OÜ</v>
          </cell>
          <cell r="AP2528" t="str">
            <v>000000000000003044</v>
          </cell>
          <cell r="AQ2528">
            <v>2026</v>
          </cell>
          <cell r="AR2528" t="str">
            <v>2026-PRL1-50679</v>
          </cell>
          <cell r="AS2528" t="str">
            <v>#</v>
          </cell>
          <cell r="AT2528" t="str">
            <v>#</v>
          </cell>
          <cell r="AU2528">
            <v>1</v>
          </cell>
        </row>
        <row r="2529">
          <cell r="AN2529">
            <v>50491</v>
          </cell>
          <cell r="AO2529" t="str">
            <v>Perearst Karin Jäger OÜ</v>
          </cell>
          <cell r="AP2529" t="str">
            <v>000000000000003044</v>
          </cell>
          <cell r="AQ2529">
            <v>2026</v>
          </cell>
          <cell r="AR2529" t="str">
            <v>2026-PRL1-50491</v>
          </cell>
          <cell r="AS2529" t="str">
            <v>#</v>
          </cell>
          <cell r="AT2529" t="str">
            <v>#</v>
          </cell>
          <cell r="AU2529" t="str">
            <v>#</v>
          </cell>
        </row>
        <row r="2530">
          <cell r="AN2530">
            <v>50170</v>
          </cell>
          <cell r="AO2530" t="str">
            <v>Perearst Iðtvan Koso OÜ</v>
          </cell>
          <cell r="AP2530" t="str">
            <v>000000000000003044</v>
          </cell>
          <cell r="AQ2530">
            <v>2026</v>
          </cell>
          <cell r="AR2530" t="str">
            <v>2026-PRL1-50170</v>
          </cell>
          <cell r="AS2530">
            <v>1</v>
          </cell>
          <cell r="AT2530" t="str">
            <v>TK066</v>
          </cell>
          <cell r="AU2530" t="str">
            <v>#</v>
          </cell>
        </row>
        <row r="2531">
          <cell r="AN2531">
            <v>50857</v>
          </cell>
          <cell r="AO2531" t="str">
            <v>Pealinna Perearstid OÜ</v>
          </cell>
          <cell r="AP2531" t="str">
            <v>000000000000003044</v>
          </cell>
          <cell r="AQ2531">
            <v>2026</v>
          </cell>
          <cell r="AR2531" t="str">
            <v>2026-PRL1-50857</v>
          </cell>
          <cell r="AS2531">
            <v>1</v>
          </cell>
          <cell r="AT2531" t="str">
            <v>TK075</v>
          </cell>
          <cell r="AU2531" t="str">
            <v>#</v>
          </cell>
        </row>
        <row r="2532">
          <cell r="AN2532">
            <v>50027</v>
          </cell>
          <cell r="AO2532" t="str">
            <v>Merelahe Perearstikeskus OÜ</v>
          </cell>
          <cell r="AP2532" t="str">
            <v>000000000000003044</v>
          </cell>
          <cell r="AQ2532">
            <v>2026</v>
          </cell>
          <cell r="AR2532" t="str">
            <v>2026-PRL1-50027</v>
          </cell>
          <cell r="AS2532">
            <v>1</v>
          </cell>
          <cell r="AT2532" t="str">
            <v>TK059</v>
          </cell>
          <cell r="AU2532">
            <v>1</v>
          </cell>
        </row>
        <row r="2533">
          <cell r="AN2533">
            <v>50582</v>
          </cell>
          <cell r="AO2533" t="str">
            <v>Perearst Ulvi Usgam OÜ</v>
          </cell>
          <cell r="AP2533" t="str">
            <v>000000000000003044</v>
          </cell>
          <cell r="AQ2533">
            <v>2026</v>
          </cell>
          <cell r="AR2533" t="str">
            <v>2026-PRL1-50582</v>
          </cell>
          <cell r="AS2533" t="str">
            <v>#</v>
          </cell>
          <cell r="AT2533" t="str">
            <v>#</v>
          </cell>
          <cell r="AU2533" t="str">
            <v>#</v>
          </cell>
        </row>
        <row r="2534">
          <cell r="AN2534">
            <v>50164</v>
          </cell>
          <cell r="AO2534" t="str">
            <v>Kalamaja Perearstid OÜ</v>
          </cell>
          <cell r="AP2534" t="str">
            <v>000000000000003044</v>
          </cell>
          <cell r="AQ2534">
            <v>2026</v>
          </cell>
          <cell r="AR2534" t="str">
            <v>2026-PRL1-50164</v>
          </cell>
          <cell r="AS2534" t="str">
            <v>#</v>
          </cell>
          <cell r="AT2534" t="str">
            <v>#</v>
          </cell>
          <cell r="AU2534" t="str">
            <v>#</v>
          </cell>
        </row>
        <row r="2535">
          <cell r="AN2535">
            <v>50159</v>
          </cell>
          <cell r="AO2535" t="str">
            <v>Majaka Perearstikeskus OÜ</v>
          </cell>
          <cell r="AP2535" t="str">
            <v>000000000000003044</v>
          </cell>
          <cell r="AQ2535">
            <v>2026</v>
          </cell>
          <cell r="AR2535" t="str">
            <v>2026-PRL1-50159</v>
          </cell>
          <cell r="AS2535" t="str">
            <v>#</v>
          </cell>
          <cell r="AT2535" t="str">
            <v>#</v>
          </cell>
          <cell r="AU2535" t="str">
            <v>#</v>
          </cell>
        </row>
        <row r="2536">
          <cell r="AN2536">
            <v>50857</v>
          </cell>
          <cell r="AO2536" t="str">
            <v>Pealinna Perearstid OÜ</v>
          </cell>
          <cell r="AP2536" t="str">
            <v>000000000000003044</v>
          </cell>
          <cell r="AQ2536">
            <v>2026</v>
          </cell>
          <cell r="AR2536" t="str">
            <v>2026-PRL1-50857</v>
          </cell>
          <cell r="AS2536">
            <v>1</v>
          </cell>
          <cell r="AT2536" t="str">
            <v>TK075</v>
          </cell>
          <cell r="AU2536" t="str">
            <v>#</v>
          </cell>
        </row>
        <row r="2537">
          <cell r="AN2537">
            <v>50862</v>
          </cell>
          <cell r="AO2537" t="str">
            <v>Mymed Perearstid OÜ</v>
          </cell>
          <cell r="AP2537" t="str">
            <v>000000000000003044</v>
          </cell>
          <cell r="AQ2537">
            <v>2026</v>
          </cell>
          <cell r="AR2537" t="str">
            <v>2026-PRL1-50862</v>
          </cell>
          <cell r="AS2537">
            <v>1</v>
          </cell>
          <cell r="AT2537" t="str">
            <v>TK033</v>
          </cell>
          <cell r="AU2537" t="str">
            <v>#</v>
          </cell>
        </row>
        <row r="2538">
          <cell r="AN2538">
            <v>50127</v>
          </cell>
          <cell r="AO2538" t="str">
            <v>Rosenthali Perearstikeskus OÜ</v>
          </cell>
          <cell r="AP2538" t="str">
            <v>000000000000003044</v>
          </cell>
          <cell r="AQ2538">
            <v>2026</v>
          </cell>
          <cell r="AR2538" t="str">
            <v>2026-PRL1-50127</v>
          </cell>
          <cell r="AS2538">
            <v>1</v>
          </cell>
          <cell r="AT2538" t="str">
            <v>TK069</v>
          </cell>
          <cell r="AU2538" t="str">
            <v>#</v>
          </cell>
        </row>
        <row r="2539">
          <cell r="AN2539">
            <v>50552</v>
          </cell>
          <cell r="AO2539" t="str">
            <v>Lasnamäe Perearstid-Kaks OÜ</v>
          </cell>
          <cell r="AP2539" t="str">
            <v>000000000000003044</v>
          </cell>
          <cell r="AQ2539">
            <v>2026</v>
          </cell>
          <cell r="AR2539" t="str">
            <v>2026-PRL1-50552</v>
          </cell>
          <cell r="AS2539">
            <v>1</v>
          </cell>
          <cell r="AT2539" t="str">
            <v>TK056</v>
          </cell>
          <cell r="AU2539" t="str">
            <v>#</v>
          </cell>
        </row>
        <row r="2540">
          <cell r="AN2540">
            <v>50863</v>
          </cell>
          <cell r="AO2540" t="str">
            <v>Al Mare Perearstikeskus OÜ</v>
          </cell>
          <cell r="AP2540" t="str">
            <v>000000000000003044</v>
          </cell>
          <cell r="AQ2540">
            <v>2026</v>
          </cell>
          <cell r="AR2540" t="str">
            <v>2026-PRL1-50863</v>
          </cell>
          <cell r="AS2540">
            <v>1</v>
          </cell>
          <cell r="AT2540" t="str">
            <v>TK052</v>
          </cell>
          <cell r="AU2540" t="str">
            <v>#</v>
          </cell>
        </row>
        <row r="2541">
          <cell r="AN2541">
            <v>50675</v>
          </cell>
          <cell r="AO2541" t="str">
            <v>Perearst Olga Gvozdeva OÜ</v>
          </cell>
          <cell r="AP2541" t="str">
            <v>000000000000003044</v>
          </cell>
          <cell r="AQ2541">
            <v>2026</v>
          </cell>
          <cell r="AR2541" t="str">
            <v>2026-PRL1-50675</v>
          </cell>
          <cell r="AS2541" t="str">
            <v>#</v>
          </cell>
          <cell r="AT2541" t="str">
            <v>#</v>
          </cell>
          <cell r="AU2541" t="str">
            <v>#</v>
          </cell>
        </row>
        <row r="2542">
          <cell r="AN2542">
            <v>50870</v>
          </cell>
          <cell r="AO2542" t="str">
            <v>Pelguranna PAK OÜ</v>
          </cell>
          <cell r="AP2542" t="str">
            <v>000000000000003044</v>
          </cell>
          <cell r="AQ2542">
            <v>2026</v>
          </cell>
          <cell r="AR2542" t="str">
            <v>2026-PRL1-50870</v>
          </cell>
          <cell r="AS2542" t="str">
            <v>#</v>
          </cell>
          <cell r="AT2542" t="str">
            <v>#</v>
          </cell>
          <cell r="AU2542" t="str">
            <v>#</v>
          </cell>
        </row>
        <row r="2543">
          <cell r="AN2543">
            <v>50857</v>
          </cell>
          <cell r="AO2543" t="str">
            <v>Pealinna Perearstid OÜ</v>
          </cell>
          <cell r="AP2543" t="str">
            <v>000000000000003044</v>
          </cell>
          <cell r="AQ2543">
            <v>2026</v>
          </cell>
          <cell r="AR2543" t="str">
            <v>2026-PRL1-50857</v>
          </cell>
          <cell r="AS2543">
            <v>1</v>
          </cell>
          <cell r="AT2543" t="str">
            <v>TK075</v>
          </cell>
          <cell r="AU2543" t="str">
            <v>#</v>
          </cell>
        </row>
        <row r="2544">
          <cell r="AN2544">
            <v>50120</v>
          </cell>
          <cell r="AO2544" t="str">
            <v>Kristiine Perearstid OÜ</v>
          </cell>
          <cell r="AP2544" t="str">
            <v>000000000000003044</v>
          </cell>
          <cell r="AQ2544">
            <v>2026</v>
          </cell>
          <cell r="AR2544" t="str">
            <v>2026-PRL1-50120</v>
          </cell>
          <cell r="AS2544" t="str">
            <v>#</v>
          </cell>
          <cell r="AT2544" t="str">
            <v>#</v>
          </cell>
          <cell r="AU2544" t="str">
            <v>#</v>
          </cell>
        </row>
        <row r="2545">
          <cell r="AN2545">
            <v>50120</v>
          </cell>
          <cell r="AO2545" t="str">
            <v>Kristiine Perearstid OÜ</v>
          </cell>
          <cell r="AP2545" t="str">
            <v>000000000000003044</v>
          </cell>
          <cell r="AQ2545">
            <v>2026</v>
          </cell>
          <cell r="AR2545" t="str">
            <v>2026-PRL1-50120</v>
          </cell>
          <cell r="AS2545" t="str">
            <v>#</v>
          </cell>
          <cell r="AT2545" t="str">
            <v>#</v>
          </cell>
          <cell r="AU2545" t="str">
            <v>#</v>
          </cell>
        </row>
        <row r="2546">
          <cell r="AN2546">
            <v>50616</v>
          </cell>
          <cell r="AO2546" t="str">
            <v>Perearst Guljajeva OÜ</v>
          </cell>
          <cell r="AP2546" t="str">
            <v>000000000000003044</v>
          </cell>
          <cell r="AQ2546">
            <v>2026</v>
          </cell>
          <cell r="AR2546" t="str">
            <v>2026-PRL1-50616</v>
          </cell>
          <cell r="AS2546" t="str">
            <v>#</v>
          </cell>
          <cell r="AT2546" t="str">
            <v>#</v>
          </cell>
          <cell r="AU2546" t="str">
            <v>#</v>
          </cell>
        </row>
        <row r="2547">
          <cell r="AN2547">
            <v>50857</v>
          </cell>
          <cell r="AO2547" t="str">
            <v>Pealinna Perearstid OÜ</v>
          </cell>
          <cell r="AP2547" t="str">
            <v>000000000000003044</v>
          </cell>
          <cell r="AQ2547">
            <v>2026</v>
          </cell>
          <cell r="AR2547" t="str">
            <v>2026-PRL1-50857</v>
          </cell>
          <cell r="AS2547">
            <v>1</v>
          </cell>
          <cell r="AT2547" t="str">
            <v>TK075</v>
          </cell>
          <cell r="AU2547" t="str">
            <v>#</v>
          </cell>
        </row>
        <row r="2548">
          <cell r="AN2548">
            <v>50162</v>
          </cell>
          <cell r="AO2548" t="str">
            <v>Mustamäe ja Nõmme Perearstik. OÜ</v>
          </cell>
          <cell r="AP2548" t="str">
            <v>000000000000003044</v>
          </cell>
          <cell r="AQ2548">
            <v>2026</v>
          </cell>
          <cell r="AR2548" t="str">
            <v>2026-PRL1-50162</v>
          </cell>
          <cell r="AS2548" t="str">
            <v>#</v>
          </cell>
          <cell r="AT2548" t="str">
            <v>#</v>
          </cell>
          <cell r="AU2548" t="str">
            <v>#</v>
          </cell>
        </row>
        <row r="2549">
          <cell r="AN2549">
            <v>50151</v>
          </cell>
          <cell r="AO2549" t="str">
            <v>OÜ PEREARST AIVAZJAN</v>
          </cell>
          <cell r="AP2549" t="str">
            <v>000000000000003044</v>
          </cell>
          <cell r="AQ2549">
            <v>2026</v>
          </cell>
          <cell r="AR2549" t="str">
            <v>2026-PRL1-50151</v>
          </cell>
          <cell r="AS2549" t="str">
            <v>#</v>
          </cell>
          <cell r="AT2549" t="str">
            <v>#</v>
          </cell>
          <cell r="AU2549" t="str">
            <v>#</v>
          </cell>
        </row>
        <row r="2550">
          <cell r="AN2550">
            <v>50826</v>
          </cell>
          <cell r="AO2550" t="str">
            <v>Perekliinik OÜ</v>
          </cell>
          <cell r="AP2550" t="str">
            <v>000000000000003044</v>
          </cell>
          <cell r="AQ2550">
            <v>2026</v>
          </cell>
          <cell r="AR2550" t="str">
            <v>2026-PRL1-50826</v>
          </cell>
          <cell r="AS2550">
            <v>1</v>
          </cell>
          <cell r="AT2550" t="str">
            <v>TK041</v>
          </cell>
          <cell r="AU2550" t="str">
            <v>#</v>
          </cell>
        </row>
        <row r="2551">
          <cell r="AN2551">
            <v>50007</v>
          </cell>
          <cell r="AO2551" t="str">
            <v xml:space="preserve">OÜ Kodudoktori PAK Sinu Arst </v>
          </cell>
          <cell r="AP2551" t="str">
            <v>000000000000003044</v>
          </cell>
          <cell r="AQ2551">
            <v>2026</v>
          </cell>
          <cell r="AR2551" t="str">
            <v>2026-PRL1-50007</v>
          </cell>
          <cell r="AS2551">
            <v>1</v>
          </cell>
          <cell r="AT2551" t="str">
            <v>TK002</v>
          </cell>
          <cell r="AU2551" t="str">
            <v>#</v>
          </cell>
        </row>
        <row r="2552">
          <cell r="AN2552">
            <v>50115</v>
          </cell>
          <cell r="AO2552" t="str">
            <v>Linnamõisa Perearstikeskus OÜ</v>
          </cell>
          <cell r="AP2552" t="str">
            <v>000000000000003044</v>
          </cell>
          <cell r="AQ2552">
            <v>2026</v>
          </cell>
          <cell r="AR2552" t="str">
            <v>2026-PRL1-50115</v>
          </cell>
          <cell r="AS2552">
            <v>1</v>
          </cell>
          <cell r="AT2552" t="str">
            <v>TK065</v>
          </cell>
          <cell r="AU2552" t="str">
            <v>#</v>
          </cell>
        </row>
        <row r="2553">
          <cell r="AN2553">
            <v>50115</v>
          </cell>
          <cell r="AO2553" t="str">
            <v>Linnamõisa Perearstikeskus OÜ</v>
          </cell>
          <cell r="AP2553" t="str">
            <v>000000000000003044</v>
          </cell>
          <cell r="AQ2553">
            <v>2026</v>
          </cell>
          <cell r="AR2553" t="str">
            <v>2026-PRL1-50115</v>
          </cell>
          <cell r="AS2553">
            <v>1</v>
          </cell>
          <cell r="AT2553" t="str">
            <v>TK065</v>
          </cell>
          <cell r="AU2553" t="str">
            <v>#</v>
          </cell>
        </row>
        <row r="2554">
          <cell r="AN2554">
            <v>50454</v>
          </cell>
          <cell r="AO2554" t="str">
            <v>Perearst Külvi Peterson OÜ</v>
          </cell>
          <cell r="AP2554" t="str">
            <v>000000000000003044</v>
          </cell>
          <cell r="AQ2554">
            <v>2026</v>
          </cell>
          <cell r="AR2554" t="str">
            <v>2026-PRL1-50454</v>
          </cell>
          <cell r="AS2554" t="str">
            <v>#</v>
          </cell>
          <cell r="AT2554" t="str">
            <v>#</v>
          </cell>
          <cell r="AU2554" t="str">
            <v>#</v>
          </cell>
        </row>
        <row r="2555">
          <cell r="AN2555">
            <v>50840</v>
          </cell>
          <cell r="AO2555" t="str">
            <v>OÜ perearst T.Girinskaja</v>
          </cell>
          <cell r="AP2555" t="str">
            <v>000000000000003044</v>
          </cell>
          <cell r="AQ2555">
            <v>2026</v>
          </cell>
          <cell r="AR2555" t="str">
            <v>2026-PRL1-50840</v>
          </cell>
          <cell r="AS2555" t="str">
            <v>#</v>
          </cell>
          <cell r="AT2555" t="str">
            <v>#</v>
          </cell>
          <cell r="AU2555" t="str">
            <v>#</v>
          </cell>
        </row>
        <row r="2556">
          <cell r="AN2556">
            <v>50612</v>
          </cell>
          <cell r="AO2556" t="str">
            <v>Osaühing Aira Perearstikeskus</v>
          </cell>
          <cell r="AP2556" t="str">
            <v>000000000000003044</v>
          </cell>
          <cell r="AQ2556">
            <v>2026</v>
          </cell>
          <cell r="AR2556" t="str">
            <v>2026-PRL1-50612</v>
          </cell>
          <cell r="AS2556" t="str">
            <v>#</v>
          </cell>
          <cell r="AT2556" t="str">
            <v>#</v>
          </cell>
          <cell r="AU2556" t="str">
            <v>#</v>
          </cell>
        </row>
        <row r="2557">
          <cell r="AN2557">
            <v>50857</v>
          </cell>
          <cell r="AO2557" t="str">
            <v>Pealinna Perearstid OÜ</v>
          </cell>
          <cell r="AP2557" t="str">
            <v>000000000000003044</v>
          </cell>
          <cell r="AQ2557">
            <v>2026</v>
          </cell>
          <cell r="AR2557" t="str">
            <v>2026-PRL1-50857</v>
          </cell>
          <cell r="AS2557">
            <v>1</v>
          </cell>
          <cell r="AT2557" t="str">
            <v>TK075</v>
          </cell>
          <cell r="AU2557" t="str">
            <v>#</v>
          </cell>
        </row>
        <row r="2558">
          <cell r="AN2558">
            <v>50162</v>
          </cell>
          <cell r="AO2558" t="str">
            <v>Mustamäe ja Nõmme Perearstik. OÜ</v>
          </cell>
          <cell r="AP2558" t="str">
            <v>000000000000003044</v>
          </cell>
          <cell r="AQ2558">
            <v>2026</v>
          </cell>
          <cell r="AR2558" t="str">
            <v>2026-PRL1-50162</v>
          </cell>
          <cell r="AS2558" t="str">
            <v>#</v>
          </cell>
          <cell r="AT2558" t="str">
            <v>#</v>
          </cell>
          <cell r="AU2558" t="str">
            <v>#</v>
          </cell>
        </row>
        <row r="2559">
          <cell r="AN2559">
            <v>50163</v>
          </cell>
          <cell r="AO2559" t="str">
            <v>Favorek Perearstikeskus OÜ</v>
          </cell>
          <cell r="AP2559" t="str">
            <v>000000000000003044</v>
          </cell>
          <cell r="AQ2559">
            <v>2026</v>
          </cell>
          <cell r="AR2559" t="str">
            <v>2026-PRL1-50163</v>
          </cell>
          <cell r="AS2559" t="str">
            <v>#</v>
          </cell>
          <cell r="AT2559" t="str">
            <v>#</v>
          </cell>
          <cell r="AU2559" t="str">
            <v>#</v>
          </cell>
        </row>
        <row r="2560">
          <cell r="AN2560">
            <v>50162</v>
          </cell>
          <cell r="AO2560" t="str">
            <v>Mustamäe ja Nõmme Perearstik. OÜ</v>
          </cell>
          <cell r="AP2560" t="str">
            <v>000000000000003044</v>
          </cell>
          <cell r="AQ2560">
            <v>2026</v>
          </cell>
          <cell r="AR2560" t="str">
            <v>2026-PRL1-50162</v>
          </cell>
          <cell r="AS2560" t="str">
            <v>#</v>
          </cell>
          <cell r="AT2560" t="str">
            <v>#</v>
          </cell>
          <cell r="AU2560" t="str">
            <v>#</v>
          </cell>
        </row>
        <row r="2561">
          <cell r="AN2561">
            <v>51055</v>
          </cell>
          <cell r="AO2561" t="str">
            <v>Dr Liis Mägi Perearstikeskus OÜ</v>
          </cell>
          <cell r="AP2561" t="str">
            <v>000000000000003044</v>
          </cell>
          <cell r="AQ2561">
            <v>2026</v>
          </cell>
          <cell r="AR2561" t="str">
            <v>2026-PRL1-51055</v>
          </cell>
          <cell r="AS2561" t="str">
            <v>#</v>
          </cell>
          <cell r="AT2561" t="str">
            <v>#</v>
          </cell>
          <cell r="AU2561" t="str">
            <v>#</v>
          </cell>
        </row>
        <row r="2562">
          <cell r="AN2562">
            <v>50700</v>
          </cell>
          <cell r="AO2562" t="str">
            <v>OÜ Tallinna Perearstikeskus</v>
          </cell>
          <cell r="AP2562" t="str">
            <v>000000000000003044</v>
          </cell>
          <cell r="AQ2562">
            <v>2026</v>
          </cell>
          <cell r="AR2562" t="str">
            <v>2026-PRL1-50700</v>
          </cell>
          <cell r="AS2562">
            <v>1</v>
          </cell>
          <cell r="AT2562" t="str">
            <v>TK027</v>
          </cell>
          <cell r="AU2562" t="str">
            <v>#</v>
          </cell>
        </row>
        <row r="2563">
          <cell r="AN2563">
            <v>50607</v>
          </cell>
          <cell r="AO2563" t="str">
            <v>Linna Tervisekeskus OÜ</v>
          </cell>
          <cell r="AP2563" t="str">
            <v>000000000000003044</v>
          </cell>
          <cell r="AQ2563">
            <v>2026</v>
          </cell>
          <cell r="AR2563" t="str">
            <v>2026-PRL1-50607</v>
          </cell>
          <cell r="AS2563">
            <v>1</v>
          </cell>
          <cell r="AT2563" t="str">
            <v>TK006</v>
          </cell>
          <cell r="AU2563" t="str">
            <v>#</v>
          </cell>
        </row>
        <row r="2564">
          <cell r="AN2564">
            <v>50553</v>
          </cell>
          <cell r="AO2564" t="str">
            <v>Dr.Signe Alliksoo Perearstiprak. OÜ</v>
          </cell>
          <cell r="AP2564" t="str">
            <v>000000000000003044</v>
          </cell>
          <cell r="AQ2564">
            <v>2026</v>
          </cell>
          <cell r="AR2564" t="str">
            <v>2026-PRL1-50553</v>
          </cell>
          <cell r="AS2564" t="str">
            <v>#</v>
          </cell>
          <cell r="AT2564" t="str">
            <v>#</v>
          </cell>
          <cell r="AU2564" t="str">
            <v>#</v>
          </cell>
        </row>
        <row r="2565">
          <cell r="AN2565">
            <v>50817</v>
          </cell>
          <cell r="AO2565" t="str">
            <v>Inna Kovrigina Perearstikeskus OÜ</v>
          </cell>
          <cell r="AP2565" t="str">
            <v>000000000000003044</v>
          </cell>
          <cell r="AQ2565">
            <v>2026</v>
          </cell>
          <cell r="AR2565" t="str">
            <v>2026-PRL1-50817</v>
          </cell>
          <cell r="AS2565" t="str">
            <v>#</v>
          </cell>
          <cell r="AT2565" t="str">
            <v>#</v>
          </cell>
          <cell r="AU2565" t="str">
            <v>#</v>
          </cell>
        </row>
        <row r="2566">
          <cell r="AN2566">
            <v>50058</v>
          </cell>
          <cell r="AO2566" t="str">
            <v>Kuusalu Tervisekeskus OÜ</v>
          </cell>
          <cell r="AP2566" t="str">
            <v>000000000000003044</v>
          </cell>
          <cell r="AQ2566">
            <v>2026</v>
          </cell>
          <cell r="AR2566" t="str">
            <v>2026-PRL1-50058</v>
          </cell>
          <cell r="AS2566" t="str">
            <v>#</v>
          </cell>
          <cell r="AT2566" t="str">
            <v>#</v>
          </cell>
          <cell r="AU2566" t="str">
            <v>#</v>
          </cell>
        </row>
        <row r="2567">
          <cell r="AN2567">
            <v>50723</v>
          </cell>
          <cell r="AO2567" t="str">
            <v>OÜ Perearstikeskus Remedium</v>
          </cell>
          <cell r="AP2567" t="str">
            <v>000000000000003044</v>
          </cell>
          <cell r="AQ2567">
            <v>2026</v>
          </cell>
          <cell r="AR2567" t="str">
            <v>2026-PRL1-50723</v>
          </cell>
          <cell r="AS2567" t="str">
            <v>#</v>
          </cell>
          <cell r="AT2567" t="str">
            <v>#</v>
          </cell>
          <cell r="AU2567" t="str">
            <v>#</v>
          </cell>
        </row>
        <row r="2568">
          <cell r="AN2568">
            <v>50835</v>
          </cell>
          <cell r="AO2568" t="str">
            <v>Medicenter Eesti OÜ</v>
          </cell>
          <cell r="AP2568" t="str">
            <v>000000000000003044</v>
          </cell>
          <cell r="AQ2568">
            <v>2026</v>
          </cell>
          <cell r="AR2568" t="str">
            <v>2026-PRL1-50835</v>
          </cell>
          <cell r="AS2568" t="str">
            <v>#</v>
          </cell>
          <cell r="AT2568" t="str">
            <v>#</v>
          </cell>
          <cell r="AU2568" t="str">
            <v>#</v>
          </cell>
        </row>
        <row r="2569">
          <cell r="AN2569">
            <v>50723</v>
          </cell>
          <cell r="AO2569" t="str">
            <v>OÜ Perearstikeskus Remedium</v>
          </cell>
          <cell r="AP2569" t="str">
            <v>000000000000003044</v>
          </cell>
          <cell r="AQ2569">
            <v>2026</v>
          </cell>
          <cell r="AR2569" t="str">
            <v>2026-PRL1-50723</v>
          </cell>
          <cell r="AS2569" t="str">
            <v>#</v>
          </cell>
          <cell r="AT2569" t="str">
            <v>#</v>
          </cell>
          <cell r="AU2569" t="str">
            <v>#</v>
          </cell>
        </row>
        <row r="2570">
          <cell r="AN2570">
            <v>50415</v>
          </cell>
          <cell r="AO2570" t="str">
            <v>Stroomi Perearstid OÜ</v>
          </cell>
          <cell r="AP2570" t="str">
            <v>000000000000003044</v>
          </cell>
          <cell r="AQ2570">
            <v>2026</v>
          </cell>
          <cell r="AR2570" t="str">
            <v>2026-PRL1-50415</v>
          </cell>
          <cell r="AS2570" t="str">
            <v>#</v>
          </cell>
          <cell r="AT2570" t="str">
            <v>#</v>
          </cell>
          <cell r="AU2570" t="str">
            <v>#</v>
          </cell>
        </row>
        <row r="2571">
          <cell r="AN2571">
            <v>50027</v>
          </cell>
          <cell r="AO2571" t="str">
            <v>Merelahe Perearstikeskus OÜ</v>
          </cell>
          <cell r="AP2571" t="str">
            <v>000000000000003044</v>
          </cell>
          <cell r="AQ2571">
            <v>2026</v>
          </cell>
          <cell r="AR2571" t="str">
            <v>2026-PRL1-50027</v>
          </cell>
          <cell r="AS2571">
            <v>1</v>
          </cell>
          <cell r="AT2571" t="str">
            <v>TK059</v>
          </cell>
          <cell r="AU2571" t="str">
            <v>#</v>
          </cell>
        </row>
        <row r="2572">
          <cell r="AN2572">
            <v>50577</v>
          </cell>
          <cell r="AO2572" t="str">
            <v>Kivimäe Perearstikeskus OÜ</v>
          </cell>
          <cell r="AP2572" t="str">
            <v>000000000000003044</v>
          </cell>
          <cell r="AQ2572">
            <v>2026</v>
          </cell>
          <cell r="AR2572" t="str">
            <v>2026-PRL1-50577</v>
          </cell>
          <cell r="AS2572">
            <v>1</v>
          </cell>
          <cell r="AT2572" t="str">
            <v>TK068</v>
          </cell>
          <cell r="AU2572" t="str">
            <v>#</v>
          </cell>
        </row>
        <row r="2573">
          <cell r="AN2573">
            <v>50007</v>
          </cell>
          <cell r="AO2573" t="str">
            <v xml:space="preserve">OÜ Kodudoktori PAK Sinu Arst </v>
          </cell>
          <cell r="AP2573" t="str">
            <v>000000000000003045</v>
          </cell>
          <cell r="AQ2573">
            <v>2026</v>
          </cell>
          <cell r="AR2573" t="str">
            <v>2026-PRL1-50007</v>
          </cell>
          <cell r="AS2573">
            <v>1</v>
          </cell>
          <cell r="AT2573" t="str">
            <v>TK002</v>
          </cell>
          <cell r="AU2573" t="str">
            <v>#</v>
          </cell>
        </row>
        <row r="2574">
          <cell r="AN2574">
            <v>50114</v>
          </cell>
          <cell r="AO2574" t="str">
            <v>Medicum Perearstikeskus AS</v>
          </cell>
          <cell r="AP2574" t="str">
            <v>000000000000003045</v>
          </cell>
          <cell r="AQ2574">
            <v>2026</v>
          </cell>
          <cell r="AR2574" t="str">
            <v>2026-PRL1-50114</v>
          </cell>
          <cell r="AS2574">
            <v>1</v>
          </cell>
          <cell r="AT2574" t="str">
            <v>TK001</v>
          </cell>
          <cell r="AU2574" t="str">
            <v>#</v>
          </cell>
        </row>
        <row r="2575">
          <cell r="AN2575">
            <v>51015</v>
          </cell>
          <cell r="AO2575" t="str">
            <v>Perearst Ivi Sonn OÜ</v>
          </cell>
          <cell r="AP2575" t="str">
            <v>000000000000003045</v>
          </cell>
          <cell r="AQ2575">
            <v>2026</v>
          </cell>
          <cell r="AR2575" t="str">
            <v>2026-PRL1-51015</v>
          </cell>
          <cell r="AS2575" t="str">
            <v>#</v>
          </cell>
          <cell r="AT2575" t="str">
            <v>#</v>
          </cell>
          <cell r="AU2575" t="str">
            <v>#</v>
          </cell>
        </row>
        <row r="2576">
          <cell r="AN2576">
            <v>50826</v>
          </cell>
          <cell r="AO2576" t="str">
            <v>Perekliinik OÜ</v>
          </cell>
          <cell r="AP2576" t="str">
            <v>000000000000003045</v>
          </cell>
          <cell r="AQ2576">
            <v>2026</v>
          </cell>
          <cell r="AR2576" t="str">
            <v>2026-PRL1-50826</v>
          </cell>
          <cell r="AS2576">
            <v>1</v>
          </cell>
          <cell r="AT2576" t="str">
            <v>TK074</v>
          </cell>
          <cell r="AU2576" t="str">
            <v>#</v>
          </cell>
        </row>
        <row r="2577">
          <cell r="AN2577">
            <v>50862</v>
          </cell>
          <cell r="AO2577" t="str">
            <v>Mymed Perearstid OÜ</v>
          </cell>
          <cell r="AP2577" t="str">
            <v>000000000000003045</v>
          </cell>
          <cell r="AQ2577">
            <v>2026</v>
          </cell>
          <cell r="AR2577" t="str">
            <v>2026-PRL1-50862</v>
          </cell>
          <cell r="AS2577">
            <v>1</v>
          </cell>
          <cell r="AT2577" t="str">
            <v>TK033</v>
          </cell>
          <cell r="AU2577" t="str">
            <v>#</v>
          </cell>
        </row>
        <row r="2578">
          <cell r="AN2578">
            <v>50698</v>
          </cell>
          <cell r="AO2578" t="str">
            <v>Tomson Tervisekeskus OÜ</v>
          </cell>
          <cell r="AP2578" t="str">
            <v>000000000000003045</v>
          </cell>
          <cell r="AQ2578">
            <v>2026</v>
          </cell>
          <cell r="AR2578" t="str">
            <v>2026-PRL1-50698</v>
          </cell>
          <cell r="AS2578">
            <v>1</v>
          </cell>
          <cell r="AT2578" t="str">
            <v>TK047</v>
          </cell>
          <cell r="AU2578" t="str">
            <v>#</v>
          </cell>
        </row>
        <row r="2579">
          <cell r="AN2579">
            <v>50475</v>
          </cell>
          <cell r="AO2579" t="str">
            <v>Osaühing Saku Tervisekeskus</v>
          </cell>
          <cell r="AP2579" t="str">
            <v>000000000000003045</v>
          </cell>
          <cell r="AQ2579">
            <v>2026</v>
          </cell>
          <cell r="AR2579" t="str">
            <v>2026-PRL1-50475</v>
          </cell>
          <cell r="AS2579">
            <v>1</v>
          </cell>
          <cell r="AT2579" t="str">
            <v>TK045</v>
          </cell>
          <cell r="AU2579" t="str">
            <v>#</v>
          </cell>
        </row>
        <row r="2580">
          <cell r="AN2580">
            <v>50577</v>
          </cell>
          <cell r="AO2580" t="str">
            <v>Kivimäe Perearstikeskus OÜ</v>
          </cell>
          <cell r="AP2580" t="str">
            <v>000000000000003045</v>
          </cell>
          <cell r="AQ2580">
            <v>2026</v>
          </cell>
          <cell r="AR2580" t="str">
            <v>2026-PRL1-50577</v>
          </cell>
          <cell r="AS2580">
            <v>1</v>
          </cell>
          <cell r="AT2580" t="str">
            <v>TK068</v>
          </cell>
          <cell r="AU2580" t="str">
            <v>#</v>
          </cell>
        </row>
        <row r="2581">
          <cell r="AN2581">
            <v>50190</v>
          </cell>
          <cell r="AO2581" t="str">
            <v>Laagri Perearstikeskus OÜ</v>
          </cell>
          <cell r="AP2581" t="str">
            <v>000000000000003045</v>
          </cell>
          <cell r="AQ2581">
            <v>2026</v>
          </cell>
          <cell r="AR2581" t="str">
            <v>2026-PRL1-50190</v>
          </cell>
          <cell r="AS2581">
            <v>1</v>
          </cell>
          <cell r="AT2581" t="str">
            <v>TK010</v>
          </cell>
          <cell r="AU2581" t="str">
            <v>#</v>
          </cell>
        </row>
        <row r="2582">
          <cell r="AN2582">
            <v>50107</v>
          </cell>
          <cell r="AO2582" t="str">
            <v>OÜ Meditiim</v>
          </cell>
          <cell r="AP2582" t="str">
            <v>000000000000003045</v>
          </cell>
          <cell r="AQ2582">
            <v>2026</v>
          </cell>
          <cell r="AR2582" t="str">
            <v>2026-PRL1-50107</v>
          </cell>
          <cell r="AS2582">
            <v>1</v>
          </cell>
          <cell r="AT2582" t="str">
            <v>TK050</v>
          </cell>
          <cell r="AU2582" t="str">
            <v>#</v>
          </cell>
        </row>
        <row r="2583">
          <cell r="AN2583">
            <v>50947</v>
          </cell>
          <cell r="AO2583" t="str">
            <v>Perearst Mari Virula OÜ</v>
          </cell>
          <cell r="AP2583" t="str">
            <v>000000000000003045</v>
          </cell>
          <cell r="AQ2583">
            <v>2026</v>
          </cell>
          <cell r="AR2583" t="str">
            <v>2026-PRL1-50947</v>
          </cell>
          <cell r="AS2583">
            <v>1</v>
          </cell>
          <cell r="AT2583" t="str">
            <v>TK061</v>
          </cell>
          <cell r="AU2583" t="str">
            <v>#</v>
          </cell>
        </row>
        <row r="2584">
          <cell r="AN2584">
            <v>50880</v>
          </cell>
          <cell r="AO2584" t="str">
            <v>Karulaugu Tervisekeskus OÜ</v>
          </cell>
          <cell r="AP2584" t="str">
            <v>000000000000003045</v>
          </cell>
          <cell r="AQ2584">
            <v>2026</v>
          </cell>
          <cell r="AR2584" t="str">
            <v>2026-PRL1-50880</v>
          </cell>
          <cell r="AS2584">
            <v>1</v>
          </cell>
          <cell r="AT2584" t="str">
            <v>TK039</v>
          </cell>
          <cell r="AU2584" t="str">
            <v>#</v>
          </cell>
        </row>
        <row r="2585">
          <cell r="AN2585">
            <v>50052</v>
          </cell>
          <cell r="AO2585" t="str">
            <v>OSAÜHING PIRITA PEREARSTIKESKUS</v>
          </cell>
          <cell r="AP2585" t="str">
            <v>000000000000003045</v>
          </cell>
          <cell r="AQ2585">
            <v>2026</v>
          </cell>
          <cell r="AR2585" t="str">
            <v>2026-PRL1-50052</v>
          </cell>
          <cell r="AS2585">
            <v>1</v>
          </cell>
          <cell r="AT2585" t="str">
            <v>TK058</v>
          </cell>
          <cell r="AU2585" t="str">
            <v>#</v>
          </cell>
        </row>
        <row r="2586">
          <cell r="AN2586">
            <v>50070</v>
          </cell>
          <cell r="AO2586" t="str">
            <v>JÜRI TERVISEKESKUSE OSAÜHING</v>
          </cell>
          <cell r="AP2586" t="str">
            <v>000000000000003045</v>
          </cell>
          <cell r="AQ2586">
            <v>2026</v>
          </cell>
          <cell r="AR2586" t="str">
            <v>2026-PRL1-50070</v>
          </cell>
          <cell r="AS2586">
            <v>1</v>
          </cell>
          <cell r="AT2586" t="str">
            <v>TK035</v>
          </cell>
          <cell r="AU2586" t="str">
            <v>#</v>
          </cell>
        </row>
        <row r="2587">
          <cell r="AN2587">
            <v>50114</v>
          </cell>
          <cell r="AO2587" t="str">
            <v>Medicum Perearstikeskus AS</v>
          </cell>
          <cell r="AP2587" t="str">
            <v>000000000000003045</v>
          </cell>
          <cell r="AQ2587">
            <v>2026</v>
          </cell>
          <cell r="AR2587" t="str">
            <v>2026-PRL1-50114</v>
          </cell>
          <cell r="AS2587">
            <v>1</v>
          </cell>
          <cell r="AT2587" t="str">
            <v>TK001</v>
          </cell>
          <cell r="AU2587" t="str">
            <v>#</v>
          </cell>
        </row>
        <row r="2588">
          <cell r="AN2588">
            <v>50034</v>
          </cell>
          <cell r="AO2588" t="str">
            <v>OÜ TABASALU PEREARSTIKESKUS</v>
          </cell>
          <cell r="AP2588" t="str">
            <v>000000000000003045</v>
          </cell>
          <cell r="AQ2588">
            <v>2026</v>
          </cell>
          <cell r="AR2588" t="str">
            <v>2026-PRL1-50034</v>
          </cell>
          <cell r="AS2588">
            <v>1</v>
          </cell>
          <cell r="AT2588" t="str">
            <v>TK023</v>
          </cell>
          <cell r="AU2588" t="str">
            <v>#</v>
          </cell>
        </row>
        <row r="2589">
          <cell r="AN2589">
            <v>50052</v>
          </cell>
          <cell r="AO2589" t="str">
            <v>Pirita Perearstikeskus OÜ</v>
          </cell>
          <cell r="AP2589" t="str">
            <v>000000000000003045</v>
          </cell>
          <cell r="AQ2589">
            <v>2026</v>
          </cell>
          <cell r="AR2589" t="str">
            <v>2026-PRL1-50052</v>
          </cell>
          <cell r="AS2589">
            <v>1</v>
          </cell>
          <cell r="AT2589" t="str">
            <v>TK058</v>
          </cell>
          <cell r="AU2589" t="str">
            <v>#</v>
          </cell>
        </row>
        <row r="2590">
          <cell r="AN2590">
            <v>51040</v>
          </cell>
          <cell r="AO2590" t="str">
            <v>Tuulemaa Perearstikeskus OÜ</v>
          </cell>
          <cell r="AP2590" t="str">
            <v>000000000000003045</v>
          </cell>
          <cell r="AQ2590">
            <v>2026</v>
          </cell>
          <cell r="AR2590" t="str">
            <v>2026-PRL1-51040</v>
          </cell>
          <cell r="AS2590" t="str">
            <v>#</v>
          </cell>
          <cell r="AT2590" t="str">
            <v>#</v>
          </cell>
          <cell r="AU2590" t="str">
            <v>#</v>
          </cell>
        </row>
        <row r="2591">
          <cell r="AN2591">
            <v>50961</v>
          </cell>
          <cell r="AO2591" t="str">
            <v>OÜ Ennetuskliinik</v>
          </cell>
          <cell r="AP2591" t="str">
            <v>000000000000003045</v>
          </cell>
          <cell r="AQ2591">
            <v>2026</v>
          </cell>
          <cell r="AR2591" t="str">
            <v>2026-PRL1-50961</v>
          </cell>
          <cell r="AS2591">
            <v>1</v>
          </cell>
          <cell r="AT2591" t="str">
            <v>TK072</v>
          </cell>
          <cell r="AU2591" t="str">
            <v>#</v>
          </cell>
        </row>
        <row r="2592">
          <cell r="AN2592">
            <v>50857</v>
          </cell>
          <cell r="AO2592" t="str">
            <v>Pealinna Perearstid OÜ</v>
          </cell>
          <cell r="AP2592" t="str">
            <v>000000000000003045</v>
          </cell>
          <cell r="AQ2592">
            <v>2026</v>
          </cell>
          <cell r="AR2592" t="str">
            <v>2026-PRL1-50857</v>
          </cell>
          <cell r="AS2592">
            <v>1</v>
          </cell>
          <cell r="AT2592" t="str">
            <v>TK075</v>
          </cell>
          <cell r="AU2592" t="str">
            <v>#</v>
          </cell>
        </row>
        <row r="2593">
          <cell r="AN2593">
            <v>50034</v>
          </cell>
          <cell r="AO2593" t="str">
            <v>Tabasalu Perearstikeskus OÜ</v>
          </cell>
          <cell r="AP2593" t="str">
            <v>000000000000003045</v>
          </cell>
          <cell r="AQ2593">
            <v>2026</v>
          </cell>
          <cell r="AR2593" t="str">
            <v>2026-PRL1-50034</v>
          </cell>
          <cell r="AS2593">
            <v>1</v>
          </cell>
          <cell r="AT2593" t="str">
            <v>TK023</v>
          </cell>
          <cell r="AU2593" t="str">
            <v>#</v>
          </cell>
        </row>
        <row r="2594">
          <cell r="AN2594">
            <v>50880</v>
          </cell>
          <cell r="AO2594" t="str">
            <v>Karulaugu Tervisekeskus OÜ</v>
          </cell>
          <cell r="AP2594" t="str">
            <v>000000000000003045</v>
          </cell>
          <cell r="AQ2594">
            <v>2026</v>
          </cell>
          <cell r="AR2594" t="str">
            <v>2026-PRL1-50880</v>
          </cell>
          <cell r="AS2594">
            <v>1</v>
          </cell>
          <cell r="AT2594" t="str">
            <v>TK039</v>
          </cell>
          <cell r="AU2594" t="str">
            <v>#</v>
          </cell>
        </row>
        <row r="2595">
          <cell r="AN2595">
            <v>50475</v>
          </cell>
          <cell r="AO2595" t="str">
            <v>Saku Tervisekeskus OÜ</v>
          </cell>
          <cell r="AP2595" t="str">
            <v>000000000000003045</v>
          </cell>
          <cell r="AQ2595">
            <v>2026</v>
          </cell>
          <cell r="AR2595" t="str">
            <v>2026-PRL1-50475</v>
          </cell>
          <cell r="AS2595">
            <v>1</v>
          </cell>
          <cell r="AT2595" t="str">
            <v>TK045</v>
          </cell>
          <cell r="AU2595" t="str">
            <v>#</v>
          </cell>
        </row>
        <row r="2596">
          <cell r="AN2596">
            <v>50190</v>
          </cell>
          <cell r="AO2596" t="str">
            <v>Laagri Perearstikeskus OÜ</v>
          </cell>
          <cell r="AP2596" t="str">
            <v>000000000000003045</v>
          </cell>
          <cell r="AQ2596">
            <v>2026</v>
          </cell>
          <cell r="AR2596" t="str">
            <v>2026-PRL1-50190</v>
          </cell>
          <cell r="AS2596">
            <v>1</v>
          </cell>
          <cell r="AT2596" t="str">
            <v>TK010</v>
          </cell>
          <cell r="AU2596" t="str">
            <v>#</v>
          </cell>
        </row>
        <row r="2597">
          <cell r="AN2597">
            <v>50961</v>
          </cell>
          <cell r="AO2597" t="str">
            <v>OÜ Ennetuskliinik</v>
          </cell>
          <cell r="AP2597" t="str">
            <v>000000000000003045</v>
          </cell>
          <cell r="AQ2597">
            <v>2026</v>
          </cell>
          <cell r="AR2597" t="str">
            <v>2026-PRL1-50961</v>
          </cell>
          <cell r="AS2597">
            <v>1</v>
          </cell>
          <cell r="AT2597" t="str">
            <v>TK073</v>
          </cell>
          <cell r="AU2597" t="str">
            <v>#</v>
          </cell>
        </row>
        <row r="2598">
          <cell r="AN2598">
            <v>50859</v>
          </cell>
          <cell r="AO2598" t="str">
            <v>Ülemiste Perearstid OÜ</v>
          </cell>
          <cell r="AP2598" t="str">
            <v>000000000000003045</v>
          </cell>
          <cell r="AQ2598">
            <v>2026</v>
          </cell>
          <cell r="AR2598" t="str">
            <v>2026-PRL1-50859</v>
          </cell>
          <cell r="AS2598" t="str">
            <v>#</v>
          </cell>
          <cell r="AT2598" t="str">
            <v>#</v>
          </cell>
          <cell r="AU2598" t="str">
            <v>#</v>
          </cell>
        </row>
        <row r="2599">
          <cell r="AN2599">
            <v>50772</v>
          </cell>
          <cell r="AO2599" t="str">
            <v>KABO Perearstikeskus OÜ</v>
          </cell>
          <cell r="AP2599" t="str">
            <v>000000000000003045</v>
          </cell>
          <cell r="AQ2599">
            <v>2026</v>
          </cell>
          <cell r="AR2599" t="str">
            <v>2026-PRL1-50772</v>
          </cell>
          <cell r="AS2599" t="str">
            <v>#</v>
          </cell>
          <cell r="AT2599" t="str">
            <v>#</v>
          </cell>
          <cell r="AU2599" t="str">
            <v>#</v>
          </cell>
        </row>
        <row r="2600">
          <cell r="AN2600">
            <v>51040</v>
          </cell>
          <cell r="AO2600" t="str">
            <v>Tuulemaa Perearstikeskus OÜ</v>
          </cell>
          <cell r="AP2600" t="str">
            <v>000000000000003045</v>
          </cell>
          <cell r="AQ2600">
            <v>2026</v>
          </cell>
          <cell r="AR2600" t="str">
            <v>2026-PRL1-51040</v>
          </cell>
          <cell r="AS2600" t="str">
            <v>#</v>
          </cell>
          <cell r="AT2600" t="str">
            <v>#</v>
          </cell>
          <cell r="AU2600" t="str">
            <v>#</v>
          </cell>
        </row>
        <row r="2601">
          <cell r="AN2601">
            <v>50394</v>
          </cell>
          <cell r="AO2601" t="str">
            <v>Jürgenson Perearstikeskus OÜ</v>
          </cell>
          <cell r="AP2601" t="str">
            <v>000000000000003045</v>
          </cell>
          <cell r="AQ2601">
            <v>2026</v>
          </cell>
          <cell r="AR2601" t="str">
            <v>2026-PRL1-50394</v>
          </cell>
          <cell r="AS2601">
            <v>1</v>
          </cell>
          <cell r="AT2601" t="str">
            <v>TK011</v>
          </cell>
          <cell r="AU2601" t="str">
            <v>#</v>
          </cell>
        </row>
        <row r="2602">
          <cell r="AN2602">
            <v>50857</v>
          </cell>
          <cell r="AO2602" t="str">
            <v>Pealinna Perearstid OÜ</v>
          </cell>
          <cell r="AP2602" t="str">
            <v>000000000000003045</v>
          </cell>
          <cell r="AQ2602">
            <v>2026</v>
          </cell>
          <cell r="AR2602" t="str">
            <v>2026-PRL1-50857</v>
          </cell>
          <cell r="AS2602">
            <v>1</v>
          </cell>
          <cell r="AT2602" t="str">
            <v>TK075</v>
          </cell>
          <cell r="AU2602" t="str">
            <v>#</v>
          </cell>
        </row>
        <row r="2603">
          <cell r="AN2603">
            <v>50052</v>
          </cell>
          <cell r="AO2603" t="str">
            <v>Pirita Perearstikeskus OÜ</v>
          </cell>
          <cell r="AP2603" t="str">
            <v>000000000000003045</v>
          </cell>
          <cell r="AQ2603">
            <v>2026</v>
          </cell>
          <cell r="AR2603" t="str">
            <v>2026-PRL1-50052</v>
          </cell>
          <cell r="AS2603">
            <v>1</v>
          </cell>
          <cell r="AT2603" t="str">
            <v>TK058</v>
          </cell>
          <cell r="AU2603" t="str">
            <v>#</v>
          </cell>
        </row>
        <row r="2604">
          <cell r="AN2604">
            <v>50930</v>
          </cell>
          <cell r="AO2604" t="str">
            <v>Viru Perearstid OÜ</v>
          </cell>
          <cell r="AP2604" t="str">
            <v>000000000000003045</v>
          </cell>
          <cell r="AQ2604">
            <v>2026</v>
          </cell>
          <cell r="AR2604" t="str">
            <v>2026-PRL1-50930</v>
          </cell>
          <cell r="AS2604">
            <v>1</v>
          </cell>
          <cell r="AT2604" t="str">
            <v>TK049</v>
          </cell>
          <cell r="AU2604" t="str">
            <v>#</v>
          </cell>
        </row>
        <row r="2605">
          <cell r="AN2605">
            <v>50890</v>
          </cell>
          <cell r="AO2605" t="str">
            <v>OÜ Raatuse perearst</v>
          </cell>
          <cell r="AP2605" t="str">
            <v>000000000000003045</v>
          </cell>
          <cell r="AQ2605">
            <v>2026</v>
          </cell>
          <cell r="AR2605" t="str">
            <v>2026-PRL1-50890</v>
          </cell>
          <cell r="AS2605">
            <v>1</v>
          </cell>
          <cell r="AT2605" t="str">
            <v>TK080</v>
          </cell>
          <cell r="AU2605" t="str">
            <v>#</v>
          </cell>
        </row>
        <row r="2606">
          <cell r="AN2606">
            <v>50721</v>
          </cell>
          <cell r="AO2606" t="str">
            <v>OÜ Perearst Rauno Kurg</v>
          </cell>
          <cell r="AP2606" t="str">
            <v>000000000000003045</v>
          </cell>
          <cell r="AQ2606">
            <v>2026</v>
          </cell>
          <cell r="AR2606" t="str">
            <v>2026-PRL1-50721</v>
          </cell>
          <cell r="AS2606">
            <v>1</v>
          </cell>
          <cell r="AT2606" t="str">
            <v>TK020</v>
          </cell>
          <cell r="AU2606" t="str">
            <v>#</v>
          </cell>
        </row>
        <row r="2607">
          <cell r="AN2607">
            <v>50880</v>
          </cell>
          <cell r="AO2607" t="str">
            <v>Karulaugu Tervisekeskus OÜ</v>
          </cell>
          <cell r="AP2607" t="str">
            <v>000000000000003045</v>
          </cell>
          <cell r="AQ2607">
            <v>2026</v>
          </cell>
          <cell r="AR2607" t="str">
            <v>2026-PRL1-50880</v>
          </cell>
          <cell r="AS2607">
            <v>1</v>
          </cell>
          <cell r="AT2607" t="str">
            <v>TK039</v>
          </cell>
          <cell r="AU2607" t="str">
            <v>#</v>
          </cell>
        </row>
        <row r="2608">
          <cell r="AN2608">
            <v>50740</v>
          </cell>
          <cell r="AO2608" t="str">
            <v>BonMedica OÜ</v>
          </cell>
          <cell r="AP2608" t="str">
            <v>000000000000003045</v>
          </cell>
          <cell r="AQ2608">
            <v>2026</v>
          </cell>
          <cell r="AR2608" t="str">
            <v>2026-PRL1-50740</v>
          </cell>
          <cell r="AS2608" t="str">
            <v>#</v>
          </cell>
          <cell r="AT2608" t="str">
            <v>#</v>
          </cell>
          <cell r="AU2608" t="str">
            <v>#</v>
          </cell>
        </row>
        <row r="2609">
          <cell r="AN2609">
            <v>50568</v>
          </cell>
          <cell r="AO2609" t="str">
            <v>OÜ Terviseagentuur</v>
          </cell>
          <cell r="AP2609" t="str">
            <v>000000000000003045</v>
          </cell>
          <cell r="AQ2609">
            <v>2026</v>
          </cell>
          <cell r="AR2609" t="str">
            <v>2026-PRL1-50568</v>
          </cell>
          <cell r="AS2609" t="str">
            <v>#</v>
          </cell>
          <cell r="AT2609" t="str">
            <v>#</v>
          </cell>
          <cell r="AU2609" t="str">
            <v>#</v>
          </cell>
        </row>
        <row r="2610">
          <cell r="AN2610">
            <v>50857</v>
          </cell>
          <cell r="AO2610" t="str">
            <v>Pealinna Perearstid OÜ</v>
          </cell>
          <cell r="AP2610" t="str">
            <v>000000000000003045</v>
          </cell>
          <cell r="AQ2610">
            <v>2026</v>
          </cell>
          <cell r="AR2610" t="str">
            <v>2026-PRL1-50857</v>
          </cell>
          <cell r="AS2610">
            <v>1</v>
          </cell>
          <cell r="AT2610" t="str">
            <v>TK075</v>
          </cell>
          <cell r="AU2610" t="str">
            <v>#</v>
          </cell>
        </row>
        <row r="2611">
          <cell r="AN2611">
            <v>50495</v>
          </cell>
          <cell r="AO2611" t="str">
            <v>Perearst Ülle Perend OÜ</v>
          </cell>
          <cell r="AP2611" t="str">
            <v>000000000000003045</v>
          </cell>
          <cell r="AQ2611">
            <v>2026</v>
          </cell>
          <cell r="AR2611" t="str">
            <v>2026-PRL1-50495</v>
          </cell>
          <cell r="AS2611" t="str">
            <v>#</v>
          </cell>
          <cell r="AT2611" t="str">
            <v>#</v>
          </cell>
          <cell r="AU2611" t="str">
            <v>#</v>
          </cell>
        </row>
        <row r="2612">
          <cell r="AN2612">
            <v>50826</v>
          </cell>
          <cell r="AO2612" t="str">
            <v>Perekliinik OÜ</v>
          </cell>
          <cell r="AP2612" t="str">
            <v>000000000000003045</v>
          </cell>
          <cell r="AQ2612">
            <v>2026</v>
          </cell>
          <cell r="AR2612" t="str">
            <v>2026-PRL1-50826</v>
          </cell>
          <cell r="AS2612">
            <v>1</v>
          </cell>
          <cell r="AT2612" t="str">
            <v>TK074</v>
          </cell>
          <cell r="AU2612" t="str">
            <v>#</v>
          </cell>
        </row>
        <row r="2613">
          <cell r="AN2613">
            <v>50123</v>
          </cell>
          <cell r="AO2613" t="str">
            <v>Rauam &amp; Gavronski Perearstikeskus O</v>
          </cell>
          <cell r="AP2613" t="str">
            <v>000000000000003045</v>
          </cell>
          <cell r="AQ2613">
            <v>2026</v>
          </cell>
          <cell r="AR2613" t="str">
            <v>2026-PRL1-50123</v>
          </cell>
          <cell r="AS2613">
            <v>1</v>
          </cell>
          <cell r="AT2613" t="str">
            <v>TK003</v>
          </cell>
          <cell r="AU2613" t="str">
            <v>#</v>
          </cell>
        </row>
        <row r="2614">
          <cell r="AN2614">
            <v>50863</v>
          </cell>
          <cell r="AO2614" t="str">
            <v>Al Mare Perearstikeskus OÜ</v>
          </cell>
          <cell r="AP2614" t="str">
            <v>000000000000003045</v>
          </cell>
          <cell r="AQ2614">
            <v>2026</v>
          </cell>
          <cell r="AR2614" t="str">
            <v>2026-PRL1-50863</v>
          </cell>
          <cell r="AS2614">
            <v>1</v>
          </cell>
          <cell r="AT2614" t="str">
            <v>TK052</v>
          </cell>
          <cell r="AU2614" t="str">
            <v>#</v>
          </cell>
        </row>
        <row r="2615">
          <cell r="AN2615">
            <v>50892</v>
          </cell>
          <cell r="AO2615" t="str">
            <v>Dr. Jelena Petrova OÜ</v>
          </cell>
          <cell r="AP2615" t="str">
            <v>000000000000003045</v>
          </cell>
          <cell r="AQ2615">
            <v>2026</v>
          </cell>
          <cell r="AR2615" t="str">
            <v>2026-PRL1-50892</v>
          </cell>
          <cell r="AS2615" t="str">
            <v>#</v>
          </cell>
          <cell r="AT2615" t="str">
            <v>#</v>
          </cell>
          <cell r="AU2615" t="str">
            <v>#</v>
          </cell>
        </row>
        <row r="2616">
          <cell r="AN2616">
            <v>50127</v>
          </cell>
          <cell r="AO2616" t="str">
            <v>Rosenthali Perearstikeskus OÜ</v>
          </cell>
          <cell r="AP2616" t="str">
            <v>000000000000003045</v>
          </cell>
          <cell r="AQ2616">
            <v>2026</v>
          </cell>
          <cell r="AR2616" t="str">
            <v>2026-PRL1-50127</v>
          </cell>
          <cell r="AS2616">
            <v>1</v>
          </cell>
          <cell r="AT2616" t="str">
            <v>TK069</v>
          </cell>
          <cell r="AU2616" t="str">
            <v>#</v>
          </cell>
        </row>
        <row r="2617">
          <cell r="AN2617">
            <v>50190</v>
          </cell>
          <cell r="AO2617" t="str">
            <v>Laagri Perearstikeskus OÜ</v>
          </cell>
          <cell r="AP2617" t="str">
            <v>000000000000003045</v>
          </cell>
          <cell r="AQ2617">
            <v>2026</v>
          </cell>
          <cell r="AR2617" t="str">
            <v>2026-PRL1-50190</v>
          </cell>
          <cell r="AS2617">
            <v>1</v>
          </cell>
          <cell r="AT2617" t="str">
            <v>TK010</v>
          </cell>
          <cell r="AU2617" t="str">
            <v>#</v>
          </cell>
        </row>
        <row r="2618">
          <cell r="AN2618">
            <v>50045</v>
          </cell>
          <cell r="AO2618" t="str">
            <v>Rapla Perearstikeskus OÜ</v>
          </cell>
          <cell r="AP2618" t="str">
            <v>000000000000003045</v>
          </cell>
          <cell r="AQ2618">
            <v>2026</v>
          </cell>
          <cell r="AR2618" t="str">
            <v>2026-PRL1-50045</v>
          </cell>
          <cell r="AS2618">
            <v>1</v>
          </cell>
          <cell r="AT2618" t="str">
            <v>TK031</v>
          </cell>
          <cell r="AU2618" t="str">
            <v>#</v>
          </cell>
        </row>
        <row r="2619">
          <cell r="AN2619">
            <v>50114</v>
          </cell>
          <cell r="AO2619" t="str">
            <v>Medicum Perearstikeskus AS</v>
          </cell>
          <cell r="AP2619" t="str">
            <v>000000000000003045</v>
          </cell>
          <cell r="AQ2619">
            <v>2026</v>
          </cell>
          <cell r="AR2619" t="str">
            <v>2026-PRL1-50114</v>
          </cell>
          <cell r="AS2619" t="str">
            <v>#</v>
          </cell>
          <cell r="AT2619" t="str">
            <v>#</v>
          </cell>
          <cell r="AU2619" t="str">
            <v>#</v>
          </cell>
        </row>
        <row r="2620">
          <cell r="AN2620">
            <v>50582</v>
          </cell>
          <cell r="AO2620" t="str">
            <v>Perearst Ulvi Usgam OÜ</v>
          </cell>
          <cell r="AP2620" t="str">
            <v>000000000000003045</v>
          </cell>
          <cell r="AQ2620">
            <v>2026</v>
          </cell>
          <cell r="AR2620" t="str">
            <v>2026-PRL1-50582</v>
          </cell>
          <cell r="AS2620" t="str">
            <v>#</v>
          </cell>
          <cell r="AT2620" t="str">
            <v>#</v>
          </cell>
          <cell r="AU2620" t="str">
            <v>#</v>
          </cell>
        </row>
        <row r="2621">
          <cell r="AN2621">
            <v>50620</v>
          </cell>
          <cell r="AO2621" t="str">
            <v>Perearst Katrin Akkel OÜ</v>
          </cell>
          <cell r="AP2621" t="str">
            <v>000000000000003045</v>
          </cell>
          <cell r="AQ2621">
            <v>2026</v>
          </cell>
          <cell r="AR2621" t="str">
            <v>2026-PRL1-50620</v>
          </cell>
          <cell r="AS2621" t="str">
            <v>#</v>
          </cell>
          <cell r="AT2621" t="str">
            <v>#</v>
          </cell>
          <cell r="AU2621" t="str">
            <v>#</v>
          </cell>
        </row>
        <row r="2622">
          <cell r="AN2622">
            <v>50475</v>
          </cell>
          <cell r="AO2622" t="str">
            <v>Saku Tervisekeskus OÜ</v>
          </cell>
          <cell r="AP2622" t="str">
            <v>000000000000003045</v>
          </cell>
          <cell r="AQ2622">
            <v>2026</v>
          </cell>
          <cell r="AR2622" t="str">
            <v>2026-PRL1-50475</v>
          </cell>
          <cell r="AS2622">
            <v>1</v>
          </cell>
          <cell r="AT2622" t="str">
            <v>TK045</v>
          </cell>
          <cell r="AU2622" t="str">
            <v>#</v>
          </cell>
        </row>
        <row r="2623">
          <cell r="AN2623">
            <v>50607</v>
          </cell>
          <cell r="AO2623" t="str">
            <v>Linna Tervisekeskus OÜ</v>
          </cell>
          <cell r="AP2623" t="str">
            <v>000000000000003045</v>
          </cell>
          <cell r="AQ2623">
            <v>2026</v>
          </cell>
          <cell r="AR2623" t="str">
            <v>2026-PRL1-50607</v>
          </cell>
          <cell r="AS2623">
            <v>1</v>
          </cell>
          <cell r="AT2623" t="str">
            <v>TK006</v>
          </cell>
          <cell r="AU2623" t="str">
            <v>#</v>
          </cell>
        </row>
        <row r="2624">
          <cell r="AN2624">
            <v>50114</v>
          </cell>
          <cell r="AO2624" t="str">
            <v>Medicum Perearstikeskus AS</v>
          </cell>
          <cell r="AP2624" t="str">
            <v>000000000000003045</v>
          </cell>
          <cell r="AQ2624">
            <v>2026</v>
          </cell>
          <cell r="AR2624" t="str">
            <v>2026-PRL1-50114</v>
          </cell>
          <cell r="AS2624">
            <v>1</v>
          </cell>
          <cell r="AT2624" t="str">
            <v>TK001</v>
          </cell>
          <cell r="AU2624" t="str">
            <v>#</v>
          </cell>
        </row>
        <row r="2625">
          <cell r="AN2625">
            <v>50880</v>
          </cell>
          <cell r="AO2625" t="str">
            <v>Karulaugu Tervisekeskus OÜ</v>
          </cell>
          <cell r="AP2625" t="str">
            <v>000000000000003045</v>
          </cell>
          <cell r="AQ2625">
            <v>2026</v>
          </cell>
          <cell r="AR2625" t="str">
            <v>2026-PRL1-50880</v>
          </cell>
          <cell r="AS2625">
            <v>1</v>
          </cell>
          <cell r="AT2625" t="str">
            <v>TK039</v>
          </cell>
          <cell r="AU2625" t="str">
            <v>#</v>
          </cell>
        </row>
        <row r="2626">
          <cell r="AN2626">
            <v>50677</v>
          </cell>
          <cell r="AO2626" t="str">
            <v>Perearst Sirje Saar OÜ</v>
          </cell>
          <cell r="AP2626" t="str">
            <v>000000000000003045</v>
          </cell>
          <cell r="AQ2626">
            <v>2026</v>
          </cell>
          <cell r="AR2626" t="str">
            <v>2026-PRL1-50677</v>
          </cell>
          <cell r="AS2626" t="str">
            <v>#</v>
          </cell>
          <cell r="AT2626" t="str">
            <v>#</v>
          </cell>
          <cell r="AU2626" t="str">
            <v>#</v>
          </cell>
        </row>
        <row r="2627">
          <cell r="AN2627">
            <v>61288</v>
          </cell>
          <cell r="AO2627" t="str">
            <v>Muuga Perearstikeskus OÜ</v>
          </cell>
          <cell r="AP2627" t="str">
            <v>000000000000003045</v>
          </cell>
          <cell r="AQ2627">
            <v>2026</v>
          </cell>
          <cell r="AR2627" t="str">
            <v>2026-PRL1-61288</v>
          </cell>
          <cell r="AS2627">
            <v>1</v>
          </cell>
          <cell r="AT2627" t="str">
            <v>TK062</v>
          </cell>
          <cell r="AU2627" t="str">
            <v>#</v>
          </cell>
        </row>
        <row r="2628">
          <cell r="AN2628">
            <v>50826</v>
          </cell>
          <cell r="AO2628" t="str">
            <v>Perekliinik OÜ</v>
          </cell>
          <cell r="AP2628" t="str">
            <v>000000000000003045</v>
          </cell>
          <cell r="AQ2628">
            <v>2026</v>
          </cell>
          <cell r="AR2628" t="str">
            <v>2026-PRL1-50826</v>
          </cell>
          <cell r="AS2628">
            <v>1</v>
          </cell>
          <cell r="AT2628" t="str">
            <v>TK074</v>
          </cell>
          <cell r="AU2628" t="str">
            <v>#</v>
          </cell>
        </row>
        <row r="2629">
          <cell r="AN2629">
            <v>50542</v>
          </cell>
          <cell r="AO2629" t="str">
            <v>Pirita-Kose Perearstikeskus OÜ</v>
          </cell>
          <cell r="AP2629" t="str">
            <v>000000000000003045</v>
          </cell>
          <cell r="AQ2629">
            <v>2026</v>
          </cell>
          <cell r="AR2629" t="str">
            <v>2026-PRL1-50542</v>
          </cell>
          <cell r="AS2629">
            <v>1</v>
          </cell>
          <cell r="AT2629" t="str">
            <v>TK077</v>
          </cell>
          <cell r="AU2629" t="str">
            <v>#</v>
          </cell>
        </row>
        <row r="2630">
          <cell r="AN2630">
            <v>51040</v>
          </cell>
          <cell r="AO2630" t="str">
            <v>Tuulemaa Perearstikeskus OÜ</v>
          </cell>
          <cell r="AP2630" t="str">
            <v>000000000000003045</v>
          </cell>
          <cell r="AQ2630">
            <v>2026</v>
          </cell>
          <cell r="AR2630" t="str">
            <v>2026-PRL1-51040</v>
          </cell>
          <cell r="AS2630" t="str">
            <v>#</v>
          </cell>
          <cell r="AT2630" t="str">
            <v>#</v>
          </cell>
          <cell r="AU2630" t="str">
            <v>#</v>
          </cell>
        </row>
        <row r="2631">
          <cell r="AN2631">
            <v>50577</v>
          </cell>
          <cell r="AO2631" t="str">
            <v>Kivimäe Perearstikeskus OÜ</v>
          </cell>
          <cell r="AP2631" t="str">
            <v>000000000000003045</v>
          </cell>
          <cell r="AQ2631">
            <v>2026</v>
          </cell>
          <cell r="AR2631" t="str">
            <v>2026-PRL1-50577</v>
          </cell>
          <cell r="AS2631">
            <v>1</v>
          </cell>
          <cell r="AT2631" t="str">
            <v>TK068</v>
          </cell>
          <cell r="AU2631" t="str">
            <v>#</v>
          </cell>
        </row>
        <row r="2632">
          <cell r="AN2632">
            <v>50540</v>
          </cell>
          <cell r="AO2632" t="str">
            <v>Perearst Helgi Luik OÜ</v>
          </cell>
          <cell r="AP2632" t="str">
            <v>000000000000003045</v>
          </cell>
          <cell r="AQ2632">
            <v>2026</v>
          </cell>
          <cell r="AR2632" t="str">
            <v>2026-PRL1-50540</v>
          </cell>
          <cell r="AS2632">
            <v>1</v>
          </cell>
          <cell r="AT2632" t="str">
            <v>TK034</v>
          </cell>
          <cell r="AU2632" t="str">
            <v>#</v>
          </cell>
        </row>
        <row r="2633">
          <cell r="AN2633">
            <v>50530</v>
          </cell>
          <cell r="AO2633" t="str">
            <v>OÜ Perearst Viivika Allas</v>
          </cell>
          <cell r="AP2633" t="str">
            <v>000000000000003045</v>
          </cell>
          <cell r="AQ2633">
            <v>2026</v>
          </cell>
          <cell r="AR2633" t="str">
            <v>2026-PRL1-50530</v>
          </cell>
          <cell r="AS2633" t="str">
            <v>#</v>
          </cell>
          <cell r="AT2633" t="str">
            <v>#</v>
          </cell>
          <cell r="AU2633" t="str">
            <v>#</v>
          </cell>
        </row>
        <row r="2634">
          <cell r="AN2634">
            <v>50879</v>
          </cell>
          <cell r="AO2634" t="str">
            <v>Perearst Ellen Lembra OÜ</v>
          </cell>
          <cell r="AP2634" t="str">
            <v>000000000000003045</v>
          </cell>
          <cell r="AQ2634">
            <v>2026</v>
          </cell>
          <cell r="AR2634" t="str">
            <v>2026-PRL1-50879</v>
          </cell>
          <cell r="AS2634">
            <v>1</v>
          </cell>
          <cell r="AT2634" t="str">
            <v>TK063</v>
          </cell>
          <cell r="AU2634" t="str">
            <v>#</v>
          </cell>
        </row>
        <row r="2635">
          <cell r="AN2635">
            <v>50041</v>
          </cell>
          <cell r="AO2635" t="str">
            <v>Võru Arst OÜ</v>
          </cell>
          <cell r="AP2635" t="str">
            <v>000000000000003045</v>
          </cell>
          <cell r="AQ2635">
            <v>2026</v>
          </cell>
          <cell r="AR2635" t="str">
            <v>2026-PRL1-50041</v>
          </cell>
          <cell r="AS2635">
            <v>1</v>
          </cell>
          <cell r="AT2635" t="str">
            <v>TK063</v>
          </cell>
          <cell r="AU2635" t="str">
            <v>#</v>
          </cell>
        </row>
        <row r="2636">
          <cell r="AN2636">
            <v>50041</v>
          </cell>
          <cell r="AO2636" t="str">
            <v>Võru Arst OÜ</v>
          </cell>
          <cell r="AP2636" t="str">
            <v>000000000000003045</v>
          </cell>
          <cell r="AQ2636">
            <v>2026</v>
          </cell>
          <cell r="AR2636" t="str">
            <v>2026-PRL1-50041</v>
          </cell>
          <cell r="AS2636">
            <v>1</v>
          </cell>
          <cell r="AT2636" t="str">
            <v>TK063</v>
          </cell>
          <cell r="AU2636" t="str">
            <v>#</v>
          </cell>
        </row>
        <row r="2637">
          <cell r="AN2637">
            <v>50961</v>
          </cell>
          <cell r="AO2637" t="str">
            <v>OÜ Ennetuskliinik</v>
          </cell>
          <cell r="AP2637" t="str">
            <v>000000000000003045</v>
          </cell>
          <cell r="AQ2637">
            <v>2026</v>
          </cell>
          <cell r="AR2637" t="str">
            <v>2026-PRL1-50961</v>
          </cell>
          <cell r="AS2637">
            <v>1</v>
          </cell>
          <cell r="AT2637" t="str">
            <v>TK063</v>
          </cell>
          <cell r="AU2637" t="str">
            <v>#</v>
          </cell>
        </row>
        <row r="2638">
          <cell r="AN2638">
            <v>50540</v>
          </cell>
          <cell r="AO2638" t="str">
            <v>Perearst Helgi Luik OÜ</v>
          </cell>
          <cell r="AP2638" t="str">
            <v>000000000000003045</v>
          </cell>
          <cell r="AQ2638">
            <v>2026</v>
          </cell>
          <cell r="AR2638" t="str">
            <v>2026-PRL1-50540</v>
          </cell>
          <cell r="AS2638">
            <v>1</v>
          </cell>
          <cell r="AT2638" t="str">
            <v>TK034</v>
          </cell>
          <cell r="AU2638" t="str">
            <v>#</v>
          </cell>
        </row>
        <row r="2639">
          <cell r="AN2639">
            <v>50568</v>
          </cell>
          <cell r="AO2639" t="str">
            <v>OÜ Terviseagentuur</v>
          </cell>
          <cell r="AP2639" t="str">
            <v>000000000000003045</v>
          </cell>
          <cell r="AQ2639">
            <v>2026</v>
          </cell>
          <cell r="AR2639" t="str">
            <v>2026-PRL1-50568</v>
          </cell>
          <cell r="AS2639">
            <v>1</v>
          </cell>
          <cell r="AT2639" t="str">
            <v>TK078</v>
          </cell>
          <cell r="AU2639" t="str">
            <v>#</v>
          </cell>
        </row>
        <row r="2640">
          <cell r="AN2640">
            <v>50575</v>
          </cell>
          <cell r="AO2640" t="str">
            <v>OÜ Perearst Valentina Kesper</v>
          </cell>
          <cell r="AP2640" t="str">
            <v>000000000000003045</v>
          </cell>
          <cell r="AQ2640">
            <v>2026</v>
          </cell>
          <cell r="AR2640" t="str">
            <v>2026-PRL1-50575</v>
          </cell>
          <cell r="AS2640" t="str">
            <v>#</v>
          </cell>
          <cell r="AT2640" t="str">
            <v>#</v>
          </cell>
          <cell r="AU2640" t="str">
            <v>#</v>
          </cell>
        </row>
        <row r="2641">
          <cell r="AN2641">
            <v>50000</v>
          </cell>
          <cell r="AO2641" t="str">
            <v>Osula Perearstikeskus OÜ</v>
          </cell>
          <cell r="AP2641" t="str">
            <v>000000000000003045</v>
          </cell>
          <cell r="AQ2641">
            <v>2026</v>
          </cell>
          <cell r="AR2641" t="str">
            <v>2026-PRL1-50000</v>
          </cell>
          <cell r="AS2641">
            <v>1</v>
          </cell>
          <cell r="AT2641" t="str">
            <v>TK063</v>
          </cell>
          <cell r="AU2641" t="str">
            <v>#</v>
          </cell>
        </row>
        <row r="2642">
          <cell r="AN2642">
            <v>50227</v>
          </cell>
          <cell r="AO2642" t="str">
            <v>Perearst Margit Kõivomägi</v>
          </cell>
          <cell r="AP2642" t="str">
            <v>000000000000003045</v>
          </cell>
          <cell r="AQ2642">
            <v>2026</v>
          </cell>
          <cell r="AR2642" t="str">
            <v>2026-PRL1-50227</v>
          </cell>
          <cell r="AS2642">
            <v>1</v>
          </cell>
          <cell r="AT2642" t="str">
            <v>TK063</v>
          </cell>
          <cell r="AU2642" t="str">
            <v>#</v>
          </cell>
        </row>
        <row r="2643">
          <cell r="AN2643">
            <v>50568</v>
          </cell>
          <cell r="AO2643" t="str">
            <v xml:space="preserve">Terviseagentuur OÜ </v>
          </cell>
          <cell r="AP2643" t="str">
            <v>000000000000003045</v>
          </cell>
          <cell r="AQ2643">
            <v>2026</v>
          </cell>
          <cell r="AR2643" t="str">
            <v>2026-PRL1-50568</v>
          </cell>
          <cell r="AS2643">
            <v>1</v>
          </cell>
          <cell r="AT2643" t="str">
            <v>TK078</v>
          </cell>
          <cell r="AU2643" t="str">
            <v>#</v>
          </cell>
        </row>
        <row r="2644">
          <cell r="AN2644">
            <v>50568</v>
          </cell>
          <cell r="AO2644" t="str">
            <v xml:space="preserve">Terviseagentuur OÜ </v>
          </cell>
          <cell r="AP2644" t="str">
            <v>000000000000003045</v>
          </cell>
          <cell r="AQ2644">
            <v>2026</v>
          </cell>
          <cell r="AR2644" t="str">
            <v>2026-PRL1-50568</v>
          </cell>
          <cell r="AS2644">
            <v>1</v>
          </cell>
          <cell r="AT2644" t="str">
            <v>TK078</v>
          </cell>
          <cell r="AU2644" t="str">
            <v>#</v>
          </cell>
        </row>
        <row r="2645">
          <cell r="AN2645">
            <v>50568</v>
          </cell>
          <cell r="AO2645" t="str">
            <v xml:space="preserve">Terviseagentuur OÜ </v>
          </cell>
          <cell r="AP2645" t="str">
            <v>000000000000003045</v>
          </cell>
          <cell r="AQ2645">
            <v>2026</v>
          </cell>
          <cell r="AR2645" t="str">
            <v>2026-PRL1-50568</v>
          </cell>
          <cell r="AS2645">
            <v>1</v>
          </cell>
          <cell r="AT2645" t="str">
            <v>TK078</v>
          </cell>
          <cell r="AU2645" t="str">
            <v>#</v>
          </cell>
        </row>
        <row r="2646">
          <cell r="AN2646">
            <v>50229</v>
          </cell>
          <cell r="AO2646" t="str">
            <v>Rimbeniece Arija</v>
          </cell>
          <cell r="AP2646" t="str">
            <v>000000000000003045</v>
          </cell>
          <cell r="AQ2646">
            <v>2026</v>
          </cell>
          <cell r="AR2646" t="str">
            <v>2026-PRL1-50229</v>
          </cell>
          <cell r="AS2646" t="str">
            <v>#</v>
          </cell>
          <cell r="AT2646" t="str">
            <v>#</v>
          </cell>
          <cell r="AU2646" t="str">
            <v>#</v>
          </cell>
        </row>
        <row r="2647">
          <cell r="AN2647">
            <v>50235</v>
          </cell>
          <cell r="AO2647" t="str">
            <v>Kaja Kasak</v>
          </cell>
          <cell r="AP2647" t="str">
            <v>000000000000003045</v>
          </cell>
          <cell r="AQ2647">
            <v>2026</v>
          </cell>
          <cell r="AR2647" t="str">
            <v>2026-PRL1-50235</v>
          </cell>
          <cell r="AS2647">
            <v>1</v>
          </cell>
          <cell r="AT2647" t="str">
            <v>TK063</v>
          </cell>
          <cell r="AU2647" t="str">
            <v>#</v>
          </cell>
        </row>
        <row r="2648">
          <cell r="AN2648">
            <v>61008</v>
          </cell>
          <cell r="AO2648" t="str">
            <v>OÜ Dr. Aune</v>
          </cell>
          <cell r="AP2648" t="str">
            <v>000000000000003045</v>
          </cell>
          <cell r="AQ2648">
            <v>2026</v>
          </cell>
          <cell r="AR2648" t="str">
            <v>2026-PRL1-61008</v>
          </cell>
          <cell r="AS2648" t="str">
            <v>#</v>
          </cell>
          <cell r="AT2648" t="str">
            <v>#</v>
          </cell>
          <cell r="AU2648" t="str">
            <v>#</v>
          </cell>
        </row>
        <row r="2649">
          <cell r="AN2649">
            <v>50087</v>
          </cell>
          <cell r="AO2649" t="str">
            <v>Marget Moppel</v>
          </cell>
          <cell r="AP2649" t="str">
            <v>000000000000003045</v>
          </cell>
          <cell r="AQ2649">
            <v>2026</v>
          </cell>
          <cell r="AR2649" t="str">
            <v>2026-PRL1-50087</v>
          </cell>
          <cell r="AS2649">
            <v>1</v>
          </cell>
          <cell r="AT2649" t="str">
            <v>TK034</v>
          </cell>
          <cell r="AU2649" t="str">
            <v>#</v>
          </cell>
        </row>
        <row r="2650">
          <cell r="AN2650">
            <v>50418</v>
          </cell>
          <cell r="AO2650" t="str">
            <v>Perearst Agi Märdin OÜ</v>
          </cell>
          <cell r="AP2650" t="str">
            <v>000000000000003045</v>
          </cell>
          <cell r="AQ2650">
            <v>2026</v>
          </cell>
          <cell r="AR2650" t="str">
            <v>2026-PRL1-50418</v>
          </cell>
          <cell r="AS2650">
            <v>1</v>
          </cell>
          <cell r="AT2650" t="str">
            <v>TK063</v>
          </cell>
          <cell r="AU2650">
            <v>1</v>
          </cell>
        </row>
        <row r="2651">
          <cell r="AN2651">
            <v>60135</v>
          </cell>
          <cell r="AO2651" t="str">
            <v>Evi Luts</v>
          </cell>
          <cell r="AP2651" t="str">
            <v>000000000000003045</v>
          </cell>
          <cell r="AQ2651">
            <v>2026</v>
          </cell>
          <cell r="AR2651" t="str">
            <v>2026-PRL1-60135</v>
          </cell>
          <cell r="AS2651" t="str">
            <v>#</v>
          </cell>
          <cell r="AT2651" t="str">
            <v>#</v>
          </cell>
          <cell r="AU2651" t="str">
            <v>#</v>
          </cell>
        </row>
        <row r="2652">
          <cell r="AN2652">
            <v>50587</v>
          </cell>
          <cell r="AO2652" t="str">
            <v>Marje Metsur-Benzel OÜ</v>
          </cell>
          <cell r="AP2652" t="str">
            <v>000000000000003045</v>
          </cell>
          <cell r="AQ2652">
            <v>2026</v>
          </cell>
          <cell r="AR2652" t="str">
            <v>2026-PRL1-50587</v>
          </cell>
          <cell r="AS2652" t="str">
            <v>#</v>
          </cell>
          <cell r="AT2652" t="str">
            <v>#</v>
          </cell>
          <cell r="AU2652" t="str">
            <v>#</v>
          </cell>
        </row>
        <row r="2653">
          <cell r="AN2653">
            <v>50878</v>
          </cell>
          <cell r="AO2653" t="str">
            <v>Perearstikeskus Medica OÜ</v>
          </cell>
          <cell r="AP2653" t="str">
            <v>000000000000003045</v>
          </cell>
          <cell r="AQ2653">
            <v>2026</v>
          </cell>
          <cell r="AR2653" t="str">
            <v>2026-PRL1-50878</v>
          </cell>
          <cell r="AS2653" t="str">
            <v>#</v>
          </cell>
          <cell r="AT2653" t="str">
            <v>#</v>
          </cell>
          <cell r="AU2653" t="str">
            <v>#</v>
          </cell>
        </row>
        <row r="2654">
          <cell r="AN2654">
            <v>50589</v>
          </cell>
          <cell r="AO2654" t="str">
            <v>Helve Kansi OÜ</v>
          </cell>
          <cell r="AP2654" t="str">
            <v>000000000000003045</v>
          </cell>
          <cell r="AQ2654">
            <v>2026</v>
          </cell>
          <cell r="AR2654" t="str">
            <v>2026-PRL1-50589</v>
          </cell>
          <cell r="AS2654">
            <v>1</v>
          </cell>
          <cell r="AT2654" t="str">
            <v>TK018</v>
          </cell>
          <cell r="AU2654" t="str">
            <v>#</v>
          </cell>
        </row>
        <row r="2655">
          <cell r="AN2655">
            <v>50589</v>
          </cell>
          <cell r="AO2655" t="str">
            <v>Helve Kansi OÜ</v>
          </cell>
          <cell r="AP2655" t="str">
            <v>000000000000003045</v>
          </cell>
          <cell r="AQ2655">
            <v>2026</v>
          </cell>
          <cell r="AR2655" t="str">
            <v>2026-PRL1-50589</v>
          </cell>
          <cell r="AS2655" t="str">
            <v>#</v>
          </cell>
          <cell r="AT2655" t="str">
            <v>#</v>
          </cell>
          <cell r="AU2655" t="str">
            <v>#</v>
          </cell>
        </row>
        <row r="2656">
          <cell r="AN2656">
            <v>50780</v>
          </cell>
          <cell r="AO2656" t="str">
            <v>OÜ PRIIT GINTER PAK</v>
          </cell>
          <cell r="AP2656" t="str">
            <v>000000000000003045</v>
          </cell>
          <cell r="AQ2656">
            <v>2026</v>
          </cell>
          <cell r="AR2656" t="str">
            <v>2026-PRL1-50780</v>
          </cell>
          <cell r="AS2656" t="str">
            <v>#</v>
          </cell>
          <cell r="AT2656" t="str">
            <v>#</v>
          </cell>
          <cell r="AU2656" t="str">
            <v>#</v>
          </cell>
        </row>
        <row r="2657">
          <cell r="AN2657">
            <v>50875</v>
          </cell>
          <cell r="AO2657" t="str">
            <v>MaaArst OÜ</v>
          </cell>
          <cell r="AP2657" t="str">
            <v>000000000000003045</v>
          </cell>
          <cell r="AQ2657">
            <v>2026</v>
          </cell>
          <cell r="AR2657" t="str">
            <v>2026-PRL1-50875</v>
          </cell>
          <cell r="AS2657" t="str">
            <v>#</v>
          </cell>
          <cell r="AT2657" t="str">
            <v>#</v>
          </cell>
          <cell r="AU2657" t="str">
            <v>#</v>
          </cell>
        </row>
        <row r="2658">
          <cell r="AN2658">
            <v>50133</v>
          </cell>
          <cell r="AO2658" t="str">
            <v>Vardja ja Sarapuu OÜ</v>
          </cell>
          <cell r="AP2658" t="str">
            <v>000000000000003045</v>
          </cell>
          <cell r="AQ2658">
            <v>2026</v>
          </cell>
          <cell r="AR2658" t="str">
            <v>2026-PRL1-50133</v>
          </cell>
          <cell r="AS2658" t="str">
            <v>#</v>
          </cell>
          <cell r="AT2658" t="str">
            <v>#</v>
          </cell>
          <cell r="AU2658" t="str">
            <v>#</v>
          </cell>
        </row>
        <row r="2659">
          <cell r="AN2659">
            <v>50133</v>
          </cell>
          <cell r="AO2659" t="str">
            <v>Vardja ja Sarapuu OÜ</v>
          </cell>
          <cell r="AP2659" t="str">
            <v>000000000000003045</v>
          </cell>
          <cell r="AQ2659">
            <v>2026</v>
          </cell>
          <cell r="AR2659" t="str">
            <v>2026-PRL1-50133</v>
          </cell>
          <cell r="AS2659" t="str">
            <v>#</v>
          </cell>
          <cell r="AT2659" t="str">
            <v>#</v>
          </cell>
          <cell r="AU2659">
            <v>1</v>
          </cell>
        </row>
        <row r="2660">
          <cell r="AN2660">
            <v>50586</v>
          </cell>
          <cell r="AO2660" t="str">
            <v>Berta Toikka OÜ</v>
          </cell>
          <cell r="AP2660" t="str">
            <v>000000000000003045</v>
          </cell>
          <cell r="AQ2660">
            <v>2026</v>
          </cell>
          <cell r="AR2660" t="str">
            <v>2026-PRL1-50586</v>
          </cell>
          <cell r="AS2660" t="str">
            <v>#</v>
          </cell>
          <cell r="AT2660" t="str">
            <v>#</v>
          </cell>
          <cell r="AU2660" t="str">
            <v>#</v>
          </cell>
        </row>
        <row r="2661">
          <cell r="AN2661">
            <v>51000</v>
          </cell>
          <cell r="AO2661" t="str">
            <v>Perearst Julia Järveküla OÜ</v>
          </cell>
          <cell r="AP2661" t="str">
            <v>000000000000003045</v>
          </cell>
          <cell r="AQ2661">
            <v>2026</v>
          </cell>
          <cell r="AR2661" t="str">
            <v>2026-PRL1-51000</v>
          </cell>
          <cell r="AS2661">
            <v>1</v>
          </cell>
          <cell r="AT2661" t="str">
            <v>TK029</v>
          </cell>
          <cell r="AU2661" t="str">
            <v>#</v>
          </cell>
        </row>
        <row r="2662">
          <cell r="AN2662">
            <v>50347</v>
          </cell>
          <cell r="AO2662" t="str">
            <v>Ürjo Mälksoo</v>
          </cell>
          <cell r="AP2662" t="str">
            <v>000000000000003045</v>
          </cell>
          <cell r="AQ2662">
            <v>2026</v>
          </cell>
          <cell r="AR2662" t="str">
            <v>2026-PRL1-50347</v>
          </cell>
          <cell r="AS2662">
            <v>1</v>
          </cell>
          <cell r="AT2662" t="str">
            <v>TK029</v>
          </cell>
          <cell r="AU2662" t="str">
            <v>#</v>
          </cell>
        </row>
        <row r="2663">
          <cell r="AN2663">
            <v>50348</v>
          </cell>
          <cell r="AO2663" t="str">
            <v>Ülle Gurjev</v>
          </cell>
          <cell r="AP2663" t="str">
            <v>000000000000003045</v>
          </cell>
          <cell r="AQ2663">
            <v>2026</v>
          </cell>
          <cell r="AR2663" t="str">
            <v>2026-PRL1-50348</v>
          </cell>
          <cell r="AS2663" t="str">
            <v>#</v>
          </cell>
          <cell r="AT2663" t="str">
            <v>#</v>
          </cell>
          <cell r="AU2663" t="str">
            <v>#</v>
          </cell>
        </row>
        <row r="2664">
          <cell r="AN2664">
            <v>50961</v>
          </cell>
          <cell r="AO2664" t="str">
            <v>OÜ Ennetuskliinik</v>
          </cell>
          <cell r="AP2664" t="str">
            <v>000000000000003045</v>
          </cell>
          <cell r="AQ2664">
            <v>2026</v>
          </cell>
          <cell r="AR2664" t="str">
            <v>2026-PRL1-50961</v>
          </cell>
          <cell r="AS2664" t="str">
            <v>#</v>
          </cell>
          <cell r="AT2664" t="str">
            <v>#</v>
          </cell>
          <cell r="AU2664" t="str">
            <v>#</v>
          </cell>
        </row>
        <row r="2665">
          <cell r="AN2665">
            <v>50589</v>
          </cell>
          <cell r="AO2665" t="str">
            <v>Helve Kansi OÜ</v>
          </cell>
          <cell r="AP2665" t="str">
            <v>000000000000003045</v>
          </cell>
          <cell r="AQ2665">
            <v>2026</v>
          </cell>
          <cell r="AR2665" t="str">
            <v>2026-PRL1-50589</v>
          </cell>
          <cell r="AS2665" t="str">
            <v>#</v>
          </cell>
          <cell r="AT2665" t="str">
            <v>#</v>
          </cell>
          <cell r="AU2665" t="str">
            <v>#</v>
          </cell>
        </row>
        <row r="2666">
          <cell r="AN2666">
            <v>61504</v>
          </cell>
          <cell r="AO2666" t="str">
            <v>OÜ Alivio</v>
          </cell>
          <cell r="AP2666" t="str">
            <v>000000000000003045</v>
          </cell>
          <cell r="AQ2666">
            <v>2026</v>
          </cell>
          <cell r="AR2666" t="str">
            <v>2026-PRL1-61504</v>
          </cell>
          <cell r="AS2666" t="str">
            <v>#</v>
          </cell>
          <cell r="AT2666" t="str">
            <v>#</v>
          </cell>
          <cell r="AU2666" t="str">
            <v>#</v>
          </cell>
        </row>
        <row r="2667">
          <cell r="AN2667">
            <v>60421</v>
          </cell>
          <cell r="AO2667" t="str">
            <v>Perekeskus OÜ</v>
          </cell>
          <cell r="AP2667" t="str">
            <v>000000000000003045</v>
          </cell>
          <cell r="AQ2667">
            <v>2026</v>
          </cell>
          <cell r="AR2667" t="str">
            <v>2026-PRL1-60421</v>
          </cell>
          <cell r="AS2667" t="str">
            <v>#</v>
          </cell>
          <cell r="AT2667" t="str">
            <v>#</v>
          </cell>
          <cell r="AU2667" t="str">
            <v>#</v>
          </cell>
        </row>
        <row r="2668">
          <cell r="AN2668">
            <v>60421</v>
          </cell>
          <cell r="AO2668" t="str">
            <v>Perekeskus OÜ</v>
          </cell>
          <cell r="AP2668" t="str">
            <v>000000000000003045</v>
          </cell>
          <cell r="AQ2668">
            <v>2026</v>
          </cell>
          <cell r="AR2668" t="str">
            <v>2026-PRL1-60421</v>
          </cell>
          <cell r="AS2668" t="str">
            <v>#</v>
          </cell>
          <cell r="AT2668" t="str">
            <v>#</v>
          </cell>
          <cell r="AU2668" t="str">
            <v>#</v>
          </cell>
        </row>
        <row r="2669">
          <cell r="AN2669">
            <v>50250</v>
          </cell>
          <cell r="AO2669" t="str">
            <v>OÜ Peremeedik</v>
          </cell>
          <cell r="AP2669" t="str">
            <v>000000000000003045</v>
          </cell>
          <cell r="AQ2669">
            <v>2026</v>
          </cell>
          <cell r="AR2669" t="str">
            <v>2026-PRL1-50250</v>
          </cell>
          <cell r="AS2669" t="str">
            <v>#</v>
          </cell>
          <cell r="AT2669" t="str">
            <v>#</v>
          </cell>
          <cell r="AU2669" t="str">
            <v>#</v>
          </cell>
        </row>
        <row r="2670">
          <cell r="AN2670">
            <v>50361</v>
          </cell>
          <cell r="AO2670" t="str">
            <v>OÜ Erm</v>
          </cell>
          <cell r="AP2670" t="str">
            <v>000000000000003045</v>
          </cell>
          <cell r="AQ2670">
            <v>2026</v>
          </cell>
          <cell r="AR2670" t="str">
            <v>2026-PRL1-50361</v>
          </cell>
          <cell r="AS2670" t="str">
            <v>#</v>
          </cell>
          <cell r="AT2670" t="str">
            <v>#</v>
          </cell>
          <cell r="AU2670" t="str">
            <v>#</v>
          </cell>
        </row>
        <row r="2671">
          <cell r="AN2671">
            <v>51000</v>
          </cell>
          <cell r="AO2671" t="str">
            <v>Perearst Julia Järveküla OÜ</v>
          </cell>
          <cell r="AP2671" t="str">
            <v>000000000000003045</v>
          </cell>
          <cell r="AQ2671">
            <v>2026</v>
          </cell>
          <cell r="AR2671" t="str">
            <v>2026-PRL1-51000</v>
          </cell>
          <cell r="AS2671">
            <v>1</v>
          </cell>
          <cell r="AT2671" t="str">
            <v>TK029</v>
          </cell>
          <cell r="AU2671" t="str">
            <v>#</v>
          </cell>
        </row>
        <row r="2672">
          <cell r="AN2672">
            <v>50351</v>
          </cell>
          <cell r="AO2672" t="str">
            <v>OÜ Perearst Marika Teder</v>
          </cell>
          <cell r="AP2672" t="str">
            <v>000000000000003045</v>
          </cell>
          <cell r="AQ2672">
            <v>2026</v>
          </cell>
          <cell r="AR2672" t="str">
            <v>2026-PRL1-50351</v>
          </cell>
          <cell r="AS2672">
            <v>1</v>
          </cell>
          <cell r="AT2672" t="str">
            <v>TK018</v>
          </cell>
          <cell r="AU2672" t="str">
            <v>#</v>
          </cell>
        </row>
        <row r="2673">
          <cell r="AN2673">
            <v>60484</v>
          </cell>
          <cell r="AO2673" t="str">
            <v>Perearst Valentina Tšivkin</v>
          </cell>
          <cell r="AP2673" t="str">
            <v>000000000000003045</v>
          </cell>
          <cell r="AQ2673">
            <v>2026</v>
          </cell>
          <cell r="AR2673" t="str">
            <v>2026-PRL1-60484</v>
          </cell>
          <cell r="AS2673" t="str">
            <v>#</v>
          </cell>
          <cell r="AT2673" t="str">
            <v>#</v>
          </cell>
          <cell r="AU2673" t="str">
            <v>#</v>
          </cell>
        </row>
        <row r="2674">
          <cell r="AN2674">
            <v>50961</v>
          </cell>
          <cell r="AO2674" t="str">
            <v>OÜ Ennetuskliinik</v>
          </cell>
          <cell r="AP2674" t="str">
            <v>000000000000003045</v>
          </cell>
          <cell r="AQ2674">
            <v>2026</v>
          </cell>
          <cell r="AR2674" t="str">
            <v>2026-PRL1-50961</v>
          </cell>
          <cell r="AS2674" t="str">
            <v>#</v>
          </cell>
          <cell r="AT2674" t="str">
            <v>#</v>
          </cell>
          <cell r="AU2674" t="str">
            <v>#</v>
          </cell>
        </row>
        <row r="2675">
          <cell r="AN2675">
            <v>50355</v>
          </cell>
          <cell r="AO2675" t="str">
            <v>OÜ Mustla Perearstikeskus</v>
          </cell>
          <cell r="AP2675" t="str">
            <v>000000000000003045</v>
          </cell>
          <cell r="AQ2675">
            <v>2026</v>
          </cell>
          <cell r="AR2675" t="str">
            <v>2026-PRL1-50355</v>
          </cell>
          <cell r="AS2675" t="str">
            <v>#</v>
          </cell>
          <cell r="AT2675" t="str">
            <v>#</v>
          </cell>
          <cell r="AU2675" t="str">
            <v>#</v>
          </cell>
        </row>
        <row r="2676">
          <cell r="AN2676">
            <v>50355</v>
          </cell>
          <cell r="AO2676" t="str">
            <v>OÜ Mustla Perearstikeskus</v>
          </cell>
          <cell r="AP2676" t="str">
            <v>000000000000003045</v>
          </cell>
          <cell r="AQ2676">
            <v>2026</v>
          </cell>
          <cell r="AR2676" t="str">
            <v>2026-PRL1-50355</v>
          </cell>
          <cell r="AS2676" t="str">
            <v>#</v>
          </cell>
          <cell r="AT2676" t="str">
            <v>#</v>
          </cell>
          <cell r="AU2676" t="str">
            <v>#</v>
          </cell>
        </row>
        <row r="2677">
          <cell r="AN2677">
            <v>50594</v>
          </cell>
          <cell r="AO2677" t="str">
            <v>OÜ Perearst Margit Kivaste</v>
          </cell>
          <cell r="AP2677" t="str">
            <v>000000000000003045</v>
          </cell>
          <cell r="AQ2677">
            <v>2026</v>
          </cell>
          <cell r="AR2677" t="str">
            <v>2026-PRL1-50594</v>
          </cell>
          <cell r="AS2677" t="str">
            <v>#</v>
          </cell>
          <cell r="AT2677" t="str">
            <v>#</v>
          </cell>
          <cell r="AU2677" t="str">
            <v>#</v>
          </cell>
        </row>
        <row r="2678">
          <cell r="AN2678">
            <v>50351</v>
          </cell>
          <cell r="AO2678" t="str">
            <v>OÜ Perearst Marika Teder</v>
          </cell>
          <cell r="AP2678" t="str">
            <v>000000000000003045</v>
          </cell>
          <cell r="AQ2678">
            <v>2026</v>
          </cell>
          <cell r="AR2678" t="str">
            <v>2026-PRL1-50351</v>
          </cell>
          <cell r="AS2678">
            <v>1</v>
          </cell>
          <cell r="AT2678" t="str">
            <v>TK018</v>
          </cell>
          <cell r="AU2678" t="str">
            <v>#</v>
          </cell>
        </row>
        <row r="2679">
          <cell r="AN2679">
            <v>60642</v>
          </cell>
          <cell r="AO2679" t="str">
            <v>AS Tõrva Tervisekeskus</v>
          </cell>
          <cell r="AP2679" t="str">
            <v>000000000000003045</v>
          </cell>
          <cell r="AQ2679">
            <v>2026</v>
          </cell>
          <cell r="AR2679" t="str">
            <v>2026-PRL1-60642</v>
          </cell>
          <cell r="AS2679">
            <v>1</v>
          </cell>
          <cell r="AT2679" t="str">
            <v>TK071</v>
          </cell>
          <cell r="AU2679" t="str">
            <v>#</v>
          </cell>
        </row>
        <row r="2680">
          <cell r="AN2680">
            <v>50705</v>
          </cell>
          <cell r="AO2680" t="str">
            <v>Perearst Gerta Sontak OÜ</v>
          </cell>
          <cell r="AP2680" t="str">
            <v>000000000000003045</v>
          </cell>
          <cell r="AQ2680">
            <v>2026</v>
          </cell>
          <cell r="AR2680" t="str">
            <v>2026-PRL1-50705</v>
          </cell>
          <cell r="AS2680" t="str">
            <v>#</v>
          </cell>
          <cell r="AT2680" t="str">
            <v>#</v>
          </cell>
          <cell r="AU2680" t="str">
            <v>#</v>
          </cell>
        </row>
        <row r="2681">
          <cell r="AN2681">
            <v>50824</v>
          </cell>
          <cell r="AO2681" t="str">
            <v>PA Merle Kallas OÜ</v>
          </cell>
          <cell r="AP2681" t="str">
            <v>000000000000003045</v>
          </cell>
          <cell r="AQ2681">
            <v>2026</v>
          </cell>
          <cell r="AR2681" t="str">
            <v>2026-PRL1-50824</v>
          </cell>
          <cell r="AS2681" t="str">
            <v>#</v>
          </cell>
          <cell r="AT2681" t="str">
            <v>#</v>
          </cell>
          <cell r="AU2681" t="str">
            <v>#</v>
          </cell>
        </row>
        <row r="2682">
          <cell r="AN2682">
            <v>60642</v>
          </cell>
          <cell r="AO2682" t="str">
            <v>AS Tõrva Tervisekeskus</v>
          </cell>
          <cell r="AP2682" t="str">
            <v>000000000000003045</v>
          </cell>
          <cell r="AQ2682">
            <v>2026</v>
          </cell>
          <cell r="AR2682" t="str">
            <v>2026-PRL1-60642</v>
          </cell>
          <cell r="AS2682">
            <v>1</v>
          </cell>
          <cell r="AT2682" t="str">
            <v>TK071</v>
          </cell>
          <cell r="AU2682" t="str">
            <v>#</v>
          </cell>
        </row>
        <row r="2683">
          <cell r="AN2683">
            <v>50568</v>
          </cell>
          <cell r="AO2683" t="str">
            <v>OÜ Terviseagentuur</v>
          </cell>
          <cell r="AP2683" t="str">
            <v>000000000000003045</v>
          </cell>
          <cell r="AQ2683">
            <v>2026</v>
          </cell>
          <cell r="AR2683" t="str">
            <v>2026-PRL1-50568</v>
          </cell>
          <cell r="AS2683">
            <v>1</v>
          </cell>
          <cell r="AT2683" t="str">
            <v>TK046</v>
          </cell>
          <cell r="AU2683" t="str">
            <v>#</v>
          </cell>
        </row>
        <row r="2684">
          <cell r="AN2684">
            <v>50736</v>
          </cell>
          <cell r="AO2684" t="str">
            <v>Valgamaa Arstikeskus OÜ</v>
          </cell>
          <cell r="AP2684" t="str">
            <v>000000000000003045</v>
          </cell>
          <cell r="AQ2684">
            <v>2026</v>
          </cell>
          <cell r="AR2684" t="str">
            <v>2026-PRL1-50736</v>
          </cell>
          <cell r="AS2684" t="str">
            <v>#</v>
          </cell>
          <cell r="AT2684" t="str">
            <v>#</v>
          </cell>
          <cell r="AU2684" t="str">
            <v>#</v>
          </cell>
        </row>
        <row r="2685">
          <cell r="AN2685">
            <v>50568</v>
          </cell>
          <cell r="AO2685" t="str">
            <v>Terviseagentuur OÜ</v>
          </cell>
          <cell r="AP2685" t="str">
            <v>000000000000003045</v>
          </cell>
          <cell r="AQ2685">
            <v>2026</v>
          </cell>
          <cell r="AR2685" t="str">
            <v>2026-PRL1-50568</v>
          </cell>
          <cell r="AS2685">
            <v>1</v>
          </cell>
          <cell r="AT2685" t="str">
            <v>TK046</v>
          </cell>
          <cell r="AU2685" t="str">
            <v>#</v>
          </cell>
        </row>
        <row r="2686">
          <cell r="AN2686">
            <v>50568</v>
          </cell>
          <cell r="AO2686" t="str">
            <v>OÜ Terviseagentuur</v>
          </cell>
          <cell r="AP2686" t="str">
            <v>000000000000003045</v>
          </cell>
          <cell r="AQ2686">
            <v>2026</v>
          </cell>
          <cell r="AR2686" t="str">
            <v>2026-PRL1-50568</v>
          </cell>
          <cell r="AS2686">
            <v>1</v>
          </cell>
          <cell r="AT2686" t="str">
            <v>TK046</v>
          </cell>
          <cell r="AU2686" t="str">
            <v>#</v>
          </cell>
        </row>
        <row r="2687">
          <cell r="AN2687">
            <v>50795</v>
          </cell>
          <cell r="AO2687" t="str">
            <v>Osaühing Peretervis</v>
          </cell>
          <cell r="AP2687" t="str">
            <v>000000000000003045</v>
          </cell>
          <cell r="AQ2687">
            <v>2026</v>
          </cell>
          <cell r="AR2687" t="str">
            <v>2026-PRL1-50795</v>
          </cell>
          <cell r="AS2687" t="str">
            <v>#</v>
          </cell>
          <cell r="AT2687" t="str">
            <v>#</v>
          </cell>
          <cell r="AU2687" t="str">
            <v>#</v>
          </cell>
        </row>
        <row r="2688">
          <cell r="AN2688">
            <v>50815</v>
          </cell>
          <cell r="AO2688" t="str">
            <v>Perearst Heiki Annuk OÜ</v>
          </cell>
          <cell r="AP2688" t="str">
            <v>000000000000003045</v>
          </cell>
          <cell r="AQ2688">
            <v>2026</v>
          </cell>
          <cell r="AR2688" t="str">
            <v>2026-PRL1-50815</v>
          </cell>
          <cell r="AS2688" t="str">
            <v>#</v>
          </cell>
          <cell r="AT2688" t="str">
            <v>#</v>
          </cell>
          <cell r="AU2688" t="str">
            <v>#</v>
          </cell>
        </row>
        <row r="2689">
          <cell r="AN2689">
            <v>50595</v>
          </cell>
          <cell r="AO2689" t="str">
            <v>Katrin Palover OÜ</v>
          </cell>
          <cell r="AP2689" t="str">
            <v>000000000000003045</v>
          </cell>
          <cell r="AQ2689">
            <v>2026</v>
          </cell>
          <cell r="AR2689" t="str">
            <v>2026-PRL1-50595</v>
          </cell>
          <cell r="AS2689" t="str">
            <v>#</v>
          </cell>
          <cell r="AT2689" t="str">
            <v>#</v>
          </cell>
          <cell r="AU2689" t="str">
            <v>#</v>
          </cell>
        </row>
        <row r="2690">
          <cell r="AN2690">
            <v>50568</v>
          </cell>
          <cell r="AO2690" t="str">
            <v>OÜ Terviseagentuur</v>
          </cell>
          <cell r="AP2690" t="str">
            <v>000000000000003045</v>
          </cell>
          <cell r="AQ2690">
            <v>2026</v>
          </cell>
          <cell r="AR2690" t="str">
            <v>2026-PRL1-50568</v>
          </cell>
          <cell r="AS2690">
            <v>1</v>
          </cell>
          <cell r="AT2690" t="str">
            <v>TK046</v>
          </cell>
          <cell r="AU2690" t="str">
            <v>#</v>
          </cell>
        </row>
        <row r="2691">
          <cell r="AN2691">
            <v>50561</v>
          </cell>
          <cell r="AO2691" t="str">
            <v>OÜ Laadi &amp; Kõrgesaar</v>
          </cell>
          <cell r="AP2691" t="str">
            <v>000000000000003045</v>
          </cell>
          <cell r="AQ2691">
            <v>2026</v>
          </cell>
          <cell r="AR2691" t="str">
            <v>2026-PRL1-50561</v>
          </cell>
          <cell r="AS2691" t="str">
            <v>#</v>
          </cell>
          <cell r="AT2691" t="str">
            <v>#</v>
          </cell>
          <cell r="AU2691" t="str">
            <v>#</v>
          </cell>
        </row>
        <row r="2692">
          <cell r="AN2692">
            <v>50223</v>
          </cell>
          <cell r="AO2692" t="str">
            <v>Talvi Terje</v>
          </cell>
          <cell r="AP2692" t="str">
            <v>000000000000003045</v>
          </cell>
          <cell r="AQ2692">
            <v>2026</v>
          </cell>
          <cell r="AR2692" t="str">
            <v>2026-PRL1-50223</v>
          </cell>
          <cell r="AS2692" t="str">
            <v>#</v>
          </cell>
          <cell r="AT2692" t="str">
            <v>#</v>
          </cell>
          <cell r="AU2692" t="str">
            <v>#</v>
          </cell>
        </row>
        <row r="2693">
          <cell r="AN2693">
            <v>60642</v>
          </cell>
          <cell r="AO2693" t="str">
            <v>AS Tõrva Tervisekeskus</v>
          </cell>
          <cell r="AP2693" t="str">
            <v>000000000000003045</v>
          </cell>
          <cell r="AQ2693">
            <v>2026</v>
          </cell>
          <cell r="AR2693" t="str">
            <v>2026-PRL1-60642</v>
          </cell>
          <cell r="AS2693">
            <v>1</v>
          </cell>
          <cell r="AT2693" t="str">
            <v>TK071</v>
          </cell>
          <cell r="AU2693" t="str">
            <v>#</v>
          </cell>
        </row>
        <row r="2694">
          <cell r="AN2694">
            <v>50098</v>
          </cell>
          <cell r="AO2694" t="str">
            <v>OÜ Perearst Alla Kostina</v>
          </cell>
          <cell r="AP2694" t="str">
            <v>000000000000003045</v>
          </cell>
          <cell r="AQ2694">
            <v>2026</v>
          </cell>
          <cell r="AR2694" t="str">
            <v>2026-PRL1-50098</v>
          </cell>
          <cell r="AS2694">
            <v>1</v>
          </cell>
          <cell r="AT2694" t="str">
            <v>TK003</v>
          </cell>
          <cell r="AU2694" t="str">
            <v>#</v>
          </cell>
        </row>
        <row r="2695">
          <cell r="AN2695">
            <v>50019</v>
          </cell>
          <cell r="AO2695" t="str">
            <v>Perearst Tiiu Tootsi OÜ</v>
          </cell>
          <cell r="AP2695" t="str">
            <v>000000000000003045</v>
          </cell>
          <cell r="AQ2695">
            <v>2026</v>
          </cell>
          <cell r="AR2695" t="str">
            <v>2026-PRL1-50019</v>
          </cell>
          <cell r="AS2695" t="str">
            <v>#</v>
          </cell>
          <cell r="AT2695" t="str">
            <v>#</v>
          </cell>
          <cell r="AU2695" t="str">
            <v>#</v>
          </cell>
        </row>
        <row r="2696">
          <cell r="AN2696">
            <v>50447</v>
          </cell>
          <cell r="AO2696" t="str">
            <v>OÜ Perearst Tarvo Kiudma</v>
          </cell>
          <cell r="AP2696" t="str">
            <v>000000000000003045</v>
          </cell>
          <cell r="AQ2696">
            <v>2026</v>
          </cell>
          <cell r="AR2696" t="str">
            <v>2026-PRL1-50447</v>
          </cell>
          <cell r="AS2696" t="str">
            <v>#</v>
          </cell>
          <cell r="AT2696" t="str">
            <v>#</v>
          </cell>
          <cell r="AU2696" t="str">
            <v>#</v>
          </cell>
        </row>
        <row r="2697">
          <cell r="AN2697">
            <v>50905</v>
          </cell>
          <cell r="AO2697" t="str">
            <v>Perearst Kristina Kesküla OÜ</v>
          </cell>
          <cell r="AP2697" t="str">
            <v>000000000000003045</v>
          </cell>
          <cell r="AQ2697">
            <v>2026</v>
          </cell>
          <cell r="AR2697" t="str">
            <v>2026-PRL1-50905</v>
          </cell>
          <cell r="AS2697" t="str">
            <v>#</v>
          </cell>
          <cell r="AT2697" t="str">
            <v>#</v>
          </cell>
          <cell r="AU2697" t="str">
            <v>#</v>
          </cell>
        </row>
        <row r="2698">
          <cell r="AN2698">
            <v>50996</v>
          </cell>
          <cell r="AO2698" t="str">
            <v>Perearst Eveli Parveots OÜ</v>
          </cell>
          <cell r="AP2698" t="str">
            <v>000000000000003045</v>
          </cell>
          <cell r="AQ2698">
            <v>2026</v>
          </cell>
          <cell r="AR2698" t="str">
            <v>2026-PRL1-50996</v>
          </cell>
          <cell r="AS2698" t="str">
            <v>#</v>
          </cell>
          <cell r="AT2698" t="str">
            <v>#</v>
          </cell>
          <cell r="AU2698" t="str">
            <v>#</v>
          </cell>
        </row>
        <row r="2699">
          <cell r="AN2699">
            <v>50455</v>
          </cell>
          <cell r="AO2699" t="str">
            <v>OÜ Ropka Perearstikeskus</v>
          </cell>
          <cell r="AP2699" t="str">
            <v>000000000000003045</v>
          </cell>
          <cell r="AQ2699">
            <v>2026</v>
          </cell>
          <cell r="AR2699" t="str">
            <v>2026-PRL1-50455</v>
          </cell>
          <cell r="AS2699" t="str">
            <v>#</v>
          </cell>
          <cell r="AT2699" t="str">
            <v>#</v>
          </cell>
          <cell r="AU2699" t="str">
            <v>#</v>
          </cell>
        </row>
        <row r="2700">
          <cell r="AN2700">
            <v>50066</v>
          </cell>
          <cell r="AO2700" t="str">
            <v>OÜ Eve Mõistuse Perearstikeskus</v>
          </cell>
          <cell r="AP2700" t="str">
            <v>000000000000003045</v>
          </cell>
          <cell r="AQ2700">
            <v>2026</v>
          </cell>
          <cell r="AR2700" t="str">
            <v>2026-PRL1-50066</v>
          </cell>
          <cell r="AS2700" t="str">
            <v>#</v>
          </cell>
          <cell r="AT2700" t="str">
            <v>#</v>
          </cell>
          <cell r="AU2700" t="str">
            <v>#</v>
          </cell>
        </row>
        <row r="2701">
          <cell r="AN2701">
            <v>50455</v>
          </cell>
          <cell r="AO2701" t="str">
            <v>OÜ Ropka Perearstikeskus</v>
          </cell>
          <cell r="AP2701" t="str">
            <v>000000000000003045</v>
          </cell>
          <cell r="AQ2701">
            <v>2026</v>
          </cell>
          <cell r="AR2701" t="str">
            <v>2026-PRL1-50455</v>
          </cell>
          <cell r="AS2701" t="str">
            <v>#</v>
          </cell>
          <cell r="AT2701" t="str">
            <v>#</v>
          </cell>
          <cell r="AU2701" t="str">
            <v>#</v>
          </cell>
        </row>
        <row r="2702">
          <cell r="AN2702">
            <v>50495</v>
          </cell>
          <cell r="AO2702" t="str">
            <v>Perearst Ülle Perend OÜ</v>
          </cell>
          <cell r="AP2702" t="str">
            <v>000000000000003045</v>
          </cell>
          <cell r="AQ2702">
            <v>2026</v>
          </cell>
          <cell r="AR2702" t="str">
            <v>2026-PRL1-50495</v>
          </cell>
          <cell r="AS2702" t="str">
            <v>#</v>
          </cell>
          <cell r="AT2702" t="str">
            <v>#</v>
          </cell>
          <cell r="AU2702" t="str">
            <v>#</v>
          </cell>
        </row>
        <row r="2703">
          <cell r="AN2703">
            <v>50441</v>
          </cell>
          <cell r="AO2703" t="str">
            <v>OÜ Perearstid Takker ja Sarapuu</v>
          </cell>
          <cell r="AP2703" t="str">
            <v>000000000000003045</v>
          </cell>
          <cell r="AQ2703">
            <v>2026</v>
          </cell>
          <cell r="AR2703" t="str">
            <v>2026-PRL1-50441</v>
          </cell>
          <cell r="AS2703">
            <v>1</v>
          </cell>
          <cell r="AT2703" t="str">
            <v>TK043</v>
          </cell>
          <cell r="AU2703" t="str">
            <v>#</v>
          </cell>
        </row>
        <row r="2704">
          <cell r="AN2704">
            <v>50441</v>
          </cell>
          <cell r="AO2704" t="str">
            <v>OÜ Perearstid Takker ja Sarapuu</v>
          </cell>
          <cell r="AP2704" t="str">
            <v>000000000000003045</v>
          </cell>
          <cell r="AQ2704">
            <v>2026</v>
          </cell>
          <cell r="AR2704" t="str">
            <v>2026-PRL1-50441</v>
          </cell>
          <cell r="AS2704">
            <v>1</v>
          </cell>
          <cell r="AT2704" t="str">
            <v>TK043</v>
          </cell>
          <cell r="AU2704" t="str">
            <v>#</v>
          </cell>
        </row>
        <row r="2705">
          <cell r="AN2705">
            <v>50885</v>
          </cell>
          <cell r="AO2705" t="str">
            <v>Dr. Heli Tähepõld Ülikooli Perearstikeskus</v>
          </cell>
          <cell r="AP2705" t="str">
            <v>000000000000003045</v>
          </cell>
          <cell r="AQ2705">
            <v>2026</v>
          </cell>
          <cell r="AR2705" t="str">
            <v>2026-PRL1-50885</v>
          </cell>
          <cell r="AS2705" t="str">
            <v>#</v>
          </cell>
          <cell r="AT2705" t="str">
            <v>#</v>
          </cell>
          <cell r="AU2705" t="str">
            <v>#</v>
          </cell>
        </row>
        <row r="2706">
          <cell r="AN2706">
            <v>50884</v>
          </cell>
          <cell r="AO2706" t="str">
            <v>Ränilinna perearstikeskus OÜ</v>
          </cell>
          <cell r="AP2706" t="str">
            <v>000000000000003045</v>
          </cell>
          <cell r="AQ2706">
            <v>2026</v>
          </cell>
          <cell r="AR2706" t="str">
            <v>2026-PRL1-50884</v>
          </cell>
          <cell r="AS2706" t="str">
            <v>#</v>
          </cell>
          <cell r="AT2706" t="str">
            <v>#</v>
          </cell>
          <cell r="AU2706" t="str">
            <v>#</v>
          </cell>
        </row>
        <row r="2707">
          <cell r="AN2707">
            <v>50855</v>
          </cell>
          <cell r="AO2707" t="str">
            <v>OÜ Perearst Iisi Kriipsalu</v>
          </cell>
          <cell r="AP2707" t="str">
            <v>000000000000003045</v>
          </cell>
          <cell r="AQ2707">
            <v>2026</v>
          </cell>
          <cell r="AR2707" t="str">
            <v>2026-PRL1-50855</v>
          </cell>
          <cell r="AS2707" t="str">
            <v>#</v>
          </cell>
          <cell r="AT2707" t="str">
            <v>#</v>
          </cell>
          <cell r="AU2707" t="str">
            <v>#</v>
          </cell>
        </row>
        <row r="2708">
          <cell r="AN2708">
            <v>50980</v>
          </cell>
          <cell r="AO2708" t="str">
            <v>Tartu Tervise Heaks OÜ</v>
          </cell>
          <cell r="AP2708" t="str">
            <v>000000000000003045</v>
          </cell>
          <cell r="AQ2708">
            <v>2026</v>
          </cell>
          <cell r="AR2708" t="str">
            <v>2026-PRL1-50980</v>
          </cell>
          <cell r="AS2708">
            <v>1</v>
          </cell>
          <cell r="AT2708" t="str">
            <v>TK080</v>
          </cell>
          <cell r="AU2708" t="str">
            <v>#</v>
          </cell>
        </row>
        <row r="2709">
          <cell r="AN2709">
            <v>50745</v>
          </cell>
          <cell r="AO2709" t="str">
            <v>OÜ Perearst Ruth Ladva</v>
          </cell>
          <cell r="AP2709" t="str">
            <v>000000000000003045</v>
          </cell>
          <cell r="AQ2709">
            <v>2026</v>
          </cell>
          <cell r="AR2709" t="str">
            <v>2026-PRL1-50745</v>
          </cell>
          <cell r="AS2709">
            <v>1</v>
          </cell>
          <cell r="AT2709" t="str">
            <v>TK020</v>
          </cell>
          <cell r="AU2709" t="str">
            <v>#</v>
          </cell>
        </row>
        <row r="2710">
          <cell r="AN2710">
            <v>50920</v>
          </cell>
          <cell r="AO2710" t="str">
            <v>OÜ Tartu Raatuse PAK</v>
          </cell>
          <cell r="AP2710" t="str">
            <v>000000000000003045</v>
          </cell>
          <cell r="AQ2710">
            <v>2026</v>
          </cell>
          <cell r="AR2710" t="str">
            <v>2026-PRL1-50920</v>
          </cell>
          <cell r="AS2710">
            <v>1</v>
          </cell>
          <cell r="AT2710" t="str">
            <v>TK055</v>
          </cell>
          <cell r="AU2710" t="str">
            <v>#</v>
          </cell>
        </row>
        <row r="2711">
          <cell r="AN2711">
            <v>50920</v>
          </cell>
          <cell r="AO2711" t="str">
            <v>OÜ Tartu Raatuse PAK</v>
          </cell>
          <cell r="AP2711" t="str">
            <v>000000000000003045</v>
          </cell>
          <cell r="AQ2711">
            <v>2026</v>
          </cell>
          <cell r="AR2711" t="str">
            <v>2026-PRL1-50920</v>
          </cell>
          <cell r="AS2711">
            <v>1</v>
          </cell>
          <cell r="AT2711" t="str">
            <v>TK055</v>
          </cell>
          <cell r="AU2711" t="str">
            <v>#</v>
          </cell>
        </row>
        <row r="2712">
          <cell r="AN2712">
            <v>50920</v>
          </cell>
          <cell r="AO2712" t="str">
            <v>OÜ Tartu Raatuse PAK</v>
          </cell>
          <cell r="AP2712" t="str">
            <v>000000000000003045</v>
          </cell>
          <cell r="AQ2712">
            <v>2026</v>
          </cell>
          <cell r="AR2712" t="str">
            <v>2026-PRL1-50920</v>
          </cell>
          <cell r="AS2712">
            <v>1</v>
          </cell>
          <cell r="AT2712" t="str">
            <v>TK055</v>
          </cell>
          <cell r="AU2712" t="str">
            <v>#</v>
          </cell>
        </row>
        <row r="2713">
          <cell r="AN2713">
            <v>50823</v>
          </cell>
          <cell r="AO2713" t="str">
            <v>perearst Tarmo Loogus OÜ</v>
          </cell>
          <cell r="AP2713" t="str">
            <v>000000000000003045</v>
          </cell>
          <cell r="AQ2713">
            <v>2026</v>
          </cell>
          <cell r="AR2713" t="str">
            <v>2026-PRL1-50823</v>
          </cell>
          <cell r="AS2713">
            <v>1</v>
          </cell>
          <cell r="AT2713" t="str">
            <v>TK003</v>
          </cell>
          <cell r="AU2713" t="str">
            <v>#</v>
          </cell>
        </row>
        <row r="2714">
          <cell r="AN2714">
            <v>50920</v>
          </cell>
          <cell r="AO2714" t="str">
            <v>OÜ Tartu Raatuse PAK</v>
          </cell>
          <cell r="AP2714" t="str">
            <v>000000000000003045</v>
          </cell>
          <cell r="AQ2714">
            <v>2026</v>
          </cell>
          <cell r="AR2714" t="str">
            <v>2026-PRL1-50920</v>
          </cell>
          <cell r="AS2714">
            <v>1</v>
          </cell>
          <cell r="AT2714" t="str">
            <v>TK055</v>
          </cell>
          <cell r="AU2714" t="str">
            <v>#</v>
          </cell>
        </row>
        <row r="2715">
          <cell r="AN2715">
            <v>50920</v>
          </cell>
          <cell r="AO2715" t="str">
            <v>OÜ Tartu Raatuse PAK</v>
          </cell>
          <cell r="AP2715" t="str">
            <v>000000000000003045</v>
          </cell>
          <cell r="AQ2715">
            <v>2026</v>
          </cell>
          <cell r="AR2715" t="str">
            <v>2026-PRL1-50920</v>
          </cell>
          <cell r="AS2715">
            <v>1</v>
          </cell>
          <cell r="AT2715" t="str">
            <v>TK055</v>
          </cell>
          <cell r="AU2715" t="str">
            <v>#</v>
          </cell>
        </row>
        <row r="2716">
          <cell r="AN2716">
            <v>50790</v>
          </cell>
          <cell r="AO2716" t="str">
            <v>Dr. Pilv OÜ</v>
          </cell>
          <cell r="AP2716" t="str">
            <v>000000000000003045</v>
          </cell>
          <cell r="AQ2716">
            <v>2026</v>
          </cell>
          <cell r="AR2716" t="str">
            <v>2026-PRL1-50790</v>
          </cell>
          <cell r="AS2716">
            <v>1</v>
          </cell>
          <cell r="AT2716" t="str">
            <v>TK003</v>
          </cell>
          <cell r="AU2716" t="str">
            <v>#</v>
          </cell>
        </row>
        <row r="2717">
          <cell r="AN2717">
            <v>60099</v>
          </cell>
          <cell r="AO2717" t="str">
            <v>OÜ Ülle Hansen</v>
          </cell>
          <cell r="AP2717" t="str">
            <v>000000000000003045</v>
          </cell>
          <cell r="AQ2717">
            <v>2026</v>
          </cell>
          <cell r="AR2717" t="str">
            <v>2026-PRL1-60099</v>
          </cell>
          <cell r="AS2717" t="str">
            <v>#</v>
          </cell>
          <cell r="AT2717" t="str">
            <v>#</v>
          </cell>
          <cell r="AU2717" t="str">
            <v>#</v>
          </cell>
        </row>
        <row r="2718">
          <cell r="AN2718">
            <v>50920</v>
          </cell>
          <cell r="AO2718" t="str">
            <v>OÜ Tartu Raatuse PAK</v>
          </cell>
          <cell r="AP2718" t="str">
            <v>000000000000003045</v>
          </cell>
          <cell r="AQ2718">
            <v>2026</v>
          </cell>
          <cell r="AR2718" t="str">
            <v>2026-PRL1-50920</v>
          </cell>
          <cell r="AS2718">
            <v>1</v>
          </cell>
          <cell r="AT2718" t="str">
            <v>TK055</v>
          </cell>
          <cell r="AU2718" t="str">
            <v>#</v>
          </cell>
        </row>
        <row r="2719">
          <cell r="AN2719">
            <v>50710</v>
          </cell>
          <cell r="AO2719" t="str">
            <v>OÜ Oja ja Pedaja</v>
          </cell>
          <cell r="AP2719" t="str">
            <v>000000000000003045</v>
          </cell>
          <cell r="AQ2719">
            <v>2026</v>
          </cell>
          <cell r="AR2719" t="str">
            <v>2026-PRL1-50710</v>
          </cell>
          <cell r="AS2719">
            <v>1</v>
          </cell>
          <cell r="AT2719" t="str">
            <v>TK080</v>
          </cell>
          <cell r="AU2719" t="str">
            <v>#</v>
          </cell>
        </row>
        <row r="2720">
          <cell r="AN2720">
            <v>50432</v>
          </cell>
          <cell r="AO2720" t="str">
            <v>OÜ Perearst  Eike Elmet</v>
          </cell>
          <cell r="AP2720" t="str">
            <v>000000000000003045</v>
          </cell>
          <cell r="AQ2720">
            <v>2026</v>
          </cell>
          <cell r="AR2720" t="str">
            <v>2026-PRL1-50432</v>
          </cell>
          <cell r="AS2720" t="str">
            <v>#</v>
          </cell>
          <cell r="AT2720" t="str">
            <v>#</v>
          </cell>
          <cell r="AU2720" t="str">
            <v>#</v>
          </cell>
        </row>
        <row r="2721">
          <cell r="AN2721">
            <v>50720</v>
          </cell>
          <cell r="AO2721" t="str">
            <v>Perearst Tarmo Peda OÜ</v>
          </cell>
          <cell r="AP2721" t="str">
            <v>000000000000003045</v>
          </cell>
          <cell r="AQ2721">
            <v>2026</v>
          </cell>
          <cell r="AR2721" t="str">
            <v>2026-PRL1-50720</v>
          </cell>
          <cell r="AS2721">
            <v>1</v>
          </cell>
          <cell r="AT2721" t="str">
            <v>TK003</v>
          </cell>
          <cell r="AU2721" t="str">
            <v>#</v>
          </cell>
        </row>
        <row r="2722">
          <cell r="AN2722">
            <v>50123</v>
          </cell>
          <cell r="AO2722" t="str">
            <v>Rauam &amp; Gavronski Perearstikeskus O</v>
          </cell>
          <cell r="AP2722" t="str">
            <v>000000000000003045</v>
          </cell>
          <cell r="AQ2722">
            <v>2026</v>
          </cell>
          <cell r="AR2722" t="str">
            <v>2026-PRL1-50123</v>
          </cell>
          <cell r="AS2722">
            <v>1</v>
          </cell>
          <cell r="AT2722" t="str">
            <v>TK003</v>
          </cell>
          <cell r="AU2722" t="str">
            <v>#</v>
          </cell>
        </row>
        <row r="2723">
          <cell r="AN2723">
            <v>50402</v>
          </cell>
          <cell r="AO2723" t="str">
            <v>OÜ Dr. Merike Tubli</v>
          </cell>
          <cell r="AP2723" t="str">
            <v>000000000000003045</v>
          </cell>
          <cell r="AQ2723">
            <v>2026</v>
          </cell>
          <cell r="AR2723" t="str">
            <v>2026-PRL1-50402</v>
          </cell>
          <cell r="AS2723">
            <v>1</v>
          </cell>
          <cell r="AT2723" t="str">
            <v>TK020</v>
          </cell>
          <cell r="AU2723" t="str">
            <v>#</v>
          </cell>
        </row>
        <row r="2724">
          <cell r="AN2724">
            <v>50401</v>
          </cell>
          <cell r="AO2724" t="str">
            <v>OÜ Perearst Anu Starkopf</v>
          </cell>
          <cell r="AP2724" t="str">
            <v>000000000000003045</v>
          </cell>
          <cell r="AQ2724">
            <v>2026</v>
          </cell>
          <cell r="AR2724" t="str">
            <v>2026-PRL1-50401</v>
          </cell>
          <cell r="AS2724">
            <v>1</v>
          </cell>
          <cell r="AT2724" t="str">
            <v>TK020</v>
          </cell>
          <cell r="AU2724" t="str">
            <v>#</v>
          </cell>
        </row>
        <row r="2725">
          <cell r="AN2725">
            <v>50720</v>
          </cell>
          <cell r="AO2725" t="str">
            <v>Perearst Tarmo Peda OÜ</v>
          </cell>
          <cell r="AP2725" t="str">
            <v>000000000000003045</v>
          </cell>
          <cell r="AQ2725">
            <v>2026</v>
          </cell>
          <cell r="AR2725" t="str">
            <v>2026-PRL1-50720</v>
          </cell>
          <cell r="AS2725">
            <v>1</v>
          </cell>
          <cell r="AT2725" t="str">
            <v>TK003</v>
          </cell>
          <cell r="AU2725" t="str">
            <v>#</v>
          </cell>
        </row>
        <row r="2726">
          <cell r="AN2726">
            <v>50456</v>
          </cell>
          <cell r="AO2726" t="str">
            <v>OÜ Mõisavahe Perearstid</v>
          </cell>
          <cell r="AP2726" t="str">
            <v>000000000000003045</v>
          </cell>
          <cell r="AQ2726">
            <v>2026</v>
          </cell>
          <cell r="AR2726" t="str">
            <v>2026-PRL1-50456</v>
          </cell>
          <cell r="AS2726">
            <v>1</v>
          </cell>
          <cell r="AT2726" t="str">
            <v>TK020</v>
          </cell>
          <cell r="AU2726" t="str">
            <v>#</v>
          </cell>
        </row>
        <row r="2727">
          <cell r="AN2727">
            <v>50456</v>
          </cell>
          <cell r="AO2727" t="str">
            <v>OÜ Mõisavahe Perearstid</v>
          </cell>
          <cell r="AP2727" t="str">
            <v>000000000000003045</v>
          </cell>
          <cell r="AQ2727">
            <v>2026</v>
          </cell>
          <cell r="AR2727" t="str">
            <v>2026-PRL1-50456</v>
          </cell>
          <cell r="AS2727">
            <v>1</v>
          </cell>
          <cell r="AT2727" t="str">
            <v>TK020</v>
          </cell>
          <cell r="AU2727" t="str">
            <v>#</v>
          </cell>
        </row>
        <row r="2728">
          <cell r="AN2728">
            <v>50456</v>
          </cell>
          <cell r="AO2728" t="str">
            <v>OÜ Mõisavahe Perearstid</v>
          </cell>
          <cell r="AP2728" t="str">
            <v>000000000000003045</v>
          </cell>
          <cell r="AQ2728">
            <v>2026</v>
          </cell>
          <cell r="AR2728" t="str">
            <v>2026-PRL1-50456</v>
          </cell>
          <cell r="AS2728">
            <v>1</v>
          </cell>
          <cell r="AT2728" t="str">
            <v>TK020</v>
          </cell>
          <cell r="AU2728" t="str">
            <v>#</v>
          </cell>
        </row>
        <row r="2729">
          <cell r="AN2729">
            <v>50383</v>
          </cell>
          <cell r="AO2729" t="str">
            <v>OÜ Elva Kesklinna Perearstikeskus</v>
          </cell>
          <cell r="AP2729" t="str">
            <v>000000000000003045</v>
          </cell>
          <cell r="AQ2729">
            <v>2026</v>
          </cell>
          <cell r="AR2729" t="str">
            <v>2026-PRL1-50383</v>
          </cell>
          <cell r="AS2729" t="str">
            <v>#</v>
          </cell>
          <cell r="AT2729" t="str">
            <v>#</v>
          </cell>
          <cell r="AU2729" t="str">
            <v>#</v>
          </cell>
        </row>
        <row r="2730">
          <cell r="AN2730">
            <v>50176</v>
          </cell>
          <cell r="AO2730" t="str">
            <v>Koosa  Perearstikabinet  OÜ</v>
          </cell>
          <cell r="AP2730" t="str">
            <v>000000000000003045</v>
          </cell>
          <cell r="AQ2730">
            <v>2026</v>
          </cell>
          <cell r="AR2730" t="str">
            <v>2026-PRL1-50176</v>
          </cell>
          <cell r="AS2730" t="str">
            <v>#</v>
          </cell>
          <cell r="AT2730" t="str">
            <v>#</v>
          </cell>
          <cell r="AU2730" t="str">
            <v>#</v>
          </cell>
        </row>
        <row r="2731">
          <cell r="AN2731">
            <v>50091</v>
          </cell>
          <cell r="AO2731" t="str">
            <v>OÜ Alatskivi Perearst</v>
          </cell>
          <cell r="AP2731" t="str">
            <v>000000000000003045</v>
          </cell>
          <cell r="AQ2731">
            <v>2026</v>
          </cell>
          <cell r="AR2731" t="str">
            <v>2026-PRL1-50091</v>
          </cell>
          <cell r="AS2731" t="str">
            <v>#</v>
          </cell>
          <cell r="AT2731" t="str">
            <v>#</v>
          </cell>
          <cell r="AU2731" t="str">
            <v>#</v>
          </cell>
        </row>
        <row r="2732">
          <cell r="AN2732">
            <v>50314</v>
          </cell>
          <cell r="AO2732" t="str">
            <v>OÜ Eva Loskit</v>
          </cell>
          <cell r="AP2732" t="str">
            <v>000000000000003045</v>
          </cell>
          <cell r="AQ2732">
            <v>2026</v>
          </cell>
          <cell r="AR2732" t="str">
            <v>2026-PRL1-50314</v>
          </cell>
          <cell r="AS2732" t="str">
            <v>#</v>
          </cell>
          <cell r="AT2732" t="str">
            <v>#</v>
          </cell>
          <cell r="AU2732" t="str">
            <v>#</v>
          </cell>
        </row>
        <row r="2733">
          <cell r="AN2733">
            <v>50850</v>
          </cell>
          <cell r="AO2733" t="str">
            <v>Osaühing perearst Kertu Rünkorg</v>
          </cell>
          <cell r="AP2733" t="str">
            <v>000000000000003045</v>
          </cell>
          <cell r="AQ2733">
            <v>2026</v>
          </cell>
          <cell r="AR2733" t="str">
            <v>2026-PRL1-50850</v>
          </cell>
          <cell r="AS2733">
            <v>1</v>
          </cell>
          <cell r="AT2733" t="str">
            <v>TK043</v>
          </cell>
          <cell r="AU2733" t="str">
            <v>#</v>
          </cell>
        </row>
        <row r="2734">
          <cell r="AN2734">
            <v>50322</v>
          </cell>
          <cell r="AO2734" t="str">
            <v>OÜ Roiu Tohter</v>
          </cell>
          <cell r="AP2734" t="str">
            <v>000000000000003045</v>
          </cell>
          <cell r="AQ2734">
            <v>2026</v>
          </cell>
          <cell r="AR2734" t="str">
            <v>2026-PRL1-50322</v>
          </cell>
          <cell r="AS2734" t="str">
            <v>#</v>
          </cell>
          <cell r="AT2734" t="str">
            <v>#</v>
          </cell>
          <cell r="AU2734" t="str">
            <v>#</v>
          </cell>
        </row>
        <row r="2735">
          <cell r="AN2735">
            <v>50910</v>
          </cell>
          <cell r="AO2735" t="str">
            <v>Perearst Vivian Alles OÜ</v>
          </cell>
          <cell r="AP2735" t="str">
            <v>000000000000003045</v>
          </cell>
          <cell r="AQ2735">
            <v>2026</v>
          </cell>
          <cell r="AR2735" t="str">
            <v>2026-PRL1-50910</v>
          </cell>
          <cell r="AS2735">
            <v>1</v>
          </cell>
          <cell r="AT2735" t="str">
            <v>TK080</v>
          </cell>
          <cell r="AU2735" t="str">
            <v>#</v>
          </cell>
        </row>
        <row r="2736">
          <cell r="AN2736">
            <v>50884</v>
          </cell>
          <cell r="AO2736" t="str">
            <v>Ränilinna perearstikeskus OÜ</v>
          </cell>
          <cell r="AP2736" t="str">
            <v>000000000000003045</v>
          </cell>
          <cell r="AQ2736">
            <v>2026</v>
          </cell>
          <cell r="AR2736" t="str">
            <v>2026-PRL1-50884</v>
          </cell>
          <cell r="AS2736" t="str">
            <v>#</v>
          </cell>
          <cell r="AT2736" t="str">
            <v>#</v>
          </cell>
          <cell r="AU2736" t="str">
            <v>#</v>
          </cell>
        </row>
        <row r="2737">
          <cell r="AN2737">
            <v>50083</v>
          </cell>
          <cell r="AO2737" t="str">
            <v>OÜ Perearst Maire Nirk</v>
          </cell>
          <cell r="AP2737" t="str">
            <v>000000000000003045</v>
          </cell>
          <cell r="AQ2737">
            <v>2026</v>
          </cell>
          <cell r="AR2737" t="str">
            <v>2026-PRL1-50083</v>
          </cell>
          <cell r="AS2737">
            <v>1</v>
          </cell>
          <cell r="AT2737" t="str">
            <v>TK080</v>
          </cell>
          <cell r="AU2737" t="str">
            <v>#</v>
          </cell>
        </row>
        <row r="2738">
          <cell r="AN2738">
            <v>50981</v>
          </cell>
          <cell r="AO2738" t="str">
            <v>osaühing UKU-MÄRT MÄTAS</v>
          </cell>
          <cell r="AP2738" t="str">
            <v>000000000000003045</v>
          </cell>
          <cell r="AQ2738">
            <v>2026</v>
          </cell>
          <cell r="AR2738" t="str">
            <v>2026-PRL1-50981</v>
          </cell>
          <cell r="AS2738">
            <v>1</v>
          </cell>
          <cell r="AT2738" t="str">
            <v>TK080</v>
          </cell>
          <cell r="AU2738" t="str">
            <v>#</v>
          </cell>
        </row>
        <row r="2739">
          <cell r="AN2739">
            <v>50403</v>
          </cell>
          <cell r="AO2739" t="str">
            <v>OÜ Dr. Monika Vask</v>
          </cell>
          <cell r="AP2739" t="str">
            <v>000000000000003045</v>
          </cell>
          <cell r="AQ2739">
            <v>2026</v>
          </cell>
          <cell r="AR2739" t="str">
            <v>2026-PRL1-50403</v>
          </cell>
          <cell r="AS2739">
            <v>1</v>
          </cell>
          <cell r="AT2739" t="str">
            <v>TK003</v>
          </cell>
          <cell r="AU2739" t="str">
            <v>#</v>
          </cell>
        </row>
        <row r="2740">
          <cell r="AN2740">
            <v>50116</v>
          </cell>
          <cell r="AO2740" t="str">
            <v>Sirje Saarniit Perearst OÜ</v>
          </cell>
          <cell r="AP2740" t="str">
            <v>000000000000003045</v>
          </cell>
          <cell r="AQ2740">
            <v>2026</v>
          </cell>
          <cell r="AR2740" t="str">
            <v>2026-PRL1-50116</v>
          </cell>
          <cell r="AS2740">
            <v>1</v>
          </cell>
          <cell r="AT2740" t="str">
            <v>TK080</v>
          </cell>
          <cell r="AU2740" t="str">
            <v>#</v>
          </cell>
        </row>
        <row r="2741">
          <cell r="AN2741">
            <v>50710</v>
          </cell>
          <cell r="AO2741" t="str">
            <v>OÜ Oja ja Pedaja</v>
          </cell>
          <cell r="AP2741" t="str">
            <v>000000000000003045</v>
          </cell>
          <cell r="AQ2741">
            <v>2026</v>
          </cell>
          <cell r="AR2741" t="str">
            <v>2026-PRL1-50710</v>
          </cell>
          <cell r="AS2741">
            <v>1</v>
          </cell>
          <cell r="AT2741" t="str">
            <v>TK080</v>
          </cell>
          <cell r="AU2741" t="str">
            <v>#</v>
          </cell>
        </row>
        <row r="2742">
          <cell r="AN2742">
            <v>50456</v>
          </cell>
          <cell r="AO2742" t="str">
            <v>OÜ Mõisavahe Perearstid</v>
          </cell>
          <cell r="AP2742" t="str">
            <v>000000000000003045</v>
          </cell>
          <cell r="AQ2742">
            <v>2026</v>
          </cell>
          <cell r="AR2742" t="str">
            <v>2026-PRL1-50456</v>
          </cell>
          <cell r="AS2742">
            <v>1</v>
          </cell>
          <cell r="AT2742" t="str">
            <v>TK020</v>
          </cell>
          <cell r="AU2742" t="str">
            <v>#</v>
          </cell>
        </row>
        <row r="2743">
          <cell r="AN2743">
            <v>50825</v>
          </cell>
          <cell r="AO2743" t="str">
            <v>OÜ Diana Perearst</v>
          </cell>
          <cell r="AP2743" t="str">
            <v>000000000000003045</v>
          </cell>
          <cell r="AQ2743">
            <v>2026</v>
          </cell>
          <cell r="AR2743" t="str">
            <v>2026-PRL1-50825</v>
          </cell>
          <cell r="AS2743">
            <v>1</v>
          </cell>
          <cell r="AT2743" t="str">
            <v>TK003</v>
          </cell>
          <cell r="AU2743" t="str">
            <v>#</v>
          </cell>
        </row>
        <row r="2744">
          <cell r="AN2744">
            <v>50942</v>
          </cell>
          <cell r="AO2744" t="str">
            <v>OÜ Terve Pere Arst</v>
          </cell>
          <cell r="AP2744" t="str">
            <v>000000000000003045</v>
          </cell>
          <cell r="AQ2744">
            <v>2026</v>
          </cell>
          <cell r="AR2744" t="str">
            <v>2026-PRL1-50942</v>
          </cell>
          <cell r="AS2744">
            <v>1</v>
          </cell>
          <cell r="AT2744" t="str">
            <v>TK080</v>
          </cell>
          <cell r="AU2744" t="str">
            <v>#</v>
          </cell>
        </row>
        <row r="2745">
          <cell r="AN2745">
            <v>50549</v>
          </cell>
          <cell r="AO2745" t="str">
            <v>OÜ Lastearst/Perearst Signe Ustav</v>
          </cell>
          <cell r="AP2745" t="str">
            <v>000000000000003045</v>
          </cell>
          <cell r="AQ2745">
            <v>2026</v>
          </cell>
          <cell r="AR2745" t="str">
            <v>2026-PRL1-50549</v>
          </cell>
          <cell r="AS2745" t="str">
            <v>#</v>
          </cell>
          <cell r="AT2745" t="str">
            <v>#</v>
          </cell>
          <cell r="AU2745" t="str">
            <v>#</v>
          </cell>
        </row>
        <row r="2746">
          <cell r="AN2746">
            <v>50445</v>
          </cell>
          <cell r="AO2746" t="str">
            <v>Galina Šeremeta</v>
          </cell>
          <cell r="AP2746" t="str">
            <v>000000000000003045</v>
          </cell>
          <cell r="AQ2746">
            <v>2026</v>
          </cell>
          <cell r="AR2746" t="str">
            <v>2026-PRL1-50445</v>
          </cell>
          <cell r="AS2746">
            <v>1</v>
          </cell>
          <cell r="AT2746" t="str">
            <v>TK080</v>
          </cell>
          <cell r="AU2746" t="str">
            <v>#</v>
          </cell>
        </row>
        <row r="2747">
          <cell r="AN2747">
            <v>50480</v>
          </cell>
          <cell r="AO2747" t="str">
            <v>OÜ Kallaste Perearst</v>
          </cell>
          <cell r="AP2747" t="str">
            <v>000000000000003045</v>
          </cell>
          <cell r="AQ2747">
            <v>2026</v>
          </cell>
          <cell r="AR2747" t="str">
            <v>2026-PRL1-50480</v>
          </cell>
          <cell r="AS2747" t="str">
            <v>#</v>
          </cell>
          <cell r="AT2747" t="str">
            <v>#</v>
          </cell>
          <cell r="AU2747" t="str">
            <v>#</v>
          </cell>
        </row>
        <row r="2748">
          <cell r="AN2748">
            <v>50699</v>
          </cell>
          <cell r="AO2748" t="str">
            <v>OÜ Rannu Perearstikeskus</v>
          </cell>
          <cell r="AP2748" t="str">
            <v>000000000000003045</v>
          </cell>
          <cell r="AQ2748">
            <v>2026</v>
          </cell>
          <cell r="AR2748" t="str">
            <v>2026-PRL1-50699</v>
          </cell>
          <cell r="AS2748" t="str">
            <v>#</v>
          </cell>
          <cell r="AT2748" t="str">
            <v>#</v>
          </cell>
          <cell r="AU2748" t="str">
            <v>#</v>
          </cell>
        </row>
        <row r="2749">
          <cell r="AN2749">
            <v>50785</v>
          </cell>
          <cell r="AO2749" t="str">
            <v>Perearst Anu Vasar OÜ</v>
          </cell>
          <cell r="AP2749" t="str">
            <v>000000000000003045</v>
          </cell>
          <cell r="AQ2749">
            <v>2026</v>
          </cell>
          <cell r="AR2749" t="str">
            <v>2026-PRL1-50785</v>
          </cell>
          <cell r="AS2749" t="str">
            <v>#</v>
          </cell>
          <cell r="AT2749" t="str">
            <v>#</v>
          </cell>
          <cell r="AU2749" t="str">
            <v>#</v>
          </cell>
        </row>
        <row r="2750">
          <cell r="AN2750">
            <v>50404</v>
          </cell>
          <cell r="AO2750" t="str">
            <v>OÜ Perearst Hiie Karelson</v>
          </cell>
          <cell r="AP2750" t="str">
            <v>000000000000003045</v>
          </cell>
          <cell r="AQ2750">
            <v>2026</v>
          </cell>
          <cell r="AR2750" t="str">
            <v>2026-PRL1-50404</v>
          </cell>
          <cell r="AS2750">
            <v>1</v>
          </cell>
          <cell r="AT2750" t="str">
            <v>TK003</v>
          </cell>
          <cell r="AU2750" t="str">
            <v>#</v>
          </cell>
        </row>
        <row r="2751">
          <cell r="AN2751">
            <v>68425</v>
          </cell>
          <cell r="AO2751" t="str">
            <v>Perearst Vitik OÜ</v>
          </cell>
          <cell r="AP2751" t="str">
            <v>000000000000003045</v>
          </cell>
          <cell r="AQ2751">
            <v>2026</v>
          </cell>
          <cell r="AR2751" t="str">
            <v>2026-PRL1-68425</v>
          </cell>
          <cell r="AS2751" t="str">
            <v>#</v>
          </cell>
          <cell r="AT2751" t="str">
            <v>#</v>
          </cell>
          <cell r="AU2751" t="str">
            <v>#</v>
          </cell>
        </row>
        <row r="2752">
          <cell r="AN2752">
            <v>50122</v>
          </cell>
          <cell r="AO2752" t="str">
            <v>OÜ Perearst Marika Plaks</v>
          </cell>
          <cell r="AP2752" t="str">
            <v>000000000000003045</v>
          </cell>
          <cell r="AQ2752">
            <v>2026</v>
          </cell>
          <cell r="AR2752" t="str">
            <v>2026-PRL1-50122</v>
          </cell>
          <cell r="AS2752">
            <v>1</v>
          </cell>
          <cell r="AT2752" t="str">
            <v>TK080</v>
          </cell>
          <cell r="AU2752" t="str">
            <v>#</v>
          </cell>
        </row>
        <row r="2753">
          <cell r="AN2753">
            <v>50882</v>
          </cell>
          <cell r="AO2753" t="str">
            <v>OÜ Perearst Igor Junkin</v>
          </cell>
          <cell r="AP2753" t="str">
            <v>000000000000003045</v>
          </cell>
          <cell r="AQ2753">
            <v>2026</v>
          </cell>
          <cell r="AR2753" t="str">
            <v>2026-PRL1-50882</v>
          </cell>
          <cell r="AS2753">
            <v>1</v>
          </cell>
          <cell r="AT2753" t="str">
            <v>TK043</v>
          </cell>
          <cell r="AU2753" t="str">
            <v>#</v>
          </cell>
        </row>
        <row r="2754">
          <cell r="AN2754">
            <v>61459</v>
          </cell>
          <cell r="AO2754" t="str">
            <v>Marju Jallai OÜ</v>
          </cell>
          <cell r="AP2754" t="str">
            <v>000000000000003045</v>
          </cell>
          <cell r="AQ2754">
            <v>2026</v>
          </cell>
          <cell r="AR2754" t="str">
            <v>2026-PRL1-61459</v>
          </cell>
          <cell r="AS2754">
            <v>1</v>
          </cell>
          <cell r="AT2754" t="str">
            <v>TK080</v>
          </cell>
          <cell r="AU2754" t="str">
            <v>#</v>
          </cell>
        </row>
        <row r="2755">
          <cell r="AN2755">
            <v>50920</v>
          </cell>
          <cell r="AO2755" t="str">
            <v>OÜ Tartu Raatuse PAK</v>
          </cell>
          <cell r="AP2755" t="str">
            <v>000000000000003045</v>
          </cell>
          <cell r="AQ2755">
            <v>2026</v>
          </cell>
          <cell r="AR2755" t="str">
            <v>2026-PRL1-50920</v>
          </cell>
          <cell r="AS2755">
            <v>1</v>
          </cell>
          <cell r="AT2755" t="str">
            <v>TK055</v>
          </cell>
          <cell r="AU2755" t="str">
            <v>#</v>
          </cell>
        </row>
        <row r="2756">
          <cell r="AN2756">
            <v>50821</v>
          </cell>
          <cell r="AO2756" t="str">
            <v>Dr. Karpenko OÜ</v>
          </cell>
          <cell r="AP2756" t="str">
            <v>000000000000003045</v>
          </cell>
          <cell r="AQ2756">
            <v>2026</v>
          </cell>
          <cell r="AR2756" t="str">
            <v>2026-PRL1-50821</v>
          </cell>
          <cell r="AS2756">
            <v>1</v>
          </cell>
          <cell r="AT2756" t="str">
            <v>TK003</v>
          </cell>
          <cell r="AU2756" t="str">
            <v>#</v>
          </cell>
        </row>
        <row r="2757">
          <cell r="AN2757">
            <v>50920</v>
          </cell>
          <cell r="AO2757" t="str">
            <v>OÜ Tartu Raatuse PAK</v>
          </cell>
          <cell r="AP2757" t="str">
            <v>000000000000003045</v>
          </cell>
          <cell r="AQ2757">
            <v>2026</v>
          </cell>
          <cell r="AR2757" t="str">
            <v>2026-PRL1-50920</v>
          </cell>
          <cell r="AS2757">
            <v>1</v>
          </cell>
          <cell r="AT2757" t="str">
            <v>TK055</v>
          </cell>
          <cell r="AU2757" t="str">
            <v>#</v>
          </cell>
        </row>
        <row r="2758">
          <cell r="AN2758">
            <v>50920</v>
          </cell>
          <cell r="AO2758" t="str">
            <v>OÜ Tartu Raatuse PAK</v>
          </cell>
          <cell r="AP2758" t="str">
            <v>000000000000003045</v>
          </cell>
          <cell r="AQ2758">
            <v>2026</v>
          </cell>
          <cell r="AR2758" t="str">
            <v>2026-PRL1-50920</v>
          </cell>
          <cell r="AS2758">
            <v>1</v>
          </cell>
          <cell r="AT2758" t="str">
            <v>TK055</v>
          </cell>
          <cell r="AU2758" t="str">
            <v>#</v>
          </cell>
        </row>
        <row r="2759">
          <cell r="AN2759">
            <v>50762</v>
          </cell>
          <cell r="AO2759" t="str">
            <v>OÜ PEREARST AET VALGEPEA</v>
          </cell>
          <cell r="AP2759" t="str">
            <v>000000000000003045</v>
          </cell>
          <cell r="AQ2759">
            <v>2026</v>
          </cell>
          <cell r="AR2759" t="str">
            <v>2026-PRL1-50762</v>
          </cell>
          <cell r="AS2759" t="str">
            <v>#</v>
          </cell>
          <cell r="AT2759" t="str">
            <v>#</v>
          </cell>
          <cell r="AU2759" t="str">
            <v>#</v>
          </cell>
        </row>
        <row r="2760">
          <cell r="AN2760">
            <v>50891</v>
          </cell>
          <cell r="AO2760" t="str">
            <v>OÜ Tervem Tartu</v>
          </cell>
          <cell r="AP2760" t="str">
            <v>000000000000003045</v>
          </cell>
          <cell r="AQ2760">
            <v>2026</v>
          </cell>
          <cell r="AR2760" t="str">
            <v>2026-PRL1-50891</v>
          </cell>
          <cell r="AS2760">
            <v>1</v>
          </cell>
          <cell r="AT2760" t="str">
            <v>TK080</v>
          </cell>
          <cell r="AU2760" t="str">
            <v>#</v>
          </cell>
        </row>
        <row r="2761">
          <cell r="AN2761">
            <v>50920</v>
          </cell>
          <cell r="AO2761" t="str">
            <v>OÜ Tartu Raatuse PAK</v>
          </cell>
          <cell r="AP2761" t="str">
            <v>000000000000003045</v>
          </cell>
          <cell r="AQ2761">
            <v>2026</v>
          </cell>
          <cell r="AR2761" t="str">
            <v>2026-PRL1-50920</v>
          </cell>
          <cell r="AS2761">
            <v>1</v>
          </cell>
          <cell r="AT2761" t="str">
            <v>TK055</v>
          </cell>
          <cell r="AU2761" t="str">
            <v>#</v>
          </cell>
        </row>
        <row r="2762">
          <cell r="AN2762">
            <v>50451</v>
          </cell>
          <cell r="AO2762" t="str">
            <v>OÜ Puhja Perearst</v>
          </cell>
          <cell r="AP2762" t="str">
            <v>000000000000003045</v>
          </cell>
          <cell r="AQ2762">
            <v>2026</v>
          </cell>
          <cell r="AR2762" t="str">
            <v>2026-PRL1-50451</v>
          </cell>
          <cell r="AS2762" t="str">
            <v>#</v>
          </cell>
          <cell r="AT2762" t="str">
            <v>#</v>
          </cell>
          <cell r="AU2762" t="str">
            <v>#</v>
          </cell>
        </row>
        <row r="2763">
          <cell r="AN2763">
            <v>50881</v>
          </cell>
          <cell r="AO2763" t="str">
            <v>Dr. Elvira Murde OÜ</v>
          </cell>
          <cell r="AP2763" t="str">
            <v>000000000000003045</v>
          </cell>
          <cell r="AQ2763">
            <v>2026</v>
          </cell>
          <cell r="AR2763" t="str">
            <v>2026-PRL1-50881</v>
          </cell>
          <cell r="AS2763" t="str">
            <v>#</v>
          </cell>
          <cell r="AT2763" t="str">
            <v>#</v>
          </cell>
          <cell r="AU2763" t="str">
            <v>#</v>
          </cell>
        </row>
        <row r="2764">
          <cell r="AN2764">
            <v>50876</v>
          </cell>
          <cell r="AO2764" t="str">
            <v>Perearst Pirje Hütt OÜ</v>
          </cell>
          <cell r="AP2764" t="str">
            <v>000000000000003045</v>
          </cell>
          <cell r="AQ2764">
            <v>2026</v>
          </cell>
          <cell r="AR2764" t="str">
            <v>2026-PRL1-50876</v>
          </cell>
          <cell r="AS2764" t="str">
            <v>#</v>
          </cell>
          <cell r="AT2764" t="str">
            <v>#</v>
          </cell>
          <cell r="AU2764" t="str">
            <v>#</v>
          </cell>
        </row>
        <row r="2765">
          <cell r="AN2765">
            <v>50912</v>
          </cell>
          <cell r="AO2765" t="str">
            <v>OÜ Dr. Meister</v>
          </cell>
          <cell r="AP2765" t="str">
            <v>000000000000003045</v>
          </cell>
          <cell r="AQ2765">
            <v>2026</v>
          </cell>
          <cell r="AR2765" t="str">
            <v>2026-PRL1-50912</v>
          </cell>
          <cell r="AS2765">
            <v>1</v>
          </cell>
          <cell r="AT2765" t="str">
            <v>TK020</v>
          </cell>
          <cell r="AU2765" t="str">
            <v>#</v>
          </cell>
        </row>
        <row r="2766">
          <cell r="AN2766">
            <v>50419</v>
          </cell>
          <cell r="AO2766" t="str">
            <v>FIE Hiie Seepter</v>
          </cell>
          <cell r="AP2766" t="str">
            <v>000000000000003045</v>
          </cell>
          <cell r="AQ2766">
            <v>2026</v>
          </cell>
          <cell r="AR2766" t="str">
            <v>2026-PRL1-50419</v>
          </cell>
          <cell r="AS2766" t="str">
            <v>#</v>
          </cell>
          <cell r="AT2766" t="str">
            <v>#</v>
          </cell>
          <cell r="AU2766" t="str">
            <v>#</v>
          </cell>
        </row>
        <row r="2767">
          <cell r="AN2767">
            <v>50920</v>
          </cell>
          <cell r="AO2767" t="str">
            <v>OÜ Tartu Raatuse PAK</v>
          </cell>
          <cell r="AP2767" t="str">
            <v>000000000000003045</v>
          </cell>
          <cell r="AQ2767">
            <v>2026</v>
          </cell>
          <cell r="AR2767" t="str">
            <v>2026-PRL1-50920</v>
          </cell>
          <cell r="AS2767">
            <v>1</v>
          </cell>
          <cell r="AT2767" t="str">
            <v>TK055</v>
          </cell>
          <cell r="AU2767" t="str">
            <v>#</v>
          </cell>
        </row>
        <row r="2768">
          <cell r="AN2768">
            <v>50856</v>
          </cell>
          <cell r="AO2768" t="str">
            <v>Perearst Margot Tamm OÜ</v>
          </cell>
          <cell r="AP2768" t="str">
            <v>000000000000003045</v>
          </cell>
          <cell r="AQ2768">
            <v>2026</v>
          </cell>
          <cell r="AR2768" t="str">
            <v>2026-PRL1-50856</v>
          </cell>
          <cell r="AS2768">
            <v>1</v>
          </cell>
          <cell r="AT2768" t="str">
            <v>TK080</v>
          </cell>
          <cell r="AU2768" t="str">
            <v>#</v>
          </cell>
        </row>
        <row r="2769">
          <cell r="AN2769">
            <v>50850</v>
          </cell>
          <cell r="AO2769" t="str">
            <v>Osaühing perearst Kertu Rünkorg</v>
          </cell>
          <cell r="AP2769" t="str">
            <v>000000000000003045</v>
          </cell>
          <cell r="AQ2769">
            <v>2026</v>
          </cell>
          <cell r="AR2769" t="str">
            <v>2026-PRL1-50850</v>
          </cell>
          <cell r="AS2769">
            <v>1</v>
          </cell>
          <cell r="AT2769" t="str">
            <v>TK043</v>
          </cell>
          <cell r="AU2769" t="str">
            <v>#</v>
          </cell>
        </row>
        <row r="2770">
          <cell r="AN2770">
            <v>50455</v>
          </cell>
          <cell r="AO2770" t="str">
            <v>OÜ Ropka Perearstikeskus</v>
          </cell>
          <cell r="AP2770" t="str">
            <v>000000000000003045</v>
          </cell>
          <cell r="AQ2770">
            <v>2026</v>
          </cell>
          <cell r="AR2770" t="str">
            <v>2026-PRL1-50455</v>
          </cell>
          <cell r="AS2770" t="str">
            <v>#</v>
          </cell>
          <cell r="AT2770" t="str">
            <v>#</v>
          </cell>
          <cell r="AU2770" t="str">
            <v>#</v>
          </cell>
        </row>
        <row r="2771">
          <cell r="AN2771">
            <v>50383</v>
          </cell>
          <cell r="AO2771" t="str">
            <v>OÜ Elva Kesklinna Perearstikeskus</v>
          </cell>
          <cell r="AP2771" t="str">
            <v>000000000000003045</v>
          </cell>
          <cell r="AQ2771">
            <v>2026</v>
          </cell>
          <cell r="AR2771" t="str">
            <v>2026-PRL1-50383</v>
          </cell>
          <cell r="AS2771" t="str">
            <v>#</v>
          </cell>
          <cell r="AT2771" t="str">
            <v>#</v>
          </cell>
          <cell r="AU2771" t="str">
            <v>#</v>
          </cell>
        </row>
        <row r="2772">
          <cell r="AN2772">
            <v>50444</v>
          </cell>
          <cell r="AO2772" t="str">
            <v>OÜ Maarjavälja Perearstid</v>
          </cell>
          <cell r="AP2772" t="str">
            <v>000000000000003045</v>
          </cell>
          <cell r="AQ2772">
            <v>2026</v>
          </cell>
          <cell r="AR2772" t="str">
            <v>2026-PRL1-50444</v>
          </cell>
          <cell r="AS2772" t="str">
            <v>#</v>
          </cell>
          <cell r="AT2772" t="str">
            <v>#</v>
          </cell>
          <cell r="AU2772" t="str">
            <v>#</v>
          </cell>
        </row>
        <row r="2773">
          <cell r="AN2773">
            <v>50718</v>
          </cell>
          <cell r="AO2773" t="str">
            <v>OÜ Perearst Margarita Hapunova</v>
          </cell>
          <cell r="AP2773" t="str">
            <v>000000000000003045</v>
          </cell>
          <cell r="AQ2773">
            <v>2026</v>
          </cell>
          <cell r="AR2773" t="str">
            <v>2026-PRL1-50718</v>
          </cell>
          <cell r="AS2773" t="str">
            <v>#</v>
          </cell>
          <cell r="AT2773" t="str">
            <v>#</v>
          </cell>
          <cell r="AU2773" t="str">
            <v>#</v>
          </cell>
        </row>
        <row r="2774">
          <cell r="AN2774">
            <v>50444</v>
          </cell>
          <cell r="AO2774" t="str">
            <v>OÜ Maarjavälja Perearstid</v>
          </cell>
          <cell r="AP2774" t="str">
            <v>000000000000003045</v>
          </cell>
          <cell r="AQ2774">
            <v>2026</v>
          </cell>
          <cell r="AR2774" t="str">
            <v>2026-PRL1-50444</v>
          </cell>
          <cell r="AS2774" t="str">
            <v>#</v>
          </cell>
          <cell r="AT2774" t="str">
            <v>#</v>
          </cell>
          <cell r="AU2774" t="str">
            <v>#</v>
          </cell>
        </row>
        <row r="2775">
          <cell r="AN2775">
            <v>50444</v>
          </cell>
          <cell r="AO2775" t="str">
            <v>OÜ Maarjavälja Perearstid</v>
          </cell>
          <cell r="AP2775" t="str">
            <v>000000000000003045</v>
          </cell>
          <cell r="AQ2775">
            <v>2026</v>
          </cell>
          <cell r="AR2775" t="str">
            <v>2026-PRL1-50444</v>
          </cell>
          <cell r="AS2775" t="str">
            <v>#</v>
          </cell>
          <cell r="AT2775" t="str">
            <v>#</v>
          </cell>
          <cell r="AU2775" t="str">
            <v>#</v>
          </cell>
        </row>
        <row r="2776">
          <cell r="AN2776">
            <v>50717</v>
          </cell>
          <cell r="AO2776" t="str">
            <v>Perearst Kaja Torm OÜ</v>
          </cell>
          <cell r="AP2776" t="str">
            <v>000000000000003045</v>
          </cell>
          <cell r="AQ2776">
            <v>2026</v>
          </cell>
          <cell r="AR2776" t="str">
            <v>2026-PRL1-50717</v>
          </cell>
          <cell r="AS2776" t="str">
            <v>#</v>
          </cell>
          <cell r="AT2776" t="str">
            <v>#</v>
          </cell>
          <cell r="AU2776" t="str">
            <v>#</v>
          </cell>
        </row>
        <row r="2777">
          <cell r="AN2777">
            <v>50678</v>
          </cell>
          <cell r="AO2777" t="str">
            <v>OÜ Perearst Viida Kordmaa</v>
          </cell>
          <cell r="AP2777" t="str">
            <v>000000000000003045</v>
          </cell>
          <cell r="AQ2777">
            <v>2026</v>
          </cell>
          <cell r="AR2777" t="str">
            <v>2026-PRL1-50678</v>
          </cell>
          <cell r="AS2777" t="str">
            <v>#</v>
          </cell>
          <cell r="AT2777" t="str">
            <v>#</v>
          </cell>
          <cell r="AU2777" t="str">
            <v>#</v>
          </cell>
        </row>
        <row r="2778">
          <cell r="AN2778">
            <v>50610</v>
          </cell>
          <cell r="AO2778" t="str">
            <v>Torma Ambulatoorium OÜ</v>
          </cell>
          <cell r="AP2778" t="str">
            <v>000000000000003045</v>
          </cell>
          <cell r="AQ2778">
            <v>2026</v>
          </cell>
          <cell r="AR2778" t="str">
            <v>2026-PRL1-50610</v>
          </cell>
          <cell r="AS2778" t="str">
            <v>#</v>
          </cell>
          <cell r="AT2778" t="str">
            <v>#</v>
          </cell>
          <cell r="AU2778" t="str">
            <v>#</v>
          </cell>
        </row>
        <row r="2779">
          <cell r="AN2779">
            <v>50344</v>
          </cell>
          <cell r="AO2779" t="str">
            <v>Terje Pruus</v>
          </cell>
          <cell r="AP2779" t="str">
            <v>000000000000003045</v>
          </cell>
          <cell r="AQ2779">
            <v>2026</v>
          </cell>
          <cell r="AR2779" t="str">
            <v>2026-PRL1-50344</v>
          </cell>
          <cell r="AS2779">
            <v>1</v>
          </cell>
          <cell r="AT2779" t="str">
            <v>TK067</v>
          </cell>
          <cell r="AU2779" t="str">
            <v>#</v>
          </cell>
        </row>
        <row r="2780">
          <cell r="AN2780">
            <v>50328</v>
          </cell>
          <cell r="AO2780" t="str">
            <v>Perearst Riho Pettai</v>
          </cell>
          <cell r="AP2780" t="str">
            <v>000000000000003045</v>
          </cell>
          <cell r="AQ2780">
            <v>2026</v>
          </cell>
          <cell r="AR2780" t="str">
            <v>2026-PRL1-50328</v>
          </cell>
          <cell r="AS2780">
            <v>1</v>
          </cell>
          <cell r="AT2780" t="str">
            <v>TK021</v>
          </cell>
          <cell r="AU2780" t="str">
            <v>#</v>
          </cell>
        </row>
        <row r="2781">
          <cell r="AN2781">
            <v>50851</v>
          </cell>
          <cell r="AO2781" t="str">
            <v>Perearst Tiia Pariis OÜ</v>
          </cell>
          <cell r="AP2781" t="str">
            <v>000000000000003045</v>
          </cell>
          <cell r="AQ2781">
            <v>2026</v>
          </cell>
          <cell r="AR2781" t="str">
            <v>2026-PRL1-50851</v>
          </cell>
          <cell r="AS2781">
            <v>1</v>
          </cell>
          <cell r="AT2781" t="str">
            <v>TK021</v>
          </cell>
          <cell r="AU2781" t="str">
            <v>#</v>
          </cell>
        </row>
        <row r="2782">
          <cell r="AN2782">
            <v>50568</v>
          </cell>
          <cell r="AO2782" t="str">
            <v>Terviseagentuur OÜ</v>
          </cell>
          <cell r="AP2782" t="str">
            <v>000000000000003045</v>
          </cell>
          <cell r="AQ2782">
            <v>2026</v>
          </cell>
          <cell r="AR2782" t="str">
            <v>2026-PRL1-50568</v>
          </cell>
          <cell r="AS2782">
            <v>1</v>
          </cell>
          <cell r="AT2782" t="str">
            <v>TK021</v>
          </cell>
          <cell r="AU2782" t="str">
            <v>#</v>
          </cell>
        </row>
        <row r="2783">
          <cell r="AN2783">
            <v>50329</v>
          </cell>
          <cell r="AO2783" t="str">
            <v>OÜ Perearst Külli Paal</v>
          </cell>
          <cell r="AP2783" t="str">
            <v>000000000000003045</v>
          </cell>
          <cell r="AQ2783">
            <v>2026</v>
          </cell>
          <cell r="AR2783" t="str">
            <v>2026-PRL1-50329</v>
          </cell>
          <cell r="AS2783">
            <v>1</v>
          </cell>
          <cell r="AT2783" t="str">
            <v>TK021</v>
          </cell>
          <cell r="AU2783" t="str">
            <v>#</v>
          </cell>
        </row>
        <row r="2784">
          <cell r="AN2784">
            <v>50681</v>
          </cell>
          <cell r="AO2784" t="str">
            <v>Perearst Ülle Lomp OÜ</v>
          </cell>
          <cell r="AP2784" t="str">
            <v>000000000000003045</v>
          </cell>
          <cell r="AQ2784">
            <v>2026</v>
          </cell>
          <cell r="AR2784" t="str">
            <v>2026-PRL1-50681</v>
          </cell>
          <cell r="AS2784" t="str">
            <v>#</v>
          </cell>
          <cell r="AT2784" t="str">
            <v>#</v>
          </cell>
          <cell r="AU2784" t="str">
            <v>#</v>
          </cell>
        </row>
        <row r="2785">
          <cell r="AN2785">
            <v>51005</v>
          </cell>
          <cell r="AO2785" t="str">
            <v>Mägidoktor OÜ</v>
          </cell>
          <cell r="AP2785" t="str">
            <v>000000000000003045</v>
          </cell>
          <cell r="AQ2785">
            <v>2026</v>
          </cell>
          <cell r="AR2785" t="str">
            <v>2026-PRL1-51005</v>
          </cell>
          <cell r="AS2785">
            <v>1</v>
          </cell>
          <cell r="AT2785" t="str">
            <v>TK067</v>
          </cell>
          <cell r="AU2785" t="str">
            <v>#</v>
          </cell>
        </row>
        <row r="2786">
          <cell r="AN2786">
            <v>51005</v>
          </cell>
          <cell r="AO2786" t="str">
            <v>Mägidoktor OÜ</v>
          </cell>
          <cell r="AP2786" t="str">
            <v>000000000000003045</v>
          </cell>
          <cell r="AQ2786">
            <v>2026</v>
          </cell>
          <cell r="AR2786" t="str">
            <v>2026-PRL1-51005</v>
          </cell>
          <cell r="AS2786">
            <v>1</v>
          </cell>
          <cell r="AT2786" t="str">
            <v>TK067</v>
          </cell>
          <cell r="AU2786" t="str">
            <v>#</v>
          </cell>
        </row>
        <row r="2787">
          <cell r="AN2787">
            <v>50645</v>
          </cell>
          <cell r="AO2787" t="str">
            <v>Perearst Anne Oras OÜ</v>
          </cell>
          <cell r="AP2787" t="str">
            <v>000000000000003045</v>
          </cell>
          <cell r="AQ2787">
            <v>2026</v>
          </cell>
          <cell r="AR2787" t="str">
            <v>2026-PRL1-50645</v>
          </cell>
          <cell r="AS2787" t="str">
            <v>#</v>
          </cell>
          <cell r="AT2787" t="str">
            <v>#</v>
          </cell>
          <cell r="AU2787" t="str">
            <v>#</v>
          </cell>
        </row>
        <row r="2788">
          <cell r="AN2788">
            <v>61380</v>
          </cell>
          <cell r="AO2788" t="str">
            <v>PA Alusalu OÜ</v>
          </cell>
          <cell r="AP2788" t="str">
            <v>000000000000003045</v>
          </cell>
          <cell r="AQ2788">
            <v>2026</v>
          </cell>
          <cell r="AR2788" t="str">
            <v>2026-PRL1-61380</v>
          </cell>
          <cell r="AS2788">
            <v>1</v>
          </cell>
          <cell r="AT2788" t="str">
            <v>TK021</v>
          </cell>
          <cell r="AU2788" t="str">
            <v>#</v>
          </cell>
        </row>
        <row r="2789">
          <cell r="AN2789">
            <v>51005</v>
          </cell>
          <cell r="AO2789" t="str">
            <v>Mägidoktor OÜ</v>
          </cell>
          <cell r="AP2789" t="str">
            <v>000000000000003045</v>
          </cell>
          <cell r="AQ2789">
            <v>2026</v>
          </cell>
          <cell r="AR2789" t="str">
            <v>2026-PRL1-51005</v>
          </cell>
          <cell r="AS2789">
            <v>1</v>
          </cell>
          <cell r="AT2789" t="str">
            <v>TK067</v>
          </cell>
          <cell r="AU2789" t="str">
            <v>#</v>
          </cell>
        </row>
        <row r="2790">
          <cell r="AN2790">
            <v>50868</v>
          </cell>
          <cell r="AO2790" t="str">
            <v>Perearst Juri Kadatski OÜ</v>
          </cell>
          <cell r="AP2790" t="str">
            <v>000000000000003045</v>
          </cell>
          <cell r="AQ2790">
            <v>2026</v>
          </cell>
          <cell r="AR2790" t="str">
            <v>2026-PRL1-50868</v>
          </cell>
          <cell r="AS2790">
            <v>1</v>
          </cell>
          <cell r="AT2790" t="str">
            <v>TK067</v>
          </cell>
          <cell r="AU2790" t="str">
            <v>#</v>
          </cell>
        </row>
        <row r="2791">
          <cell r="AN2791">
            <v>50590</v>
          </cell>
          <cell r="AO2791" t="str">
            <v>Perearst Valentina Zevakina OÜ</v>
          </cell>
          <cell r="AP2791" t="str">
            <v>000000000000003045</v>
          </cell>
          <cell r="AQ2791">
            <v>2026</v>
          </cell>
          <cell r="AR2791" t="str">
            <v>2026-PRL1-50590</v>
          </cell>
          <cell r="AS2791">
            <v>1</v>
          </cell>
          <cell r="AT2791" t="str">
            <v>TK067</v>
          </cell>
          <cell r="AU2791" t="str">
            <v>#</v>
          </cell>
        </row>
        <row r="2792">
          <cell r="AN2792">
            <v>61382</v>
          </cell>
          <cell r="AO2792" t="str">
            <v>Perearst Tatjana Štšaslivaja OÜ</v>
          </cell>
          <cell r="AP2792" t="str">
            <v>000000000000003045</v>
          </cell>
          <cell r="AQ2792">
            <v>2026</v>
          </cell>
          <cell r="AR2792" t="str">
            <v>2026-PRL1-61382</v>
          </cell>
          <cell r="AS2792" t="str">
            <v>#</v>
          </cell>
          <cell r="AT2792" t="str">
            <v>#</v>
          </cell>
          <cell r="AU2792" t="str">
            <v>#</v>
          </cell>
        </row>
        <row r="2793">
          <cell r="AN2793">
            <v>50820</v>
          </cell>
          <cell r="AO2793" t="str">
            <v>Perearst Pääslane OÜ</v>
          </cell>
          <cell r="AP2793" t="str">
            <v>000000000000003045</v>
          </cell>
          <cell r="AQ2793">
            <v>2026</v>
          </cell>
          <cell r="AR2793" t="str">
            <v>2026-PRL1-50820</v>
          </cell>
          <cell r="AS2793" t="str">
            <v>#</v>
          </cell>
          <cell r="AT2793" t="str">
            <v>#</v>
          </cell>
          <cell r="AU2793" t="str">
            <v>#</v>
          </cell>
        </row>
        <row r="2794">
          <cell r="AN2794">
            <v>50961</v>
          </cell>
          <cell r="AO2794" t="str">
            <v>OÜ Ennetuskliinik</v>
          </cell>
          <cell r="AP2794" t="str">
            <v>000000000000003045</v>
          </cell>
          <cell r="AQ2794">
            <v>2026</v>
          </cell>
          <cell r="AR2794" t="str">
            <v>2026-PRL1-50961</v>
          </cell>
          <cell r="AS2794">
            <v>1</v>
          </cell>
          <cell r="AT2794" t="str">
            <v>TK072</v>
          </cell>
          <cell r="AU2794" t="str">
            <v>#</v>
          </cell>
        </row>
        <row r="2795">
          <cell r="AN2795">
            <v>50961</v>
          </cell>
          <cell r="AO2795" t="str">
            <v>OÜ Ennetuskliinik</v>
          </cell>
          <cell r="AP2795" t="str">
            <v>000000000000003045</v>
          </cell>
          <cell r="AQ2795">
            <v>2026</v>
          </cell>
          <cell r="AR2795" t="str">
            <v>2026-PRL1-50961</v>
          </cell>
          <cell r="AS2795">
            <v>1</v>
          </cell>
          <cell r="AT2795" t="str">
            <v>TK072</v>
          </cell>
          <cell r="AU2795" t="str">
            <v>#</v>
          </cell>
        </row>
        <row r="2796">
          <cell r="AN2796">
            <v>50045</v>
          </cell>
          <cell r="AO2796" t="str">
            <v>Rapla Perearstikeskus OÜ</v>
          </cell>
          <cell r="AP2796" t="str">
            <v>000000000000003045</v>
          </cell>
          <cell r="AQ2796">
            <v>2026</v>
          </cell>
          <cell r="AR2796" t="str">
            <v>2026-PRL1-50045</v>
          </cell>
          <cell r="AS2796">
            <v>1</v>
          </cell>
          <cell r="AT2796" t="str">
            <v>TK031</v>
          </cell>
          <cell r="AU2796" t="str">
            <v>#</v>
          </cell>
        </row>
        <row r="2797">
          <cell r="AN2797">
            <v>50045</v>
          </cell>
          <cell r="AO2797" t="str">
            <v>Rapla Perearstikeskus OÜ</v>
          </cell>
          <cell r="AP2797" t="str">
            <v>000000000000003045</v>
          </cell>
          <cell r="AQ2797">
            <v>2026</v>
          </cell>
          <cell r="AR2797" t="str">
            <v>2026-PRL1-50045</v>
          </cell>
          <cell r="AS2797">
            <v>1</v>
          </cell>
          <cell r="AT2797" t="str">
            <v>TK031</v>
          </cell>
          <cell r="AU2797" t="str">
            <v>#</v>
          </cell>
        </row>
        <row r="2798">
          <cell r="AN2798">
            <v>50082</v>
          </cell>
          <cell r="AO2798" t="str">
            <v>OSAÜHING PA LEGA</v>
          </cell>
          <cell r="AP2798" t="str">
            <v>000000000000003045</v>
          </cell>
          <cell r="AQ2798">
            <v>2026</v>
          </cell>
          <cell r="AR2798" t="str">
            <v>2026-PRL1-50082</v>
          </cell>
          <cell r="AS2798" t="str">
            <v>#</v>
          </cell>
          <cell r="AT2798" t="str">
            <v>#</v>
          </cell>
          <cell r="AU2798" t="str">
            <v>#</v>
          </cell>
        </row>
        <row r="2799">
          <cell r="AN2799">
            <v>50961</v>
          </cell>
          <cell r="AO2799" t="str">
            <v>OÜ Ennetuskliinik</v>
          </cell>
          <cell r="AP2799" t="str">
            <v>000000000000003045</v>
          </cell>
          <cell r="AQ2799">
            <v>2026</v>
          </cell>
          <cell r="AR2799" t="str">
            <v>2026-PRL1-50961</v>
          </cell>
          <cell r="AS2799">
            <v>1</v>
          </cell>
          <cell r="AT2799" t="str">
            <v>TK079</v>
          </cell>
          <cell r="AU2799" t="str">
            <v>#</v>
          </cell>
        </row>
        <row r="2800">
          <cell r="AN2800">
            <v>50207</v>
          </cell>
          <cell r="AO2800" t="str">
            <v>Kalle Poroson</v>
          </cell>
          <cell r="AP2800" t="str">
            <v>000000000000003045</v>
          </cell>
          <cell r="AQ2800">
            <v>2026</v>
          </cell>
          <cell r="AR2800" t="str">
            <v>2026-PRL1-50207</v>
          </cell>
          <cell r="AS2800" t="str">
            <v>#</v>
          </cell>
          <cell r="AT2800" t="str">
            <v>#</v>
          </cell>
          <cell r="AU2800" t="str">
            <v>#</v>
          </cell>
        </row>
        <row r="2801">
          <cell r="AN2801">
            <v>51050</v>
          </cell>
          <cell r="AO2801" t="str">
            <v>OÜ Märjamaa Tervisekeskus</v>
          </cell>
          <cell r="AP2801" t="str">
            <v>000000000000003045</v>
          </cell>
          <cell r="AQ2801">
            <v>2026</v>
          </cell>
          <cell r="AR2801" t="str">
            <v>2026-PRL1-51050</v>
          </cell>
          <cell r="AS2801">
            <v>1</v>
          </cell>
          <cell r="AT2801" t="str">
            <v>TK057</v>
          </cell>
          <cell r="AU2801" t="str">
            <v>#</v>
          </cell>
        </row>
        <row r="2802">
          <cell r="AN2802">
            <v>51050</v>
          </cell>
          <cell r="AO2802" t="str">
            <v>OÜ Märjamaa Tervisekeskus</v>
          </cell>
          <cell r="AP2802" t="str">
            <v>000000000000003045</v>
          </cell>
          <cell r="AQ2802">
            <v>2026</v>
          </cell>
          <cell r="AR2802" t="str">
            <v>2026-PRL1-51050</v>
          </cell>
          <cell r="AS2802">
            <v>1</v>
          </cell>
          <cell r="AT2802" t="str">
            <v>TK057</v>
          </cell>
          <cell r="AU2802" t="str">
            <v>#</v>
          </cell>
        </row>
        <row r="2803">
          <cell r="AN2803">
            <v>50961</v>
          </cell>
          <cell r="AO2803" t="str">
            <v>OÜ Ennetuskliinik</v>
          </cell>
          <cell r="AP2803" t="str">
            <v>000000000000003045</v>
          </cell>
          <cell r="AQ2803">
            <v>2026</v>
          </cell>
          <cell r="AR2803" t="str">
            <v>2026-PRL1-50961</v>
          </cell>
          <cell r="AS2803">
            <v>1</v>
          </cell>
          <cell r="AT2803" t="str">
            <v>TK079</v>
          </cell>
          <cell r="AU2803" t="str">
            <v>#</v>
          </cell>
        </row>
        <row r="2804">
          <cell r="AN2804">
            <v>50961</v>
          </cell>
          <cell r="AO2804" t="str">
            <v>OÜ Ennetuskliinik</v>
          </cell>
          <cell r="AP2804" t="str">
            <v>000000000000003045</v>
          </cell>
          <cell r="AQ2804">
            <v>2026</v>
          </cell>
          <cell r="AR2804" t="str">
            <v>2026-PRL1-50961</v>
          </cell>
          <cell r="AS2804">
            <v>1</v>
          </cell>
          <cell r="AT2804" t="str">
            <v>TK079</v>
          </cell>
          <cell r="AU2804" t="str">
            <v>#</v>
          </cell>
        </row>
        <row r="2805">
          <cell r="AN2805">
            <v>50860</v>
          </cell>
          <cell r="AO2805" t="str">
            <v>Dr MARET TAMME OSAÜHING</v>
          </cell>
          <cell r="AP2805" t="str">
            <v>000000000000003045</v>
          </cell>
          <cell r="AQ2805">
            <v>2026</v>
          </cell>
          <cell r="AR2805" t="str">
            <v>2026-PRL1-50860</v>
          </cell>
          <cell r="AS2805">
            <v>1</v>
          </cell>
          <cell r="AT2805" t="str">
            <v>TK031</v>
          </cell>
          <cell r="AU2805" t="str">
            <v>#</v>
          </cell>
        </row>
        <row r="2806">
          <cell r="AN2806">
            <v>50038</v>
          </cell>
          <cell r="AO2806" t="str">
            <v>osaühing Türi Tervisekeskus</v>
          </cell>
          <cell r="AP2806" t="str">
            <v>000000000000003045</v>
          </cell>
          <cell r="AQ2806">
            <v>2026</v>
          </cell>
          <cell r="AR2806" t="str">
            <v>2026-PRL1-50038</v>
          </cell>
          <cell r="AS2806">
            <v>1</v>
          </cell>
          <cell r="AT2806" t="str">
            <v>TK032</v>
          </cell>
          <cell r="AU2806" t="str">
            <v>#</v>
          </cell>
        </row>
        <row r="2807">
          <cell r="AN2807">
            <v>50433</v>
          </cell>
          <cell r="AO2807" t="str">
            <v>Märjamaa Arstid OÜ</v>
          </cell>
          <cell r="AP2807" t="str">
            <v>000000000000003045</v>
          </cell>
          <cell r="AQ2807">
            <v>2026</v>
          </cell>
          <cell r="AR2807" t="str">
            <v>2026-PRL1-50433</v>
          </cell>
          <cell r="AS2807" t="str">
            <v>#</v>
          </cell>
          <cell r="AT2807" t="str">
            <v>#</v>
          </cell>
          <cell r="AU2807" t="str">
            <v>#</v>
          </cell>
        </row>
        <row r="2808">
          <cell r="AN2808">
            <v>50045</v>
          </cell>
          <cell r="AO2808" t="str">
            <v>Rapla Perearstikeskus OÜ</v>
          </cell>
          <cell r="AP2808" t="str">
            <v>000000000000003045</v>
          </cell>
          <cell r="AQ2808">
            <v>2026</v>
          </cell>
          <cell r="AR2808" t="str">
            <v>2026-PRL1-50045</v>
          </cell>
          <cell r="AS2808">
            <v>1</v>
          </cell>
          <cell r="AT2808" t="str">
            <v>TK031</v>
          </cell>
          <cell r="AU2808" t="str">
            <v>#</v>
          </cell>
        </row>
        <row r="2809">
          <cell r="AN2809">
            <v>50433</v>
          </cell>
          <cell r="AO2809" t="str">
            <v>Märjamaa Arstid OÜ</v>
          </cell>
          <cell r="AP2809" t="str">
            <v>000000000000003045</v>
          </cell>
          <cell r="AQ2809">
            <v>2026</v>
          </cell>
          <cell r="AR2809" t="str">
            <v>2026-PRL1-50433</v>
          </cell>
          <cell r="AS2809" t="str">
            <v>#</v>
          </cell>
          <cell r="AT2809" t="str">
            <v>#</v>
          </cell>
          <cell r="AU2809" t="str">
            <v>#</v>
          </cell>
        </row>
        <row r="2810">
          <cell r="AN2810">
            <v>50860</v>
          </cell>
          <cell r="AO2810" t="str">
            <v>Dr MARET TAMME OSAÜHING</v>
          </cell>
          <cell r="AP2810" t="str">
            <v>000000000000003045</v>
          </cell>
          <cell r="AQ2810">
            <v>2026</v>
          </cell>
          <cell r="AR2810" t="str">
            <v>2026-PRL1-50860</v>
          </cell>
          <cell r="AS2810">
            <v>1</v>
          </cell>
          <cell r="AT2810" t="str">
            <v>TK031</v>
          </cell>
          <cell r="AU2810" t="str">
            <v>#</v>
          </cell>
        </row>
        <row r="2811">
          <cell r="AN2811">
            <v>50877</v>
          </cell>
          <cell r="AO2811" t="str">
            <v>Perearst Meriana Maidla OÜ</v>
          </cell>
          <cell r="AP2811" t="str">
            <v>000000000000003045</v>
          </cell>
          <cell r="AQ2811">
            <v>2026</v>
          </cell>
          <cell r="AR2811" t="str">
            <v>2026-PRL1-50877</v>
          </cell>
          <cell r="AS2811" t="str">
            <v>#</v>
          </cell>
          <cell r="AT2811" t="str">
            <v>#</v>
          </cell>
          <cell r="AU2811" t="str">
            <v>#</v>
          </cell>
        </row>
        <row r="2812">
          <cell r="AN2812">
            <v>50251</v>
          </cell>
          <cell r="AO2812" t="str">
            <v>OÜ Maritta Loog</v>
          </cell>
          <cell r="AP2812" t="str">
            <v>000000000000003045</v>
          </cell>
          <cell r="AQ2812">
            <v>2026</v>
          </cell>
          <cell r="AR2812" t="str">
            <v>2026-PRL1-50251</v>
          </cell>
          <cell r="AS2812" t="str">
            <v>#</v>
          </cell>
          <cell r="AT2812" t="str">
            <v>#</v>
          </cell>
          <cell r="AU2812" t="str">
            <v>#</v>
          </cell>
        </row>
        <row r="2813">
          <cell r="AN2813">
            <v>50906</v>
          </cell>
          <cell r="AO2813" t="str">
            <v>Perearst Triin Jaanimägi OÜ</v>
          </cell>
          <cell r="AP2813" t="str">
            <v>000000000000003045</v>
          </cell>
          <cell r="AQ2813">
            <v>2026</v>
          </cell>
          <cell r="AR2813" t="str">
            <v>2026-PRL1-50906</v>
          </cell>
          <cell r="AS2813" t="str">
            <v>#</v>
          </cell>
          <cell r="AT2813" t="str">
            <v>#</v>
          </cell>
          <cell r="AU2813" t="str">
            <v>#</v>
          </cell>
        </row>
        <row r="2814">
          <cell r="AN2814">
            <v>61400</v>
          </cell>
          <cell r="AO2814" t="str">
            <v>OÜ Perearst Nadežda Hovanskaja</v>
          </cell>
          <cell r="AP2814" t="str">
            <v>000000000000003045</v>
          </cell>
          <cell r="AQ2814">
            <v>2026</v>
          </cell>
          <cell r="AR2814" t="str">
            <v>2026-PRL1-61400</v>
          </cell>
          <cell r="AS2814" t="str">
            <v>#</v>
          </cell>
          <cell r="AT2814" t="str">
            <v>#</v>
          </cell>
          <cell r="AU2814" t="str">
            <v>#</v>
          </cell>
        </row>
        <row r="2815">
          <cell r="AN2815">
            <v>60418</v>
          </cell>
          <cell r="AO2815" t="str">
            <v>Vaike Meesak</v>
          </cell>
          <cell r="AP2815" t="str">
            <v>000000000000003045</v>
          </cell>
          <cell r="AQ2815">
            <v>2026</v>
          </cell>
          <cell r="AR2815" t="str">
            <v>2026-PRL1-60418</v>
          </cell>
          <cell r="AS2815" t="str">
            <v>#</v>
          </cell>
          <cell r="AT2815" t="str">
            <v>#</v>
          </cell>
          <cell r="AU2815" t="str">
            <v>#</v>
          </cell>
        </row>
        <row r="2816">
          <cell r="AN2816">
            <v>50238</v>
          </cell>
          <cell r="AO2816" t="str">
            <v>OÜ Perearst Anne Kaldoja</v>
          </cell>
          <cell r="AP2816" t="str">
            <v>000000000000003045</v>
          </cell>
          <cell r="AQ2816">
            <v>2026</v>
          </cell>
          <cell r="AR2816" t="str">
            <v>2026-PRL1-50238</v>
          </cell>
          <cell r="AS2816">
            <v>1</v>
          </cell>
          <cell r="AT2816" t="str">
            <v>TK016</v>
          </cell>
          <cell r="AU2816" t="str">
            <v>#</v>
          </cell>
        </row>
        <row r="2817">
          <cell r="AN2817">
            <v>50232</v>
          </cell>
          <cell r="AO2817" t="str">
            <v>Kersti Pelisaar</v>
          </cell>
          <cell r="AP2817" t="str">
            <v>000000000000003045</v>
          </cell>
          <cell r="AQ2817">
            <v>2026</v>
          </cell>
          <cell r="AR2817" t="str">
            <v>2026-PRL1-50232</v>
          </cell>
          <cell r="AS2817" t="str">
            <v>#</v>
          </cell>
          <cell r="AT2817" t="str">
            <v>#</v>
          </cell>
          <cell r="AU2817" t="str">
            <v>#</v>
          </cell>
        </row>
        <row r="2818">
          <cell r="AN2818">
            <v>50233</v>
          </cell>
          <cell r="AO2818" t="str">
            <v>Mõtsar Anu</v>
          </cell>
          <cell r="AP2818" t="str">
            <v>000000000000003045</v>
          </cell>
          <cell r="AQ2818">
            <v>2026</v>
          </cell>
          <cell r="AR2818" t="str">
            <v>2026-PRL1-50233</v>
          </cell>
          <cell r="AS2818" t="str">
            <v>#</v>
          </cell>
          <cell r="AT2818" t="str">
            <v>#</v>
          </cell>
          <cell r="AU2818" t="str">
            <v>#</v>
          </cell>
        </row>
        <row r="2819">
          <cell r="AN2819">
            <v>50832</v>
          </cell>
          <cell r="AO2819" t="str">
            <v>Ravitoode OÜ</v>
          </cell>
          <cell r="AP2819" t="str">
            <v>000000000000003045</v>
          </cell>
          <cell r="AQ2819">
            <v>2026</v>
          </cell>
          <cell r="AR2819" t="str">
            <v>2026-PRL1-50832</v>
          </cell>
          <cell r="AS2819">
            <v>1</v>
          </cell>
          <cell r="AT2819" t="str">
            <v>TK016</v>
          </cell>
          <cell r="AU2819" t="str">
            <v>#</v>
          </cell>
        </row>
        <row r="2820">
          <cell r="AN2820">
            <v>50579</v>
          </cell>
          <cell r="AO2820" t="str">
            <v>OÜ Perearst Monika Hõim</v>
          </cell>
          <cell r="AP2820" t="str">
            <v>000000000000003045</v>
          </cell>
          <cell r="AQ2820">
            <v>2026</v>
          </cell>
          <cell r="AR2820" t="str">
            <v>2026-PRL1-50579</v>
          </cell>
          <cell r="AS2820" t="str">
            <v>#</v>
          </cell>
          <cell r="AT2820" t="str">
            <v>#</v>
          </cell>
          <cell r="AU2820" t="str">
            <v>#</v>
          </cell>
        </row>
        <row r="2821">
          <cell r="AN2821">
            <v>50831</v>
          </cell>
          <cell r="AO2821" t="str">
            <v>Perearst Meelis Kaup OÜ</v>
          </cell>
          <cell r="AP2821" t="str">
            <v>000000000000003045</v>
          </cell>
          <cell r="AQ2821">
            <v>2026</v>
          </cell>
          <cell r="AR2821" t="str">
            <v>2026-PRL1-50831</v>
          </cell>
          <cell r="AS2821">
            <v>1</v>
          </cell>
          <cell r="AT2821" t="str">
            <v>TK016</v>
          </cell>
          <cell r="AU2821" t="str">
            <v>#</v>
          </cell>
        </row>
        <row r="2822">
          <cell r="AN2822">
            <v>50830</v>
          </cell>
          <cell r="AO2822" t="str">
            <v>OÜ PEREARST PIRET JÕGI</v>
          </cell>
          <cell r="AP2822" t="str">
            <v>000000000000003045</v>
          </cell>
          <cell r="AQ2822">
            <v>2026</v>
          </cell>
          <cell r="AR2822" t="str">
            <v>2026-PRL1-50830</v>
          </cell>
          <cell r="AS2822">
            <v>1</v>
          </cell>
          <cell r="AT2822" t="str">
            <v>TK016</v>
          </cell>
          <cell r="AU2822" t="str">
            <v>#</v>
          </cell>
        </row>
        <row r="2823">
          <cell r="AN2823">
            <v>50818</v>
          </cell>
          <cell r="AO2823" t="str">
            <v>Perearst Jane Ott OÜ</v>
          </cell>
          <cell r="AP2823" t="str">
            <v>000000000000003045</v>
          </cell>
          <cell r="AQ2823">
            <v>2026</v>
          </cell>
          <cell r="AR2823" t="str">
            <v>2026-PRL1-50818</v>
          </cell>
          <cell r="AS2823" t="str">
            <v>#</v>
          </cell>
          <cell r="AT2823" t="str">
            <v>#</v>
          </cell>
          <cell r="AU2823" t="str">
            <v>#</v>
          </cell>
        </row>
        <row r="2824">
          <cell r="AN2824">
            <v>50656</v>
          </cell>
          <cell r="AO2824" t="str">
            <v>Dr. Diana Kirss OÜ</v>
          </cell>
          <cell r="AP2824" t="str">
            <v>000000000000003045</v>
          </cell>
          <cell r="AQ2824">
            <v>2026</v>
          </cell>
          <cell r="AR2824" t="str">
            <v>2026-PRL1-50656</v>
          </cell>
          <cell r="AS2824" t="str">
            <v>#</v>
          </cell>
          <cell r="AT2824" t="str">
            <v>#</v>
          </cell>
          <cell r="AU2824" t="str">
            <v>#</v>
          </cell>
        </row>
        <row r="2825">
          <cell r="AN2825">
            <v>50492</v>
          </cell>
          <cell r="AO2825" t="str">
            <v>Perearst Hepp Nigol OÜ</v>
          </cell>
          <cell r="AP2825" t="str">
            <v>000000000000003045</v>
          </cell>
          <cell r="AQ2825">
            <v>2026</v>
          </cell>
          <cell r="AR2825" t="str">
            <v>2026-PRL1-50492</v>
          </cell>
          <cell r="AS2825" t="str">
            <v>#</v>
          </cell>
          <cell r="AT2825" t="str">
            <v>#</v>
          </cell>
          <cell r="AU2825" t="str">
            <v>#</v>
          </cell>
        </row>
        <row r="2826">
          <cell r="AN2826">
            <v>50568</v>
          </cell>
          <cell r="AO2826" t="str">
            <v>OÜ Terviseagentuur</v>
          </cell>
          <cell r="AP2826" t="str">
            <v>000000000000003045</v>
          </cell>
          <cell r="AQ2826">
            <v>2026</v>
          </cell>
          <cell r="AR2826" t="str">
            <v>2026-PRL1-50568</v>
          </cell>
          <cell r="AS2826">
            <v>1</v>
          </cell>
          <cell r="AT2826" t="str">
            <v>TK016</v>
          </cell>
          <cell r="AU2826" t="str">
            <v>#</v>
          </cell>
        </row>
        <row r="2827">
          <cell r="AN2827">
            <v>50771</v>
          </cell>
          <cell r="AO2827" t="str">
            <v>OÜ Merimed</v>
          </cell>
          <cell r="AP2827" t="str">
            <v>000000000000003045</v>
          </cell>
          <cell r="AQ2827">
            <v>2026</v>
          </cell>
          <cell r="AR2827" t="str">
            <v>2026-PRL1-50771</v>
          </cell>
          <cell r="AS2827" t="str">
            <v>#</v>
          </cell>
          <cell r="AT2827" t="str">
            <v>#</v>
          </cell>
          <cell r="AU2827" t="str">
            <v>#</v>
          </cell>
        </row>
        <row r="2828">
          <cell r="AN2828">
            <v>50295</v>
          </cell>
          <cell r="AO2828" t="str">
            <v>OÜ Peremeditsiini ja Tervisek. RAHU</v>
          </cell>
          <cell r="AP2828" t="str">
            <v>000000000000003045</v>
          </cell>
          <cell r="AQ2828">
            <v>2026</v>
          </cell>
          <cell r="AR2828" t="str">
            <v>2026-PRL1-50295</v>
          </cell>
          <cell r="AS2828" t="str">
            <v>#</v>
          </cell>
          <cell r="AT2828" t="str">
            <v>#</v>
          </cell>
          <cell r="AU2828" t="str">
            <v>#</v>
          </cell>
        </row>
        <row r="2829">
          <cell r="AN2829">
            <v>50295</v>
          </cell>
          <cell r="AO2829" t="str">
            <v>OÜ Peremeditsiini ja Tervisek. RAHU</v>
          </cell>
          <cell r="AP2829" t="str">
            <v>000000000000003045</v>
          </cell>
          <cell r="AQ2829">
            <v>2026</v>
          </cell>
          <cell r="AR2829" t="str">
            <v>2026-PRL1-50295</v>
          </cell>
          <cell r="AS2829" t="str">
            <v>#</v>
          </cell>
          <cell r="AT2829" t="str">
            <v>#</v>
          </cell>
          <cell r="AU2829" t="str">
            <v>#</v>
          </cell>
        </row>
        <row r="2830">
          <cell r="AN2830">
            <v>50029</v>
          </cell>
          <cell r="AO2830" t="str">
            <v>V. Abramovitši Perearstikeskus OÜ</v>
          </cell>
          <cell r="AP2830" t="str">
            <v>000000000000003045</v>
          </cell>
          <cell r="AQ2830">
            <v>2026</v>
          </cell>
          <cell r="AR2830" t="str">
            <v>2026-PRL1-50029</v>
          </cell>
          <cell r="AS2830">
            <v>1</v>
          </cell>
          <cell r="AT2830" t="str">
            <v>TK040</v>
          </cell>
          <cell r="AU2830" t="str">
            <v>#</v>
          </cell>
        </row>
        <row r="2831">
          <cell r="AN2831">
            <v>50895</v>
          </cell>
          <cell r="AO2831" t="str">
            <v>Virumed OÜ</v>
          </cell>
          <cell r="AP2831" t="str">
            <v>000000000000003045</v>
          </cell>
          <cell r="AQ2831">
            <v>2026</v>
          </cell>
          <cell r="AR2831" t="str">
            <v>2026-PRL1-50895</v>
          </cell>
          <cell r="AS2831">
            <v>1</v>
          </cell>
          <cell r="AT2831" t="str">
            <v>TK037</v>
          </cell>
          <cell r="AU2831" t="str">
            <v>#</v>
          </cell>
        </row>
        <row r="2832">
          <cell r="AN2832">
            <v>50293</v>
          </cell>
          <cell r="AO2832" t="str">
            <v>OÜ Perearst Jelena Orehhova</v>
          </cell>
          <cell r="AP2832" t="str">
            <v>000000000000003045</v>
          </cell>
          <cell r="AQ2832">
            <v>2026</v>
          </cell>
          <cell r="AR2832" t="str">
            <v>2026-PRL1-50293</v>
          </cell>
          <cell r="AS2832" t="str">
            <v>#</v>
          </cell>
          <cell r="AT2832" t="str">
            <v>#</v>
          </cell>
          <cell r="AU2832" t="str">
            <v>#</v>
          </cell>
        </row>
        <row r="2833">
          <cell r="AN2833">
            <v>50281</v>
          </cell>
          <cell r="AO2833" t="str">
            <v>OÜ Astermed</v>
          </cell>
          <cell r="AP2833" t="str">
            <v>000000000000003045</v>
          </cell>
          <cell r="AQ2833">
            <v>2026</v>
          </cell>
          <cell r="AR2833" t="str">
            <v>2026-PRL1-50281</v>
          </cell>
          <cell r="AS2833">
            <v>1</v>
          </cell>
          <cell r="AT2833" t="str">
            <v>TK037</v>
          </cell>
          <cell r="AU2833" t="str">
            <v>#</v>
          </cell>
        </row>
        <row r="2834">
          <cell r="AN2834">
            <v>50292</v>
          </cell>
          <cell r="AO2834" t="str">
            <v>Naumova Tatjana</v>
          </cell>
          <cell r="AP2834" t="str">
            <v>000000000000003045</v>
          </cell>
          <cell r="AQ2834">
            <v>2026</v>
          </cell>
          <cell r="AR2834" t="str">
            <v>2026-PRL1-50292</v>
          </cell>
          <cell r="AS2834" t="str">
            <v>#</v>
          </cell>
          <cell r="AT2834" t="str">
            <v>#</v>
          </cell>
          <cell r="AU2834" t="str">
            <v>#</v>
          </cell>
        </row>
        <row r="2835">
          <cell r="AN2835">
            <v>61802</v>
          </cell>
          <cell r="AO2835" t="str">
            <v>Tervisekeskus OÜ</v>
          </cell>
          <cell r="AP2835" t="str">
            <v>000000000000003045</v>
          </cell>
          <cell r="AQ2835">
            <v>2026</v>
          </cell>
          <cell r="AR2835" t="str">
            <v>2026-PRL1-61802</v>
          </cell>
          <cell r="AS2835" t="str">
            <v>#</v>
          </cell>
          <cell r="AT2835" t="str">
            <v>#</v>
          </cell>
          <cell r="AU2835" t="str">
            <v>#</v>
          </cell>
        </row>
        <row r="2836">
          <cell r="AN2836">
            <v>50641</v>
          </cell>
          <cell r="AO2836" t="str">
            <v>Niina Mamai OÜ</v>
          </cell>
          <cell r="AP2836" t="str">
            <v>000000000000003045</v>
          </cell>
          <cell r="AQ2836">
            <v>2026</v>
          </cell>
          <cell r="AR2836" t="str">
            <v>2026-PRL1-50641</v>
          </cell>
          <cell r="AS2836" t="str">
            <v>#</v>
          </cell>
          <cell r="AT2836" t="str">
            <v>#</v>
          </cell>
          <cell r="AU2836" t="str">
            <v>#</v>
          </cell>
        </row>
        <row r="2837">
          <cell r="AN2837">
            <v>50631</v>
          </cell>
          <cell r="AO2837" t="str">
            <v>Medkai Perearst OÜ</v>
          </cell>
          <cell r="AP2837" t="str">
            <v>000000000000003045</v>
          </cell>
          <cell r="AQ2837">
            <v>2026</v>
          </cell>
          <cell r="AR2837" t="str">
            <v>2026-PRL1-50631</v>
          </cell>
          <cell r="AS2837" t="str">
            <v>#</v>
          </cell>
          <cell r="AT2837" t="str">
            <v>#</v>
          </cell>
          <cell r="AU2837" t="str">
            <v>#</v>
          </cell>
        </row>
        <row r="2838">
          <cell r="AN2838">
            <v>50299</v>
          </cell>
          <cell r="AO2838" t="str">
            <v>OÜ SHM Medicor</v>
          </cell>
          <cell r="AP2838" t="str">
            <v>000000000000003045</v>
          </cell>
          <cell r="AQ2838">
            <v>2026</v>
          </cell>
          <cell r="AR2838" t="str">
            <v>2026-PRL1-50299</v>
          </cell>
          <cell r="AS2838" t="str">
            <v>#</v>
          </cell>
          <cell r="AT2838" t="str">
            <v>#</v>
          </cell>
          <cell r="AU2838" t="str">
            <v>#</v>
          </cell>
        </row>
        <row r="2839">
          <cell r="AN2839">
            <v>50050</v>
          </cell>
          <cell r="AO2839" t="str">
            <v>Perearstide Keskus Neeme OÜ</v>
          </cell>
          <cell r="AP2839" t="str">
            <v>000000000000003045</v>
          </cell>
          <cell r="AQ2839">
            <v>2026</v>
          </cell>
          <cell r="AR2839" t="str">
            <v>2026-PRL1-50050</v>
          </cell>
          <cell r="AS2839">
            <v>1</v>
          </cell>
          <cell r="AT2839" t="str">
            <v>TK005</v>
          </cell>
          <cell r="AU2839" t="str">
            <v>#</v>
          </cell>
        </row>
        <row r="2840">
          <cell r="AN2840">
            <v>50050</v>
          </cell>
          <cell r="AO2840" t="str">
            <v>Perearstide Keskus Neeme OÜ</v>
          </cell>
          <cell r="AP2840" t="str">
            <v>000000000000003045</v>
          </cell>
          <cell r="AQ2840">
            <v>2026</v>
          </cell>
          <cell r="AR2840" t="str">
            <v>2026-PRL1-50050</v>
          </cell>
          <cell r="AS2840">
            <v>1</v>
          </cell>
          <cell r="AT2840" t="str">
            <v>TK005</v>
          </cell>
          <cell r="AU2840" t="str">
            <v>#</v>
          </cell>
        </row>
        <row r="2841">
          <cell r="AN2841">
            <v>50576</v>
          </cell>
          <cell r="AO2841" t="str">
            <v>Larissa Golt OÜ</v>
          </cell>
          <cell r="AP2841" t="str">
            <v>000000000000003045</v>
          </cell>
          <cell r="AQ2841">
            <v>2026</v>
          </cell>
          <cell r="AR2841" t="str">
            <v>2026-PRL1-50576</v>
          </cell>
          <cell r="AS2841" t="str">
            <v>#</v>
          </cell>
          <cell r="AT2841" t="str">
            <v>#</v>
          </cell>
          <cell r="AU2841" t="str">
            <v>#</v>
          </cell>
        </row>
        <row r="2842">
          <cell r="AN2842">
            <v>50050</v>
          </cell>
          <cell r="AO2842" t="str">
            <v>Perearstide Keskus Neeme OÜ</v>
          </cell>
          <cell r="AP2842" t="str">
            <v>000000000000003045</v>
          </cell>
          <cell r="AQ2842">
            <v>2026</v>
          </cell>
          <cell r="AR2842" t="str">
            <v>2026-PRL1-50050</v>
          </cell>
          <cell r="AS2842" t="str">
            <v>#</v>
          </cell>
          <cell r="AT2842" t="str">
            <v>#</v>
          </cell>
          <cell r="AU2842" t="str">
            <v>#</v>
          </cell>
        </row>
        <row r="2843">
          <cell r="AN2843">
            <v>50050</v>
          </cell>
          <cell r="AO2843" t="str">
            <v>Perearstide Keskus Neeme OÜ</v>
          </cell>
          <cell r="AP2843" t="str">
            <v>000000000000003045</v>
          </cell>
          <cell r="AQ2843">
            <v>2026</v>
          </cell>
          <cell r="AR2843" t="str">
            <v>2026-PRL1-50050</v>
          </cell>
          <cell r="AS2843">
            <v>1</v>
          </cell>
          <cell r="AT2843" t="str">
            <v>TK005</v>
          </cell>
          <cell r="AU2843" t="str">
            <v>#</v>
          </cell>
        </row>
        <row r="2844">
          <cell r="AN2844">
            <v>50080</v>
          </cell>
          <cell r="AO2844" t="str">
            <v>Narva Perearstikeskus OÜ</v>
          </cell>
          <cell r="AP2844" t="str">
            <v>000000000000003045</v>
          </cell>
          <cell r="AQ2844">
            <v>2026</v>
          </cell>
          <cell r="AR2844" t="str">
            <v>2026-PRL1-50080</v>
          </cell>
          <cell r="AS2844">
            <v>1</v>
          </cell>
          <cell r="AT2844" t="str">
            <v>TK024</v>
          </cell>
          <cell r="AU2844" t="str">
            <v>#</v>
          </cell>
        </row>
        <row r="2845">
          <cell r="AN2845">
            <v>50771</v>
          </cell>
          <cell r="AO2845" t="str">
            <v>OÜ Merimed</v>
          </cell>
          <cell r="AP2845" t="str">
            <v>000000000000003045</v>
          </cell>
          <cell r="AQ2845">
            <v>2026</v>
          </cell>
          <cell r="AR2845" t="str">
            <v>2026-PRL1-50771</v>
          </cell>
          <cell r="AS2845">
            <v>1</v>
          </cell>
          <cell r="AT2845" t="str">
            <v>TK037</v>
          </cell>
          <cell r="AU2845" t="str">
            <v>#</v>
          </cell>
        </row>
        <row r="2846">
          <cell r="AN2846">
            <v>61425</v>
          </cell>
          <cell r="AO2846" t="str">
            <v>Medikraft OÜ</v>
          </cell>
          <cell r="AP2846" t="str">
            <v>000000000000003045</v>
          </cell>
          <cell r="AQ2846">
            <v>2026</v>
          </cell>
          <cell r="AR2846" t="str">
            <v>2026-PRL1-61425</v>
          </cell>
          <cell r="AS2846" t="str">
            <v>#</v>
          </cell>
          <cell r="AT2846" t="str">
            <v>#</v>
          </cell>
          <cell r="AU2846" t="str">
            <v>#</v>
          </cell>
        </row>
        <row r="2847">
          <cell r="AN2847">
            <v>50895</v>
          </cell>
          <cell r="AO2847" t="str">
            <v>Virumed OÜ</v>
          </cell>
          <cell r="AP2847" t="str">
            <v>000000000000003045</v>
          </cell>
          <cell r="AQ2847">
            <v>2026</v>
          </cell>
          <cell r="AR2847" t="str">
            <v>2026-PRL1-50895</v>
          </cell>
          <cell r="AS2847">
            <v>1</v>
          </cell>
          <cell r="AT2847" t="str">
            <v>TK037</v>
          </cell>
          <cell r="AU2847" t="str">
            <v>#</v>
          </cell>
        </row>
        <row r="2848">
          <cell r="AN2848">
            <v>50951</v>
          </cell>
          <cell r="AO2848" t="str">
            <v>Minu Arst OÜ</v>
          </cell>
          <cell r="AP2848" t="str">
            <v>000000000000003045</v>
          </cell>
          <cell r="AQ2848">
            <v>2026</v>
          </cell>
          <cell r="AR2848" t="str">
            <v>2026-PRL1-50951</v>
          </cell>
          <cell r="AS2848">
            <v>1</v>
          </cell>
          <cell r="AT2848" t="str">
            <v>TK054</v>
          </cell>
          <cell r="AU2848" t="str">
            <v>#</v>
          </cell>
        </row>
        <row r="2849">
          <cell r="AN2849">
            <v>61417</v>
          </cell>
          <cell r="AO2849" t="str">
            <v>Peremed OÜ</v>
          </cell>
          <cell r="AP2849" t="str">
            <v>000000000000003045</v>
          </cell>
          <cell r="AQ2849">
            <v>2026</v>
          </cell>
          <cell r="AR2849" t="str">
            <v>2026-PRL1-61417</v>
          </cell>
          <cell r="AS2849">
            <v>1</v>
          </cell>
          <cell r="AT2849" t="str">
            <v>TK037</v>
          </cell>
          <cell r="AU2849" t="str">
            <v>#</v>
          </cell>
        </row>
        <row r="2850">
          <cell r="AN2850">
            <v>50722</v>
          </cell>
          <cell r="AO2850" t="str">
            <v>AKuddo perearst OÜ</v>
          </cell>
          <cell r="AP2850" t="str">
            <v>000000000000003045</v>
          </cell>
          <cell r="AQ2850">
            <v>2026</v>
          </cell>
          <cell r="AR2850" t="str">
            <v>2026-PRL1-50722</v>
          </cell>
          <cell r="AS2850" t="str">
            <v>#</v>
          </cell>
          <cell r="AT2850" t="str">
            <v>#</v>
          </cell>
          <cell r="AU2850" t="str">
            <v>#</v>
          </cell>
        </row>
        <row r="2851">
          <cell r="AN2851">
            <v>50630</v>
          </cell>
          <cell r="AO2851" t="str">
            <v>FloMed OÜ</v>
          </cell>
          <cell r="AP2851" t="str">
            <v>000000000000003045</v>
          </cell>
          <cell r="AQ2851">
            <v>2026</v>
          </cell>
          <cell r="AR2851" t="str">
            <v>2026-PRL1-50630</v>
          </cell>
          <cell r="AS2851">
            <v>1</v>
          </cell>
          <cell r="AT2851" t="str">
            <v>TK037</v>
          </cell>
          <cell r="AU2851" t="str">
            <v>#</v>
          </cell>
        </row>
        <row r="2852">
          <cell r="AN2852">
            <v>61868</v>
          </cell>
          <cell r="AO2852" t="str">
            <v>Jeržanova OÜ</v>
          </cell>
          <cell r="AP2852" t="str">
            <v>000000000000003045</v>
          </cell>
          <cell r="AQ2852">
            <v>2026</v>
          </cell>
          <cell r="AR2852" t="str">
            <v>2026-PRL1-61868</v>
          </cell>
          <cell r="AS2852" t="str">
            <v>#</v>
          </cell>
          <cell r="AT2852" t="str">
            <v>#</v>
          </cell>
          <cell r="AU2852" t="str">
            <v>#</v>
          </cell>
        </row>
        <row r="2853">
          <cell r="AN2853">
            <v>50290</v>
          </cell>
          <cell r="AO2853" t="str">
            <v>Lukitsova Jelena</v>
          </cell>
          <cell r="AP2853" t="str">
            <v>000000000000003045</v>
          </cell>
          <cell r="AQ2853">
            <v>2026</v>
          </cell>
          <cell r="AR2853" t="str">
            <v>2026-PRL1-50290</v>
          </cell>
          <cell r="AS2853" t="str">
            <v>#</v>
          </cell>
          <cell r="AT2853" t="str">
            <v>#</v>
          </cell>
          <cell r="AU2853" t="str">
            <v>#</v>
          </cell>
        </row>
        <row r="2854">
          <cell r="AN2854">
            <v>50088</v>
          </cell>
          <cell r="AO2854" t="str">
            <v>Kuznetsova Galina</v>
          </cell>
          <cell r="AP2854" t="str">
            <v>000000000000003045</v>
          </cell>
          <cell r="AQ2854">
            <v>2026</v>
          </cell>
          <cell r="AR2854" t="str">
            <v>2026-PRL1-50088</v>
          </cell>
          <cell r="AS2854" t="str">
            <v>#</v>
          </cell>
          <cell r="AT2854" t="str">
            <v>#</v>
          </cell>
          <cell r="AU2854" t="str">
            <v>#</v>
          </cell>
        </row>
        <row r="2855">
          <cell r="AN2855">
            <v>50752</v>
          </cell>
          <cell r="AO2855" t="str">
            <v>Toome PAK OÜ</v>
          </cell>
          <cell r="AP2855" t="str">
            <v>000000000000003045</v>
          </cell>
          <cell r="AQ2855">
            <v>2026</v>
          </cell>
          <cell r="AR2855" t="str">
            <v>2026-PRL1-50752</v>
          </cell>
          <cell r="AS2855">
            <v>1</v>
          </cell>
          <cell r="AT2855" t="str">
            <v>TK054</v>
          </cell>
          <cell r="AU2855" t="str">
            <v>#</v>
          </cell>
        </row>
        <row r="2856">
          <cell r="AN2856">
            <v>50985</v>
          </cell>
          <cell r="AO2856" t="str">
            <v>MEDPA OÜ</v>
          </cell>
          <cell r="AP2856" t="str">
            <v>000000000000003045</v>
          </cell>
          <cell r="AQ2856">
            <v>2026</v>
          </cell>
          <cell r="AR2856" t="str">
            <v>2026-PRL1-50985</v>
          </cell>
          <cell r="AS2856" t="str">
            <v>#</v>
          </cell>
          <cell r="AT2856" t="str">
            <v>#</v>
          </cell>
          <cell r="AU2856" t="str">
            <v>#</v>
          </cell>
        </row>
        <row r="2857">
          <cell r="AN2857">
            <v>50028</v>
          </cell>
          <cell r="AO2857" t="str">
            <v>Perearst Alla Kissel OÜ</v>
          </cell>
          <cell r="AP2857" t="str">
            <v>000000000000003045</v>
          </cell>
          <cell r="AQ2857">
            <v>2026</v>
          </cell>
          <cell r="AR2857" t="str">
            <v>2026-PRL1-50028</v>
          </cell>
          <cell r="AS2857" t="str">
            <v>#</v>
          </cell>
          <cell r="AT2857" t="str">
            <v>#</v>
          </cell>
          <cell r="AU2857" t="str">
            <v>#</v>
          </cell>
        </row>
        <row r="2858">
          <cell r="AN2858">
            <v>50296</v>
          </cell>
          <cell r="AO2858" t="str">
            <v>Piirsoo Irina</v>
          </cell>
          <cell r="AP2858" t="str">
            <v>000000000000003045</v>
          </cell>
          <cell r="AQ2858">
            <v>2026</v>
          </cell>
          <cell r="AR2858" t="str">
            <v>2026-PRL1-50296</v>
          </cell>
          <cell r="AS2858" t="str">
            <v>#</v>
          </cell>
          <cell r="AT2858" t="str">
            <v>#</v>
          </cell>
          <cell r="AU2858" t="str">
            <v>#</v>
          </cell>
        </row>
        <row r="2859">
          <cell r="AN2859">
            <v>50464</v>
          </cell>
          <cell r="AO2859" t="str">
            <v>OÜ Narva Joala Perearstikeskus</v>
          </cell>
          <cell r="AP2859" t="str">
            <v>000000000000003045</v>
          </cell>
          <cell r="AQ2859">
            <v>2026</v>
          </cell>
          <cell r="AR2859" t="str">
            <v>2026-PRL1-50464</v>
          </cell>
          <cell r="AS2859" t="str">
            <v>#</v>
          </cell>
          <cell r="AT2859" t="str">
            <v>#</v>
          </cell>
          <cell r="AU2859" t="str">
            <v>#</v>
          </cell>
        </row>
        <row r="2860">
          <cell r="AN2860">
            <v>50464</v>
          </cell>
          <cell r="AO2860" t="str">
            <v>OÜ Narva Joala Perearstikeskus</v>
          </cell>
          <cell r="AP2860" t="str">
            <v>000000000000003045</v>
          </cell>
          <cell r="AQ2860">
            <v>2026</v>
          </cell>
          <cell r="AR2860" t="str">
            <v>2026-PRL1-50464</v>
          </cell>
          <cell r="AS2860" t="str">
            <v>#</v>
          </cell>
          <cell r="AT2860" t="str">
            <v>#</v>
          </cell>
          <cell r="AU2860" t="str">
            <v>#</v>
          </cell>
        </row>
        <row r="2861">
          <cell r="AN2861">
            <v>50464</v>
          </cell>
          <cell r="AO2861" t="str">
            <v>OÜ Narva Joala Perearstikeskus</v>
          </cell>
          <cell r="AP2861" t="str">
            <v>000000000000003045</v>
          </cell>
          <cell r="AQ2861">
            <v>2026</v>
          </cell>
          <cell r="AR2861" t="str">
            <v>2026-PRL1-50464</v>
          </cell>
          <cell r="AS2861" t="str">
            <v>#</v>
          </cell>
          <cell r="AT2861" t="str">
            <v>#</v>
          </cell>
          <cell r="AU2861" t="str">
            <v>#</v>
          </cell>
        </row>
        <row r="2862">
          <cell r="AN2862">
            <v>50464</v>
          </cell>
          <cell r="AO2862" t="str">
            <v>OÜ Narva Joala Perearstikeskus</v>
          </cell>
          <cell r="AP2862" t="str">
            <v>000000000000003045</v>
          </cell>
          <cell r="AQ2862">
            <v>2026</v>
          </cell>
          <cell r="AR2862" t="str">
            <v>2026-PRL1-50464</v>
          </cell>
          <cell r="AS2862" t="str">
            <v>#</v>
          </cell>
          <cell r="AT2862" t="str">
            <v>#</v>
          </cell>
          <cell r="AU2862" t="str">
            <v>#</v>
          </cell>
        </row>
        <row r="2863">
          <cell r="AN2863">
            <v>61798</v>
          </cell>
          <cell r="AO2863" t="str">
            <v>Medistar OÜ</v>
          </cell>
          <cell r="AP2863" t="str">
            <v>000000000000003045</v>
          </cell>
          <cell r="AQ2863">
            <v>2026</v>
          </cell>
          <cell r="AR2863" t="str">
            <v>2026-PRL1-61798</v>
          </cell>
          <cell r="AS2863" t="str">
            <v>#</v>
          </cell>
          <cell r="AT2863" t="str">
            <v>#</v>
          </cell>
          <cell r="AU2863" t="str">
            <v>#</v>
          </cell>
        </row>
        <row r="2864">
          <cell r="AN2864">
            <v>50280</v>
          </cell>
          <cell r="AO2864" t="str">
            <v>Aleksandrova Jelena</v>
          </cell>
          <cell r="AP2864" t="str">
            <v>000000000000003045</v>
          </cell>
          <cell r="AQ2864">
            <v>2026</v>
          </cell>
          <cell r="AR2864" t="str">
            <v>2026-PRL1-50280</v>
          </cell>
          <cell r="AS2864">
            <v>1</v>
          </cell>
          <cell r="AT2864" t="str">
            <v>TK054</v>
          </cell>
          <cell r="AU2864" t="str">
            <v>#</v>
          </cell>
        </row>
        <row r="2865">
          <cell r="AN2865">
            <v>60106</v>
          </cell>
          <cell r="AO2865" t="str">
            <v>Järve Tervisekeskus OÜ</v>
          </cell>
          <cell r="AP2865" t="str">
            <v>000000000000003045</v>
          </cell>
          <cell r="AQ2865">
            <v>2026</v>
          </cell>
          <cell r="AR2865" t="str">
            <v>2026-PRL1-60106</v>
          </cell>
          <cell r="AS2865">
            <v>1</v>
          </cell>
          <cell r="AT2865" t="str">
            <v>TK048</v>
          </cell>
          <cell r="AU2865" t="str">
            <v>#</v>
          </cell>
        </row>
        <row r="2866">
          <cell r="AN2866">
            <v>60106</v>
          </cell>
          <cell r="AO2866" t="str">
            <v>Järve Tervisekeskus OÜ</v>
          </cell>
          <cell r="AP2866" t="str">
            <v>000000000000003045</v>
          </cell>
          <cell r="AQ2866">
            <v>2026</v>
          </cell>
          <cell r="AR2866" t="str">
            <v>2026-PRL1-60106</v>
          </cell>
          <cell r="AS2866">
            <v>1</v>
          </cell>
          <cell r="AT2866" t="str">
            <v>TK048</v>
          </cell>
          <cell r="AU2866" t="str">
            <v>#</v>
          </cell>
        </row>
        <row r="2867">
          <cell r="AN2867">
            <v>60106</v>
          </cell>
          <cell r="AO2867" t="str">
            <v>Järve Tervisekeskus OÜ</v>
          </cell>
          <cell r="AP2867" t="str">
            <v>000000000000003045</v>
          </cell>
          <cell r="AQ2867">
            <v>2026</v>
          </cell>
          <cell r="AR2867" t="str">
            <v>2026-PRL1-60106</v>
          </cell>
          <cell r="AS2867">
            <v>1</v>
          </cell>
          <cell r="AT2867" t="str">
            <v>TK048</v>
          </cell>
          <cell r="AU2867" t="str">
            <v>#</v>
          </cell>
        </row>
        <row r="2868">
          <cell r="AN2868">
            <v>60106</v>
          </cell>
          <cell r="AO2868" t="str">
            <v>Järve Tervisekeskus OÜ</v>
          </cell>
          <cell r="AP2868" t="str">
            <v>000000000000003045</v>
          </cell>
          <cell r="AQ2868">
            <v>2026</v>
          </cell>
          <cell r="AR2868" t="str">
            <v>2026-PRL1-60106</v>
          </cell>
          <cell r="AS2868">
            <v>1</v>
          </cell>
          <cell r="AT2868" t="str">
            <v>TK048</v>
          </cell>
          <cell r="AU2868" t="str">
            <v>#</v>
          </cell>
        </row>
        <row r="2869">
          <cell r="AN2869">
            <v>60106</v>
          </cell>
          <cell r="AO2869" t="str">
            <v>Järve Tervisekeskus OÜ</v>
          </cell>
          <cell r="AP2869" t="str">
            <v>000000000000003045</v>
          </cell>
          <cell r="AQ2869">
            <v>2026</v>
          </cell>
          <cell r="AR2869" t="str">
            <v>2026-PRL1-60106</v>
          </cell>
          <cell r="AS2869">
            <v>1</v>
          </cell>
          <cell r="AT2869" t="str">
            <v>TK048</v>
          </cell>
          <cell r="AU2869" t="str">
            <v>#</v>
          </cell>
        </row>
        <row r="2870">
          <cell r="AN2870">
            <v>60106</v>
          </cell>
          <cell r="AO2870" t="str">
            <v>Järve Tervisekeskus OÜ</v>
          </cell>
          <cell r="AP2870" t="str">
            <v>000000000000003045</v>
          </cell>
          <cell r="AQ2870">
            <v>2026</v>
          </cell>
          <cell r="AR2870" t="str">
            <v>2026-PRL1-60106</v>
          </cell>
          <cell r="AS2870">
            <v>1</v>
          </cell>
          <cell r="AT2870" t="str">
            <v>TK048</v>
          </cell>
          <cell r="AU2870" t="str">
            <v>#</v>
          </cell>
        </row>
        <row r="2871">
          <cell r="AN2871">
            <v>60106</v>
          </cell>
          <cell r="AO2871" t="str">
            <v>Järve Tervisekeskus OÜ</v>
          </cell>
          <cell r="AP2871" t="str">
            <v>000000000000003045</v>
          </cell>
          <cell r="AQ2871">
            <v>2026</v>
          </cell>
          <cell r="AR2871" t="str">
            <v>2026-PRL1-60106</v>
          </cell>
          <cell r="AS2871">
            <v>1</v>
          </cell>
          <cell r="AT2871" t="str">
            <v>TK048</v>
          </cell>
          <cell r="AU2871" t="str">
            <v>#</v>
          </cell>
        </row>
        <row r="2872">
          <cell r="AN2872">
            <v>60106</v>
          </cell>
          <cell r="AO2872" t="str">
            <v>Järve Tervisekeskus OÜ</v>
          </cell>
          <cell r="AP2872" t="str">
            <v>000000000000003045</v>
          </cell>
          <cell r="AQ2872">
            <v>2026</v>
          </cell>
          <cell r="AR2872" t="str">
            <v>2026-PRL1-60106</v>
          </cell>
          <cell r="AS2872">
            <v>1</v>
          </cell>
          <cell r="AT2872" t="str">
            <v>TK048</v>
          </cell>
          <cell r="AU2872" t="str">
            <v>#</v>
          </cell>
        </row>
        <row r="2873">
          <cell r="AN2873">
            <v>50550</v>
          </cell>
          <cell r="AO2873" t="str">
            <v>OÜ Perearst Svetlana Sinkina</v>
          </cell>
          <cell r="AP2873" t="str">
            <v>000000000000003045</v>
          </cell>
          <cell r="AQ2873">
            <v>2026</v>
          </cell>
          <cell r="AR2873" t="str">
            <v>2026-PRL1-50550</v>
          </cell>
          <cell r="AS2873" t="str">
            <v>#</v>
          </cell>
          <cell r="AT2873" t="str">
            <v>#</v>
          </cell>
          <cell r="AU2873" t="str">
            <v>#</v>
          </cell>
        </row>
        <row r="2874">
          <cell r="AN2874">
            <v>50050</v>
          </cell>
          <cell r="AO2874" t="str">
            <v>Osaühing Perearstide Keskus Neeme</v>
          </cell>
          <cell r="AP2874" t="str">
            <v>000000000000003045</v>
          </cell>
          <cell r="AQ2874">
            <v>2026</v>
          </cell>
          <cell r="AR2874" t="str">
            <v>2026-PRL1-50050</v>
          </cell>
          <cell r="AS2874" t="str">
            <v>#</v>
          </cell>
          <cell r="AT2874" t="str">
            <v>#</v>
          </cell>
          <cell r="AU2874" t="str">
            <v>#</v>
          </cell>
        </row>
        <row r="2875">
          <cell r="AN2875">
            <v>61426</v>
          </cell>
          <cell r="AO2875" t="str">
            <v>Teie Tervis OÜ</v>
          </cell>
          <cell r="AP2875" t="str">
            <v>000000000000003045</v>
          </cell>
          <cell r="AQ2875">
            <v>2026</v>
          </cell>
          <cell r="AR2875" t="str">
            <v>2026-PRL1-61426</v>
          </cell>
          <cell r="AS2875" t="str">
            <v>#</v>
          </cell>
          <cell r="AT2875" t="str">
            <v>#</v>
          </cell>
          <cell r="AU2875" t="str">
            <v>#</v>
          </cell>
        </row>
        <row r="2876">
          <cell r="AN2876">
            <v>50461</v>
          </cell>
          <cell r="AO2876" t="str">
            <v>OÜ Perearst  Natalia Gvozdeva</v>
          </cell>
          <cell r="AP2876" t="str">
            <v>000000000000003045</v>
          </cell>
          <cell r="AQ2876">
            <v>2026</v>
          </cell>
          <cell r="AR2876" t="str">
            <v>2026-PRL1-50461</v>
          </cell>
          <cell r="AS2876" t="str">
            <v>#</v>
          </cell>
          <cell r="AT2876" t="str">
            <v>#</v>
          </cell>
          <cell r="AU2876" t="str">
            <v>#</v>
          </cell>
        </row>
        <row r="2877">
          <cell r="AN2877">
            <v>50283</v>
          </cell>
          <cell r="AO2877" t="str">
            <v>OÜ Perearst Nadežda Grigorjeva</v>
          </cell>
          <cell r="AP2877" t="str">
            <v>000000000000003045</v>
          </cell>
          <cell r="AQ2877">
            <v>2026</v>
          </cell>
          <cell r="AR2877" t="str">
            <v>2026-PRL1-50283</v>
          </cell>
          <cell r="AS2877" t="str">
            <v>#</v>
          </cell>
          <cell r="AT2877" t="str">
            <v>#</v>
          </cell>
          <cell r="AU2877" t="str">
            <v>#</v>
          </cell>
        </row>
        <row r="2878">
          <cell r="AN2878">
            <v>50080</v>
          </cell>
          <cell r="AO2878" t="str">
            <v>Narva Perearstikeskus OÜ</v>
          </cell>
          <cell r="AP2878" t="str">
            <v>000000000000003045</v>
          </cell>
          <cell r="AQ2878">
            <v>2026</v>
          </cell>
          <cell r="AR2878" t="str">
            <v>2026-PRL1-50080</v>
          </cell>
          <cell r="AS2878">
            <v>1</v>
          </cell>
          <cell r="AT2878" t="str">
            <v>TK024</v>
          </cell>
          <cell r="AU2878" t="str">
            <v>#</v>
          </cell>
        </row>
        <row r="2879">
          <cell r="AN2879">
            <v>50080</v>
          </cell>
          <cell r="AO2879" t="str">
            <v>Narva Perearstikeskus OÜ</v>
          </cell>
          <cell r="AP2879" t="str">
            <v>000000000000003045</v>
          </cell>
          <cell r="AQ2879">
            <v>2026</v>
          </cell>
          <cell r="AR2879" t="str">
            <v>2026-PRL1-50080</v>
          </cell>
          <cell r="AS2879">
            <v>1</v>
          </cell>
          <cell r="AT2879" t="str">
            <v>TK024</v>
          </cell>
          <cell r="AU2879" t="str">
            <v>#</v>
          </cell>
        </row>
        <row r="2880">
          <cell r="AN2880">
            <v>50080</v>
          </cell>
          <cell r="AO2880" t="str">
            <v>Narva Perearstikeskus OÜ</v>
          </cell>
          <cell r="AP2880" t="str">
            <v>000000000000003045</v>
          </cell>
          <cell r="AQ2880">
            <v>2026</v>
          </cell>
          <cell r="AR2880" t="str">
            <v>2026-PRL1-50080</v>
          </cell>
          <cell r="AS2880" t="str">
            <v>#</v>
          </cell>
          <cell r="AT2880" t="str">
            <v>#</v>
          </cell>
          <cell r="AU2880" t="str">
            <v>#</v>
          </cell>
        </row>
        <row r="2881">
          <cell r="AN2881">
            <v>61802</v>
          </cell>
          <cell r="AO2881" t="str">
            <v>Tervisekeskus OÜ</v>
          </cell>
          <cell r="AP2881" t="str">
            <v>000000000000003045</v>
          </cell>
          <cell r="AQ2881">
            <v>2026</v>
          </cell>
          <cell r="AR2881" t="str">
            <v>2026-PRL1-61802</v>
          </cell>
          <cell r="AS2881" t="str">
            <v>#</v>
          </cell>
          <cell r="AT2881" t="str">
            <v>#</v>
          </cell>
          <cell r="AU2881" t="str">
            <v>#</v>
          </cell>
        </row>
        <row r="2882">
          <cell r="AN2882">
            <v>50080</v>
          </cell>
          <cell r="AO2882" t="str">
            <v>Narva Perearstikeskus OÜ</v>
          </cell>
          <cell r="AP2882" t="str">
            <v>000000000000003045</v>
          </cell>
          <cell r="AQ2882">
            <v>2026</v>
          </cell>
          <cell r="AR2882" t="str">
            <v>2026-PRL1-50080</v>
          </cell>
          <cell r="AS2882" t="str">
            <v>#</v>
          </cell>
          <cell r="AT2882" t="str">
            <v>#</v>
          </cell>
          <cell r="AU2882" t="str">
            <v>#</v>
          </cell>
        </row>
        <row r="2883">
          <cell r="AN2883">
            <v>50080</v>
          </cell>
          <cell r="AO2883" t="str">
            <v>Narva Perearstikeskus OÜ</v>
          </cell>
          <cell r="AP2883" t="str">
            <v>000000000000003045</v>
          </cell>
          <cell r="AQ2883">
            <v>2026</v>
          </cell>
          <cell r="AR2883" t="str">
            <v>2026-PRL1-50080</v>
          </cell>
          <cell r="AS2883" t="str">
            <v>#</v>
          </cell>
          <cell r="AT2883" t="str">
            <v>#</v>
          </cell>
          <cell r="AU2883" t="str">
            <v>#</v>
          </cell>
        </row>
        <row r="2884">
          <cell r="AN2884">
            <v>50080</v>
          </cell>
          <cell r="AO2884" t="str">
            <v>Narva Perearstikeskus OÜ</v>
          </cell>
          <cell r="AP2884" t="str">
            <v>000000000000003045</v>
          </cell>
          <cell r="AQ2884">
            <v>2026</v>
          </cell>
          <cell r="AR2884" t="str">
            <v>2026-PRL1-50080</v>
          </cell>
          <cell r="AS2884">
            <v>1</v>
          </cell>
          <cell r="AT2884" t="str">
            <v>TK024</v>
          </cell>
          <cell r="AU2884" t="str">
            <v>#</v>
          </cell>
        </row>
        <row r="2885">
          <cell r="AN2885">
            <v>50550</v>
          </cell>
          <cell r="AO2885" t="str">
            <v>OÜ Perearst Svetlana Sinkina</v>
          </cell>
          <cell r="AP2885" t="str">
            <v>000000000000003045</v>
          </cell>
          <cell r="AQ2885">
            <v>2026</v>
          </cell>
          <cell r="AR2885" t="str">
            <v>2026-PRL1-50550</v>
          </cell>
          <cell r="AS2885" t="str">
            <v>#</v>
          </cell>
          <cell r="AT2885" t="str">
            <v>#</v>
          </cell>
          <cell r="AU2885" t="str">
            <v>#</v>
          </cell>
        </row>
        <row r="2886">
          <cell r="AN2886">
            <v>50080</v>
          </cell>
          <cell r="AO2886" t="str">
            <v>Narva Perearstikeskus OÜ</v>
          </cell>
          <cell r="AP2886" t="str">
            <v>000000000000003045</v>
          </cell>
          <cell r="AQ2886">
            <v>2026</v>
          </cell>
          <cell r="AR2886" t="str">
            <v>2026-PRL1-50080</v>
          </cell>
          <cell r="AS2886">
            <v>1</v>
          </cell>
          <cell r="AT2886" t="str">
            <v>TK024</v>
          </cell>
          <cell r="AU2886" t="str">
            <v>#</v>
          </cell>
        </row>
        <row r="2887">
          <cell r="AN2887">
            <v>50080</v>
          </cell>
          <cell r="AO2887" t="str">
            <v>Narva Perearstikeskus OÜ</v>
          </cell>
          <cell r="AP2887" t="str">
            <v>000000000000003045</v>
          </cell>
          <cell r="AQ2887">
            <v>2026</v>
          </cell>
          <cell r="AR2887" t="str">
            <v>2026-PRL1-50080</v>
          </cell>
          <cell r="AS2887">
            <v>1</v>
          </cell>
          <cell r="AT2887" t="str">
            <v>TK024</v>
          </cell>
          <cell r="AU2887" t="str">
            <v>#</v>
          </cell>
        </row>
        <row r="2888">
          <cell r="AN2888">
            <v>50080</v>
          </cell>
          <cell r="AO2888" t="str">
            <v>Narva Perearstikeskus OÜ</v>
          </cell>
          <cell r="AP2888" t="str">
            <v>000000000000003045</v>
          </cell>
          <cell r="AQ2888">
            <v>2026</v>
          </cell>
          <cell r="AR2888" t="str">
            <v>2026-PRL1-50080</v>
          </cell>
          <cell r="AS2888" t="str">
            <v>#</v>
          </cell>
          <cell r="AT2888" t="str">
            <v>#</v>
          </cell>
          <cell r="AU2888" t="str">
            <v>#</v>
          </cell>
        </row>
        <row r="2889">
          <cell r="AN2889">
            <v>50080</v>
          </cell>
          <cell r="AO2889" t="str">
            <v>Narva Perearstikeskus OÜ</v>
          </cell>
          <cell r="AP2889" t="str">
            <v>000000000000003045</v>
          </cell>
          <cell r="AQ2889">
            <v>2026</v>
          </cell>
          <cell r="AR2889" t="str">
            <v>2026-PRL1-50080</v>
          </cell>
          <cell r="AS2889" t="str">
            <v>#</v>
          </cell>
          <cell r="AT2889" t="str">
            <v>#</v>
          </cell>
          <cell r="AU2889" t="str">
            <v>#</v>
          </cell>
        </row>
        <row r="2890">
          <cell r="AN2890">
            <v>50080</v>
          </cell>
          <cell r="AO2890" t="str">
            <v>Narva Perearstikeskus OÜ</v>
          </cell>
          <cell r="AP2890" t="str">
            <v>000000000000003045</v>
          </cell>
          <cell r="AQ2890">
            <v>2026</v>
          </cell>
          <cell r="AR2890" t="str">
            <v>2026-PRL1-50080</v>
          </cell>
          <cell r="AS2890" t="str">
            <v>#</v>
          </cell>
          <cell r="AT2890" t="str">
            <v>#</v>
          </cell>
          <cell r="AU2890" t="str">
            <v>#</v>
          </cell>
        </row>
        <row r="2891">
          <cell r="AN2891">
            <v>50080</v>
          </cell>
          <cell r="AO2891" t="str">
            <v>Narva Perearstikeskus OÜ</v>
          </cell>
          <cell r="AP2891" t="str">
            <v>000000000000003045</v>
          </cell>
          <cell r="AQ2891">
            <v>2026</v>
          </cell>
          <cell r="AR2891" t="str">
            <v>2026-PRL1-50080</v>
          </cell>
          <cell r="AS2891" t="str">
            <v>#</v>
          </cell>
          <cell r="AT2891" t="str">
            <v>#</v>
          </cell>
          <cell r="AU2891" t="str">
            <v>#</v>
          </cell>
        </row>
        <row r="2892">
          <cell r="AN2892">
            <v>50827</v>
          </cell>
          <cell r="AO2892" t="str">
            <v>Perearst Niina Kondratjeva OÜ</v>
          </cell>
          <cell r="AP2892" t="str">
            <v>000000000000003045</v>
          </cell>
          <cell r="AQ2892">
            <v>2026</v>
          </cell>
          <cell r="AR2892" t="str">
            <v>2026-PRL1-50827</v>
          </cell>
          <cell r="AS2892">
            <v>1</v>
          </cell>
          <cell r="AT2892" t="str">
            <v>TK054</v>
          </cell>
          <cell r="AU2892" t="str">
            <v>#</v>
          </cell>
        </row>
        <row r="2893">
          <cell r="AN2893">
            <v>50465</v>
          </cell>
          <cell r="AO2893" t="str">
            <v>OÜ Medisvet NPS</v>
          </cell>
          <cell r="AP2893" t="str">
            <v>000000000000003045</v>
          </cell>
          <cell r="AQ2893">
            <v>2026</v>
          </cell>
          <cell r="AR2893" t="str">
            <v>2026-PRL1-50465</v>
          </cell>
          <cell r="AS2893" t="str">
            <v>#</v>
          </cell>
          <cell r="AT2893" t="str">
            <v>#</v>
          </cell>
          <cell r="AU2893" t="str">
            <v>#</v>
          </cell>
        </row>
        <row r="2894">
          <cell r="AN2894">
            <v>50050</v>
          </cell>
          <cell r="AO2894" t="str">
            <v>Perearstide Keskus Neeme OÜ</v>
          </cell>
          <cell r="AP2894" t="str">
            <v>000000000000003045</v>
          </cell>
          <cell r="AQ2894">
            <v>2026</v>
          </cell>
          <cell r="AR2894" t="str">
            <v>2026-PRL1-50050</v>
          </cell>
          <cell r="AS2894" t="str">
            <v>#</v>
          </cell>
          <cell r="AT2894" t="str">
            <v>#</v>
          </cell>
          <cell r="AU2894" t="str">
            <v>#</v>
          </cell>
        </row>
        <row r="2895">
          <cell r="AN2895">
            <v>50050</v>
          </cell>
          <cell r="AO2895" t="str">
            <v>Osaühing Perearstide Keskus Neeme</v>
          </cell>
          <cell r="AP2895" t="str">
            <v>000000000000003045</v>
          </cell>
          <cell r="AQ2895">
            <v>2026</v>
          </cell>
          <cell r="AR2895" t="str">
            <v>2026-PRL1-50050</v>
          </cell>
          <cell r="AS2895">
            <v>1</v>
          </cell>
          <cell r="AT2895" t="str">
            <v>TK005</v>
          </cell>
          <cell r="AU2895" t="str">
            <v>#</v>
          </cell>
        </row>
        <row r="2896">
          <cell r="AN2896">
            <v>50895</v>
          </cell>
          <cell r="AO2896" t="str">
            <v>Virumed OÜ</v>
          </cell>
          <cell r="AP2896" t="str">
            <v>000000000000003045</v>
          </cell>
          <cell r="AQ2896">
            <v>2026</v>
          </cell>
          <cell r="AR2896" t="str">
            <v>2026-PRL1-50895</v>
          </cell>
          <cell r="AS2896">
            <v>1</v>
          </cell>
          <cell r="AT2896" t="str">
            <v>TK040</v>
          </cell>
          <cell r="AU2896" t="str">
            <v>#</v>
          </cell>
        </row>
        <row r="2897">
          <cell r="AN2897">
            <v>50474</v>
          </cell>
          <cell r="AO2897" t="str">
            <v>OÜ Sillamäe Kajaka Arstiabikeskus</v>
          </cell>
          <cell r="AP2897" t="str">
            <v>000000000000003045</v>
          </cell>
          <cell r="AQ2897">
            <v>2026</v>
          </cell>
          <cell r="AR2897" t="str">
            <v>2026-PRL1-50474</v>
          </cell>
          <cell r="AS2897">
            <v>1</v>
          </cell>
          <cell r="AT2897" t="str">
            <v>TK040</v>
          </cell>
          <cell r="AU2897" t="str">
            <v>#</v>
          </cell>
        </row>
        <row r="2898">
          <cell r="AN2898">
            <v>50385</v>
          </cell>
          <cell r="AO2898" t="str">
            <v>ASL Perearst OÜ</v>
          </cell>
          <cell r="AP2898" t="str">
            <v>000000000000003045</v>
          </cell>
          <cell r="AQ2898">
            <v>2026</v>
          </cell>
          <cell r="AR2898" t="str">
            <v>2026-PRL1-50385</v>
          </cell>
          <cell r="AS2898">
            <v>1</v>
          </cell>
          <cell r="AT2898" t="str">
            <v>TK040</v>
          </cell>
          <cell r="AU2898" t="str">
            <v>#</v>
          </cell>
        </row>
        <row r="2899">
          <cell r="AN2899">
            <v>50428</v>
          </cell>
          <cell r="AO2899" t="str">
            <v>OÜ Medical PAK</v>
          </cell>
          <cell r="AP2899" t="str">
            <v>000000000000003045</v>
          </cell>
          <cell r="AQ2899">
            <v>2026</v>
          </cell>
          <cell r="AR2899" t="str">
            <v>2026-PRL1-50428</v>
          </cell>
          <cell r="AS2899" t="str">
            <v>#</v>
          </cell>
          <cell r="AT2899" t="str">
            <v>#</v>
          </cell>
          <cell r="AU2899" t="str">
            <v>#</v>
          </cell>
        </row>
        <row r="2900">
          <cell r="AN2900">
            <v>50428</v>
          </cell>
          <cell r="AO2900" t="str">
            <v>OÜ Medical PAK</v>
          </cell>
          <cell r="AP2900" t="str">
            <v>000000000000003045</v>
          </cell>
          <cell r="AQ2900">
            <v>2026</v>
          </cell>
          <cell r="AR2900" t="str">
            <v>2026-PRL1-50428</v>
          </cell>
          <cell r="AS2900" t="str">
            <v>#</v>
          </cell>
          <cell r="AT2900" t="str">
            <v>#</v>
          </cell>
          <cell r="AU2900" t="str">
            <v>#</v>
          </cell>
        </row>
        <row r="2901">
          <cell r="AN2901">
            <v>50427</v>
          </cell>
          <cell r="AO2901" t="str">
            <v>OÜ Ahtme Perearstikeskus</v>
          </cell>
          <cell r="AP2901" t="str">
            <v>000000000000003045</v>
          </cell>
          <cell r="AQ2901">
            <v>2026</v>
          </cell>
          <cell r="AR2901" t="str">
            <v>2026-PRL1-50427</v>
          </cell>
          <cell r="AS2901">
            <v>1</v>
          </cell>
          <cell r="AT2901" t="str">
            <v>TK037</v>
          </cell>
          <cell r="AU2901" t="str">
            <v>#</v>
          </cell>
        </row>
        <row r="2902">
          <cell r="AN2902">
            <v>50426</v>
          </cell>
          <cell r="AO2902" t="str">
            <v>Natalia Mettus</v>
          </cell>
          <cell r="AP2902" t="str">
            <v>000000000000003045</v>
          </cell>
          <cell r="AQ2902">
            <v>2026</v>
          </cell>
          <cell r="AR2902" t="str">
            <v>2026-PRL1-50426</v>
          </cell>
          <cell r="AS2902">
            <v>1</v>
          </cell>
          <cell r="AT2902" t="str">
            <v>TK054</v>
          </cell>
          <cell r="AU2902" t="str">
            <v>#</v>
          </cell>
        </row>
        <row r="2903">
          <cell r="AN2903">
            <v>50427</v>
          </cell>
          <cell r="AO2903" t="str">
            <v>OÜ Ahtme Perearstikeskus</v>
          </cell>
          <cell r="AP2903" t="str">
            <v>000000000000003045</v>
          </cell>
          <cell r="AQ2903">
            <v>2026</v>
          </cell>
          <cell r="AR2903" t="str">
            <v>2026-PRL1-50427</v>
          </cell>
          <cell r="AS2903">
            <v>1</v>
          </cell>
          <cell r="AT2903" t="str">
            <v>TK037</v>
          </cell>
          <cell r="AU2903" t="str">
            <v>#</v>
          </cell>
        </row>
        <row r="2904">
          <cell r="AN2904">
            <v>50427</v>
          </cell>
          <cell r="AO2904" t="str">
            <v>OÜ Ahtme Perearstikeskus</v>
          </cell>
          <cell r="AP2904" t="str">
            <v>000000000000003045</v>
          </cell>
          <cell r="AQ2904">
            <v>2026</v>
          </cell>
          <cell r="AR2904" t="str">
            <v>2026-PRL1-50427</v>
          </cell>
          <cell r="AS2904">
            <v>1</v>
          </cell>
          <cell r="AT2904" t="str">
            <v>TK037</v>
          </cell>
          <cell r="AU2904" t="str">
            <v>#</v>
          </cell>
        </row>
        <row r="2905">
          <cell r="AN2905">
            <v>61861</v>
          </cell>
          <cell r="AO2905" t="str">
            <v>Panenko OÜ</v>
          </cell>
          <cell r="AP2905" t="str">
            <v>000000000000003045</v>
          </cell>
          <cell r="AQ2905">
            <v>2026</v>
          </cell>
          <cell r="AR2905" t="str">
            <v>2026-PRL1-61861</v>
          </cell>
          <cell r="AS2905">
            <v>1</v>
          </cell>
          <cell r="AT2905" t="str">
            <v>TK054</v>
          </cell>
          <cell r="AU2905" t="str">
            <v>#</v>
          </cell>
        </row>
        <row r="2906">
          <cell r="AN2906">
            <v>50050</v>
          </cell>
          <cell r="AO2906" t="str">
            <v>Perearstide Keskus Neeme OÜ</v>
          </cell>
          <cell r="AP2906" t="str">
            <v>000000000000003045</v>
          </cell>
          <cell r="AQ2906">
            <v>2026</v>
          </cell>
          <cell r="AR2906" t="str">
            <v>2026-PRL1-50050</v>
          </cell>
          <cell r="AS2906" t="str">
            <v>#</v>
          </cell>
          <cell r="AT2906" t="str">
            <v>#</v>
          </cell>
          <cell r="AU2906" t="str">
            <v>#</v>
          </cell>
        </row>
        <row r="2907">
          <cell r="AN2907">
            <v>50299</v>
          </cell>
          <cell r="AO2907" t="str">
            <v>OÜ SHM Medicor</v>
          </cell>
          <cell r="AP2907" t="str">
            <v>000000000000003045</v>
          </cell>
          <cell r="AQ2907">
            <v>2026</v>
          </cell>
          <cell r="AR2907" t="str">
            <v>2026-PRL1-50299</v>
          </cell>
          <cell r="AS2907" t="str">
            <v>#</v>
          </cell>
          <cell r="AT2907" t="str">
            <v>#</v>
          </cell>
          <cell r="AU2907" t="str">
            <v>#</v>
          </cell>
        </row>
        <row r="2908">
          <cell r="AN2908">
            <v>61802</v>
          </cell>
          <cell r="AO2908" t="str">
            <v>Tervisekeskus OÜ</v>
          </cell>
          <cell r="AP2908" t="str">
            <v>000000000000003045</v>
          </cell>
          <cell r="AQ2908">
            <v>2026</v>
          </cell>
          <cell r="AR2908" t="str">
            <v>2026-PRL1-61802</v>
          </cell>
          <cell r="AS2908">
            <v>1</v>
          </cell>
          <cell r="AT2908" t="str">
            <v>TK037</v>
          </cell>
          <cell r="AU2908" t="str">
            <v>#</v>
          </cell>
        </row>
        <row r="2909">
          <cell r="AN2909">
            <v>50865</v>
          </cell>
          <cell r="AO2909" t="str">
            <v>OÜ Perearst Maksym Umantsev</v>
          </cell>
          <cell r="AP2909" t="str">
            <v>000000000000003045</v>
          </cell>
          <cell r="AQ2909">
            <v>2026</v>
          </cell>
          <cell r="AR2909" t="str">
            <v>2026-PRL1-50865</v>
          </cell>
          <cell r="AS2909">
            <v>1</v>
          </cell>
          <cell r="AT2909" t="str">
            <v>TK025</v>
          </cell>
          <cell r="AU2909" t="str">
            <v>#</v>
          </cell>
        </row>
        <row r="2910">
          <cell r="AN2910">
            <v>60174</v>
          </cell>
          <cell r="AO2910" t="str">
            <v>FIE Angela Reimal</v>
          </cell>
          <cell r="AP2910" t="str">
            <v>000000000000003045</v>
          </cell>
          <cell r="AQ2910">
            <v>2026</v>
          </cell>
          <cell r="AR2910" t="str">
            <v>2026-PRL1-60174</v>
          </cell>
          <cell r="AS2910" t="str">
            <v>#</v>
          </cell>
          <cell r="AT2910" t="str">
            <v>#</v>
          </cell>
          <cell r="AU2910" t="str">
            <v>#</v>
          </cell>
        </row>
        <row r="2911">
          <cell r="AN2911">
            <v>61467</v>
          </cell>
          <cell r="AO2911" t="str">
            <v>Rägavere Perearstikeskus OÜ</v>
          </cell>
          <cell r="AP2911" t="str">
            <v>000000000000003045</v>
          </cell>
          <cell r="AQ2911">
            <v>2026</v>
          </cell>
          <cell r="AR2911" t="str">
            <v>2026-PRL1-61467</v>
          </cell>
          <cell r="AS2911" t="str">
            <v>#</v>
          </cell>
          <cell r="AT2911" t="str">
            <v>#</v>
          </cell>
          <cell r="AU2911" t="str">
            <v>#</v>
          </cell>
        </row>
        <row r="2912">
          <cell r="AN2912">
            <v>61454</v>
          </cell>
          <cell r="AO2912" t="str">
            <v>Perearst Mall Lepiksoo OÜ</v>
          </cell>
          <cell r="AP2912" t="str">
            <v>000000000000003045</v>
          </cell>
          <cell r="AQ2912">
            <v>2026</v>
          </cell>
          <cell r="AR2912" t="str">
            <v>2026-PRL1-61454</v>
          </cell>
          <cell r="AS2912">
            <v>1</v>
          </cell>
          <cell r="AT2912" t="str">
            <v>TK015</v>
          </cell>
          <cell r="AU2912" t="str">
            <v>#</v>
          </cell>
        </row>
        <row r="2913">
          <cell r="AN2913">
            <v>50810</v>
          </cell>
          <cell r="AO2913" t="str">
            <v>Väike-Maarja Tervisekeskus OÜ</v>
          </cell>
          <cell r="AP2913" t="str">
            <v>000000000000003045</v>
          </cell>
          <cell r="AQ2913">
            <v>2026</v>
          </cell>
          <cell r="AR2913" t="str">
            <v>2026-PRL1-50810</v>
          </cell>
          <cell r="AS2913" t="str">
            <v>#</v>
          </cell>
          <cell r="AT2913" t="str">
            <v>#</v>
          </cell>
          <cell r="AU2913" t="str">
            <v>#</v>
          </cell>
        </row>
        <row r="2914">
          <cell r="AN2914">
            <v>50810</v>
          </cell>
          <cell r="AO2914" t="str">
            <v>Väike-Maarja Tervisekeskus OÜ</v>
          </cell>
          <cell r="AP2914" t="str">
            <v>000000000000003045</v>
          </cell>
          <cell r="AQ2914">
            <v>2026</v>
          </cell>
          <cell r="AR2914" t="str">
            <v>2026-PRL1-50810</v>
          </cell>
          <cell r="AS2914">
            <v>1</v>
          </cell>
          <cell r="AT2914" t="str">
            <v>TK015</v>
          </cell>
          <cell r="AU2914" t="str">
            <v>#</v>
          </cell>
        </row>
        <row r="2915">
          <cell r="AN2915">
            <v>51035</v>
          </cell>
          <cell r="AO2915" t="str">
            <v>OLIMED OÜ</v>
          </cell>
          <cell r="AP2915" t="str">
            <v>000000000000003045</v>
          </cell>
          <cell r="AQ2915">
            <v>2026</v>
          </cell>
          <cell r="AR2915" t="str">
            <v>2026-PRL1-51035</v>
          </cell>
          <cell r="AS2915" t="str">
            <v>#</v>
          </cell>
          <cell r="AT2915" t="str">
            <v>#</v>
          </cell>
          <cell r="AU2915" t="str">
            <v>#</v>
          </cell>
        </row>
        <row r="2916">
          <cell r="AN2916">
            <v>50771</v>
          </cell>
          <cell r="AO2916" t="str">
            <v>OÜ Merimed</v>
          </cell>
          <cell r="AP2916" t="str">
            <v>000000000000003045</v>
          </cell>
          <cell r="AQ2916">
            <v>2026</v>
          </cell>
          <cell r="AR2916" t="str">
            <v>2026-PRL1-50771</v>
          </cell>
          <cell r="AS2916" t="str">
            <v>#</v>
          </cell>
          <cell r="AT2916" t="str">
            <v>#</v>
          </cell>
          <cell r="AU2916" t="str">
            <v>#</v>
          </cell>
        </row>
        <row r="2917">
          <cell r="AN2917">
            <v>50275</v>
          </cell>
          <cell r="AO2917" t="str">
            <v>Irina Kallaste</v>
          </cell>
          <cell r="AP2917" t="str">
            <v>000000000000003045</v>
          </cell>
          <cell r="AQ2917">
            <v>2026</v>
          </cell>
          <cell r="AR2917" t="str">
            <v>2026-PRL1-50275</v>
          </cell>
          <cell r="AS2917">
            <v>1</v>
          </cell>
          <cell r="AT2917" t="str">
            <v>TK025</v>
          </cell>
          <cell r="AU2917" t="str">
            <v>#</v>
          </cell>
        </row>
        <row r="2918">
          <cell r="AN2918">
            <v>50770</v>
          </cell>
          <cell r="AO2918" t="str">
            <v>Perearst Katrin Kivisto OÜ</v>
          </cell>
          <cell r="AP2918" t="str">
            <v>000000000000003045</v>
          </cell>
          <cell r="AQ2918">
            <v>2026</v>
          </cell>
          <cell r="AR2918" t="str">
            <v>2026-PRL1-50770</v>
          </cell>
          <cell r="AS2918">
            <v>1</v>
          </cell>
          <cell r="AT2918" t="str">
            <v>TK025</v>
          </cell>
          <cell r="AU2918" t="str">
            <v>#</v>
          </cell>
        </row>
        <row r="2919">
          <cell r="AN2919">
            <v>50801</v>
          </cell>
          <cell r="AO2919" t="str">
            <v>Perearst Kaja Õunapuu OÜ</v>
          </cell>
          <cell r="AP2919" t="str">
            <v>000000000000003045</v>
          </cell>
          <cell r="AQ2919">
            <v>2026</v>
          </cell>
          <cell r="AR2919" t="str">
            <v>2026-PRL1-50801</v>
          </cell>
          <cell r="AS2919">
            <v>1</v>
          </cell>
          <cell r="AT2919" t="str">
            <v>TK015</v>
          </cell>
          <cell r="AU2919" t="str">
            <v>#</v>
          </cell>
        </row>
        <row r="2920">
          <cell r="AN2920">
            <v>51030</v>
          </cell>
          <cell r="AO2920" t="str">
            <v>OÜ Vinni Tervisemaja</v>
          </cell>
          <cell r="AP2920" t="str">
            <v>000000000000003045</v>
          </cell>
          <cell r="AQ2920">
            <v>2026</v>
          </cell>
          <cell r="AR2920" t="str">
            <v>2026-PRL1-51030</v>
          </cell>
          <cell r="AS2920" t="str">
            <v>#</v>
          </cell>
          <cell r="AT2920" t="str">
            <v>#</v>
          </cell>
          <cell r="AU2920" t="str">
            <v>#</v>
          </cell>
        </row>
        <row r="2921">
          <cell r="AN2921">
            <v>51006</v>
          </cell>
          <cell r="AO2921" t="str">
            <v>Vinni Arst OÜ</v>
          </cell>
          <cell r="AP2921" t="str">
            <v>000000000000003045</v>
          </cell>
          <cell r="AQ2921">
            <v>2026</v>
          </cell>
          <cell r="AR2921" t="str">
            <v>2026-PRL1-51006</v>
          </cell>
          <cell r="AS2921" t="str">
            <v>#</v>
          </cell>
          <cell r="AT2921" t="str">
            <v>#</v>
          </cell>
          <cell r="AU2921" t="str">
            <v>#</v>
          </cell>
        </row>
        <row r="2922">
          <cell r="AN2922">
            <v>50866</v>
          </cell>
          <cell r="AO2922" t="str">
            <v>OÜ Perearst Maire Nõmm</v>
          </cell>
          <cell r="AP2922" t="str">
            <v>000000000000003045</v>
          </cell>
          <cell r="AQ2922">
            <v>2026</v>
          </cell>
          <cell r="AR2922" t="str">
            <v>2026-PRL1-50866</v>
          </cell>
          <cell r="AS2922">
            <v>1</v>
          </cell>
          <cell r="AT2922" t="str">
            <v>TK025</v>
          </cell>
          <cell r="AU2922" t="str">
            <v>#</v>
          </cell>
        </row>
        <row r="2923">
          <cell r="AN2923">
            <v>50119</v>
          </cell>
          <cell r="AO2923" t="str">
            <v>OÜ Tapa Perearstikeskus</v>
          </cell>
          <cell r="AP2923" t="str">
            <v>000000000000003045</v>
          </cell>
          <cell r="AQ2923">
            <v>2026</v>
          </cell>
          <cell r="AR2923" t="str">
            <v>2026-PRL1-50119</v>
          </cell>
          <cell r="AS2923">
            <v>1</v>
          </cell>
          <cell r="AT2923" t="str">
            <v>TK008</v>
          </cell>
          <cell r="AU2923" t="str">
            <v>#</v>
          </cell>
        </row>
        <row r="2924">
          <cell r="AN2924">
            <v>60546</v>
          </cell>
          <cell r="AO2924" t="str">
            <v>Kadrina  Tervisekeskus OÜ</v>
          </cell>
          <cell r="AP2924" t="str">
            <v>000000000000003045</v>
          </cell>
          <cell r="AQ2924">
            <v>2026</v>
          </cell>
          <cell r="AR2924" t="str">
            <v>2026-PRL1-60546</v>
          </cell>
          <cell r="AS2924">
            <v>1</v>
          </cell>
          <cell r="AT2924" t="str">
            <v>TK042</v>
          </cell>
          <cell r="AU2924" t="str">
            <v>#</v>
          </cell>
        </row>
        <row r="2925">
          <cell r="AN2925">
            <v>60546</v>
          </cell>
          <cell r="AO2925" t="str">
            <v>Kadrina  Tervisekeskus OÜ</v>
          </cell>
          <cell r="AP2925" t="str">
            <v>000000000000003045</v>
          </cell>
          <cell r="AQ2925">
            <v>2026</v>
          </cell>
          <cell r="AR2925" t="str">
            <v>2026-PRL1-60546</v>
          </cell>
          <cell r="AS2925">
            <v>1</v>
          </cell>
          <cell r="AT2925" t="str">
            <v>TK042</v>
          </cell>
          <cell r="AU2925" t="str">
            <v>#</v>
          </cell>
        </row>
        <row r="2926">
          <cell r="AN2926">
            <v>60546</v>
          </cell>
          <cell r="AO2926" t="str">
            <v>Kadrina  Tervisekeskus OÜ</v>
          </cell>
          <cell r="AP2926" t="str">
            <v>000000000000003045</v>
          </cell>
          <cell r="AQ2926">
            <v>2026</v>
          </cell>
          <cell r="AR2926" t="str">
            <v>2026-PRL1-60546</v>
          </cell>
          <cell r="AS2926">
            <v>1</v>
          </cell>
          <cell r="AT2926" t="str">
            <v>TK042</v>
          </cell>
          <cell r="AU2926" t="str">
            <v>#</v>
          </cell>
        </row>
        <row r="2927">
          <cell r="AN2927">
            <v>50257</v>
          </cell>
          <cell r="AO2927" t="str">
            <v>OÜ Perearst Tamara Vahtra-Aasmets</v>
          </cell>
          <cell r="AP2927" t="str">
            <v>000000000000003045</v>
          </cell>
          <cell r="AQ2927">
            <v>2026</v>
          </cell>
          <cell r="AR2927" t="str">
            <v>2026-PRL1-50257</v>
          </cell>
          <cell r="AS2927" t="str">
            <v>#</v>
          </cell>
          <cell r="AT2927" t="str">
            <v>#</v>
          </cell>
          <cell r="AU2927" t="str">
            <v>#</v>
          </cell>
        </row>
        <row r="2928">
          <cell r="AN2928">
            <v>50930</v>
          </cell>
          <cell r="AO2928" t="str">
            <v>Viru Perearstid OÜ</v>
          </cell>
          <cell r="AP2928" t="str">
            <v>000000000000003045</v>
          </cell>
          <cell r="AQ2928">
            <v>2026</v>
          </cell>
          <cell r="AR2928" t="str">
            <v>2026-PRL1-50930</v>
          </cell>
          <cell r="AS2928">
            <v>1</v>
          </cell>
          <cell r="AT2928" t="str">
            <v>TK049</v>
          </cell>
          <cell r="AU2928" t="str">
            <v>#</v>
          </cell>
        </row>
        <row r="2929">
          <cell r="AN2929">
            <v>60174</v>
          </cell>
          <cell r="AO2929" t="str">
            <v>FIE Angela Reimal</v>
          </cell>
          <cell r="AP2929" t="str">
            <v>000000000000003045</v>
          </cell>
          <cell r="AQ2929">
            <v>2026</v>
          </cell>
          <cell r="AR2929" t="str">
            <v>2026-PRL1-60174</v>
          </cell>
          <cell r="AS2929">
            <v>1</v>
          </cell>
          <cell r="AT2929" t="str">
            <v>TK025</v>
          </cell>
          <cell r="AU2929" t="str">
            <v>#</v>
          </cell>
        </row>
        <row r="2930">
          <cell r="AN2930">
            <v>50276</v>
          </cell>
          <cell r="AO2930" t="str">
            <v>OÜ Eraarst Kersti Veidrik</v>
          </cell>
          <cell r="AP2930" t="str">
            <v>000000000000003045</v>
          </cell>
          <cell r="AQ2930">
            <v>2026</v>
          </cell>
          <cell r="AR2930" t="str">
            <v>2026-PRL1-50276</v>
          </cell>
          <cell r="AS2930">
            <v>1</v>
          </cell>
          <cell r="AT2930" t="str">
            <v>TK025</v>
          </cell>
          <cell r="AU2930" t="str">
            <v>#</v>
          </cell>
        </row>
        <row r="2931">
          <cell r="AN2931">
            <v>60194</v>
          </cell>
          <cell r="AO2931" t="str">
            <v>Tamsalu Perearstid OÜ</v>
          </cell>
          <cell r="AP2931" t="str">
            <v>000000000000003045</v>
          </cell>
          <cell r="AQ2931">
            <v>2026</v>
          </cell>
          <cell r="AR2931" t="str">
            <v>2026-PRL1-60194</v>
          </cell>
          <cell r="AS2931" t="str">
            <v>#</v>
          </cell>
          <cell r="AT2931" t="str">
            <v>#</v>
          </cell>
          <cell r="AU2931" t="str">
            <v>#</v>
          </cell>
        </row>
        <row r="2932">
          <cell r="AN2932">
            <v>60194</v>
          </cell>
          <cell r="AO2932" t="str">
            <v>Tamsalu Perearstid OÜ</v>
          </cell>
          <cell r="AP2932" t="str">
            <v>000000000000003045</v>
          </cell>
          <cell r="AQ2932">
            <v>2026</v>
          </cell>
          <cell r="AR2932" t="str">
            <v>2026-PRL1-60194</v>
          </cell>
          <cell r="AS2932" t="str">
            <v>#</v>
          </cell>
          <cell r="AT2932" t="str">
            <v>#</v>
          </cell>
          <cell r="AU2932" t="str">
            <v>#</v>
          </cell>
        </row>
        <row r="2933">
          <cell r="AN2933">
            <v>50119</v>
          </cell>
          <cell r="AO2933" t="str">
            <v>OÜ Tapa Perearstikeskus</v>
          </cell>
          <cell r="AP2933" t="str">
            <v>000000000000003045</v>
          </cell>
          <cell r="AQ2933">
            <v>2026</v>
          </cell>
          <cell r="AR2933" t="str">
            <v>2026-PRL1-50119</v>
          </cell>
          <cell r="AS2933">
            <v>1</v>
          </cell>
          <cell r="AT2933" t="str">
            <v>TK008</v>
          </cell>
          <cell r="AU2933" t="str">
            <v>#</v>
          </cell>
        </row>
        <row r="2934">
          <cell r="AN2934">
            <v>50900</v>
          </cell>
          <cell r="AO2934" t="str">
            <v>Perearst Merilin Kütt OÜ</v>
          </cell>
          <cell r="AP2934" t="str">
            <v>000000000000003045</v>
          </cell>
          <cell r="AQ2934">
            <v>2026</v>
          </cell>
          <cell r="AR2934" t="str">
            <v>2026-PRL1-50900</v>
          </cell>
          <cell r="AS2934">
            <v>1</v>
          </cell>
          <cell r="AT2934" t="str">
            <v>TK025</v>
          </cell>
          <cell r="AU2934" t="str">
            <v>#</v>
          </cell>
        </row>
        <row r="2935">
          <cell r="AN2935">
            <v>50119</v>
          </cell>
          <cell r="AO2935" t="str">
            <v>OÜ Tapa Perearstikeskus</v>
          </cell>
          <cell r="AP2935" t="str">
            <v>000000000000003045</v>
          </cell>
          <cell r="AQ2935">
            <v>2026</v>
          </cell>
          <cell r="AR2935" t="str">
            <v>2026-PRL1-50119</v>
          </cell>
          <cell r="AS2935">
            <v>1</v>
          </cell>
          <cell r="AT2935" t="str">
            <v>TK008</v>
          </cell>
          <cell r="AU2935" t="str">
            <v>#</v>
          </cell>
        </row>
        <row r="2936">
          <cell r="AN2936">
            <v>50276</v>
          </cell>
          <cell r="AO2936" t="str">
            <v>Osaühing Eraarst Kersti Veidrik</v>
          </cell>
          <cell r="AP2936" t="str">
            <v>000000000000003045</v>
          </cell>
          <cell r="AQ2936">
            <v>2026</v>
          </cell>
          <cell r="AR2936" t="str">
            <v>2026-PRL1-50276</v>
          </cell>
          <cell r="AS2936">
            <v>1</v>
          </cell>
          <cell r="AT2936" t="str">
            <v>TK025</v>
          </cell>
          <cell r="AU2936" t="str">
            <v>#</v>
          </cell>
        </row>
        <row r="2937">
          <cell r="AN2937">
            <v>50955</v>
          </cell>
          <cell r="AO2937" t="str">
            <v>Perearst Anu Jõemägi OÜ</v>
          </cell>
          <cell r="AP2937" t="str">
            <v>000000000000003045</v>
          </cell>
          <cell r="AQ2937">
            <v>2026</v>
          </cell>
          <cell r="AR2937" t="str">
            <v>2026-PRL1-50955</v>
          </cell>
          <cell r="AS2937" t="str">
            <v>#</v>
          </cell>
          <cell r="AT2937" t="str">
            <v>#</v>
          </cell>
          <cell r="AU2937" t="str">
            <v>#</v>
          </cell>
        </row>
        <row r="2938">
          <cell r="AN2938">
            <v>50941</v>
          </cell>
          <cell r="AO2938" t="str">
            <v>Medira OÜ</v>
          </cell>
          <cell r="AP2938" t="str">
            <v>000000000000003045</v>
          </cell>
          <cell r="AQ2938">
            <v>2026</v>
          </cell>
          <cell r="AR2938" t="str">
            <v>2026-PRL1-50941</v>
          </cell>
          <cell r="AS2938">
            <v>1</v>
          </cell>
          <cell r="AT2938" t="str">
            <v>TK025</v>
          </cell>
          <cell r="AU2938" t="str">
            <v>#</v>
          </cell>
        </row>
        <row r="2939">
          <cell r="AN2939">
            <v>50930</v>
          </cell>
          <cell r="AO2939" t="str">
            <v>Viru Perearstid OÜ</v>
          </cell>
          <cell r="AP2939" t="str">
            <v>000000000000003045</v>
          </cell>
          <cell r="AQ2939">
            <v>2026</v>
          </cell>
          <cell r="AR2939" t="str">
            <v>2026-PRL1-50930</v>
          </cell>
          <cell r="AS2939">
            <v>1</v>
          </cell>
          <cell r="AT2939" t="str">
            <v>TK049</v>
          </cell>
          <cell r="AU2939" t="str">
            <v>#</v>
          </cell>
        </row>
        <row r="2940">
          <cell r="AN2940">
            <v>50119</v>
          </cell>
          <cell r="AO2940" t="str">
            <v>OÜ Tapa Perearstikeskus</v>
          </cell>
          <cell r="AP2940" t="str">
            <v>000000000000003045</v>
          </cell>
          <cell r="AQ2940">
            <v>2026</v>
          </cell>
          <cell r="AR2940" t="str">
            <v>2026-PRL1-50119</v>
          </cell>
          <cell r="AS2940">
            <v>1</v>
          </cell>
          <cell r="AT2940" t="str">
            <v>TK008</v>
          </cell>
          <cell r="AU2940" t="str">
            <v>#</v>
          </cell>
        </row>
        <row r="2941">
          <cell r="AN2941">
            <v>61802</v>
          </cell>
          <cell r="AO2941" t="str">
            <v>Tervisekeskus OÜ</v>
          </cell>
          <cell r="AP2941" t="str">
            <v>000000000000003045</v>
          </cell>
          <cell r="AQ2941">
            <v>2026</v>
          </cell>
          <cell r="AR2941" t="str">
            <v>2026-PRL1-61802</v>
          </cell>
          <cell r="AS2941" t="str">
            <v>#</v>
          </cell>
          <cell r="AT2941" t="str">
            <v>#</v>
          </cell>
          <cell r="AU2941" t="str">
            <v>#</v>
          </cell>
        </row>
        <row r="2942">
          <cell r="AN2942">
            <v>61810</v>
          </cell>
          <cell r="AO2942" t="str">
            <v>OÜ Paide Arst</v>
          </cell>
          <cell r="AP2942" t="str">
            <v>000000000000003045</v>
          </cell>
          <cell r="AQ2942">
            <v>2026</v>
          </cell>
          <cell r="AR2942" t="str">
            <v>2026-PRL1-61810</v>
          </cell>
          <cell r="AS2942">
            <v>1</v>
          </cell>
          <cell r="AT2942" t="str">
            <v>TK012</v>
          </cell>
          <cell r="AU2942" t="str">
            <v>#</v>
          </cell>
        </row>
        <row r="2943">
          <cell r="AN2943">
            <v>61810</v>
          </cell>
          <cell r="AO2943" t="str">
            <v>OÜ Paide Arst</v>
          </cell>
          <cell r="AP2943" t="str">
            <v>000000000000003045</v>
          </cell>
          <cell r="AQ2943">
            <v>2026</v>
          </cell>
          <cell r="AR2943" t="str">
            <v>2026-PRL1-61810</v>
          </cell>
          <cell r="AS2943">
            <v>1</v>
          </cell>
          <cell r="AT2943" t="str">
            <v>TK012</v>
          </cell>
          <cell r="AU2943" t="str">
            <v>#</v>
          </cell>
        </row>
        <row r="2944">
          <cell r="AN2944">
            <v>50568</v>
          </cell>
          <cell r="AO2944" t="str">
            <v xml:space="preserve">Terviseagentuur OÜ </v>
          </cell>
          <cell r="AP2944" t="str">
            <v>000000000000003045</v>
          </cell>
          <cell r="AQ2944">
            <v>2026</v>
          </cell>
          <cell r="AR2944" t="str">
            <v>2026-PRL1-50568</v>
          </cell>
          <cell r="AS2944">
            <v>1</v>
          </cell>
          <cell r="AT2944" t="str">
            <v>TK019</v>
          </cell>
          <cell r="AU2944" t="str">
            <v>#</v>
          </cell>
        </row>
        <row r="2945">
          <cell r="AN2945">
            <v>50568</v>
          </cell>
          <cell r="AO2945" t="str">
            <v xml:space="preserve">Terviseagentuur OÜ </v>
          </cell>
          <cell r="AP2945" t="str">
            <v>000000000000003045</v>
          </cell>
          <cell r="AQ2945">
            <v>2026</v>
          </cell>
          <cell r="AR2945" t="str">
            <v>2026-PRL1-50568</v>
          </cell>
          <cell r="AS2945">
            <v>1</v>
          </cell>
          <cell r="AT2945" t="str">
            <v>TK019</v>
          </cell>
          <cell r="AU2945" t="str">
            <v>#</v>
          </cell>
        </row>
        <row r="2946">
          <cell r="AN2946">
            <v>50861</v>
          </cell>
          <cell r="AO2946" t="str">
            <v>OÜ Perearst Lea Urb</v>
          </cell>
          <cell r="AP2946" t="str">
            <v>000000000000003045</v>
          </cell>
          <cell r="AQ2946">
            <v>2026</v>
          </cell>
          <cell r="AR2946" t="str">
            <v>2026-PRL1-50861</v>
          </cell>
          <cell r="AS2946">
            <v>1</v>
          </cell>
          <cell r="AT2946" t="str">
            <v>TK032</v>
          </cell>
          <cell r="AU2946" t="str">
            <v>#</v>
          </cell>
        </row>
        <row r="2947">
          <cell r="AN2947">
            <v>60133</v>
          </cell>
          <cell r="AO2947" t="str">
            <v>Perearst Rutt Luha</v>
          </cell>
          <cell r="AP2947" t="str">
            <v>000000000000003045</v>
          </cell>
          <cell r="AQ2947">
            <v>2026</v>
          </cell>
          <cell r="AR2947" t="str">
            <v>2026-PRL1-60133</v>
          </cell>
          <cell r="AS2947" t="str">
            <v>#</v>
          </cell>
          <cell r="AT2947" t="str">
            <v>#</v>
          </cell>
          <cell r="AU2947" t="str">
            <v>#</v>
          </cell>
        </row>
        <row r="2948">
          <cell r="AN2948">
            <v>50269</v>
          </cell>
          <cell r="AO2948" t="str">
            <v>Ilme Last</v>
          </cell>
          <cell r="AP2948" t="str">
            <v>000000000000003045</v>
          </cell>
          <cell r="AQ2948">
            <v>2026</v>
          </cell>
          <cell r="AR2948" t="str">
            <v>2026-PRL1-50269</v>
          </cell>
          <cell r="AS2948">
            <v>1</v>
          </cell>
          <cell r="AT2948" t="str">
            <v>TK030</v>
          </cell>
          <cell r="AU2948" t="str">
            <v>#</v>
          </cell>
        </row>
        <row r="2949">
          <cell r="AN2949">
            <v>50265</v>
          </cell>
          <cell r="AO2949" t="str">
            <v>Sirje Reinlo</v>
          </cell>
          <cell r="AP2949" t="str">
            <v>000000000000003045</v>
          </cell>
          <cell r="AQ2949">
            <v>2026</v>
          </cell>
          <cell r="AR2949" t="str">
            <v>2026-PRL1-50265</v>
          </cell>
          <cell r="AS2949">
            <v>1</v>
          </cell>
          <cell r="AT2949" t="str">
            <v>TK030</v>
          </cell>
          <cell r="AU2949" t="str">
            <v>#</v>
          </cell>
        </row>
        <row r="2950">
          <cell r="AN2950">
            <v>61810</v>
          </cell>
          <cell r="AO2950" t="str">
            <v>OÜ Paide Arst</v>
          </cell>
          <cell r="AP2950" t="str">
            <v>000000000000003045</v>
          </cell>
          <cell r="AQ2950">
            <v>2026</v>
          </cell>
          <cell r="AR2950" t="str">
            <v>2026-PRL1-61810</v>
          </cell>
          <cell r="AS2950">
            <v>1</v>
          </cell>
          <cell r="AT2950" t="str">
            <v>TK012</v>
          </cell>
          <cell r="AU2950" t="str">
            <v>#</v>
          </cell>
        </row>
        <row r="2951">
          <cell r="AN2951">
            <v>60192</v>
          </cell>
          <cell r="AO2951" t="str">
            <v>Enn Sults</v>
          </cell>
          <cell r="AP2951" t="str">
            <v>000000000000003045</v>
          </cell>
          <cell r="AQ2951">
            <v>2026</v>
          </cell>
          <cell r="AR2951" t="str">
            <v>2026-PRL1-60192</v>
          </cell>
          <cell r="AS2951" t="str">
            <v>#</v>
          </cell>
          <cell r="AT2951" t="str">
            <v>#</v>
          </cell>
          <cell r="AU2951" t="str">
            <v>#</v>
          </cell>
        </row>
        <row r="2952">
          <cell r="AN2952">
            <v>50038</v>
          </cell>
          <cell r="AO2952" t="str">
            <v>Türi Tervisekeskus OÜ</v>
          </cell>
          <cell r="AP2952" t="str">
            <v>000000000000003045</v>
          </cell>
          <cell r="AQ2952">
            <v>2026</v>
          </cell>
          <cell r="AR2952" t="str">
            <v>2026-PRL1-50038</v>
          </cell>
          <cell r="AS2952">
            <v>1</v>
          </cell>
          <cell r="AT2952" t="str">
            <v>TK032</v>
          </cell>
          <cell r="AU2952" t="str">
            <v>#</v>
          </cell>
        </row>
        <row r="2953">
          <cell r="AN2953">
            <v>50269</v>
          </cell>
          <cell r="AO2953" t="str">
            <v>Ilme Last</v>
          </cell>
          <cell r="AP2953" t="str">
            <v>000000000000003045</v>
          </cell>
          <cell r="AQ2953">
            <v>2026</v>
          </cell>
          <cell r="AR2953" t="str">
            <v>2026-PRL1-50269</v>
          </cell>
          <cell r="AS2953">
            <v>1</v>
          </cell>
          <cell r="AT2953" t="str">
            <v>TK030</v>
          </cell>
          <cell r="AU2953" t="str">
            <v>#</v>
          </cell>
        </row>
        <row r="2954">
          <cell r="AN2954">
            <v>50038</v>
          </cell>
          <cell r="AO2954" t="str">
            <v>Türi Tervisekeskus OÜ</v>
          </cell>
          <cell r="AP2954" t="str">
            <v>000000000000003045</v>
          </cell>
          <cell r="AQ2954">
            <v>2026</v>
          </cell>
          <cell r="AR2954" t="str">
            <v>2026-PRL1-50038</v>
          </cell>
          <cell r="AS2954">
            <v>1</v>
          </cell>
          <cell r="AT2954" t="str">
            <v>TK032</v>
          </cell>
          <cell r="AU2954" t="str">
            <v>#</v>
          </cell>
        </row>
        <row r="2955">
          <cell r="AN2955">
            <v>50038</v>
          </cell>
          <cell r="AO2955" t="str">
            <v>Türi Tervisekeskus OÜ</v>
          </cell>
          <cell r="AP2955" t="str">
            <v>000000000000003045</v>
          </cell>
          <cell r="AQ2955">
            <v>2026</v>
          </cell>
          <cell r="AR2955" t="str">
            <v>2026-PRL1-50038</v>
          </cell>
          <cell r="AS2955">
            <v>1</v>
          </cell>
          <cell r="AT2955" t="str">
            <v>TK032</v>
          </cell>
          <cell r="AU2955" t="str">
            <v>#</v>
          </cell>
        </row>
        <row r="2956">
          <cell r="AN2956">
            <v>50038</v>
          </cell>
          <cell r="AO2956" t="str">
            <v>osaühing Türi Tervisekeskus</v>
          </cell>
          <cell r="AP2956" t="str">
            <v>000000000000003045</v>
          </cell>
          <cell r="AQ2956">
            <v>2026</v>
          </cell>
          <cell r="AR2956" t="str">
            <v>2026-PRL1-50038</v>
          </cell>
          <cell r="AS2956">
            <v>1</v>
          </cell>
          <cell r="AT2956" t="str">
            <v>TK032</v>
          </cell>
          <cell r="AU2956" t="str">
            <v>#</v>
          </cell>
        </row>
        <row r="2957">
          <cell r="AN2957">
            <v>61810</v>
          </cell>
          <cell r="AO2957" t="str">
            <v>Paide Arst OÜ</v>
          </cell>
          <cell r="AP2957" t="str">
            <v>000000000000003045</v>
          </cell>
          <cell r="AQ2957">
            <v>2026</v>
          </cell>
          <cell r="AR2957" t="str">
            <v>2026-PRL1-61810</v>
          </cell>
          <cell r="AS2957">
            <v>1</v>
          </cell>
          <cell r="AT2957" t="str">
            <v>TK012</v>
          </cell>
          <cell r="AU2957" t="str">
            <v>#</v>
          </cell>
        </row>
        <row r="2958">
          <cell r="AN2958">
            <v>50180</v>
          </cell>
          <cell r="AO2958" t="str">
            <v>Järva-Jaani Perearstikeskus OÜ</v>
          </cell>
          <cell r="AP2958" t="str">
            <v>000000000000003045</v>
          </cell>
          <cell r="AQ2958">
            <v>2026</v>
          </cell>
          <cell r="AR2958" t="str">
            <v>2026-PRL1-50180</v>
          </cell>
          <cell r="AS2958">
            <v>1</v>
          </cell>
          <cell r="AT2958" t="str">
            <v>TK019</v>
          </cell>
          <cell r="AU2958" t="str">
            <v>#</v>
          </cell>
        </row>
        <row r="2959">
          <cell r="AN2959">
            <v>50556</v>
          </cell>
          <cell r="AO2959" t="str">
            <v>Tereza Maskina</v>
          </cell>
          <cell r="AP2959" t="str">
            <v>000000000000003045</v>
          </cell>
          <cell r="AQ2959">
            <v>2026</v>
          </cell>
          <cell r="AR2959" t="str">
            <v>2026-PRL1-50556</v>
          </cell>
          <cell r="AS2959">
            <v>1</v>
          </cell>
          <cell r="AT2959" t="str">
            <v>TK030</v>
          </cell>
          <cell r="AU2959" t="str">
            <v>#</v>
          </cell>
        </row>
        <row r="2960">
          <cell r="AN2960">
            <v>51025</v>
          </cell>
          <cell r="AO2960" t="str">
            <v>Osaühing Perearst Tiina Proosväli</v>
          </cell>
          <cell r="AP2960" t="str">
            <v>000000000000003045</v>
          </cell>
          <cell r="AQ2960">
            <v>2026</v>
          </cell>
          <cell r="AR2960" t="str">
            <v>2026-PRL1-51025</v>
          </cell>
          <cell r="AS2960" t="str">
            <v>#</v>
          </cell>
          <cell r="AT2960" t="str">
            <v>#</v>
          </cell>
          <cell r="AU2960" t="str">
            <v>#</v>
          </cell>
        </row>
        <row r="2961">
          <cell r="AN2961">
            <v>50671</v>
          </cell>
          <cell r="AO2961" t="str">
            <v>Perearst Mare Lõunat OÜ</v>
          </cell>
          <cell r="AP2961" t="str">
            <v>000000000000003045</v>
          </cell>
          <cell r="AQ2961">
            <v>2026</v>
          </cell>
          <cell r="AR2961" t="str">
            <v>2026-PRL1-50671</v>
          </cell>
          <cell r="AS2961" t="str">
            <v>#</v>
          </cell>
          <cell r="AT2961" t="str">
            <v>#</v>
          </cell>
          <cell r="AU2961" t="str">
            <v>#</v>
          </cell>
        </row>
        <row r="2962">
          <cell r="AN2962">
            <v>50945</v>
          </cell>
          <cell r="AO2962" t="str">
            <v>Perearst Piret Mets OÜ</v>
          </cell>
          <cell r="AP2962" t="str">
            <v>000000000000003045</v>
          </cell>
          <cell r="AQ2962">
            <v>2026</v>
          </cell>
          <cell r="AR2962" t="str">
            <v>2026-PRL1-50945</v>
          </cell>
          <cell r="AS2962" t="str">
            <v>#</v>
          </cell>
          <cell r="AT2962" t="str">
            <v>#</v>
          </cell>
          <cell r="AU2962" t="str">
            <v>#</v>
          </cell>
        </row>
        <row r="2963">
          <cell r="AN2963">
            <v>50121</v>
          </cell>
          <cell r="AO2963" t="str">
            <v>osaühing PERETOHTER</v>
          </cell>
          <cell r="AP2963" t="str">
            <v>000000000000003045</v>
          </cell>
          <cell r="AQ2963">
            <v>2026</v>
          </cell>
          <cell r="AR2963" t="str">
            <v>2026-PRL1-50121</v>
          </cell>
          <cell r="AS2963" t="str">
            <v>#</v>
          </cell>
          <cell r="AT2963" t="str">
            <v>#</v>
          </cell>
          <cell r="AU2963" t="str">
            <v>#</v>
          </cell>
        </row>
        <row r="2964">
          <cell r="AN2964">
            <v>50635</v>
          </cell>
          <cell r="AO2964" t="str">
            <v>Taebla Perearst OÜ</v>
          </cell>
          <cell r="AP2964" t="str">
            <v>000000000000003045</v>
          </cell>
          <cell r="AQ2964">
            <v>2026</v>
          </cell>
          <cell r="AR2964" t="str">
            <v>2026-PRL1-50635</v>
          </cell>
          <cell r="AS2964" t="str">
            <v>#</v>
          </cell>
          <cell r="AT2964" t="str">
            <v>#</v>
          </cell>
          <cell r="AU2964" t="str">
            <v>#</v>
          </cell>
        </row>
        <row r="2965">
          <cell r="AN2965">
            <v>60405</v>
          </cell>
          <cell r="AO2965" t="str">
            <v>Perearst Marika Laar</v>
          </cell>
          <cell r="AP2965" t="str">
            <v>000000000000003045</v>
          </cell>
          <cell r="AQ2965">
            <v>2026</v>
          </cell>
          <cell r="AR2965" t="str">
            <v>2026-PRL1-60405</v>
          </cell>
          <cell r="AS2965" t="str">
            <v>#</v>
          </cell>
          <cell r="AT2965" t="str">
            <v>#</v>
          </cell>
          <cell r="AU2965" t="str">
            <v>#</v>
          </cell>
        </row>
        <row r="2966">
          <cell r="AN2966">
            <v>51050</v>
          </cell>
          <cell r="AO2966" t="str">
            <v>OÜ Märjamaa Tervisekeskus</v>
          </cell>
          <cell r="AP2966" t="str">
            <v>000000000000003045</v>
          </cell>
          <cell r="AQ2966">
            <v>2026</v>
          </cell>
          <cell r="AR2966" t="str">
            <v>2026-PRL1-51050</v>
          </cell>
          <cell r="AS2966">
            <v>1</v>
          </cell>
          <cell r="AT2966" t="str">
            <v>TK057</v>
          </cell>
          <cell r="AU2966" t="str">
            <v>#</v>
          </cell>
        </row>
        <row r="2967">
          <cell r="AN2967">
            <v>50950</v>
          </cell>
          <cell r="AO2967" t="str">
            <v>Lääne-Nigula Perearstikeskus OÜ</v>
          </cell>
          <cell r="AP2967" t="str">
            <v>000000000000003045</v>
          </cell>
          <cell r="AQ2967">
            <v>2026</v>
          </cell>
          <cell r="AR2967" t="str">
            <v>2026-PRL1-50950</v>
          </cell>
          <cell r="AS2967" t="str">
            <v>#</v>
          </cell>
          <cell r="AT2967" t="str">
            <v>#</v>
          </cell>
          <cell r="AU2967" t="str">
            <v>#</v>
          </cell>
        </row>
        <row r="2968">
          <cell r="AN2968">
            <v>50078</v>
          </cell>
          <cell r="AO2968" t="str">
            <v>OÜ Andri Meriloo Arstikabinet</v>
          </cell>
          <cell r="AP2968" t="str">
            <v>000000000000003045</v>
          </cell>
          <cell r="AQ2968">
            <v>2026</v>
          </cell>
          <cell r="AR2968" t="str">
            <v>2026-PRL1-50078</v>
          </cell>
          <cell r="AS2968" t="str">
            <v>#</v>
          </cell>
          <cell r="AT2968" t="str">
            <v>#</v>
          </cell>
          <cell r="AU2968" t="str">
            <v>#</v>
          </cell>
        </row>
        <row r="2969">
          <cell r="AN2969">
            <v>50067</v>
          </cell>
          <cell r="AO2969" t="str">
            <v>Täisühing HAAPSALU PEREARST</v>
          </cell>
          <cell r="AP2969" t="str">
            <v>000000000000003045</v>
          </cell>
          <cell r="AQ2969">
            <v>2026</v>
          </cell>
          <cell r="AR2969" t="str">
            <v>2026-PRL1-50067</v>
          </cell>
          <cell r="AS2969" t="str">
            <v>#</v>
          </cell>
          <cell r="AT2969" t="str">
            <v>#</v>
          </cell>
          <cell r="AU2969" t="str">
            <v>#</v>
          </cell>
        </row>
        <row r="2970">
          <cell r="AN2970">
            <v>50067</v>
          </cell>
          <cell r="AO2970" t="str">
            <v>Täisühing HAAPSALU PEREARST</v>
          </cell>
          <cell r="AP2970" t="str">
            <v>000000000000003045</v>
          </cell>
          <cell r="AQ2970">
            <v>2026</v>
          </cell>
          <cell r="AR2970" t="str">
            <v>2026-PRL1-50067</v>
          </cell>
          <cell r="AS2970" t="str">
            <v>#</v>
          </cell>
          <cell r="AT2970" t="str">
            <v>#</v>
          </cell>
          <cell r="AU2970" t="str">
            <v>#</v>
          </cell>
        </row>
        <row r="2971">
          <cell r="AN2971">
            <v>50961</v>
          </cell>
          <cell r="AO2971" t="str">
            <v>OÜ Ennetuskliinik</v>
          </cell>
          <cell r="AP2971" t="str">
            <v>000000000000003045</v>
          </cell>
          <cell r="AQ2971">
            <v>2026</v>
          </cell>
          <cell r="AR2971" t="str">
            <v>2026-PRL1-50961</v>
          </cell>
          <cell r="AS2971" t="str">
            <v>#</v>
          </cell>
          <cell r="AT2971" t="str">
            <v>#</v>
          </cell>
          <cell r="AU2971" t="str">
            <v>#</v>
          </cell>
        </row>
        <row r="2972">
          <cell r="AN2972">
            <v>50662</v>
          </cell>
          <cell r="AO2972" t="str">
            <v>Osaühing Perearst Külli Raudsik</v>
          </cell>
          <cell r="AP2972" t="str">
            <v>000000000000003045</v>
          </cell>
          <cell r="AQ2972">
            <v>2026</v>
          </cell>
          <cell r="AR2972" t="str">
            <v>2026-PRL1-50662</v>
          </cell>
          <cell r="AS2972" t="str">
            <v>#</v>
          </cell>
          <cell r="AT2972" t="str">
            <v>#</v>
          </cell>
          <cell r="AU2972" t="str">
            <v>#</v>
          </cell>
        </row>
        <row r="2973">
          <cell r="AN2973">
            <v>50741</v>
          </cell>
          <cell r="AO2973" t="str">
            <v>Perearst Helle Vambola OÜ</v>
          </cell>
          <cell r="AP2973" t="str">
            <v>000000000000003045</v>
          </cell>
          <cell r="AQ2973">
            <v>2026</v>
          </cell>
          <cell r="AR2973" t="str">
            <v>2026-PRL1-50741</v>
          </cell>
          <cell r="AS2973" t="str">
            <v>#</v>
          </cell>
          <cell r="AT2973" t="str">
            <v>#</v>
          </cell>
          <cell r="AU2973" t="str">
            <v>#</v>
          </cell>
        </row>
        <row r="2974">
          <cell r="AN2974">
            <v>50214</v>
          </cell>
          <cell r="AO2974" t="str">
            <v>OÜ Häädemeeste Perearstikeskus</v>
          </cell>
          <cell r="AP2974" t="str">
            <v>000000000000003045</v>
          </cell>
          <cell r="AQ2974">
            <v>2026</v>
          </cell>
          <cell r="AR2974" t="str">
            <v>2026-PRL1-50214</v>
          </cell>
          <cell r="AS2974" t="str">
            <v>#</v>
          </cell>
          <cell r="AT2974" t="str">
            <v>#</v>
          </cell>
          <cell r="AU2974" t="str">
            <v>#</v>
          </cell>
        </row>
        <row r="2975">
          <cell r="AN2975">
            <v>50380</v>
          </cell>
          <cell r="AO2975" t="str">
            <v>OÜ Ülejõe Perearst</v>
          </cell>
          <cell r="AP2975" t="str">
            <v>000000000000003045</v>
          </cell>
          <cell r="AQ2975">
            <v>2026</v>
          </cell>
          <cell r="AR2975" t="str">
            <v>2026-PRL1-50380</v>
          </cell>
          <cell r="AS2975" t="str">
            <v>#</v>
          </cell>
          <cell r="AT2975" t="str">
            <v>#</v>
          </cell>
          <cell r="AU2975" t="str">
            <v>#</v>
          </cell>
        </row>
        <row r="2976">
          <cell r="AN2976">
            <v>50334</v>
          </cell>
          <cell r="AO2976" t="str">
            <v>Sirje Järvesaar</v>
          </cell>
          <cell r="AP2976" t="str">
            <v>000000000000003045</v>
          </cell>
          <cell r="AQ2976">
            <v>2026</v>
          </cell>
          <cell r="AR2976" t="str">
            <v>2026-PRL1-50334</v>
          </cell>
          <cell r="AS2976" t="str">
            <v>#</v>
          </cell>
          <cell r="AT2976" t="str">
            <v>#</v>
          </cell>
          <cell r="AU2976" t="str">
            <v>#</v>
          </cell>
        </row>
        <row r="2977">
          <cell r="AN2977">
            <v>50199</v>
          </cell>
          <cell r="AO2977" t="str">
            <v>Fons Perearstid OÜ</v>
          </cell>
          <cell r="AP2977" t="str">
            <v>000000000000003045</v>
          </cell>
          <cell r="AQ2977">
            <v>2026</v>
          </cell>
          <cell r="AR2977" t="str">
            <v>2026-PRL1-50199</v>
          </cell>
          <cell r="AS2977" t="str">
            <v>#</v>
          </cell>
          <cell r="AT2977" t="str">
            <v>#</v>
          </cell>
          <cell r="AU2977" t="str">
            <v>#</v>
          </cell>
        </row>
        <row r="2978">
          <cell r="AN2978">
            <v>50199</v>
          </cell>
          <cell r="AO2978" t="str">
            <v>Fons Perearstid OÜ</v>
          </cell>
          <cell r="AP2978" t="str">
            <v>000000000000003045</v>
          </cell>
          <cell r="AQ2978">
            <v>2026</v>
          </cell>
          <cell r="AR2978" t="str">
            <v>2026-PRL1-50199</v>
          </cell>
          <cell r="AS2978" t="str">
            <v>#</v>
          </cell>
          <cell r="AT2978" t="str">
            <v>#</v>
          </cell>
          <cell r="AU2978" t="str">
            <v>#</v>
          </cell>
        </row>
        <row r="2979">
          <cell r="AN2979">
            <v>50209</v>
          </cell>
          <cell r="AO2979" t="str">
            <v>OÜ Tõstamaa Tervisekeskus</v>
          </cell>
          <cell r="AP2979" t="str">
            <v>000000000000003045</v>
          </cell>
          <cell r="AQ2979">
            <v>2026</v>
          </cell>
          <cell r="AR2979" t="str">
            <v>2026-PRL1-50209</v>
          </cell>
          <cell r="AS2979" t="str">
            <v>#</v>
          </cell>
          <cell r="AT2979" t="str">
            <v>#</v>
          </cell>
          <cell r="AU2979" t="str">
            <v>#</v>
          </cell>
        </row>
        <row r="2980">
          <cell r="AN2980">
            <v>60189</v>
          </cell>
          <cell r="AO2980" t="str">
            <v>Perearst Marina Simm</v>
          </cell>
          <cell r="AP2980" t="str">
            <v>000000000000003045</v>
          </cell>
          <cell r="AQ2980">
            <v>2026</v>
          </cell>
          <cell r="AR2980" t="str">
            <v>2026-PRL1-60189</v>
          </cell>
          <cell r="AS2980" t="str">
            <v>#</v>
          </cell>
          <cell r="AT2980" t="str">
            <v>#</v>
          </cell>
          <cell r="AU2980" t="str">
            <v>#</v>
          </cell>
        </row>
        <row r="2981">
          <cell r="AN2981">
            <v>50725</v>
          </cell>
          <cell r="AO2981" t="str">
            <v>OÜ Venorest</v>
          </cell>
          <cell r="AP2981" t="str">
            <v>000000000000003045</v>
          </cell>
          <cell r="AQ2981">
            <v>2026</v>
          </cell>
          <cell r="AR2981" t="str">
            <v>2026-PRL1-50725</v>
          </cell>
          <cell r="AS2981" t="str">
            <v>#</v>
          </cell>
          <cell r="AT2981" t="str">
            <v>#</v>
          </cell>
          <cell r="AU2981" t="str">
            <v>#</v>
          </cell>
        </row>
        <row r="2982">
          <cell r="AN2982">
            <v>50380</v>
          </cell>
          <cell r="AO2982" t="str">
            <v>OÜ Ülejõe Perearst</v>
          </cell>
          <cell r="AP2982" t="str">
            <v>000000000000003045</v>
          </cell>
          <cell r="AQ2982">
            <v>2026</v>
          </cell>
          <cell r="AR2982" t="str">
            <v>2026-PRL1-50380</v>
          </cell>
          <cell r="AS2982" t="str">
            <v>#</v>
          </cell>
          <cell r="AT2982" t="str">
            <v>#</v>
          </cell>
          <cell r="AU2982" t="str">
            <v>#</v>
          </cell>
        </row>
        <row r="2983">
          <cell r="AN2983">
            <v>50380</v>
          </cell>
          <cell r="AO2983" t="str">
            <v>OÜ Ülejõe Perearst</v>
          </cell>
          <cell r="AP2983" t="str">
            <v>000000000000003045</v>
          </cell>
          <cell r="AQ2983">
            <v>2026</v>
          </cell>
          <cell r="AR2983" t="str">
            <v>2026-PRL1-50380</v>
          </cell>
          <cell r="AS2983" t="str">
            <v>#</v>
          </cell>
          <cell r="AT2983" t="str">
            <v>#</v>
          </cell>
          <cell r="AU2983" t="str">
            <v>#</v>
          </cell>
        </row>
        <row r="2984">
          <cell r="AN2984">
            <v>50380</v>
          </cell>
          <cell r="AO2984" t="str">
            <v>OÜ Ülejõe Perearst</v>
          </cell>
          <cell r="AP2984" t="str">
            <v>000000000000003045</v>
          </cell>
          <cell r="AQ2984">
            <v>2026</v>
          </cell>
          <cell r="AR2984" t="str">
            <v>2026-PRL1-50380</v>
          </cell>
          <cell r="AS2984" t="str">
            <v>#</v>
          </cell>
          <cell r="AT2984" t="str">
            <v>#</v>
          </cell>
          <cell r="AU2984" t="str">
            <v>#</v>
          </cell>
        </row>
        <row r="2985">
          <cell r="AN2985">
            <v>60583</v>
          </cell>
          <cell r="AO2985" t="str">
            <v>Osaühing  Surju Tervisekeskus</v>
          </cell>
          <cell r="AP2985" t="str">
            <v>000000000000003045</v>
          </cell>
          <cell r="AQ2985">
            <v>2026</v>
          </cell>
          <cell r="AR2985" t="str">
            <v>2026-PRL1-60583</v>
          </cell>
          <cell r="AS2985" t="str">
            <v>#</v>
          </cell>
          <cell r="AT2985" t="str">
            <v>#</v>
          </cell>
          <cell r="AU2985" t="str">
            <v>#</v>
          </cell>
        </row>
        <row r="2986">
          <cell r="AN2986">
            <v>50741</v>
          </cell>
          <cell r="AO2986" t="str">
            <v>Perearst Helle Vambola OÜ</v>
          </cell>
          <cell r="AP2986" t="str">
            <v>000000000000003045</v>
          </cell>
          <cell r="AQ2986">
            <v>2026</v>
          </cell>
          <cell r="AR2986" t="str">
            <v>2026-PRL1-50741</v>
          </cell>
          <cell r="AS2986" t="str">
            <v>#</v>
          </cell>
          <cell r="AT2986" t="str">
            <v>#</v>
          </cell>
          <cell r="AU2986" t="str">
            <v>#</v>
          </cell>
        </row>
        <row r="2987">
          <cell r="AN2987">
            <v>50725</v>
          </cell>
          <cell r="AO2987" t="str">
            <v>OÜ Venorest</v>
          </cell>
          <cell r="AP2987" t="str">
            <v>000000000000003045</v>
          </cell>
          <cell r="AQ2987">
            <v>2026</v>
          </cell>
          <cell r="AR2987" t="str">
            <v>2026-PRL1-50725</v>
          </cell>
          <cell r="AS2987" t="str">
            <v>#</v>
          </cell>
          <cell r="AT2987" t="str">
            <v>#</v>
          </cell>
          <cell r="AU2987" t="str">
            <v>#</v>
          </cell>
        </row>
        <row r="2988">
          <cell r="AN2988">
            <v>50655</v>
          </cell>
          <cell r="AO2988" t="str">
            <v>Vändra Arst OÜ</v>
          </cell>
          <cell r="AP2988" t="str">
            <v>000000000000003045</v>
          </cell>
          <cell r="AQ2988">
            <v>2026</v>
          </cell>
          <cell r="AR2988" t="str">
            <v>2026-PRL1-50655</v>
          </cell>
          <cell r="AS2988">
            <v>1</v>
          </cell>
          <cell r="AT2988" t="str">
            <v>TK013</v>
          </cell>
          <cell r="AU2988" t="str">
            <v>#</v>
          </cell>
        </row>
        <row r="2989">
          <cell r="AN2989">
            <v>50655</v>
          </cell>
          <cell r="AO2989" t="str">
            <v>Vändra Arst OÜ</v>
          </cell>
          <cell r="AP2989" t="str">
            <v>000000000000003045</v>
          </cell>
          <cell r="AQ2989">
            <v>2026</v>
          </cell>
          <cell r="AR2989" t="str">
            <v>2026-PRL1-50655</v>
          </cell>
          <cell r="AS2989">
            <v>1</v>
          </cell>
          <cell r="AT2989" t="str">
            <v>TK013</v>
          </cell>
          <cell r="AU2989" t="str">
            <v>#</v>
          </cell>
        </row>
        <row r="2990">
          <cell r="AN2990">
            <v>50655</v>
          </cell>
          <cell r="AO2990" t="str">
            <v>Vändra Arst OÜ</v>
          </cell>
          <cell r="AP2990" t="str">
            <v>000000000000003045</v>
          </cell>
          <cell r="AQ2990">
            <v>2026</v>
          </cell>
          <cell r="AR2990" t="str">
            <v>2026-PRL1-50655</v>
          </cell>
          <cell r="AS2990">
            <v>1</v>
          </cell>
          <cell r="AT2990" t="str">
            <v>TK013</v>
          </cell>
          <cell r="AU2990" t="str">
            <v>#</v>
          </cell>
        </row>
        <row r="2991">
          <cell r="AN2991">
            <v>50370</v>
          </cell>
          <cell r="AO2991" t="str">
            <v>Osaühing perearst Kersti Metsa</v>
          </cell>
          <cell r="AP2991" t="str">
            <v>000000000000003045</v>
          </cell>
          <cell r="AQ2991">
            <v>2026</v>
          </cell>
          <cell r="AR2991" t="str">
            <v>2026-PRL1-50370</v>
          </cell>
          <cell r="AS2991" t="str">
            <v>#</v>
          </cell>
          <cell r="AT2991" t="str">
            <v>#</v>
          </cell>
          <cell r="AU2991" t="str">
            <v>#</v>
          </cell>
        </row>
        <row r="2992">
          <cell r="AN2992">
            <v>50032</v>
          </cell>
          <cell r="AO2992" t="str">
            <v>osaühing Pärnu Perearstid</v>
          </cell>
          <cell r="AP2992" t="str">
            <v>000000000000003045</v>
          </cell>
          <cell r="AQ2992">
            <v>2026</v>
          </cell>
          <cell r="AR2992" t="str">
            <v>2026-PRL1-50032</v>
          </cell>
          <cell r="AS2992">
            <v>1</v>
          </cell>
          <cell r="AT2992" t="str">
            <v>TK036</v>
          </cell>
          <cell r="AU2992" t="str">
            <v>#</v>
          </cell>
        </row>
        <row r="2993">
          <cell r="AN2993">
            <v>50995</v>
          </cell>
          <cell r="AO2993" t="str">
            <v>Perearst Merle Jakobson OÜ</v>
          </cell>
          <cell r="AP2993" t="str">
            <v>000000000000003045</v>
          </cell>
          <cell r="AQ2993">
            <v>2026</v>
          </cell>
          <cell r="AR2993" t="str">
            <v>2026-PRL1-50995</v>
          </cell>
          <cell r="AS2993" t="str">
            <v>#</v>
          </cell>
          <cell r="AT2993" t="str">
            <v>#</v>
          </cell>
          <cell r="AU2993" t="str">
            <v>#</v>
          </cell>
        </row>
        <row r="2994">
          <cell r="AN2994">
            <v>50032</v>
          </cell>
          <cell r="AO2994" t="str">
            <v>osaühing Pärnu Perearstid</v>
          </cell>
          <cell r="AP2994" t="str">
            <v>000000000000003045</v>
          </cell>
          <cell r="AQ2994">
            <v>2026</v>
          </cell>
          <cell r="AR2994" t="str">
            <v>2026-PRL1-50032</v>
          </cell>
          <cell r="AS2994">
            <v>1</v>
          </cell>
          <cell r="AT2994" t="str">
            <v>TK036</v>
          </cell>
          <cell r="AU2994" t="str">
            <v>#</v>
          </cell>
        </row>
        <row r="2995">
          <cell r="AN2995">
            <v>50209</v>
          </cell>
          <cell r="AO2995" t="str">
            <v>OÜ Tõstamaa Tervisekeskus</v>
          </cell>
          <cell r="AP2995" t="str">
            <v>000000000000003045</v>
          </cell>
          <cell r="AQ2995">
            <v>2026</v>
          </cell>
          <cell r="AR2995" t="str">
            <v>2026-PRL1-50209</v>
          </cell>
          <cell r="AS2995" t="str">
            <v>#</v>
          </cell>
          <cell r="AT2995" t="str">
            <v>#</v>
          </cell>
          <cell r="AU2995" t="str">
            <v>#</v>
          </cell>
        </row>
        <row r="2996">
          <cell r="AN2996">
            <v>50032</v>
          </cell>
          <cell r="AO2996" t="str">
            <v>osaühing Pärnu Perearstid</v>
          </cell>
          <cell r="AP2996" t="str">
            <v>000000000000003045</v>
          </cell>
          <cell r="AQ2996">
            <v>2026</v>
          </cell>
          <cell r="AR2996" t="str">
            <v>2026-PRL1-50032</v>
          </cell>
          <cell r="AS2996">
            <v>1</v>
          </cell>
          <cell r="AT2996" t="str">
            <v>TK036</v>
          </cell>
          <cell r="AU2996" t="str">
            <v>#</v>
          </cell>
        </row>
        <row r="2997">
          <cell r="AN2997">
            <v>61011</v>
          </cell>
          <cell r="AO2997" t="str">
            <v>Mai Perearstid OÜ</v>
          </cell>
          <cell r="AP2997" t="str">
            <v>000000000000003045</v>
          </cell>
          <cell r="AQ2997">
            <v>2026</v>
          </cell>
          <cell r="AR2997" t="str">
            <v>2026-PRL1-61011</v>
          </cell>
          <cell r="AS2997" t="str">
            <v>#</v>
          </cell>
          <cell r="AT2997" t="str">
            <v>#</v>
          </cell>
          <cell r="AU2997" t="str">
            <v>#</v>
          </cell>
        </row>
        <row r="2998">
          <cell r="AN2998">
            <v>50209</v>
          </cell>
          <cell r="AO2998" t="str">
            <v>OÜ Tõstamaa Tervisekeskus</v>
          </cell>
          <cell r="AP2998" t="str">
            <v>000000000000003045</v>
          </cell>
          <cell r="AQ2998">
            <v>2026</v>
          </cell>
          <cell r="AR2998" t="str">
            <v>2026-PRL1-50209</v>
          </cell>
          <cell r="AS2998" t="str">
            <v>#</v>
          </cell>
          <cell r="AT2998" t="str">
            <v>#</v>
          </cell>
          <cell r="AU2998" t="str">
            <v>#</v>
          </cell>
        </row>
        <row r="2999">
          <cell r="AN2999">
            <v>50032</v>
          </cell>
          <cell r="AO2999" t="str">
            <v>osaühing Pärnu Perearstid</v>
          </cell>
          <cell r="AP2999" t="str">
            <v>000000000000003045</v>
          </cell>
          <cell r="AQ2999">
            <v>2026</v>
          </cell>
          <cell r="AR2999" t="str">
            <v>2026-PRL1-50032</v>
          </cell>
          <cell r="AS2999">
            <v>1</v>
          </cell>
          <cell r="AT2999" t="str">
            <v>TK036</v>
          </cell>
          <cell r="AU2999" t="str">
            <v>#</v>
          </cell>
        </row>
        <row r="3000">
          <cell r="AN3000">
            <v>50032</v>
          </cell>
          <cell r="AO3000" t="str">
            <v>osaühing Pärnu Perearstid</v>
          </cell>
          <cell r="AP3000" t="str">
            <v>000000000000003045</v>
          </cell>
          <cell r="AQ3000">
            <v>2026</v>
          </cell>
          <cell r="AR3000" t="str">
            <v>2026-PRL1-50032</v>
          </cell>
          <cell r="AS3000">
            <v>1</v>
          </cell>
          <cell r="AT3000" t="str">
            <v>TK036</v>
          </cell>
          <cell r="AU3000" t="str">
            <v>#</v>
          </cell>
        </row>
        <row r="3001">
          <cell r="AN3001">
            <v>50032</v>
          </cell>
          <cell r="AO3001" t="str">
            <v>osaühing Pärnu Perearstid</v>
          </cell>
          <cell r="AP3001" t="str">
            <v>000000000000003045</v>
          </cell>
          <cell r="AQ3001">
            <v>2026</v>
          </cell>
          <cell r="AR3001" t="str">
            <v>2026-PRL1-50032</v>
          </cell>
          <cell r="AS3001">
            <v>1</v>
          </cell>
          <cell r="AT3001" t="str">
            <v>TK036</v>
          </cell>
          <cell r="AU3001" t="str">
            <v>#</v>
          </cell>
        </row>
        <row r="3002">
          <cell r="AN3002">
            <v>50032</v>
          </cell>
          <cell r="AO3002" t="str">
            <v>osaühing Pärnu Perearstid</v>
          </cell>
          <cell r="AP3002" t="str">
            <v>000000000000003045</v>
          </cell>
          <cell r="AQ3002">
            <v>2026</v>
          </cell>
          <cell r="AR3002" t="str">
            <v>2026-PRL1-50032</v>
          </cell>
          <cell r="AS3002">
            <v>1</v>
          </cell>
          <cell r="AT3002" t="str">
            <v>TK036</v>
          </cell>
          <cell r="AU3002" t="str">
            <v>#</v>
          </cell>
        </row>
        <row r="3003">
          <cell r="AN3003">
            <v>50032</v>
          </cell>
          <cell r="AO3003" t="str">
            <v>osaühing Pärnu Perearstid</v>
          </cell>
          <cell r="AP3003" t="str">
            <v>000000000000003045</v>
          </cell>
          <cell r="AQ3003">
            <v>2026</v>
          </cell>
          <cell r="AR3003" t="str">
            <v>2026-PRL1-50032</v>
          </cell>
          <cell r="AS3003">
            <v>1</v>
          </cell>
          <cell r="AT3003" t="str">
            <v>TK036</v>
          </cell>
          <cell r="AU3003" t="str">
            <v>#</v>
          </cell>
        </row>
        <row r="3004">
          <cell r="AN3004">
            <v>61011</v>
          </cell>
          <cell r="AO3004" t="str">
            <v>Mai Perearstid OÜ</v>
          </cell>
          <cell r="AP3004" t="str">
            <v>000000000000003045</v>
          </cell>
          <cell r="AQ3004">
            <v>2026</v>
          </cell>
          <cell r="AR3004" t="str">
            <v>2026-PRL1-61011</v>
          </cell>
          <cell r="AS3004" t="str">
            <v>#</v>
          </cell>
          <cell r="AT3004" t="str">
            <v>#</v>
          </cell>
          <cell r="AU3004" t="str">
            <v>#</v>
          </cell>
        </row>
        <row r="3005">
          <cell r="AN3005">
            <v>50032</v>
          </cell>
          <cell r="AO3005" t="str">
            <v>osaühing Pärnu Perearstid</v>
          </cell>
          <cell r="AP3005" t="str">
            <v>000000000000003045</v>
          </cell>
          <cell r="AQ3005">
            <v>2026</v>
          </cell>
          <cell r="AR3005" t="str">
            <v>2026-PRL1-50032</v>
          </cell>
          <cell r="AS3005">
            <v>1</v>
          </cell>
          <cell r="AT3005" t="str">
            <v>TK036</v>
          </cell>
          <cell r="AU3005" t="str">
            <v>#</v>
          </cell>
        </row>
        <row r="3006">
          <cell r="AN3006">
            <v>50946</v>
          </cell>
          <cell r="AO3006" t="str">
            <v>OÜ Perearst Airi Kasemägi</v>
          </cell>
          <cell r="AP3006" t="str">
            <v>000000000000003045</v>
          </cell>
          <cell r="AQ3006">
            <v>2026</v>
          </cell>
          <cell r="AR3006" t="str">
            <v>2026-PRL1-50946</v>
          </cell>
          <cell r="AS3006" t="str">
            <v>#</v>
          </cell>
          <cell r="AT3006" t="str">
            <v>#</v>
          </cell>
          <cell r="AU3006" t="str">
            <v>#</v>
          </cell>
        </row>
        <row r="3007">
          <cell r="AN3007">
            <v>50032</v>
          </cell>
          <cell r="AO3007" t="str">
            <v>osaühing Pärnu Perearstid</v>
          </cell>
          <cell r="AP3007" t="str">
            <v>000000000000003045</v>
          </cell>
          <cell r="AQ3007">
            <v>2026</v>
          </cell>
          <cell r="AR3007" t="str">
            <v>2026-PRL1-50032</v>
          </cell>
          <cell r="AS3007">
            <v>1</v>
          </cell>
          <cell r="AT3007" t="str">
            <v>TK036</v>
          </cell>
          <cell r="AU3007" t="str">
            <v>#</v>
          </cell>
        </row>
        <row r="3008">
          <cell r="AN3008">
            <v>50206</v>
          </cell>
          <cell r="AO3008" t="str">
            <v>Osaühing Perearst Merike Roseniit</v>
          </cell>
          <cell r="AP3008" t="str">
            <v>000000000000003045</v>
          </cell>
          <cell r="AQ3008">
            <v>2026</v>
          </cell>
          <cell r="AR3008" t="str">
            <v>2026-PRL1-50206</v>
          </cell>
          <cell r="AS3008" t="str">
            <v>#</v>
          </cell>
          <cell r="AT3008" t="str">
            <v>#</v>
          </cell>
          <cell r="AU3008" t="str">
            <v>#</v>
          </cell>
        </row>
        <row r="3009">
          <cell r="AN3009">
            <v>50032</v>
          </cell>
          <cell r="AO3009" t="str">
            <v>osaühing Pärnu Perearstid</v>
          </cell>
          <cell r="AP3009" t="str">
            <v>000000000000003045</v>
          </cell>
          <cell r="AQ3009">
            <v>2026</v>
          </cell>
          <cell r="AR3009" t="str">
            <v>2026-PRL1-50032</v>
          </cell>
          <cell r="AS3009">
            <v>1</v>
          </cell>
          <cell r="AT3009" t="str">
            <v>TK036</v>
          </cell>
          <cell r="AU3009" t="str">
            <v>#</v>
          </cell>
        </row>
        <row r="3010">
          <cell r="AN3010">
            <v>50915</v>
          </cell>
          <cell r="AO3010" t="str">
            <v>Perearst Kristel Uustamm OÜ</v>
          </cell>
          <cell r="AP3010" t="str">
            <v>000000000000003045</v>
          </cell>
          <cell r="AQ3010">
            <v>2026</v>
          </cell>
          <cell r="AR3010" t="str">
            <v>2026-PRL1-50915</v>
          </cell>
          <cell r="AS3010" t="str">
            <v>#</v>
          </cell>
          <cell r="AT3010" t="str">
            <v>#</v>
          </cell>
          <cell r="AU3010" t="str">
            <v>#</v>
          </cell>
        </row>
        <row r="3011">
          <cell r="AN3011">
            <v>50209</v>
          </cell>
          <cell r="AO3011" t="str">
            <v>OÜ Tõstamaa Tervisekeskus</v>
          </cell>
          <cell r="AP3011" t="str">
            <v>000000000000003045</v>
          </cell>
          <cell r="AQ3011">
            <v>2026</v>
          </cell>
          <cell r="AR3011" t="str">
            <v>2026-PRL1-50209</v>
          </cell>
          <cell r="AS3011" t="str">
            <v>#</v>
          </cell>
          <cell r="AT3011" t="str">
            <v>#</v>
          </cell>
          <cell r="AU3011" t="str">
            <v>#</v>
          </cell>
        </row>
        <row r="3012">
          <cell r="AN3012">
            <v>50203</v>
          </cell>
          <cell r="AO3012" t="str">
            <v>osaühing Perearst Ülle Runnel</v>
          </cell>
          <cell r="AP3012" t="str">
            <v>000000000000003045</v>
          </cell>
          <cell r="AQ3012">
            <v>2026</v>
          </cell>
          <cell r="AR3012" t="str">
            <v>2026-PRL1-50203</v>
          </cell>
          <cell r="AS3012" t="str">
            <v>#</v>
          </cell>
          <cell r="AT3012" t="str">
            <v>#</v>
          </cell>
          <cell r="AU3012" t="str">
            <v>#</v>
          </cell>
        </row>
        <row r="3013">
          <cell r="AN3013">
            <v>50032</v>
          </cell>
          <cell r="AO3013" t="str">
            <v>osaühing Pärnu Perearstid</v>
          </cell>
          <cell r="AP3013" t="str">
            <v>000000000000003045</v>
          </cell>
          <cell r="AQ3013">
            <v>2026</v>
          </cell>
          <cell r="AR3013" t="str">
            <v>2026-PRL1-50032</v>
          </cell>
          <cell r="AS3013">
            <v>1</v>
          </cell>
          <cell r="AT3013" t="str">
            <v>TK036</v>
          </cell>
          <cell r="AU3013" t="str">
            <v>#</v>
          </cell>
        </row>
        <row r="3014">
          <cell r="AN3014">
            <v>50032</v>
          </cell>
          <cell r="AO3014" t="str">
            <v>osaühing Pärnu Perearstid</v>
          </cell>
          <cell r="AP3014" t="str">
            <v>000000000000003045</v>
          </cell>
          <cell r="AQ3014">
            <v>2026</v>
          </cell>
          <cell r="AR3014" t="str">
            <v>2026-PRL1-50032</v>
          </cell>
          <cell r="AS3014">
            <v>1</v>
          </cell>
          <cell r="AT3014" t="str">
            <v>TK036</v>
          </cell>
          <cell r="AU3014" t="str">
            <v>#</v>
          </cell>
        </row>
        <row r="3015">
          <cell r="AN3015">
            <v>50650</v>
          </cell>
          <cell r="AO3015" t="str">
            <v>OÜ Perearst Peeter Bakhoff</v>
          </cell>
          <cell r="AP3015" t="str">
            <v>000000000000003045</v>
          </cell>
          <cell r="AQ3015">
            <v>2026</v>
          </cell>
          <cell r="AR3015" t="str">
            <v>2026-PRL1-50650</v>
          </cell>
          <cell r="AS3015" t="str">
            <v>#</v>
          </cell>
          <cell r="AT3015" t="str">
            <v>#</v>
          </cell>
          <cell r="AU3015" t="str">
            <v>#</v>
          </cell>
        </row>
        <row r="3016">
          <cell r="AN3016">
            <v>60467</v>
          </cell>
          <cell r="AO3016" t="str">
            <v>Osaühing Sindi Tervisekeskus</v>
          </cell>
          <cell r="AP3016" t="str">
            <v>000000000000003045</v>
          </cell>
          <cell r="AQ3016">
            <v>2026</v>
          </cell>
          <cell r="AR3016" t="str">
            <v>2026-PRL1-60467</v>
          </cell>
          <cell r="AS3016" t="str">
            <v>#</v>
          </cell>
          <cell r="AT3016" t="str">
            <v>#</v>
          </cell>
          <cell r="AU3016" t="str">
            <v>#</v>
          </cell>
        </row>
        <row r="3017">
          <cell r="AN3017">
            <v>60467</v>
          </cell>
          <cell r="AO3017" t="str">
            <v>Osaühing Sindi Tervisekeskus</v>
          </cell>
          <cell r="AP3017" t="str">
            <v>000000000000003045</v>
          </cell>
          <cell r="AQ3017">
            <v>2026</v>
          </cell>
          <cell r="AR3017" t="str">
            <v>2026-PRL1-60467</v>
          </cell>
          <cell r="AS3017" t="str">
            <v>#</v>
          </cell>
          <cell r="AT3017" t="str">
            <v>#</v>
          </cell>
          <cell r="AU3017" t="str">
            <v>#</v>
          </cell>
        </row>
        <row r="3018">
          <cell r="AN3018">
            <v>60467</v>
          </cell>
          <cell r="AO3018" t="str">
            <v>Osaühing Sindi Tervisekeskus</v>
          </cell>
          <cell r="AP3018" t="str">
            <v>000000000000003045</v>
          </cell>
          <cell r="AQ3018">
            <v>2026</v>
          </cell>
          <cell r="AR3018" t="str">
            <v>2026-PRL1-60467</v>
          </cell>
          <cell r="AS3018" t="str">
            <v>#</v>
          </cell>
          <cell r="AT3018" t="str">
            <v>#</v>
          </cell>
          <cell r="AU3018" t="str">
            <v>#</v>
          </cell>
        </row>
        <row r="3019">
          <cell r="AN3019">
            <v>60467</v>
          </cell>
          <cell r="AO3019" t="str">
            <v>Osaühing Sindi Tervisekeskus</v>
          </cell>
          <cell r="AP3019" t="str">
            <v>000000000000003045</v>
          </cell>
          <cell r="AQ3019">
            <v>2026</v>
          </cell>
          <cell r="AR3019" t="str">
            <v>2026-PRL1-60467</v>
          </cell>
          <cell r="AS3019" t="str">
            <v>#</v>
          </cell>
          <cell r="AT3019" t="str">
            <v>#</v>
          </cell>
          <cell r="AU3019" t="str">
            <v>#</v>
          </cell>
        </row>
        <row r="3020">
          <cell r="AN3020">
            <v>50073</v>
          </cell>
          <cell r="AO3020" t="str">
            <v>OÜ Perearst Kaalep Koppel</v>
          </cell>
          <cell r="AP3020" t="str">
            <v>000000000000003045</v>
          </cell>
          <cell r="AQ3020">
            <v>2026</v>
          </cell>
          <cell r="AR3020" t="str">
            <v>2026-PRL1-50073</v>
          </cell>
          <cell r="AS3020" t="str">
            <v>#</v>
          </cell>
          <cell r="AT3020" t="str">
            <v>#</v>
          </cell>
          <cell r="AU3020" t="str">
            <v>#</v>
          </cell>
        </row>
        <row r="3021">
          <cell r="AN3021">
            <v>50845</v>
          </cell>
          <cell r="AO3021" t="str">
            <v>Perearst Kairi Rohtla OÜ</v>
          </cell>
          <cell r="AP3021" t="str">
            <v>000000000000003045</v>
          </cell>
          <cell r="AQ3021">
            <v>2026</v>
          </cell>
          <cell r="AR3021" t="str">
            <v>2026-PRL1-50845</v>
          </cell>
          <cell r="AS3021" t="str">
            <v>#</v>
          </cell>
          <cell r="AT3021" t="str">
            <v>#</v>
          </cell>
          <cell r="AU3021" t="str">
            <v>#</v>
          </cell>
        </row>
        <row r="3022">
          <cell r="AN3022">
            <v>50750</v>
          </cell>
          <cell r="AO3022" t="str">
            <v>OÜ Elolem</v>
          </cell>
          <cell r="AP3022" t="str">
            <v>000000000000003045</v>
          </cell>
          <cell r="AQ3022">
            <v>2026</v>
          </cell>
          <cell r="AR3022" t="str">
            <v>2026-PRL1-50750</v>
          </cell>
          <cell r="AS3022" t="str">
            <v>#</v>
          </cell>
          <cell r="AT3022" t="str">
            <v>#</v>
          </cell>
          <cell r="AU3022" t="str">
            <v>#</v>
          </cell>
        </row>
        <row r="3023">
          <cell r="AN3023">
            <v>50510</v>
          </cell>
          <cell r="AO3023" t="str">
            <v>Osaühing Kuressaare Perearstikeskus</v>
          </cell>
          <cell r="AP3023" t="str">
            <v>000000000000003045</v>
          </cell>
          <cell r="AQ3023">
            <v>2026</v>
          </cell>
          <cell r="AR3023" t="str">
            <v>2026-PRL1-50510</v>
          </cell>
          <cell r="AS3023">
            <v>1</v>
          </cell>
          <cell r="AT3023" t="str">
            <v>TK028</v>
          </cell>
          <cell r="AU3023" t="str">
            <v>#</v>
          </cell>
        </row>
        <row r="3024">
          <cell r="AN3024">
            <v>50510</v>
          </cell>
          <cell r="AO3024" t="str">
            <v>Osaühing Kuressaare Perearstikeskus</v>
          </cell>
          <cell r="AP3024" t="str">
            <v>000000000000003045</v>
          </cell>
          <cell r="AQ3024">
            <v>2026</v>
          </cell>
          <cell r="AR3024" t="str">
            <v>2026-PRL1-50510</v>
          </cell>
          <cell r="AS3024">
            <v>1</v>
          </cell>
          <cell r="AT3024" t="str">
            <v>TK028</v>
          </cell>
          <cell r="AU3024" t="str">
            <v>#</v>
          </cell>
        </row>
        <row r="3025">
          <cell r="AN3025">
            <v>50510</v>
          </cell>
          <cell r="AO3025" t="str">
            <v>Osaühing Kuressaare Perearstikeskus</v>
          </cell>
          <cell r="AP3025" t="str">
            <v>000000000000003045</v>
          </cell>
          <cell r="AQ3025">
            <v>2026</v>
          </cell>
          <cell r="AR3025" t="str">
            <v>2026-PRL1-50510</v>
          </cell>
          <cell r="AS3025">
            <v>1</v>
          </cell>
          <cell r="AT3025" t="str">
            <v>TK028</v>
          </cell>
          <cell r="AU3025" t="str">
            <v>#</v>
          </cell>
        </row>
        <row r="3026">
          <cell r="AN3026">
            <v>50510</v>
          </cell>
          <cell r="AO3026" t="str">
            <v>Osaühing Kuressaare Perearstikeskus</v>
          </cell>
          <cell r="AP3026" t="str">
            <v>000000000000003045</v>
          </cell>
          <cell r="AQ3026">
            <v>2026</v>
          </cell>
          <cell r="AR3026" t="str">
            <v>2026-PRL1-50510</v>
          </cell>
          <cell r="AS3026">
            <v>1</v>
          </cell>
          <cell r="AT3026" t="str">
            <v>TK028</v>
          </cell>
          <cell r="AU3026" t="str">
            <v>#</v>
          </cell>
        </row>
        <row r="3027">
          <cell r="AN3027">
            <v>50138</v>
          </cell>
          <cell r="AO3027" t="str">
            <v>Osaühing Triin Nirgi</v>
          </cell>
          <cell r="AP3027" t="str">
            <v>000000000000003045</v>
          </cell>
          <cell r="AQ3027">
            <v>2026</v>
          </cell>
          <cell r="AR3027" t="str">
            <v>2026-PRL1-50138</v>
          </cell>
          <cell r="AS3027" t="str">
            <v>#</v>
          </cell>
          <cell r="AT3027" t="str">
            <v>#</v>
          </cell>
          <cell r="AU3027" t="str">
            <v>#</v>
          </cell>
        </row>
        <row r="3028">
          <cell r="AN3028">
            <v>50073</v>
          </cell>
          <cell r="AO3028" t="str">
            <v>OÜ Perearst Kaalep Koppel</v>
          </cell>
          <cell r="AP3028" t="str">
            <v>000000000000003045</v>
          </cell>
          <cell r="AQ3028">
            <v>2026</v>
          </cell>
          <cell r="AR3028" t="str">
            <v>2026-PRL1-50073</v>
          </cell>
          <cell r="AS3028" t="str">
            <v>#</v>
          </cell>
          <cell r="AT3028" t="str">
            <v>#</v>
          </cell>
          <cell r="AU3028" t="str">
            <v>#</v>
          </cell>
        </row>
        <row r="3029">
          <cell r="AN3029">
            <v>50510</v>
          </cell>
          <cell r="AO3029" t="str">
            <v>Osaühing Kuressaare Perearstikeskus</v>
          </cell>
          <cell r="AP3029" t="str">
            <v>000000000000003045</v>
          </cell>
          <cell r="AQ3029">
            <v>2026</v>
          </cell>
          <cell r="AR3029" t="str">
            <v>2026-PRL1-50510</v>
          </cell>
          <cell r="AS3029">
            <v>1</v>
          </cell>
          <cell r="AT3029" t="str">
            <v>TK028</v>
          </cell>
          <cell r="AU3029" t="str">
            <v>#</v>
          </cell>
        </row>
        <row r="3030">
          <cell r="AN3030">
            <v>60508</v>
          </cell>
          <cell r="AO3030" t="str">
            <v>Perearst Sille Väli osaühing</v>
          </cell>
          <cell r="AP3030" t="str">
            <v>000000000000003045</v>
          </cell>
          <cell r="AQ3030">
            <v>2026</v>
          </cell>
          <cell r="AR3030" t="str">
            <v>2026-PRL1-60508</v>
          </cell>
          <cell r="AS3030" t="str">
            <v>#</v>
          </cell>
          <cell r="AT3030" t="str">
            <v>#</v>
          </cell>
          <cell r="AU3030" t="str">
            <v>#</v>
          </cell>
        </row>
        <row r="3031">
          <cell r="AN3031">
            <v>50510</v>
          </cell>
          <cell r="AO3031" t="str">
            <v>Osaühing Kuressaare Perearstikeskus</v>
          </cell>
          <cell r="AP3031" t="str">
            <v>000000000000003045</v>
          </cell>
          <cell r="AQ3031">
            <v>2026</v>
          </cell>
          <cell r="AR3031" t="str">
            <v>2026-PRL1-50510</v>
          </cell>
          <cell r="AS3031">
            <v>1</v>
          </cell>
          <cell r="AT3031" t="str">
            <v>TK028</v>
          </cell>
          <cell r="AU3031" t="str">
            <v>#</v>
          </cell>
        </row>
        <row r="3032">
          <cell r="AN3032">
            <v>50371</v>
          </cell>
          <cell r="AO3032" t="str">
            <v>Osaühing Muhu Perearstikeskus</v>
          </cell>
          <cell r="AP3032" t="str">
            <v>000000000000003045</v>
          </cell>
          <cell r="AQ3032">
            <v>2026</v>
          </cell>
          <cell r="AR3032" t="str">
            <v>2026-PRL1-50371</v>
          </cell>
          <cell r="AS3032" t="str">
            <v>#</v>
          </cell>
          <cell r="AT3032" t="str">
            <v>#</v>
          </cell>
          <cell r="AU3032" t="str">
            <v>#</v>
          </cell>
        </row>
        <row r="3033">
          <cell r="AN3033">
            <v>50952</v>
          </cell>
          <cell r="AO3033" t="str">
            <v>Osaühing Kersti Tuuling</v>
          </cell>
          <cell r="AP3033" t="str">
            <v>000000000000003045</v>
          </cell>
          <cell r="AQ3033">
            <v>2026</v>
          </cell>
          <cell r="AR3033" t="str">
            <v>2026-PRL1-50952</v>
          </cell>
          <cell r="AS3033" t="str">
            <v>#</v>
          </cell>
          <cell r="AT3033" t="str">
            <v>#</v>
          </cell>
          <cell r="AU3033" t="str">
            <v>#</v>
          </cell>
        </row>
        <row r="3034">
          <cell r="AN3034">
            <v>50845</v>
          </cell>
          <cell r="AO3034" t="str">
            <v>Perearst Kairi Rohtla OÜ</v>
          </cell>
          <cell r="AP3034" t="str">
            <v>000000000000003045</v>
          </cell>
          <cell r="AQ3034">
            <v>2026</v>
          </cell>
          <cell r="AR3034" t="str">
            <v>2026-PRL1-50845</v>
          </cell>
          <cell r="AS3034" t="str">
            <v>#</v>
          </cell>
          <cell r="AT3034" t="str">
            <v>#</v>
          </cell>
          <cell r="AU3034" t="str">
            <v>#</v>
          </cell>
        </row>
        <row r="3035">
          <cell r="AN3035">
            <v>50735</v>
          </cell>
          <cell r="AO3035" t="str">
            <v>Salme Perearstikeskus OÜ</v>
          </cell>
          <cell r="AP3035" t="str">
            <v>000000000000003045</v>
          </cell>
          <cell r="AQ3035">
            <v>2026</v>
          </cell>
          <cell r="AR3035" t="str">
            <v>2026-PRL1-50735</v>
          </cell>
          <cell r="AS3035" t="str">
            <v>#</v>
          </cell>
          <cell r="AT3035" t="str">
            <v>#</v>
          </cell>
          <cell r="AU3035" t="str">
            <v>#</v>
          </cell>
        </row>
        <row r="3036">
          <cell r="AN3036">
            <v>50181</v>
          </cell>
          <cell r="AO3036" t="str">
            <v>Permer OÜ</v>
          </cell>
          <cell r="AP3036" t="str">
            <v>000000000000003045</v>
          </cell>
          <cell r="AQ3036">
            <v>2026</v>
          </cell>
          <cell r="AR3036" t="str">
            <v>2026-PRL1-50181</v>
          </cell>
          <cell r="AS3036" t="str">
            <v>#</v>
          </cell>
          <cell r="AT3036" t="str">
            <v>#</v>
          </cell>
          <cell r="AU3036" t="str">
            <v>#</v>
          </cell>
        </row>
        <row r="3037">
          <cell r="AN3037">
            <v>60580</v>
          </cell>
          <cell r="AO3037" t="str">
            <v>Osaühing Katrin Kallasmaa</v>
          </cell>
          <cell r="AP3037" t="str">
            <v>000000000000003045</v>
          </cell>
          <cell r="AQ3037">
            <v>2026</v>
          </cell>
          <cell r="AR3037" t="str">
            <v>2026-PRL1-60580</v>
          </cell>
          <cell r="AS3037" t="str">
            <v>#</v>
          </cell>
          <cell r="AT3037" t="str">
            <v>#</v>
          </cell>
          <cell r="AU3037" t="str">
            <v>#</v>
          </cell>
        </row>
        <row r="3038">
          <cell r="AN3038">
            <v>51010</v>
          </cell>
          <cell r="AO3038" t="str">
            <v>Dagö Perearstid OÜ</v>
          </cell>
          <cell r="AP3038" t="str">
            <v>000000000000003045</v>
          </cell>
          <cell r="AQ3038">
            <v>2026</v>
          </cell>
          <cell r="AR3038" t="str">
            <v>2026-PRL1-51010</v>
          </cell>
          <cell r="AS3038" t="str">
            <v>#</v>
          </cell>
          <cell r="AT3038" t="str">
            <v>#</v>
          </cell>
          <cell r="AU3038" t="str">
            <v>#</v>
          </cell>
        </row>
        <row r="3039">
          <cell r="AN3039">
            <v>51010</v>
          </cell>
          <cell r="AO3039" t="str">
            <v>Dagö Perearstid OÜ</v>
          </cell>
          <cell r="AP3039" t="str">
            <v>000000000000003045</v>
          </cell>
          <cell r="AQ3039">
            <v>2026</v>
          </cell>
          <cell r="AR3039" t="str">
            <v>2026-PRL1-51010</v>
          </cell>
          <cell r="AS3039" t="str">
            <v>#</v>
          </cell>
          <cell r="AT3039" t="str">
            <v>#</v>
          </cell>
          <cell r="AU3039" t="str">
            <v>#</v>
          </cell>
        </row>
        <row r="3040">
          <cell r="AN3040">
            <v>50943</v>
          </cell>
          <cell r="AO3040" t="str">
            <v>HIIUVIIDE OÜ</v>
          </cell>
          <cell r="AP3040" t="str">
            <v>000000000000003045</v>
          </cell>
          <cell r="AQ3040">
            <v>2026</v>
          </cell>
          <cell r="AR3040" t="str">
            <v>2026-PRL1-50943</v>
          </cell>
          <cell r="AS3040" t="str">
            <v>#</v>
          </cell>
          <cell r="AT3040" t="str">
            <v>#</v>
          </cell>
          <cell r="AU3040" t="str">
            <v>#</v>
          </cell>
        </row>
        <row r="3041">
          <cell r="AN3041">
            <v>50589</v>
          </cell>
          <cell r="AO3041" t="str">
            <v>Helve Kansi OÜ</v>
          </cell>
          <cell r="AP3041" t="str">
            <v>000000000000003045</v>
          </cell>
          <cell r="AQ3041">
            <v>2026</v>
          </cell>
          <cell r="AR3041" t="str">
            <v>2026-PRL1-50589</v>
          </cell>
          <cell r="AS3041" t="str">
            <v>#</v>
          </cell>
          <cell r="AT3041" t="str">
            <v>#</v>
          </cell>
          <cell r="AU3041" t="str">
            <v>#</v>
          </cell>
        </row>
        <row r="3042">
          <cell r="AN3042">
            <v>51020</v>
          </cell>
          <cell r="AO3042" t="str">
            <v>Perearst Susi OÜ</v>
          </cell>
          <cell r="AP3042" t="str">
            <v>000000000000003045</v>
          </cell>
          <cell r="AQ3042">
            <v>2026</v>
          </cell>
          <cell r="AR3042" t="str">
            <v>2026-PRL1-51020</v>
          </cell>
          <cell r="AS3042" t="str">
            <v>#</v>
          </cell>
          <cell r="AT3042" t="str">
            <v>#</v>
          </cell>
          <cell r="AU3042" t="str">
            <v>#</v>
          </cell>
        </row>
        <row r="3043">
          <cell r="AN3043">
            <v>50190</v>
          </cell>
          <cell r="AO3043" t="str">
            <v>Laagri Perearstikeskus OÜ</v>
          </cell>
          <cell r="AP3043" t="str">
            <v>000000000000003045</v>
          </cell>
          <cell r="AQ3043">
            <v>2026</v>
          </cell>
          <cell r="AR3043" t="str">
            <v>2026-PRL1-50190</v>
          </cell>
          <cell r="AS3043">
            <v>1</v>
          </cell>
          <cell r="AT3043" t="str">
            <v>TK010</v>
          </cell>
          <cell r="AU3043" t="str">
            <v>#</v>
          </cell>
        </row>
        <row r="3044">
          <cell r="AN3044">
            <v>50190</v>
          </cell>
          <cell r="AO3044" t="str">
            <v>Laagri Perearstikeskus OÜ</v>
          </cell>
          <cell r="AP3044" t="str">
            <v>000000000000003045</v>
          </cell>
          <cell r="AQ3044">
            <v>2026</v>
          </cell>
          <cell r="AR3044" t="str">
            <v>2026-PRL1-50190</v>
          </cell>
          <cell r="AS3044">
            <v>1</v>
          </cell>
          <cell r="AT3044" t="str">
            <v>TK010</v>
          </cell>
          <cell r="AU3044" t="str">
            <v>#</v>
          </cell>
        </row>
        <row r="3045">
          <cell r="AN3045">
            <v>50057</v>
          </cell>
          <cell r="AO3045" t="str">
            <v>Kehra Tervisekeskus OÜ</v>
          </cell>
          <cell r="AP3045" t="str">
            <v>000000000000003045</v>
          </cell>
          <cell r="AQ3045">
            <v>2026</v>
          </cell>
          <cell r="AR3045" t="str">
            <v>2026-PRL1-50057</v>
          </cell>
          <cell r="AS3045">
            <v>1</v>
          </cell>
          <cell r="AT3045" t="str">
            <v>TK017</v>
          </cell>
          <cell r="AU3045" t="str">
            <v>#</v>
          </cell>
        </row>
        <row r="3046">
          <cell r="AN3046">
            <v>50057</v>
          </cell>
          <cell r="AO3046" t="str">
            <v>Kehra Tervisekeskus OÜ</v>
          </cell>
          <cell r="AP3046" t="str">
            <v>000000000000003045</v>
          </cell>
          <cell r="AQ3046">
            <v>2026</v>
          </cell>
          <cell r="AR3046" t="str">
            <v>2026-PRL1-50057</v>
          </cell>
          <cell r="AS3046">
            <v>1</v>
          </cell>
          <cell r="AT3046" t="str">
            <v>TK017</v>
          </cell>
          <cell r="AU3046" t="str">
            <v>#</v>
          </cell>
        </row>
        <row r="3047">
          <cell r="AN3047">
            <v>50057</v>
          </cell>
          <cell r="AO3047" t="str">
            <v>Kehra Tervisekeskus OÜ</v>
          </cell>
          <cell r="AP3047" t="str">
            <v>000000000000003045</v>
          </cell>
          <cell r="AQ3047">
            <v>2026</v>
          </cell>
          <cell r="AR3047" t="str">
            <v>2026-PRL1-50057</v>
          </cell>
          <cell r="AS3047">
            <v>1</v>
          </cell>
          <cell r="AT3047" t="str">
            <v>TK017</v>
          </cell>
          <cell r="AU3047" t="str">
            <v>#</v>
          </cell>
        </row>
        <row r="3048">
          <cell r="AN3048">
            <v>50129</v>
          </cell>
          <cell r="AO3048" t="str">
            <v>Saue Perearstikeskus OÜ</v>
          </cell>
          <cell r="AP3048" t="str">
            <v>000000000000003045</v>
          </cell>
          <cell r="AQ3048">
            <v>2026</v>
          </cell>
          <cell r="AR3048" t="str">
            <v>2026-PRL1-50129</v>
          </cell>
          <cell r="AS3048" t="str">
            <v>#</v>
          </cell>
          <cell r="AT3048" t="str">
            <v>#</v>
          </cell>
          <cell r="AU3048" t="str">
            <v>#</v>
          </cell>
        </row>
        <row r="3049">
          <cell r="AN3049">
            <v>60280</v>
          </cell>
          <cell r="AO3049" t="str">
            <v>Tervis.E.Ke OÜ</v>
          </cell>
          <cell r="AP3049" t="str">
            <v>000000000000003045</v>
          </cell>
          <cell r="AQ3049">
            <v>2026</v>
          </cell>
          <cell r="AR3049" t="str">
            <v>2026-PRL1-60280</v>
          </cell>
          <cell r="AS3049">
            <v>1</v>
          </cell>
          <cell r="AT3049" t="str">
            <v>TK051</v>
          </cell>
          <cell r="AU3049" t="str">
            <v>#</v>
          </cell>
        </row>
        <row r="3050">
          <cell r="AN3050">
            <v>50129</v>
          </cell>
          <cell r="AO3050" t="str">
            <v>Saue Perearstikeskus OÜ</v>
          </cell>
          <cell r="AP3050" t="str">
            <v>000000000000003045</v>
          </cell>
          <cell r="AQ3050">
            <v>2026</v>
          </cell>
          <cell r="AR3050" t="str">
            <v>2026-PRL1-50129</v>
          </cell>
          <cell r="AS3050" t="str">
            <v>#</v>
          </cell>
          <cell r="AT3050" t="str">
            <v>#</v>
          </cell>
          <cell r="AU3050" t="str">
            <v>#</v>
          </cell>
        </row>
        <row r="3051">
          <cell r="AN3051">
            <v>50190</v>
          </cell>
          <cell r="AO3051" t="str">
            <v>Laagri Perearstikeskus OÜ</v>
          </cell>
          <cell r="AP3051" t="str">
            <v>000000000000003045</v>
          </cell>
          <cell r="AQ3051">
            <v>2026</v>
          </cell>
          <cell r="AR3051" t="str">
            <v>2026-PRL1-50190</v>
          </cell>
          <cell r="AS3051">
            <v>1</v>
          </cell>
          <cell r="AT3051" t="str">
            <v>TK010</v>
          </cell>
          <cell r="AU3051" t="str">
            <v>#</v>
          </cell>
        </row>
        <row r="3052">
          <cell r="AN3052">
            <v>50070</v>
          </cell>
          <cell r="AO3052" t="str">
            <v>Jüri Tervisekeskuse OÜ</v>
          </cell>
          <cell r="AP3052" t="str">
            <v>000000000000003045</v>
          </cell>
          <cell r="AQ3052">
            <v>2026</v>
          </cell>
          <cell r="AR3052" t="str">
            <v>2026-PRL1-50070</v>
          </cell>
          <cell r="AS3052">
            <v>1</v>
          </cell>
          <cell r="AT3052" t="str">
            <v>TK035</v>
          </cell>
          <cell r="AU3052" t="str">
            <v>#</v>
          </cell>
        </row>
        <row r="3053">
          <cell r="AN3053">
            <v>50826</v>
          </cell>
          <cell r="AO3053" t="str">
            <v>Perekliinik OÜ</v>
          </cell>
          <cell r="AP3053" t="str">
            <v>000000000000003045</v>
          </cell>
          <cell r="AQ3053">
            <v>2026</v>
          </cell>
          <cell r="AR3053" t="str">
            <v>2026-PRL1-50826</v>
          </cell>
          <cell r="AS3053">
            <v>1</v>
          </cell>
          <cell r="AT3053" t="str">
            <v>TK074</v>
          </cell>
          <cell r="AU3053" t="str">
            <v>#</v>
          </cell>
        </row>
        <row r="3054">
          <cell r="AN3054">
            <v>50072</v>
          </cell>
          <cell r="AO3054" t="str">
            <v>Keila Perearstikeskuse OÜ</v>
          </cell>
          <cell r="AP3054" t="str">
            <v>000000000000003045</v>
          </cell>
          <cell r="AQ3054">
            <v>2026</v>
          </cell>
          <cell r="AR3054" t="str">
            <v>2026-PRL1-50072</v>
          </cell>
          <cell r="AS3054">
            <v>1</v>
          </cell>
          <cell r="AT3054" t="str">
            <v>TK009</v>
          </cell>
          <cell r="AU3054" t="str">
            <v>#</v>
          </cell>
        </row>
        <row r="3055">
          <cell r="AN3055">
            <v>50072</v>
          </cell>
          <cell r="AO3055" t="str">
            <v>Keila Perearstikeskuse OÜ</v>
          </cell>
          <cell r="AP3055" t="str">
            <v>000000000000003045</v>
          </cell>
          <cell r="AQ3055">
            <v>2026</v>
          </cell>
          <cell r="AR3055" t="str">
            <v>2026-PRL1-50072</v>
          </cell>
          <cell r="AS3055">
            <v>1</v>
          </cell>
          <cell r="AT3055" t="str">
            <v>TK009</v>
          </cell>
          <cell r="AU3055" t="str">
            <v>#</v>
          </cell>
        </row>
        <row r="3056">
          <cell r="AN3056">
            <v>50072</v>
          </cell>
          <cell r="AO3056" t="str">
            <v>Keila Perearstikeskuse OÜ</v>
          </cell>
          <cell r="AP3056" t="str">
            <v>000000000000003045</v>
          </cell>
          <cell r="AQ3056">
            <v>2026</v>
          </cell>
          <cell r="AR3056" t="str">
            <v>2026-PRL1-50072</v>
          </cell>
          <cell r="AS3056">
            <v>1</v>
          </cell>
          <cell r="AT3056" t="str">
            <v>TK009</v>
          </cell>
          <cell r="AU3056" t="str">
            <v>#</v>
          </cell>
        </row>
        <row r="3057">
          <cell r="AN3057">
            <v>50072</v>
          </cell>
          <cell r="AO3057" t="str">
            <v>Keila Perearstikeskuse OÜ</v>
          </cell>
          <cell r="AP3057" t="str">
            <v>000000000000003045</v>
          </cell>
          <cell r="AQ3057">
            <v>2026</v>
          </cell>
          <cell r="AR3057" t="str">
            <v>2026-PRL1-50072</v>
          </cell>
          <cell r="AS3057">
            <v>1</v>
          </cell>
          <cell r="AT3057" t="str">
            <v>TK009</v>
          </cell>
          <cell r="AU3057" t="str">
            <v>#</v>
          </cell>
        </row>
        <row r="3058">
          <cell r="AN3058">
            <v>50800</v>
          </cell>
          <cell r="AO3058" t="str">
            <v>Aisu Perearstikeskus OÜ</v>
          </cell>
          <cell r="AP3058" t="str">
            <v>000000000000003045</v>
          </cell>
          <cell r="AQ3058">
            <v>2026</v>
          </cell>
          <cell r="AR3058" t="str">
            <v>2026-PRL1-50800</v>
          </cell>
          <cell r="AS3058" t="str">
            <v>#</v>
          </cell>
          <cell r="AT3058" t="str">
            <v>#</v>
          </cell>
          <cell r="AU3058" t="str">
            <v>#</v>
          </cell>
        </row>
        <row r="3059">
          <cell r="AN3059">
            <v>50487</v>
          </cell>
          <cell r="AO3059" t="str">
            <v>Kose Perearstikeskus OÜ</v>
          </cell>
          <cell r="AP3059" t="str">
            <v>000000000000003045</v>
          </cell>
          <cell r="AQ3059">
            <v>2026</v>
          </cell>
          <cell r="AR3059" t="str">
            <v>2026-PRL1-50487</v>
          </cell>
          <cell r="AS3059" t="str">
            <v>#</v>
          </cell>
          <cell r="AT3059" t="str">
            <v>#</v>
          </cell>
          <cell r="AU3059" t="str">
            <v>#</v>
          </cell>
        </row>
        <row r="3060">
          <cell r="AN3060">
            <v>50143</v>
          </cell>
          <cell r="AO3060" t="str">
            <v>Viimsi Perearstikeskuse OÜ</v>
          </cell>
          <cell r="AP3060" t="str">
            <v>000000000000003045</v>
          </cell>
          <cell r="AQ3060">
            <v>2026</v>
          </cell>
          <cell r="AR3060" t="str">
            <v>2026-PRL1-50143</v>
          </cell>
          <cell r="AS3060">
            <v>1</v>
          </cell>
          <cell r="AT3060" t="str">
            <v>TK061</v>
          </cell>
          <cell r="AU3060" t="str">
            <v>#</v>
          </cell>
        </row>
        <row r="3061">
          <cell r="AN3061">
            <v>50143</v>
          </cell>
          <cell r="AO3061" t="str">
            <v>Viimsi Perearstikeskuse OÜ</v>
          </cell>
          <cell r="AP3061" t="str">
            <v>000000000000003045</v>
          </cell>
          <cell r="AQ3061">
            <v>2026</v>
          </cell>
          <cell r="AR3061" t="str">
            <v>2026-PRL1-50143</v>
          </cell>
          <cell r="AS3061">
            <v>1</v>
          </cell>
          <cell r="AT3061" t="str">
            <v>TK061</v>
          </cell>
          <cell r="AU3061" t="str">
            <v>#</v>
          </cell>
        </row>
        <row r="3062">
          <cell r="AN3062">
            <v>50034</v>
          </cell>
          <cell r="AO3062" t="str">
            <v>Tabasalu Perearstikeskus OÜ</v>
          </cell>
          <cell r="AP3062" t="str">
            <v>000000000000003045</v>
          </cell>
          <cell r="AQ3062">
            <v>2026</v>
          </cell>
          <cell r="AR3062" t="str">
            <v>2026-PRL1-50034</v>
          </cell>
          <cell r="AS3062">
            <v>1</v>
          </cell>
          <cell r="AT3062" t="str">
            <v>TK023</v>
          </cell>
          <cell r="AU3062" t="str">
            <v>#</v>
          </cell>
        </row>
        <row r="3063">
          <cell r="AN3063">
            <v>50975</v>
          </cell>
          <cell r="AO3063" t="str">
            <v>Nissi Perearstikeskus OÜ</v>
          </cell>
          <cell r="AP3063" t="str">
            <v>000000000000003045</v>
          </cell>
          <cell r="AQ3063">
            <v>2026</v>
          </cell>
          <cell r="AR3063" t="str">
            <v>2026-PRL1-50975</v>
          </cell>
          <cell r="AS3063" t="str">
            <v>#</v>
          </cell>
          <cell r="AT3063" t="str">
            <v>#</v>
          </cell>
          <cell r="AU3063" t="str">
            <v>#</v>
          </cell>
        </row>
        <row r="3064">
          <cell r="AN3064">
            <v>50034</v>
          </cell>
          <cell r="AO3064" t="str">
            <v>Tabasalu Perearstikeskus OÜ</v>
          </cell>
          <cell r="AP3064" t="str">
            <v>000000000000003045</v>
          </cell>
          <cell r="AQ3064">
            <v>2026</v>
          </cell>
          <cell r="AR3064" t="str">
            <v>2026-PRL1-50034</v>
          </cell>
          <cell r="AS3064">
            <v>1</v>
          </cell>
          <cell r="AT3064" t="str">
            <v>TK023</v>
          </cell>
          <cell r="AU3064" t="str">
            <v>#</v>
          </cell>
        </row>
        <row r="3065">
          <cell r="AN3065">
            <v>50152</v>
          </cell>
          <cell r="AO3065" t="str">
            <v>Maardu Perearsti Keskus OÜ</v>
          </cell>
          <cell r="AP3065" t="str">
            <v>000000000000003045</v>
          </cell>
          <cell r="AQ3065">
            <v>2026</v>
          </cell>
          <cell r="AR3065" t="str">
            <v>2026-PRL1-50152</v>
          </cell>
          <cell r="AS3065">
            <v>1</v>
          </cell>
          <cell r="AT3065" t="str">
            <v>TK062</v>
          </cell>
          <cell r="AU3065" t="str">
            <v>#</v>
          </cell>
        </row>
        <row r="3066">
          <cell r="AN3066">
            <v>50152</v>
          </cell>
          <cell r="AO3066" t="str">
            <v>Maardu Perearsti Keskus OÜ</v>
          </cell>
          <cell r="AP3066" t="str">
            <v>000000000000003045</v>
          </cell>
          <cell r="AQ3066">
            <v>2026</v>
          </cell>
          <cell r="AR3066" t="str">
            <v>2026-PRL1-50152</v>
          </cell>
          <cell r="AS3066">
            <v>1</v>
          </cell>
          <cell r="AT3066" t="str">
            <v>TK062</v>
          </cell>
          <cell r="AU3066" t="str">
            <v>#</v>
          </cell>
        </row>
        <row r="3067">
          <cell r="AN3067">
            <v>50010</v>
          </cell>
          <cell r="AO3067" t="str">
            <v>Loo Tervisekeskus OÜ</v>
          </cell>
          <cell r="AP3067" t="str">
            <v>000000000000003045</v>
          </cell>
          <cell r="AQ3067">
            <v>2026</v>
          </cell>
          <cell r="AR3067" t="str">
            <v>2026-PRL1-50010</v>
          </cell>
          <cell r="AS3067" t="str">
            <v>#</v>
          </cell>
          <cell r="AT3067" t="str">
            <v>#</v>
          </cell>
          <cell r="AU3067" t="str">
            <v>#</v>
          </cell>
        </row>
        <row r="3068">
          <cell r="AN3068">
            <v>50872</v>
          </cell>
          <cell r="AO3068" t="str">
            <v>Pargi Perearstikeskus OÜ</v>
          </cell>
          <cell r="AP3068" t="str">
            <v>000000000000003045</v>
          </cell>
          <cell r="AQ3068">
            <v>2026</v>
          </cell>
          <cell r="AR3068" t="str">
            <v>2026-PRL1-50872</v>
          </cell>
          <cell r="AS3068" t="str">
            <v>#</v>
          </cell>
          <cell r="AT3068" t="str">
            <v>#</v>
          </cell>
          <cell r="AU3068" t="str">
            <v>#</v>
          </cell>
        </row>
        <row r="3069">
          <cell r="AN3069">
            <v>50143</v>
          </cell>
          <cell r="AO3069" t="str">
            <v>Viimsi Perearstikeskuse OÜ</v>
          </cell>
          <cell r="AP3069" t="str">
            <v>000000000000003045</v>
          </cell>
          <cell r="AQ3069">
            <v>2026</v>
          </cell>
          <cell r="AR3069" t="str">
            <v>2026-PRL1-50143</v>
          </cell>
          <cell r="AS3069">
            <v>1</v>
          </cell>
          <cell r="AT3069" t="str">
            <v>TK061</v>
          </cell>
          <cell r="AU3069" t="str">
            <v>#</v>
          </cell>
        </row>
        <row r="3070">
          <cell r="AN3070">
            <v>50114</v>
          </cell>
          <cell r="AO3070" t="str">
            <v>Medicum Perearstikeskus AS</v>
          </cell>
          <cell r="AP3070" t="str">
            <v>000000000000003045</v>
          </cell>
          <cell r="AQ3070">
            <v>2026</v>
          </cell>
          <cell r="AR3070" t="str">
            <v>2026-PRL1-50114</v>
          </cell>
          <cell r="AS3070" t="str">
            <v>#</v>
          </cell>
          <cell r="AT3070" t="str">
            <v>#</v>
          </cell>
          <cell r="AU3070" t="str">
            <v>#</v>
          </cell>
        </row>
        <row r="3071">
          <cell r="AN3071">
            <v>50007</v>
          </cell>
          <cell r="AO3071" t="str">
            <v xml:space="preserve">OÜ Kodudoktori PAK Sinu Arst </v>
          </cell>
          <cell r="AP3071" t="str">
            <v>000000000000003045</v>
          </cell>
          <cell r="AQ3071">
            <v>2026</v>
          </cell>
          <cell r="AR3071" t="str">
            <v>2026-PRL1-50007</v>
          </cell>
          <cell r="AS3071">
            <v>1</v>
          </cell>
          <cell r="AT3071" t="str">
            <v>TK002</v>
          </cell>
          <cell r="AU3071" t="str">
            <v>#</v>
          </cell>
        </row>
        <row r="3072">
          <cell r="AN3072">
            <v>50001</v>
          </cell>
          <cell r="AO3072" t="str">
            <v>Raasiku Ambulatoorium OÜ</v>
          </cell>
          <cell r="AP3072" t="str">
            <v>000000000000003045</v>
          </cell>
          <cell r="AQ3072">
            <v>2026</v>
          </cell>
          <cell r="AR3072" t="str">
            <v>2026-PRL1-50001</v>
          </cell>
          <cell r="AS3072" t="str">
            <v>#</v>
          </cell>
          <cell r="AT3072" t="str">
            <v>#</v>
          </cell>
          <cell r="AU3072" t="str">
            <v>#</v>
          </cell>
        </row>
        <row r="3073">
          <cell r="AN3073">
            <v>50072</v>
          </cell>
          <cell r="AO3073" t="str">
            <v>Keila Perearstikeskuse OÜ</v>
          </cell>
          <cell r="AP3073" t="str">
            <v>000000000000003045</v>
          </cell>
          <cell r="AQ3073">
            <v>2026</v>
          </cell>
          <cell r="AR3073" t="str">
            <v>2026-PRL1-50072</v>
          </cell>
          <cell r="AS3073">
            <v>1</v>
          </cell>
          <cell r="AT3073" t="str">
            <v>TK009</v>
          </cell>
          <cell r="AU3073" t="str">
            <v>#</v>
          </cell>
        </row>
        <row r="3074">
          <cell r="AN3074">
            <v>50070</v>
          </cell>
          <cell r="AO3074" t="str">
            <v>Jüri Tervisekeskuse OÜ</v>
          </cell>
          <cell r="AP3074" t="str">
            <v>000000000000003045</v>
          </cell>
          <cell r="AQ3074">
            <v>2026</v>
          </cell>
          <cell r="AR3074" t="str">
            <v>2026-PRL1-50070</v>
          </cell>
          <cell r="AS3074">
            <v>1</v>
          </cell>
          <cell r="AT3074" t="str">
            <v>TK035</v>
          </cell>
          <cell r="AU3074" t="str">
            <v>#</v>
          </cell>
        </row>
        <row r="3075">
          <cell r="AN3075">
            <v>50070</v>
          </cell>
          <cell r="AO3075" t="str">
            <v>Jüri Tervisekeskuse OÜ</v>
          </cell>
          <cell r="AP3075" t="str">
            <v>000000000000003045</v>
          </cell>
          <cell r="AQ3075">
            <v>2026</v>
          </cell>
          <cell r="AR3075" t="str">
            <v>2026-PRL1-50070</v>
          </cell>
          <cell r="AS3075">
            <v>1</v>
          </cell>
          <cell r="AT3075" t="str">
            <v>TK035</v>
          </cell>
          <cell r="AU3075" t="str">
            <v>#</v>
          </cell>
        </row>
        <row r="3076">
          <cell r="AN3076">
            <v>50070</v>
          </cell>
          <cell r="AO3076" t="str">
            <v>Jüri Tervisekeskuse OÜ</v>
          </cell>
          <cell r="AP3076" t="str">
            <v>000000000000003045</v>
          </cell>
          <cell r="AQ3076">
            <v>2026</v>
          </cell>
          <cell r="AR3076" t="str">
            <v>2026-PRL1-50070</v>
          </cell>
          <cell r="AS3076">
            <v>1</v>
          </cell>
          <cell r="AT3076" t="str">
            <v>TK035</v>
          </cell>
          <cell r="AU3076" t="str">
            <v>#</v>
          </cell>
        </row>
        <row r="3077">
          <cell r="AN3077">
            <v>50568</v>
          </cell>
          <cell r="AO3077" t="str">
            <v>Terviseagentuur OÜ</v>
          </cell>
          <cell r="AP3077" t="str">
            <v>000000000000003045</v>
          </cell>
          <cell r="AQ3077">
            <v>2026</v>
          </cell>
          <cell r="AR3077" t="str">
            <v>2026-PRL1-50568</v>
          </cell>
          <cell r="AS3077" t="str">
            <v>#</v>
          </cell>
          <cell r="AT3077" t="str">
            <v>#</v>
          </cell>
          <cell r="AU3077" t="str">
            <v>#</v>
          </cell>
        </row>
        <row r="3078">
          <cell r="AN3078">
            <v>50857</v>
          </cell>
          <cell r="AO3078" t="str">
            <v>Pealinna Perearstid OÜ</v>
          </cell>
          <cell r="AP3078" t="str">
            <v>000000000000003045</v>
          </cell>
          <cell r="AQ3078">
            <v>2026</v>
          </cell>
          <cell r="AR3078" t="str">
            <v>2026-PRL1-50857</v>
          </cell>
          <cell r="AS3078">
            <v>1</v>
          </cell>
          <cell r="AT3078" t="str">
            <v>TK075</v>
          </cell>
          <cell r="AU3078" t="str">
            <v>#</v>
          </cell>
        </row>
        <row r="3079">
          <cell r="AN3079">
            <v>50758</v>
          </cell>
          <cell r="AO3079" t="str">
            <v>Perearst Reet Polli OÜ</v>
          </cell>
          <cell r="AP3079" t="str">
            <v>000000000000003045</v>
          </cell>
          <cell r="AQ3079">
            <v>2026</v>
          </cell>
          <cell r="AR3079" t="str">
            <v>2026-PRL1-50758</v>
          </cell>
          <cell r="AS3079" t="str">
            <v>#</v>
          </cell>
          <cell r="AT3079" t="str">
            <v>#</v>
          </cell>
          <cell r="AU3079" t="str">
            <v>#</v>
          </cell>
        </row>
        <row r="3080">
          <cell r="AN3080">
            <v>50960</v>
          </cell>
          <cell r="AO3080" t="str">
            <v>Perearst Meeli Maripuu OÜ</v>
          </cell>
          <cell r="AP3080" t="str">
            <v>000000000000003045</v>
          </cell>
          <cell r="AQ3080">
            <v>2026</v>
          </cell>
          <cell r="AR3080" t="str">
            <v>2026-PRL1-50960</v>
          </cell>
          <cell r="AS3080">
            <v>1</v>
          </cell>
          <cell r="AT3080" t="str">
            <v>TK061</v>
          </cell>
          <cell r="AU3080" t="str">
            <v>#</v>
          </cell>
        </row>
        <row r="3081">
          <cell r="AN3081">
            <v>50027</v>
          </cell>
          <cell r="AO3081" t="str">
            <v>OÜ Merelahe Perearstikeskus</v>
          </cell>
          <cell r="AP3081" t="str">
            <v>000000000000003045</v>
          </cell>
          <cell r="AQ3081">
            <v>2026</v>
          </cell>
          <cell r="AR3081" t="str">
            <v>2026-PRL1-50027</v>
          </cell>
          <cell r="AS3081">
            <v>1</v>
          </cell>
          <cell r="AT3081" t="str">
            <v>TK059</v>
          </cell>
          <cell r="AU3081" t="str">
            <v>#</v>
          </cell>
        </row>
        <row r="3082">
          <cell r="AN3082">
            <v>50097</v>
          </cell>
          <cell r="AO3082" t="str">
            <v>Perearst Liidia Bodnar OÜ</v>
          </cell>
          <cell r="AP3082" t="str">
            <v>000000000000003045</v>
          </cell>
          <cell r="AQ3082">
            <v>2026</v>
          </cell>
          <cell r="AR3082" t="str">
            <v>2026-PRL1-50097</v>
          </cell>
          <cell r="AS3082" t="str">
            <v>#</v>
          </cell>
          <cell r="AT3082" t="str">
            <v>#</v>
          </cell>
          <cell r="AU3082" t="str">
            <v>#</v>
          </cell>
        </row>
        <row r="3083">
          <cell r="AN3083">
            <v>50475</v>
          </cell>
          <cell r="AO3083" t="str">
            <v>Saku Tervisekeskus OÜ</v>
          </cell>
          <cell r="AP3083" t="str">
            <v>000000000000003045</v>
          </cell>
          <cell r="AQ3083">
            <v>2026</v>
          </cell>
          <cell r="AR3083" t="str">
            <v>2026-PRL1-50475</v>
          </cell>
          <cell r="AS3083">
            <v>1</v>
          </cell>
          <cell r="AT3083" t="str">
            <v>TK045</v>
          </cell>
          <cell r="AU3083" t="str">
            <v>#</v>
          </cell>
        </row>
        <row r="3084">
          <cell r="AN3084">
            <v>50475</v>
          </cell>
          <cell r="AO3084" t="str">
            <v>Saku Tervisekeskus OÜ</v>
          </cell>
          <cell r="AP3084" t="str">
            <v>000000000000003045</v>
          </cell>
          <cell r="AQ3084">
            <v>2026</v>
          </cell>
          <cell r="AR3084" t="str">
            <v>2026-PRL1-50475</v>
          </cell>
          <cell r="AS3084">
            <v>1</v>
          </cell>
          <cell r="AT3084" t="str">
            <v>TK045</v>
          </cell>
          <cell r="AU3084" t="str">
            <v>#</v>
          </cell>
        </row>
        <row r="3085">
          <cell r="AN3085">
            <v>50475</v>
          </cell>
          <cell r="AO3085" t="str">
            <v>Saku Tervisekeskus OÜ</v>
          </cell>
          <cell r="AP3085" t="str">
            <v>000000000000003045</v>
          </cell>
          <cell r="AQ3085">
            <v>2026</v>
          </cell>
          <cell r="AR3085" t="str">
            <v>2026-PRL1-50475</v>
          </cell>
          <cell r="AS3085">
            <v>1</v>
          </cell>
          <cell r="AT3085" t="str">
            <v>TK045</v>
          </cell>
          <cell r="AU3085" t="str">
            <v>#</v>
          </cell>
        </row>
        <row r="3086">
          <cell r="AN3086">
            <v>50475</v>
          </cell>
          <cell r="AO3086" t="str">
            <v>Saku Tervisekeskus OÜ</v>
          </cell>
          <cell r="AP3086" t="str">
            <v>000000000000003045</v>
          </cell>
          <cell r="AQ3086">
            <v>2026</v>
          </cell>
          <cell r="AR3086" t="str">
            <v>2026-PRL1-50475</v>
          </cell>
          <cell r="AS3086">
            <v>1</v>
          </cell>
          <cell r="AT3086" t="str">
            <v>TK045</v>
          </cell>
          <cell r="AU3086" t="str">
            <v>#</v>
          </cell>
        </row>
        <row r="3087">
          <cell r="AN3087">
            <v>50160</v>
          </cell>
          <cell r="AO3087" t="str">
            <v>Tõnismäe Peremedit. Kolleegium OÜ</v>
          </cell>
          <cell r="AP3087" t="str">
            <v>000000000000003045</v>
          </cell>
          <cell r="AQ3087">
            <v>2026</v>
          </cell>
          <cell r="AR3087" t="str">
            <v>2026-PRL1-50160</v>
          </cell>
          <cell r="AS3087" t="str">
            <v>#</v>
          </cell>
          <cell r="AT3087" t="str">
            <v>#</v>
          </cell>
          <cell r="AU3087" t="str">
            <v>#</v>
          </cell>
        </row>
        <row r="3088">
          <cell r="AN3088">
            <v>50568</v>
          </cell>
          <cell r="AO3088" t="str">
            <v>Terviseagentuur OÜ</v>
          </cell>
          <cell r="AP3088" t="str">
            <v>000000000000003045</v>
          </cell>
          <cell r="AQ3088">
            <v>2026</v>
          </cell>
          <cell r="AR3088" t="str">
            <v>2026-PRL1-50568</v>
          </cell>
          <cell r="AS3088" t="str">
            <v>#</v>
          </cell>
          <cell r="AT3088" t="str">
            <v>#</v>
          </cell>
          <cell r="AU3088" t="str">
            <v>#</v>
          </cell>
        </row>
        <row r="3089">
          <cell r="AN3089">
            <v>50568</v>
          </cell>
          <cell r="AO3089" t="str">
            <v>Terviseagentuur OÜ</v>
          </cell>
          <cell r="AP3089" t="str">
            <v>000000000000003045</v>
          </cell>
          <cell r="AQ3089">
            <v>2026</v>
          </cell>
          <cell r="AR3089" t="str">
            <v>2026-PRL1-50568</v>
          </cell>
          <cell r="AS3089" t="str">
            <v>#</v>
          </cell>
          <cell r="AT3089" t="str">
            <v>#</v>
          </cell>
          <cell r="AU3089" t="str">
            <v>#</v>
          </cell>
        </row>
        <row r="3090">
          <cell r="AN3090">
            <v>60927</v>
          </cell>
          <cell r="AO3090" t="str">
            <v>Paldiski Perearstid OÜ</v>
          </cell>
          <cell r="AP3090" t="str">
            <v>000000000000003045</v>
          </cell>
          <cell r="AQ3090">
            <v>2026</v>
          </cell>
          <cell r="AR3090" t="str">
            <v>2026-PRL1-60927</v>
          </cell>
          <cell r="AS3090" t="str">
            <v>#</v>
          </cell>
          <cell r="AT3090" t="str">
            <v>#</v>
          </cell>
          <cell r="AU3090" t="str">
            <v>#</v>
          </cell>
        </row>
        <row r="3091">
          <cell r="AN3091">
            <v>60927</v>
          </cell>
          <cell r="AO3091" t="str">
            <v>Paldiski Perearstid OÜ</v>
          </cell>
          <cell r="AP3091" t="str">
            <v>000000000000003045</v>
          </cell>
          <cell r="AQ3091">
            <v>2026</v>
          </cell>
          <cell r="AR3091" t="str">
            <v>2026-PRL1-60927</v>
          </cell>
          <cell r="AS3091" t="str">
            <v>#</v>
          </cell>
          <cell r="AT3091" t="str">
            <v>#</v>
          </cell>
          <cell r="AU3091" t="str">
            <v>#</v>
          </cell>
        </row>
        <row r="3092">
          <cell r="AN3092">
            <v>50668</v>
          </cell>
          <cell r="AO3092" t="str">
            <v>Perearst Boriss Slepikovski OÜ</v>
          </cell>
          <cell r="AP3092" t="str">
            <v>000000000000003045</v>
          </cell>
          <cell r="AQ3092">
            <v>2026</v>
          </cell>
          <cell r="AR3092" t="str">
            <v>2026-PRL1-50668</v>
          </cell>
          <cell r="AS3092">
            <v>1</v>
          </cell>
          <cell r="AT3092" t="str">
            <v>TK062</v>
          </cell>
          <cell r="AU3092" t="str">
            <v>#</v>
          </cell>
        </row>
        <row r="3093">
          <cell r="AN3093">
            <v>50857</v>
          </cell>
          <cell r="AO3093" t="str">
            <v>Pealinna Perearstid OÜ</v>
          </cell>
          <cell r="AP3093" t="str">
            <v>000000000000003045</v>
          </cell>
          <cell r="AQ3093">
            <v>2026</v>
          </cell>
          <cell r="AR3093" t="str">
            <v>2026-PRL1-50857</v>
          </cell>
          <cell r="AS3093" t="str">
            <v>#</v>
          </cell>
          <cell r="AT3093" t="str">
            <v>#</v>
          </cell>
          <cell r="AU3093" t="str">
            <v>#</v>
          </cell>
        </row>
        <row r="3094">
          <cell r="AN3094">
            <v>50108</v>
          </cell>
          <cell r="AO3094" t="str">
            <v>Klein ja Ollikainen OÜ</v>
          </cell>
          <cell r="AP3094" t="str">
            <v>000000000000003045</v>
          </cell>
          <cell r="AQ3094">
            <v>2026</v>
          </cell>
          <cell r="AR3094" t="str">
            <v>2026-PRL1-50108</v>
          </cell>
          <cell r="AS3094" t="str">
            <v>#</v>
          </cell>
          <cell r="AT3094" t="str">
            <v>#</v>
          </cell>
          <cell r="AU3094" t="str">
            <v>#</v>
          </cell>
        </row>
        <row r="3095">
          <cell r="AN3095">
            <v>50805</v>
          </cell>
          <cell r="AO3095" t="str">
            <v>OÜ Loo TK</v>
          </cell>
          <cell r="AP3095" t="str">
            <v>000000000000003045</v>
          </cell>
          <cell r="AQ3095">
            <v>2026</v>
          </cell>
          <cell r="AR3095" t="str">
            <v>2026-PRL1-50805</v>
          </cell>
          <cell r="AS3095" t="str">
            <v>#</v>
          </cell>
          <cell r="AT3095" t="str">
            <v>#</v>
          </cell>
          <cell r="AU3095" t="str">
            <v>#</v>
          </cell>
        </row>
        <row r="3096">
          <cell r="AN3096">
            <v>50953</v>
          </cell>
          <cell r="AO3096" t="str">
            <v>Loo Perearst OÜ</v>
          </cell>
          <cell r="AP3096" t="str">
            <v>000000000000003045</v>
          </cell>
          <cell r="AQ3096">
            <v>2026</v>
          </cell>
          <cell r="AR3096" t="str">
            <v>2026-PRL1-50953</v>
          </cell>
          <cell r="AS3096" t="str">
            <v>#</v>
          </cell>
          <cell r="AT3096" t="str">
            <v>#</v>
          </cell>
          <cell r="AU3096" t="str">
            <v>#</v>
          </cell>
        </row>
        <row r="3097">
          <cell r="AN3097">
            <v>50686</v>
          </cell>
          <cell r="AO3097" t="str">
            <v>Kõue Perearstikeskus OÜ</v>
          </cell>
          <cell r="AP3097" t="str">
            <v>000000000000003045</v>
          </cell>
          <cell r="AQ3097">
            <v>2026</v>
          </cell>
          <cell r="AR3097" t="str">
            <v>2026-PRL1-50686</v>
          </cell>
          <cell r="AS3097">
            <v>1</v>
          </cell>
          <cell r="AT3097" t="str">
            <v>TK051</v>
          </cell>
          <cell r="AU3097" t="str">
            <v>#</v>
          </cell>
        </row>
        <row r="3098">
          <cell r="AN3098">
            <v>50859</v>
          </cell>
          <cell r="AO3098" t="str">
            <v>Ülemiste Perearstid OÜ</v>
          </cell>
          <cell r="AP3098" t="str">
            <v>000000000000003045</v>
          </cell>
          <cell r="AQ3098">
            <v>2026</v>
          </cell>
          <cell r="AR3098" t="str">
            <v>2026-PRL1-50859</v>
          </cell>
          <cell r="AS3098" t="str">
            <v>#</v>
          </cell>
          <cell r="AT3098" t="str">
            <v>#</v>
          </cell>
          <cell r="AU3098" t="str">
            <v>#</v>
          </cell>
        </row>
        <row r="3099">
          <cell r="AN3099">
            <v>50058</v>
          </cell>
          <cell r="AO3099" t="str">
            <v>Kuusalu Tervisekeskus OÜ</v>
          </cell>
          <cell r="AP3099" t="str">
            <v>000000000000003045</v>
          </cell>
          <cell r="AQ3099">
            <v>2026</v>
          </cell>
          <cell r="AR3099" t="str">
            <v>2026-PRL1-50058</v>
          </cell>
          <cell r="AS3099" t="str">
            <v>#</v>
          </cell>
          <cell r="AT3099" t="str">
            <v>#</v>
          </cell>
          <cell r="AU3099" t="str">
            <v>#</v>
          </cell>
        </row>
        <row r="3100">
          <cell r="AN3100">
            <v>50670</v>
          </cell>
          <cell r="AO3100" t="str">
            <v>Kose Perearstikabinet OÜ</v>
          </cell>
          <cell r="AP3100" t="str">
            <v>000000000000003045</v>
          </cell>
          <cell r="AQ3100">
            <v>2026</v>
          </cell>
          <cell r="AR3100" t="str">
            <v>2026-PRL1-50670</v>
          </cell>
          <cell r="AS3100">
            <v>1</v>
          </cell>
          <cell r="AT3100" t="str">
            <v>TK051</v>
          </cell>
          <cell r="AU3100" t="str">
            <v>#</v>
          </cell>
        </row>
        <row r="3101">
          <cell r="AN3101">
            <v>61288</v>
          </cell>
          <cell r="AO3101" t="str">
            <v>Muuga Perearstikeskus OÜ</v>
          </cell>
          <cell r="AP3101" t="str">
            <v>000000000000003045</v>
          </cell>
          <cell r="AQ3101">
            <v>2026</v>
          </cell>
          <cell r="AR3101" t="str">
            <v>2026-PRL1-61288</v>
          </cell>
          <cell r="AS3101">
            <v>1</v>
          </cell>
          <cell r="AT3101" t="str">
            <v>TK062</v>
          </cell>
          <cell r="AU3101" t="str">
            <v>#</v>
          </cell>
        </row>
        <row r="3102">
          <cell r="AN3102">
            <v>61287</v>
          </cell>
          <cell r="AO3102" t="str">
            <v>Perearst Viktoria Leleka OÜ</v>
          </cell>
          <cell r="AP3102" t="str">
            <v>000000000000003045</v>
          </cell>
          <cell r="AQ3102">
            <v>2026</v>
          </cell>
          <cell r="AR3102" t="str">
            <v>2026-PRL1-61287</v>
          </cell>
          <cell r="AS3102">
            <v>1</v>
          </cell>
          <cell r="AT3102" t="str">
            <v>TK062</v>
          </cell>
          <cell r="AU3102" t="str">
            <v>#</v>
          </cell>
        </row>
        <row r="3103">
          <cell r="AN3103">
            <v>61310</v>
          </cell>
          <cell r="AO3103" t="str">
            <v>Perearst Nadežda Matõzenko OÜ</v>
          </cell>
          <cell r="AP3103" t="str">
            <v>000000000000003045</v>
          </cell>
          <cell r="AQ3103">
            <v>2026</v>
          </cell>
          <cell r="AR3103" t="str">
            <v>2026-PRL1-61310</v>
          </cell>
          <cell r="AS3103">
            <v>1</v>
          </cell>
          <cell r="AT3103" t="str">
            <v>TK062</v>
          </cell>
          <cell r="AU3103" t="str">
            <v>#</v>
          </cell>
        </row>
        <row r="3104">
          <cell r="AN3104">
            <v>61288</v>
          </cell>
          <cell r="AO3104" t="str">
            <v>Muuga Perearstikeskus OÜ</v>
          </cell>
          <cell r="AP3104" t="str">
            <v>000000000000003045</v>
          </cell>
          <cell r="AQ3104">
            <v>2026</v>
          </cell>
          <cell r="AR3104" t="str">
            <v>2026-PRL1-61288</v>
          </cell>
          <cell r="AS3104">
            <v>1</v>
          </cell>
          <cell r="AT3104" t="str">
            <v>TK062</v>
          </cell>
          <cell r="AU3104" t="str">
            <v>#</v>
          </cell>
        </row>
        <row r="3105">
          <cell r="AN3105">
            <v>50763</v>
          </cell>
          <cell r="AO3105" t="str">
            <v>Perearst OÜ</v>
          </cell>
          <cell r="AP3105" t="str">
            <v>000000000000003045</v>
          </cell>
          <cell r="AQ3105">
            <v>2026</v>
          </cell>
          <cell r="AR3105" t="str">
            <v>2026-PRL1-50763</v>
          </cell>
          <cell r="AS3105" t="str">
            <v>#</v>
          </cell>
          <cell r="AT3105" t="str">
            <v>#</v>
          </cell>
          <cell r="AU3105" t="str">
            <v>#</v>
          </cell>
        </row>
        <row r="3106">
          <cell r="AN3106">
            <v>50883</v>
          </cell>
          <cell r="AO3106" t="str">
            <v>Harku Perearst OÜ</v>
          </cell>
          <cell r="AP3106" t="str">
            <v>000000000000003045</v>
          </cell>
          <cell r="AQ3106">
            <v>2026</v>
          </cell>
          <cell r="AR3106" t="str">
            <v>2026-PRL1-50883</v>
          </cell>
          <cell r="AS3106">
            <v>1</v>
          </cell>
          <cell r="AT3106" t="str">
            <v>TK044</v>
          </cell>
          <cell r="AU3106" t="str">
            <v>#</v>
          </cell>
        </row>
        <row r="3107">
          <cell r="AN3107">
            <v>50127</v>
          </cell>
          <cell r="AO3107" t="str">
            <v>Rosenthali Perearstikeskus OÜ</v>
          </cell>
          <cell r="AP3107" t="str">
            <v>000000000000003045</v>
          </cell>
          <cell r="AQ3107">
            <v>2026</v>
          </cell>
          <cell r="AR3107" t="str">
            <v>2026-PRL1-50127</v>
          </cell>
          <cell r="AS3107">
            <v>1</v>
          </cell>
          <cell r="AT3107" t="str">
            <v>TK069</v>
          </cell>
          <cell r="AU3107" t="str">
            <v>#</v>
          </cell>
        </row>
        <row r="3108">
          <cell r="AN3108">
            <v>50163</v>
          </cell>
          <cell r="AO3108" t="str">
            <v>Favorek Perearstikeskus OÜ</v>
          </cell>
          <cell r="AP3108" t="str">
            <v>000000000000003045</v>
          </cell>
          <cell r="AQ3108">
            <v>2026</v>
          </cell>
          <cell r="AR3108" t="str">
            <v>2026-PRL1-50163</v>
          </cell>
          <cell r="AS3108" t="str">
            <v>#</v>
          </cell>
          <cell r="AT3108" t="str">
            <v>#</v>
          </cell>
          <cell r="AU3108" t="str">
            <v>#</v>
          </cell>
        </row>
        <row r="3109">
          <cell r="AN3109">
            <v>50162</v>
          </cell>
          <cell r="AO3109" t="str">
            <v>Mustamäe ja Nõmme Perearstik. OÜ</v>
          </cell>
          <cell r="AP3109" t="str">
            <v>000000000000003045</v>
          </cell>
          <cell r="AQ3109">
            <v>2026</v>
          </cell>
          <cell r="AR3109" t="str">
            <v>2026-PRL1-50162</v>
          </cell>
          <cell r="AS3109" t="str">
            <v>#</v>
          </cell>
          <cell r="AT3109" t="str">
            <v>#</v>
          </cell>
          <cell r="AU3109" t="str">
            <v>#</v>
          </cell>
        </row>
        <row r="3110">
          <cell r="AN3110">
            <v>50961</v>
          </cell>
          <cell r="AO3110" t="str">
            <v>OÜ Ennetuskliinik</v>
          </cell>
          <cell r="AP3110" t="str">
            <v>000000000000003045</v>
          </cell>
          <cell r="AQ3110">
            <v>2026</v>
          </cell>
          <cell r="AR3110" t="str">
            <v>2026-PRL1-50961</v>
          </cell>
          <cell r="AS3110">
            <v>1</v>
          </cell>
          <cell r="AT3110" t="str">
            <v>TK073</v>
          </cell>
          <cell r="AU3110" t="str">
            <v>#</v>
          </cell>
        </row>
        <row r="3111">
          <cell r="AN3111">
            <v>50162</v>
          </cell>
          <cell r="AO3111" t="str">
            <v>Mustamäe ja Nõmme Perearstik. OÜ</v>
          </cell>
          <cell r="AP3111" t="str">
            <v>000000000000003045</v>
          </cell>
          <cell r="AQ3111">
            <v>2026</v>
          </cell>
          <cell r="AR3111" t="str">
            <v>2026-PRL1-50162</v>
          </cell>
          <cell r="AS3111" t="str">
            <v>#</v>
          </cell>
          <cell r="AT3111" t="str">
            <v>#</v>
          </cell>
          <cell r="AU3111" t="str">
            <v>#</v>
          </cell>
        </row>
        <row r="3112">
          <cell r="AN3112">
            <v>50700</v>
          </cell>
          <cell r="AO3112" t="str">
            <v>Osaühing Tallinna Perearstikeskus</v>
          </cell>
          <cell r="AP3112" t="str">
            <v>000000000000003045</v>
          </cell>
          <cell r="AQ3112">
            <v>2026</v>
          </cell>
          <cell r="AR3112" t="str">
            <v>2026-PRL1-50700</v>
          </cell>
          <cell r="AS3112">
            <v>1</v>
          </cell>
          <cell r="AT3112" t="str">
            <v>TK027</v>
          </cell>
          <cell r="AU3112" t="str">
            <v>#</v>
          </cell>
        </row>
        <row r="3113">
          <cell r="AN3113">
            <v>50114</v>
          </cell>
          <cell r="AO3113" t="str">
            <v>Medicum Perearstikeskus AS</v>
          </cell>
          <cell r="AP3113" t="str">
            <v>000000000000003045</v>
          </cell>
          <cell r="AQ3113">
            <v>2026</v>
          </cell>
          <cell r="AR3113" t="str">
            <v>2026-PRL1-50114</v>
          </cell>
          <cell r="AS3113">
            <v>1</v>
          </cell>
          <cell r="AT3113" t="str">
            <v>TK001</v>
          </cell>
          <cell r="AU3113" t="str">
            <v>#</v>
          </cell>
        </row>
        <row r="3114">
          <cell r="AN3114">
            <v>50667</v>
          </cell>
          <cell r="AO3114" t="str">
            <v>Perearst Irina Fomkina OÜ</v>
          </cell>
          <cell r="AP3114" t="str">
            <v>000000000000003045</v>
          </cell>
          <cell r="AQ3114">
            <v>2026</v>
          </cell>
          <cell r="AR3114" t="str">
            <v>2026-PRL1-50667</v>
          </cell>
          <cell r="AS3114" t="str">
            <v>#</v>
          </cell>
          <cell r="AT3114" t="str">
            <v>#</v>
          </cell>
          <cell r="AU3114" t="str">
            <v>#</v>
          </cell>
        </row>
        <row r="3115">
          <cell r="AN3115">
            <v>50607</v>
          </cell>
          <cell r="AO3115" t="str">
            <v>Linna Tervisekeskus OÜ</v>
          </cell>
          <cell r="AP3115" t="str">
            <v>000000000000003045</v>
          </cell>
          <cell r="AQ3115">
            <v>2026</v>
          </cell>
          <cell r="AR3115" t="str">
            <v>2026-PRL1-50607</v>
          </cell>
          <cell r="AS3115">
            <v>1</v>
          </cell>
          <cell r="AT3115" t="str">
            <v>TK006</v>
          </cell>
          <cell r="AU3115" t="str">
            <v>#</v>
          </cell>
        </row>
        <row r="3116">
          <cell r="AN3116">
            <v>50701</v>
          </cell>
          <cell r="AO3116" t="str">
            <v>Jelena Mayorova OÜ</v>
          </cell>
          <cell r="AP3116" t="str">
            <v>000000000000003045</v>
          </cell>
          <cell r="AQ3116">
            <v>2026</v>
          </cell>
          <cell r="AR3116" t="str">
            <v>2026-PRL1-50701</v>
          </cell>
          <cell r="AS3116" t="str">
            <v>#</v>
          </cell>
          <cell r="AT3116" t="str">
            <v>#</v>
          </cell>
          <cell r="AU3116" t="str">
            <v>#</v>
          </cell>
        </row>
        <row r="3117">
          <cell r="AN3117">
            <v>50107</v>
          </cell>
          <cell r="AO3117" t="str">
            <v>Meditiim OÜ</v>
          </cell>
          <cell r="AP3117" t="str">
            <v>000000000000003045</v>
          </cell>
          <cell r="AQ3117">
            <v>2026</v>
          </cell>
          <cell r="AR3117" t="str">
            <v>2026-PRL1-50107</v>
          </cell>
          <cell r="AS3117">
            <v>1</v>
          </cell>
          <cell r="AT3117" t="str">
            <v>TK050</v>
          </cell>
          <cell r="AU3117" t="str">
            <v>#</v>
          </cell>
        </row>
        <row r="3118">
          <cell r="AN3118">
            <v>50162</v>
          </cell>
          <cell r="AO3118" t="str">
            <v>Mustamäe ja Nõmme Perearstik. OÜ</v>
          </cell>
          <cell r="AP3118" t="str">
            <v>000000000000003045</v>
          </cell>
          <cell r="AQ3118">
            <v>2026</v>
          </cell>
          <cell r="AR3118" t="str">
            <v>2026-PRL1-50162</v>
          </cell>
          <cell r="AS3118" t="str">
            <v>#</v>
          </cell>
          <cell r="AT3118" t="str">
            <v>#</v>
          </cell>
          <cell r="AU3118" t="str">
            <v>#</v>
          </cell>
        </row>
        <row r="3119">
          <cell r="AN3119">
            <v>50826</v>
          </cell>
          <cell r="AO3119" t="str">
            <v>Perekliinik OÜ</v>
          </cell>
          <cell r="AP3119" t="str">
            <v>000000000000003045</v>
          </cell>
          <cell r="AQ3119">
            <v>2026</v>
          </cell>
          <cell r="AR3119" t="str">
            <v>2026-PRL1-50826</v>
          </cell>
          <cell r="AS3119">
            <v>1</v>
          </cell>
          <cell r="AT3119" t="str">
            <v>TK074</v>
          </cell>
          <cell r="AU3119" t="str">
            <v>#</v>
          </cell>
        </row>
        <row r="3120">
          <cell r="AN3120">
            <v>50162</v>
          </cell>
          <cell r="AO3120" t="str">
            <v>Mustamäe ja Nõmme Perearstik. OÜ</v>
          </cell>
          <cell r="AP3120" t="str">
            <v>000000000000003045</v>
          </cell>
          <cell r="AQ3120">
            <v>2026</v>
          </cell>
          <cell r="AR3120" t="str">
            <v>2026-PRL1-50162</v>
          </cell>
          <cell r="AS3120" t="str">
            <v>#</v>
          </cell>
          <cell r="AT3120" t="str">
            <v>#</v>
          </cell>
          <cell r="AU3120" t="str">
            <v>#</v>
          </cell>
        </row>
        <row r="3121">
          <cell r="AN3121">
            <v>50162</v>
          </cell>
          <cell r="AO3121" t="str">
            <v>Mustamäe ja Nõmme Perearstik. OÜ</v>
          </cell>
          <cell r="AP3121" t="str">
            <v>000000000000003045</v>
          </cell>
          <cell r="AQ3121">
            <v>2026</v>
          </cell>
          <cell r="AR3121" t="str">
            <v>2026-PRL1-50162</v>
          </cell>
          <cell r="AS3121" t="str">
            <v>#</v>
          </cell>
          <cell r="AT3121" t="str">
            <v>#</v>
          </cell>
          <cell r="AU3121" t="str">
            <v>#</v>
          </cell>
        </row>
        <row r="3122">
          <cell r="AN3122">
            <v>50160</v>
          </cell>
          <cell r="AO3122" t="str">
            <v>Tõnismäe Peremedit. Kolleegium OÜ</v>
          </cell>
          <cell r="AP3122" t="str">
            <v>000000000000003045</v>
          </cell>
          <cell r="AQ3122">
            <v>2026</v>
          </cell>
          <cell r="AR3122" t="str">
            <v>2026-PRL1-50160</v>
          </cell>
          <cell r="AS3122" t="str">
            <v>#</v>
          </cell>
          <cell r="AT3122" t="str">
            <v>#</v>
          </cell>
          <cell r="AU3122" t="str">
            <v>#</v>
          </cell>
        </row>
        <row r="3123">
          <cell r="AN3123">
            <v>50612</v>
          </cell>
          <cell r="AO3123" t="str">
            <v>OÜ Aira Perearstikeskus</v>
          </cell>
          <cell r="AP3123" t="str">
            <v>000000000000003045</v>
          </cell>
          <cell r="AQ3123">
            <v>2026</v>
          </cell>
          <cell r="AR3123" t="str">
            <v>2026-PRL1-50612</v>
          </cell>
          <cell r="AS3123" t="str">
            <v>#</v>
          </cell>
          <cell r="AT3123" t="str">
            <v>#</v>
          </cell>
          <cell r="AU3123" t="str">
            <v>#</v>
          </cell>
        </row>
        <row r="3124">
          <cell r="AN3124">
            <v>50862</v>
          </cell>
          <cell r="AO3124" t="str">
            <v>Mymed Perearstid OÜ</v>
          </cell>
          <cell r="AP3124" t="str">
            <v>000000000000003045</v>
          </cell>
          <cell r="AQ3124">
            <v>2026</v>
          </cell>
          <cell r="AR3124" t="str">
            <v>2026-PRL1-50862</v>
          </cell>
          <cell r="AS3124">
            <v>1</v>
          </cell>
          <cell r="AT3124" t="str">
            <v>TK033</v>
          </cell>
          <cell r="AU3124" t="str">
            <v>#</v>
          </cell>
        </row>
        <row r="3125">
          <cell r="AN3125">
            <v>50160</v>
          </cell>
          <cell r="AO3125" t="str">
            <v>Tõnismäe Peremedit. Kolleegium OÜ</v>
          </cell>
          <cell r="AP3125" t="str">
            <v>000000000000003045</v>
          </cell>
          <cell r="AQ3125">
            <v>2026</v>
          </cell>
          <cell r="AR3125" t="str">
            <v>2026-PRL1-50160</v>
          </cell>
          <cell r="AS3125" t="str">
            <v>#</v>
          </cell>
          <cell r="AT3125" t="str">
            <v>#</v>
          </cell>
          <cell r="AU3125" t="str">
            <v>#</v>
          </cell>
        </row>
        <row r="3126">
          <cell r="AN3126">
            <v>50027</v>
          </cell>
          <cell r="AO3126" t="str">
            <v>Merelahe Perearstikeskus OÜ</v>
          </cell>
          <cell r="AP3126" t="str">
            <v>000000000000003045</v>
          </cell>
          <cell r="AQ3126">
            <v>2026</v>
          </cell>
          <cell r="AR3126" t="str">
            <v>2026-PRL1-50027</v>
          </cell>
          <cell r="AS3126">
            <v>1</v>
          </cell>
          <cell r="AT3126" t="str">
            <v>TK059</v>
          </cell>
          <cell r="AU3126" t="str">
            <v>#</v>
          </cell>
        </row>
        <row r="3127">
          <cell r="AN3127">
            <v>50160</v>
          </cell>
          <cell r="AO3127" t="str">
            <v>Tõnismäe Peremedit. Kolleegium OÜ</v>
          </cell>
          <cell r="AP3127" t="str">
            <v>000000000000003045</v>
          </cell>
          <cell r="AQ3127">
            <v>2026</v>
          </cell>
          <cell r="AR3127" t="str">
            <v>2026-PRL1-50160</v>
          </cell>
          <cell r="AS3127" t="str">
            <v>#</v>
          </cell>
          <cell r="AT3127" t="str">
            <v>#</v>
          </cell>
          <cell r="AU3127" t="str">
            <v>#</v>
          </cell>
        </row>
        <row r="3128">
          <cell r="AN3128">
            <v>50552</v>
          </cell>
          <cell r="AO3128" t="str">
            <v>Lasnamäe Perearstid-Kaks OÜ</v>
          </cell>
          <cell r="AP3128" t="str">
            <v>000000000000003045</v>
          </cell>
          <cell r="AQ3128">
            <v>2026</v>
          </cell>
          <cell r="AR3128" t="str">
            <v>2026-PRL1-50552</v>
          </cell>
          <cell r="AS3128">
            <v>1</v>
          </cell>
          <cell r="AT3128" t="str">
            <v>TK056</v>
          </cell>
          <cell r="AU3128" t="str">
            <v>#</v>
          </cell>
        </row>
        <row r="3129">
          <cell r="AN3129">
            <v>50552</v>
          </cell>
          <cell r="AO3129" t="str">
            <v>Lasnamäe Perearstid-Kaks OÜ</v>
          </cell>
          <cell r="AP3129" t="str">
            <v>000000000000003045</v>
          </cell>
          <cell r="AQ3129">
            <v>2026</v>
          </cell>
          <cell r="AR3129" t="str">
            <v>2026-PRL1-50552</v>
          </cell>
          <cell r="AS3129">
            <v>1</v>
          </cell>
          <cell r="AT3129" t="str">
            <v>TK056</v>
          </cell>
          <cell r="AU3129" t="str">
            <v>#</v>
          </cell>
        </row>
        <row r="3130">
          <cell r="AN3130">
            <v>50114</v>
          </cell>
          <cell r="AO3130" t="str">
            <v>Medicum Perearstikeskus AS</v>
          </cell>
          <cell r="AP3130" t="str">
            <v>000000000000003045</v>
          </cell>
          <cell r="AQ3130">
            <v>2026</v>
          </cell>
          <cell r="AR3130" t="str">
            <v>2026-PRL1-50114</v>
          </cell>
          <cell r="AS3130">
            <v>1</v>
          </cell>
          <cell r="AT3130" t="str">
            <v>TK001</v>
          </cell>
          <cell r="AU3130" t="str">
            <v>#</v>
          </cell>
        </row>
        <row r="3131">
          <cell r="AN3131">
            <v>61476</v>
          </cell>
          <cell r="AO3131" t="str">
            <v>Kadrioru Perearstikeskus OÜ</v>
          </cell>
          <cell r="AP3131" t="str">
            <v>000000000000003045</v>
          </cell>
          <cell r="AQ3131">
            <v>2026</v>
          </cell>
          <cell r="AR3131" t="str">
            <v>2026-PRL1-61476</v>
          </cell>
          <cell r="AS3131" t="str">
            <v>#</v>
          </cell>
          <cell r="AT3131" t="str">
            <v>#</v>
          </cell>
          <cell r="AU3131" t="str">
            <v>#</v>
          </cell>
        </row>
        <row r="3132">
          <cell r="AN3132">
            <v>50049</v>
          </cell>
          <cell r="AO3132" t="str">
            <v>Mere Perearstikeskus OÜ</v>
          </cell>
          <cell r="AP3132" t="str">
            <v>000000000000003045</v>
          </cell>
          <cell r="AQ3132">
            <v>2026</v>
          </cell>
          <cell r="AR3132" t="str">
            <v>2026-PRL1-50049</v>
          </cell>
          <cell r="AS3132" t="str">
            <v>#</v>
          </cell>
          <cell r="AT3132" t="str">
            <v>#</v>
          </cell>
          <cell r="AU3132" t="str">
            <v>#</v>
          </cell>
        </row>
        <row r="3133">
          <cell r="AN3133">
            <v>50826</v>
          </cell>
          <cell r="AO3133" t="str">
            <v>Perekliinik OÜ</v>
          </cell>
          <cell r="AP3133" t="str">
            <v>000000000000003045</v>
          </cell>
          <cell r="AQ3133">
            <v>2026</v>
          </cell>
          <cell r="AR3133" t="str">
            <v>2026-PRL1-50826</v>
          </cell>
          <cell r="AS3133">
            <v>1</v>
          </cell>
          <cell r="AT3133" t="str">
            <v>TK041</v>
          </cell>
          <cell r="AU3133" t="str">
            <v>#</v>
          </cell>
        </row>
        <row r="3134">
          <cell r="AN3134">
            <v>50107</v>
          </cell>
          <cell r="AO3134" t="str">
            <v>Meditiim OÜ</v>
          </cell>
          <cell r="AP3134" t="str">
            <v>000000000000003045</v>
          </cell>
          <cell r="AQ3134">
            <v>2026</v>
          </cell>
          <cell r="AR3134" t="str">
            <v>2026-PRL1-50107</v>
          </cell>
          <cell r="AS3134">
            <v>1</v>
          </cell>
          <cell r="AT3134" t="str">
            <v>TK050</v>
          </cell>
          <cell r="AU3134" t="str">
            <v>#</v>
          </cell>
        </row>
        <row r="3135">
          <cell r="AN3135">
            <v>50107</v>
          </cell>
          <cell r="AO3135" t="str">
            <v>Meditiim OÜ</v>
          </cell>
          <cell r="AP3135" t="str">
            <v>000000000000003045</v>
          </cell>
          <cell r="AQ3135">
            <v>2026</v>
          </cell>
          <cell r="AR3135" t="str">
            <v>2026-PRL1-50107</v>
          </cell>
          <cell r="AS3135">
            <v>1</v>
          </cell>
          <cell r="AT3135" t="str">
            <v>TK050</v>
          </cell>
          <cell r="AU3135" t="str">
            <v>#</v>
          </cell>
        </row>
        <row r="3136">
          <cell r="AN3136">
            <v>50107</v>
          </cell>
          <cell r="AO3136" t="str">
            <v>Meditiim OÜ</v>
          </cell>
          <cell r="AP3136" t="str">
            <v>000000000000003045</v>
          </cell>
          <cell r="AQ3136">
            <v>2026</v>
          </cell>
          <cell r="AR3136" t="str">
            <v>2026-PRL1-50107</v>
          </cell>
          <cell r="AS3136">
            <v>1</v>
          </cell>
          <cell r="AT3136" t="str">
            <v>TK050</v>
          </cell>
          <cell r="AU3136" t="str">
            <v>#</v>
          </cell>
        </row>
        <row r="3137">
          <cell r="AN3137">
            <v>50159</v>
          </cell>
          <cell r="AO3137" t="str">
            <v>Majaka Perearstikeskus OÜ</v>
          </cell>
          <cell r="AP3137" t="str">
            <v>000000000000003045</v>
          </cell>
          <cell r="AQ3137">
            <v>2026</v>
          </cell>
          <cell r="AR3137" t="str">
            <v>2026-PRL1-50159</v>
          </cell>
          <cell r="AS3137" t="str">
            <v>#</v>
          </cell>
          <cell r="AT3137" t="str">
            <v>#</v>
          </cell>
          <cell r="AU3137" t="str">
            <v>#</v>
          </cell>
        </row>
        <row r="3138">
          <cell r="AN3138">
            <v>50961</v>
          </cell>
          <cell r="AO3138" t="str">
            <v>OÜ Ennetuskliinik</v>
          </cell>
          <cell r="AP3138" t="str">
            <v>000000000000003045</v>
          </cell>
          <cell r="AQ3138">
            <v>2026</v>
          </cell>
          <cell r="AR3138" t="str">
            <v>2026-PRL1-50961</v>
          </cell>
          <cell r="AS3138">
            <v>1</v>
          </cell>
          <cell r="AT3138" t="str">
            <v>TK073</v>
          </cell>
          <cell r="AU3138" t="str">
            <v>#</v>
          </cell>
        </row>
        <row r="3139">
          <cell r="AN3139">
            <v>50598</v>
          </cell>
          <cell r="AO3139" t="str">
            <v>PA Kopliranna OÜ</v>
          </cell>
          <cell r="AP3139" t="str">
            <v>000000000000003045</v>
          </cell>
          <cell r="AQ3139">
            <v>2026</v>
          </cell>
          <cell r="AR3139" t="str">
            <v>2026-PRL1-50598</v>
          </cell>
          <cell r="AS3139" t="str">
            <v>#</v>
          </cell>
          <cell r="AT3139" t="str">
            <v>#</v>
          </cell>
          <cell r="AU3139" t="str">
            <v>#</v>
          </cell>
        </row>
        <row r="3140">
          <cell r="AN3140">
            <v>50394</v>
          </cell>
          <cell r="AO3140" t="str">
            <v>Jürgenson Perearstikeskus OÜ</v>
          </cell>
          <cell r="AP3140" t="str">
            <v>000000000000003045</v>
          </cell>
          <cell r="AQ3140">
            <v>2026</v>
          </cell>
          <cell r="AR3140" t="str">
            <v>2026-PRL1-50394</v>
          </cell>
          <cell r="AS3140">
            <v>1</v>
          </cell>
          <cell r="AT3140" t="str">
            <v>TK011</v>
          </cell>
          <cell r="AU3140" t="str">
            <v>#</v>
          </cell>
        </row>
        <row r="3141">
          <cell r="AN3141">
            <v>50393</v>
          </cell>
          <cell r="AO3141" t="str">
            <v>Doktor Kraft-Jaaksoo OÜ</v>
          </cell>
          <cell r="AP3141" t="str">
            <v>000000000000003045</v>
          </cell>
          <cell r="AQ3141">
            <v>2026</v>
          </cell>
          <cell r="AR3141" t="str">
            <v>2026-PRL1-50393</v>
          </cell>
          <cell r="AS3141" t="str">
            <v>#</v>
          </cell>
          <cell r="AT3141" t="str">
            <v>#</v>
          </cell>
          <cell r="AU3141" t="str">
            <v>#</v>
          </cell>
        </row>
        <row r="3142">
          <cell r="AN3142">
            <v>50007</v>
          </cell>
          <cell r="AO3142" t="str">
            <v>Kodudoktori PAK Sinu Arst OÜ</v>
          </cell>
          <cell r="AP3142" t="str">
            <v>000000000000003045</v>
          </cell>
          <cell r="AQ3142">
            <v>2026</v>
          </cell>
          <cell r="AR3142" t="str">
            <v>2026-PRL1-50007</v>
          </cell>
          <cell r="AS3142">
            <v>1</v>
          </cell>
          <cell r="AT3142" t="str">
            <v>TK002</v>
          </cell>
          <cell r="AU3142" t="str">
            <v>#</v>
          </cell>
        </row>
        <row r="3143">
          <cell r="AN3143">
            <v>50007</v>
          </cell>
          <cell r="AO3143" t="str">
            <v>Kodudoktori PAK Sinu Arst OÜ</v>
          </cell>
          <cell r="AP3143" t="str">
            <v>000000000000003045</v>
          </cell>
          <cell r="AQ3143">
            <v>2026</v>
          </cell>
          <cell r="AR3143" t="str">
            <v>2026-PRL1-50007</v>
          </cell>
          <cell r="AS3143">
            <v>1</v>
          </cell>
          <cell r="AT3143" t="str">
            <v>TK002</v>
          </cell>
          <cell r="AU3143" t="str">
            <v>#</v>
          </cell>
        </row>
        <row r="3144">
          <cell r="AN3144">
            <v>51045</v>
          </cell>
          <cell r="AO3144" t="str">
            <v>Santevia OÜ</v>
          </cell>
          <cell r="AP3144" t="str">
            <v>000000000000003045</v>
          </cell>
          <cell r="AQ3144">
            <v>2026</v>
          </cell>
          <cell r="AR3144" t="str">
            <v>2026-PRL1-51045</v>
          </cell>
          <cell r="AS3144" t="str">
            <v>#</v>
          </cell>
          <cell r="AT3144" t="str">
            <v>#</v>
          </cell>
          <cell r="AU3144" t="str">
            <v>#</v>
          </cell>
        </row>
        <row r="3145">
          <cell r="AN3145">
            <v>50607</v>
          </cell>
          <cell r="AO3145" t="str">
            <v>Linna Tervisekeskus OÜ</v>
          </cell>
          <cell r="AP3145" t="str">
            <v>000000000000003045</v>
          </cell>
          <cell r="AQ3145">
            <v>2026</v>
          </cell>
          <cell r="AR3145" t="str">
            <v>2026-PRL1-50607</v>
          </cell>
          <cell r="AS3145">
            <v>1</v>
          </cell>
          <cell r="AT3145" t="str">
            <v>TK006</v>
          </cell>
          <cell r="AU3145" t="str">
            <v>#</v>
          </cell>
        </row>
        <row r="3146">
          <cell r="AN3146">
            <v>50155</v>
          </cell>
          <cell r="AO3146" t="str">
            <v>Sova Mare</v>
          </cell>
          <cell r="AP3146" t="str">
            <v>000000000000003045</v>
          </cell>
          <cell r="AQ3146">
            <v>2026</v>
          </cell>
          <cell r="AR3146" t="str">
            <v>2026-PRL1-50155</v>
          </cell>
          <cell r="AS3146" t="str">
            <v>#</v>
          </cell>
          <cell r="AT3146" t="str">
            <v>#</v>
          </cell>
          <cell r="AU3146" t="str">
            <v>#</v>
          </cell>
        </row>
        <row r="3147">
          <cell r="AN3147">
            <v>50858</v>
          </cell>
          <cell r="AO3147" t="str">
            <v>Asklepion OÜ</v>
          </cell>
          <cell r="AP3147" t="str">
            <v>000000000000003045</v>
          </cell>
          <cell r="AQ3147">
            <v>2026</v>
          </cell>
          <cell r="AR3147" t="str">
            <v>2026-PRL1-50858</v>
          </cell>
          <cell r="AS3147" t="str">
            <v>#</v>
          </cell>
          <cell r="AT3147" t="str">
            <v>#</v>
          </cell>
          <cell r="AU3147" t="str">
            <v>#</v>
          </cell>
        </row>
        <row r="3148">
          <cell r="AN3148">
            <v>50554</v>
          </cell>
          <cell r="AO3148" t="str">
            <v>Vitalong Perearstikeskus OÜ</v>
          </cell>
          <cell r="AP3148" t="str">
            <v>000000000000003045</v>
          </cell>
          <cell r="AQ3148">
            <v>2026</v>
          </cell>
          <cell r="AR3148" t="str">
            <v>2026-PRL1-50554</v>
          </cell>
          <cell r="AS3148" t="str">
            <v>#</v>
          </cell>
          <cell r="AT3148" t="str">
            <v>#</v>
          </cell>
          <cell r="AU3148" t="str">
            <v>#</v>
          </cell>
        </row>
        <row r="3149">
          <cell r="AN3149">
            <v>50700</v>
          </cell>
          <cell r="AO3149" t="str">
            <v>OÜ Tallinna Perearstikeskus</v>
          </cell>
          <cell r="AP3149" t="str">
            <v>000000000000003045</v>
          </cell>
          <cell r="AQ3149">
            <v>2026</v>
          </cell>
          <cell r="AR3149" t="str">
            <v>2026-PRL1-50700</v>
          </cell>
          <cell r="AS3149">
            <v>1</v>
          </cell>
          <cell r="AT3149" t="str">
            <v>TK026</v>
          </cell>
          <cell r="AU3149" t="str">
            <v>#</v>
          </cell>
        </row>
        <row r="3150">
          <cell r="AN3150">
            <v>50052</v>
          </cell>
          <cell r="AO3150" t="str">
            <v>Pirita Perearstikeskus OÜ</v>
          </cell>
          <cell r="AP3150" t="str">
            <v>000000000000003045</v>
          </cell>
          <cell r="AQ3150">
            <v>2026</v>
          </cell>
          <cell r="AR3150" t="str">
            <v>2026-PRL1-50052</v>
          </cell>
          <cell r="AS3150">
            <v>1</v>
          </cell>
          <cell r="AT3150" t="str">
            <v>TK058</v>
          </cell>
          <cell r="AU3150" t="str">
            <v>#</v>
          </cell>
        </row>
        <row r="3151">
          <cell r="AN3151">
            <v>50542</v>
          </cell>
          <cell r="AO3151" t="str">
            <v>Pirita-Kose Perearstikeskus OÜ</v>
          </cell>
          <cell r="AP3151" t="str">
            <v>000000000000003045</v>
          </cell>
          <cell r="AQ3151">
            <v>2026</v>
          </cell>
          <cell r="AR3151" t="str">
            <v>2026-PRL1-50542</v>
          </cell>
          <cell r="AS3151">
            <v>1</v>
          </cell>
          <cell r="AT3151" t="str">
            <v>TK077</v>
          </cell>
          <cell r="AU3151" t="str">
            <v>#</v>
          </cell>
        </row>
        <row r="3152">
          <cell r="AN3152">
            <v>50052</v>
          </cell>
          <cell r="AO3152" t="str">
            <v>Pirita Perearstikeskus OÜ</v>
          </cell>
          <cell r="AP3152" t="str">
            <v>000000000000003045</v>
          </cell>
          <cell r="AQ3152">
            <v>2026</v>
          </cell>
          <cell r="AR3152" t="str">
            <v>2026-PRL1-50052</v>
          </cell>
          <cell r="AS3152">
            <v>1</v>
          </cell>
          <cell r="AT3152" t="str">
            <v>TK058</v>
          </cell>
          <cell r="AU3152" t="str">
            <v>#</v>
          </cell>
        </row>
        <row r="3153">
          <cell r="AN3153">
            <v>50027</v>
          </cell>
          <cell r="AO3153" t="str">
            <v>Merelahe Perearstikeskus OÜ</v>
          </cell>
          <cell r="AP3153" t="str">
            <v>000000000000003045</v>
          </cell>
          <cell r="AQ3153">
            <v>2026</v>
          </cell>
          <cell r="AR3153" t="str">
            <v>2026-PRL1-50027</v>
          </cell>
          <cell r="AS3153">
            <v>1</v>
          </cell>
          <cell r="AT3153" t="str">
            <v>TK059</v>
          </cell>
          <cell r="AU3153" t="str">
            <v>#</v>
          </cell>
        </row>
        <row r="3154">
          <cell r="AN3154">
            <v>50730</v>
          </cell>
          <cell r="AO3154" t="str">
            <v>OÜ LPKG</v>
          </cell>
          <cell r="AP3154" t="str">
            <v>000000000000003045</v>
          </cell>
          <cell r="AQ3154">
            <v>2026</v>
          </cell>
          <cell r="AR3154" t="str">
            <v>2026-PRL1-50730</v>
          </cell>
          <cell r="AS3154" t="str">
            <v>#</v>
          </cell>
          <cell r="AT3154" t="str">
            <v>#</v>
          </cell>
          <cell r="AU3154" t="str">
            <v>#</v>
          </cell>
        </row>
        <row r="3155">
          <cell r="AN3155">
            <v>50112</v>
          </cell>
          <cell r="AO3155" t="str">
            <v>Mustamäe Polik. Perearstikeskus OÜ</v>
          </cell>
          <cell r="AP3155" t="str">
            <v>000000000000003045</v>
          </cell>
          <cell r="AQ3155">
            <v>2026</v>
          </cell>
          <cell r="AR3155" t="str">
            <v>2026-PRL1-50112</v>
          </cell>
          <cell r="AS3155" t="str">
            <v>#</v>
          </cell>
          <cell r="AT3155" t="str">
            <v>#</v>
          </cell>
          <cell r="AU3155" t="str">
            <v>#</v>
          </cell>
        </row>
        <row r="3156">
          <cell r="AN3156">
            <v>50700</v>
          </cell>
          <cell r="AO3156" t="str">
            <v>OÜ Tallinna Perearstikeskus</v>
          </cell>
          <cell r="AP3156" t="str">
            <v>000000000000003045</v>
          </cell>
          <cell r="AQ3156">
            <v>2026</v>
          </cell>
          <cell r="AR3156" t="str">
            <v>2026-PRL1-50700</v>
          </cell>
          <cell r="AS3156">
            <v>1</v>
          </cell>
          <cell r="AT3156" t="str">
            <v>TK026</v>
          </cell>
          <cell r="AU3156" t="str">
            <v>#</v>
          </cell>
        </row>
        <row r="3157">
          <cell r="AN3157">
            <v>50692</v>
          </cell>
          <cell r="AO3157" t="str">
            <v>Tamm ja Sula OÜ</v>
          </cell>
          <cell r="AP3157" t="str">
            <v>000000000000003045</v>
          </cell>
          <cell r="AQ3157">
            <v>2026</v>
          </cell>
          <cell r="AR3157" t="str">
            <v>2026-PRL1-50692</v>
          </cell>
          <cell r="AS3157" t="str">
            <v>#</v>
          </cell>
          <cell r="AT3157" t="str">
            <v>#</v>
          </cell>
          <cell r="AU3157" t="str">
            <v>#</v>
          </cell>
        </row>
        <row r="3158">
          <cell r="AN3158">
            <v>50162</v>
          </cell>
          <cell r="AO3158" t="str">
            <v>Mustamäe ja Nõmme Perearstikeskus OÜ</v>
          </cell>
          <cell r="AP3158" t="str">
            <v>000000000000003045</v>
          </cell>
          <cell r="AQ3158">
            <v>2026</v>
          </cell>
          <cell r="AR3158" t="str">
            <v>2026-PRL1-50162</v>
          </cell>
          <cell r="AS3158" t="str">
            <v>#</v>
          </cell>
          <cell r="AT3158" t="str">
            <v>#</v>
          </cell>
          <cell r="AU3158" t="str">
            <v>#</v>
          </cell>
        </row>
        <row r="3159">
          <cell r="AN3159">
            <v>50112</v>
          </cell>
          <cell r="AO3159" t="str">
            <v>Mustamäe Polik. Perearstikeskus OÜ</v>
          </cell>
          <cell r="AP3159" t="str">
            <v>000000000000003045</v>
          </cell>
          <cell r="AQ3159">
            <v>2026</v>
          </cell>
          <cell r="AR3159" t="str">
            <v>2026-PRL1-50112</v>
          </cell>
          <cell r="AS3159" t="str">
            <v>#</v>
          </cell>
          <cell r="AT3159" t="str">
            <v>#</v>
          </cell>
          <cell r="AU3159" t="str">
            <v>#</v>
          </cell>
        </row>
        <row r="3160">
          <cell r="AN3160">
            <v>50114</v>
          </cell>
          <cell r="AO3160" t="str">
            <v>Medicum Perearstikeskus AS</v>
          </cell>
          <cell r="AP3160" t="str">
            <v>000000000000003045</v>
          </cell>
          <cell r="AQ3160">
            <v>2026</v>
          </cell>
          <cell r="AR3160" t="str">
            <v>2026-PRL1-50114</v>
          </cell>
          <cell r="AS3160">
            <v>1</v>
          </cell>
          <cell r="AT3160" t="str">
            <v>TK001</v>
          </cell>
          <cell r="AU3160" t="str">
            <v>#</v>
          </cell>
        </row>
        <row r="3161">
          <cell r="AN3161">
            <v>50086</v>
          </cell>
          <cell r="AO3161" t="str">
            <v>Kivilinna Perearstikeskus OÜ</v>
          </cell>
          <cell r="AP3161" t="str">
            <v>000000000000003045</v>
          </cell>
          <cell r="AQ3161">
            <v>2026</v>
          </cell>
          <cell r="AR3161" t="str">
            <v>2026-PRL1-50086</v>
          </cell>
          <cell r="AS3161" t="str">
            <v>#</v>
          </cell>
          <cell r="AT3161" t="str">
            <v>#</v>
          </cell>
          <cell r="AU3161" t="str">
            <v>#</v>
          </cell>
        </row>
        <row r="3162">
          <cell r="AN3162">
            <v>50086</v>
          </cell>
          <cell r="AO3162" t="str">
            <v>Kivilinna Perearstikeskus OÜ</v>
          </cell>
          <cell r="AP3162" t="str">
            <v>000000000000003045</v>
          </cell>
          <cell r="AQ3162">
            <v>2026</v>
          </cell>
          <cell r="AR3162" t="str">
            <v>2026-PRL1-50086</v>
          </cell>
          <cell r="AS3162" t="str">
            <v>#</v>
          </cell>
          <cell r="AT3162" t="str">
            <v>#</v>
          </cell>
          <cell r="AU3162" t="str">
            <v>#</v>
          </cell>
        </row>
        <row r="3163">
          <cell r="AN3163">
            <v>50086</v>
          </cell>
          <cell r="AO3163" t="str">
            <v>Kivilinna Perearstikeskus OÜ</v>
          </cell>
          <cell r="AP3163" t="str">
            <v>000000000000003045</v>
          </cell>
          <cell r="AQ3163">
            <v>2026</v>
          </cell>
          <cell r="AR3163" t="str">
            <v>2026-PRL1-50086</v>
          </cell>
          <cell r="AS3163" t="str">
            <v>#</v>
          </cell>
          <cell r="AT3163" t="str">
            <v>#</v>
          </cell>
          <cell r="AU3163" t="str">
            <v>#</v>
          </cell>
        </row>
        <row r="3164">
          <cell r="AN3164">
            <v>50086</v>
          </cell>
          <cell r="AO3164" t="str">
            <v>Kivilinna Perearstikeskus OÜ</v>
          </cell>
          <cell r="AP3164" t="str">
            <v>000000000000003045</v>
          </cell>
          <cell r="AQ3164">
            <v>2026</v>
          </cell>
          <cell r="AR3164" t="str">
            <v>2026-PRL1-50086</v>
          </cell>
          <cell r="AS3164" t="str">
            <v>#</v>
          </cell>
          <cell r="AT3164" t="str">
            <v>#</v>
          </cell>
          <cell r="AU3164" t="str">
            <v>#</v>
          </cell>
        </row>
        <row r="3165">
          <cell r="AN3165">
            <v>50826</v>
          </cell>
          <cell r="AO3165" t="str">
            <v>Perekliinik OÜ</v>
          </cell>
          <cell r="AP3165" t="str">
            <v>000000000000003045</v>
          </cell>
          <cell r="AQ3165">
            <v>2026</v>
          </cell>
          <cell r="AR3165" t="str">
            <v>2026-PRL1-50826</v>
          </cell>
          <cell r="AS3165">
            <v>1</v>
          </cell>
          <cell r="AT3165" t="str">
            <v>TK041</v>
          </cell>
          <cell r="AU3165" t="str">
            <v>#</v>
          </cell>
        </row>
        <row r="3166">
          <cell r="AN3166">
            <v>50027</v>
          </cell>
          <cell r="AO3166" t="str">
            <v>OÜ Merelahe Perearstikeskus</v>
          </cell>
          <cell r="AP3166" t="str">
            <v>000000000000003045</v>
          </cell>
          <cell r="AQ3166">
            <v>2026</v>
          </cell>
          <cell r="AR3166" t="str">
            <v>2026-PRL1-50027</v>
          </cell>
          <cell r="AS3166" t="str">
            <v>#</v>
          </cell>
          <cell r="AT3166" t="str">
            <v>#</v>
          </cell>
          <cell r="AU3166" t="str">
            <v>#</v>
          </cell>
        </row>
        <row r="3167">
          <cell r="AN3167">
            <v>50107</v>
          </cell>
          <cell r="AO3167" t="str">
            <v>OÜ Meditiim</v>
          </cell>
          <cell r="AP3167" t="str">
            <v>000000000000003045</v>
          </cell>
          <cell r="AQ3167">
            <v>2026</v>
          </cell>
          <cell r="AR3167" t="str">
            <v>2026-PRL1-50107</v>
          </cell>
          <cell r="AS3167">
            <v>1</v>
          </cell>
          <cell r="AT3167" t="str">
            <v>TK050</v>
          </cell>
          <cell r="AU3167" t="str">
            <v>#</v>
          </cell>
        </row>
        <row r="3168">
          <cell r="AN3168">
            <v>50127</v>
          </cell>
          <cell r="AO3168" t="str">
            <v>Rosenthali Perearstikeskus OÜ</v>
          </cell>
          <cell r="AP3168" t="str">
            <v>000000000000003045</v>
          </cell>
          <cell r="AQ3168">
            <v>2026</v>
          </cell>
          <cell r="AR3168" t="str">
            <v>2026-PRL1-50127</v>
          </cell>
          <cell r="AS3168">
            <v>1</v>
          </cell>
          <cell r="AT3168" t="str">
            <v>TK069</v>
          </cell>
          <cell r="AU3168" t="str">
            <v>#</v>
          </cell>
        </row>
        <row r="3169">
          <cell r="AN3169">
            <v>50990</v>
          </cell>
          <cell r="AO3169" t="str">
            <v>Med4U Perearstikeskus OÜ</v>
          </cell>
          <cell r="AP3169" t="str">
            <v>000000000000003045</v>
          </cell>
          <cell r="AQ3169">
            <v>2026</v>
          </cell>
          <cell r="AR3169" t="str">
            <v>2026-PRL1-50990</v>
          </cell>
          <cell r="AS3169" t="str">
            <v>#</v>
          </cell>
          <cell r="AT3169" t="str">
            <v>#</v>
          </cell>
          <cell r="AU3169" t="str">
            <v>#</v>
          </cell>
        </row>
        <row r="3170">
          <cell r="AN3170">
            <v>50826</v>
          </cell>
          <cell r="AO3170" t="str">
            <v>Perekliinik OÜ</v>
          </cell>
          <cell r="AP3170" t="str">
            <v>000000000000003045</v>
          </cell>
          <cell r="AQ3170">
            <v>2026</v>
          </cell>
          <cell r="AR3170" t="str">
            <v>2026-PRL1-50826</v>
          </cell>
          <cell r="AS3170">
            <v>1</v>
          </cell>
          <cell r="AT3170" t="str">
            <v>TK041</v>
          </cell>
          <cell r="AU3170" t="str">
            <v>#</v>
          </cell>
        </row>
        <row r="3171">
          <cell r="AN3171">
            <v>50700</v>
          </cell>
          <cell r="AO3171" t="str">
            <v>Osaühing Tallinna Perearstikeskus</v>
          </cell>
          <cell r="AP3171" t="str">
            <v>000000000000003045</v>
          </cell>
          <cell r="AQ3171">
            <v>2026</v>
          </cell>
          <cell r="AR3171" t="str">
            <v>2026-PRL1-50700</v>
          </cell>
          <cell r="AS3171">
            <v>1</v>
          </cell>
          <cell r="AT3171" t="str">
            <v>TK027</v>
          </cell>
          <cell r="AU3171" t="str">
            <v>#</v>
          </cell>
        </row>
        <row r="3172">
          <cell r="AN3172">
            <v>50115</v>
          </cell>
          <cell r="AO3172" t="str">
            <v>Linnamõisa Perearstikeskus OÜ</v>
          </cell>
          <cell r="AP3172" t="str">
            <v>000000000000003045</v>
          </cell>
          <cell r="AQ3172">
            <v>2026</v>
          </cell>
          <cell r="AR3172" t="str">
            <v>2026-PRL1-50115</v>
          </cell>
          <cell r="AS3172">
            <v>1</v>
          </cell>
          <cell r="AT3172" t="str">
            <v>TK065</v>
          </cell>
          <cell r="AU3172" t="str">
            <v>#</v>
          </cell>
        </row>
        <row r="3173">
          <cell r="AN3173">
            <v>50114</v>
          </cell>
          <cell r="AO3173" t="str">
            <v>Medicum Perearstikeskus AS</v>
          </cell>
          <cell r="AP3173" t="str">
            <v>000000000000003045</v>
          </cell>
          <cell r="AQ3173">
            <v>2026</v>
          </cell>
          <cell r="AR3173" t="str">
            <v>2026-PRL1-50114</v>
          </cell>
          <cell r="AS3173">
            <v>1</v>
          </cell>
          <cell r="AT3173" t="str">
            <v>TK001</v>
          </cell>
          <cell r="AU3173" t="str">
            <v>#</v>
          </cell>
        </row>
        <row r="3174">
          <cell r="AN3174">
            <v>50826</v>
          </cell>
          <cell r="AO3174" t="str">
            <v>Perekliinik OÜ</v>
          </cell>
          <cell r="AP3174" t="str">
            <v>000000000000003045</v>
          </cell>
          <cell r="AQ3174">
            <v>2026</v>
          </cell>
          <cell r="AR3174" t="str">
            <v>2026-PRL1-50826</v>
          </cell>
          <cell r="AS3174">
            <v>1</v>
          </cell>
          <cell r="AT3174" t="str">
            <v>TK041</v>
          </cell>
          <cell r="AU3174" t="str">
            <v>#</v>
          </cell>
        </row>
        <row r="3175">
          <cell r="AN3175">
            <v>50911</v>
          </cell>
          <cell r="AO3175" t="str">
            <v>Perearst Sergei Fjodorov OÜ</v>
          </cell>
          <cell r="AP3175" t="str">
            <v>000000000000003045</v>
          </cell>
          <cell r="AQ3175">
            <v>2026</v>
          </cell>
          <cell r="AR3175" t="str">
            <v>2026-PRL1-50911</v>
          </cell>
          <cell r="AS3175" t="str">
            <v>#</v>
          </cell>
          <cell r="AT3175" t="str">
            <v>#</v>
          </cell>
          <cell r="AU3175" t="str">
            <v>#</v>
          </cell>
        </row>
        <row r="3176">
          <cell r="AN3176">
            <v>50027</v>
          </cell>
          <cell r="AO3176" t="str">
            <v>Merelahe Perearstikeskus OÜ</v>
          </cell>
          <cell r="AP3176" t="str">
            <v>000000000000003045</v>
          </cell>
          <cell r="AQ3176">
            <v>2026</v>
          </cell>
          <cell r="AR3176" t="str">
            <v>2026-PRL1-50027</v>
          </cell>
          <cell r="AS3176">
            <v>1</v>
          </cell>
          <cell r="AT3176" t="str">
            <v>TK059</v>
          </cell>
          <cell r="AU3176" t="str">
            <v>#</v>
          </cell>
        </row>
        <row r="3177">
          <cell r="AN3177">
            <v>50158</v>
          </cell>
          <cell r="AO3177" t="str">
            <v>Perearst Piret Tammist OÜ</v>
          </cell>
          <cell r="AP3177" t="str">
            <v>000000000000003045</v>
          </cell>
          <cell r="AQ3177">
            <v>2026</v>
          </cell>
          <cell r="AR3177" t="str">
            <v>2026-PRL1-50158</v>
          </cell>
          <cell r="AS3177" t="str">
            <v>#</v>
          </cell>
          <cell r="AT3177" t="str">
            <v>#</v>
          </cell>
          <cell r="AU3177" t="str">
            <v>#</v>
          </cell>
        </row>
        <row r="3178">
          <cell r="AN3178">
            <v>50142</v>
          </cell>
          <cell r="AO3178" t="str">
            <v>Liivalaia Perearst OÜ</v>
          </cell>
          <cell r="AP3178" t="str">
            <v>000000000000003045</v>
          </cell>
          <cell r="AQ3178">
            <v>2026</v>
          </cell>
          <cell r="AR3178" t="str">
            <v>2026-PRL1-50142</v>
          </cell>
          <cell r="AS3178" t="str">
            <v>#</v>
          </cell>
          <cell r="AT3178" t="str">
            <v>#</v>
          </cell>
          <cell r="AU3178" t="str">
            <v>#</v>
          </cell>
        </row>
        <row r="3179">
          <cell r="AN3179">
            <v>50142</v>
          </cell>
          <cell r="AO3179" t="str">
            <v>Liivalaia Perearst OÜ</v>
          </cell>
          <cell r="AP3179" t="str">
            <v>000000000000003045</v>
          </cell>
          <cell r="AQ3179">
            <v>2026</v>
          </cell>
          <cell r="AR3179" t="str">
            <v>2026-PRL1-50142</v>
          </cell>
          <cell r="AS3179" t="str">
            <v>#</v>
          </cell>
          <cell r="AT3179" t="str">
            <v>#</v>
          </cell>
          <cell r="AU3179" t="str">
            <v>#</v>
          </cell>
        </row>
        <row r="3180">
          <cell r="AN3180">
            <v>50857</v>
          </cell>
          <cell r="AO3180" t="str">
            <v>Pealinna Perearstid OÜ</v>
          </cell>
          <cell r="AP3180" t="str">
            <v>000000000000003045</v>
          </cell>
          <cell r="AQ3180">
            <v>2026</v>
          </cell>
          <cell r="AR3180" t="str">
            <v>2026-PRL1-50857</v>
          </cell>
          <cell r="AS3180">
            <v>1</v>
          </cell>
          <cell r="AT3180" t="str">
            <v>TK075</v>
          </cell>
          <cell r="AU3180" t="str">
            <v>#</v>
          </cell>
        </row>
        <row r="3181">
          <cell r="AN3181">
            <v>50147</v>
          </cell>
          <cell r="AO3181" t="str">
            <v>Leht ja Margus OÜ</v>
          </cell>
          <cell r="AP3181" t="str">
            <v>000000000000003045</v>
          </cell>
          <cell r="AQ3181">
            <v>2026</v>
          </cell>
          <cell r="AR3181" t="str">
            <v>2026-PRL1-50147</v>
          </cell>
          <cell r="AS3181" t="str">
            <v>#</v>
          </cell>
          <cell r="AT3181" t="str">
            <v>#</v>
          </cell>
          <cell r="AU3181" t="str">
            <v>#</v>
          </cell>
        </row>
        <row r="3182">
          <cell r="AN3182">
            <v>50147</v>
          </cell>
          <cell r="AO3182" t="str">
            <v>Leht ja Margus OÜ</v>
          </cell>
          <cell r="AP3182" t="str">
            <v>000000000000003045</v>
          </cell>
          <cell r="AQ3182">
            <v>2026</v>
          </cell>
          <cell r="AR3182" t="str">
            <v>2026-PRL1-50147</v>
          </cell>
          <cell r="AS3182" t="str">
            <v>#</v>
          </cell>
          <cell r="AT3182" t="str">
            <v>#</v>
          </cell>
          <cell r="AU3182" t="str">
            <v>#</v>
          </cell>
        </row>
        <row r="3183">
          <cell r="AN3183">
            <v>50146</v>
          </cell>
          <cell r="AO3183" t="str">
            <v>Perearst Tiiu Kaju OÜ</v>
          </cell>
          <cell r="AP3183" t="str">
            <v>000000000000003045</v>
          </cell>
          <cell r="AQ3183">
            <v>2026</v>
          </cell>
          <cell r="AR3183" t="str">
            <v>2026-PRL1-50146</v>
          </cell>
          <cell r="AS3183" t="str">
            <v>#</v>
          </cell>
          <cell r="AT3183" t="str">
            <v>#</v>
          </cell>
          <cell r="AU3183" t="str">
            <v>#</v>
          </cell>
        </row>
        <row r="3184">
          <cell r="AN3184">
            <v>60926</v>
          </cell>
          <cell r="AO3184" t="str">
            <v>Perearstikeskus Laagna OÜ</v>
          </cell>
          <cell r="AP3184" t="str">
            <v>000000000000003045</v>
          </cell>
          <cell r="AQ3184">
            <v>2026</v>
          </cell>
          <cell r="AR3184" t="str">
            <v>2026-PRL1-60926</v>
          </cell>
          <cell r="AS3184" t="str">
            <v>#</v>
          </cell>
          <cell r="AT3184" t="str">
            <v>#</v>
          </cell>
          <cell r="AU3184" t="str">
            <v>#</v>
          </cell>
        </row>
        <row r="3185">
          <cell r="AN3185">
            <v>50114</v>
          </cell>
          <cell r="AO3185" t="str">
            <v>Medicum Perearstikeskus AS</v>
          </cell>
          <cell r="AP3185" t="str">
            <v>000000000000003045</v>
          </cell>
          <cell r="AQ3185">
            <v>2026</v>
          </cell>
          <cell r="AR3185" t="str">
            <v>2026-PRL1-50114</v>
          </cell>
          <cell r="AS3185">
            <v>1</v>
          </cell>
          <cell r="AT3185" t="str">
            <v>TK001</v>
          </cell>
          <cell r="AU3185" t="str">
            <v>#</v>
          </cell>
        </row>
        <row r="3186">
          <cell r="AN3186">
            <v>50826</v>
          </cell>
          <cell r="AO3186" t="str">
            <v>Perekliinik OÜ</v>
          </cell>
          <cell r="AP3186" t="str">
            <v>000000000000003045</v>
          </cell>
          <cell r="AQ3186">
            <v>2026</v>
          </cell>
          <cell r="AR3186" t="str">
            <v>2026-PRL1-50826</v>
          </cell>
          <cell r="AS3186">
            <v>1</v>
          </cell>
          <cell r="AT3186" t="str">
            <v>TK041</v>
          </cell>
          <cell r="AU3186" t="str">
            <v>#</v>
          </cell>
        </row>
        <row r="3187">
          <cell r="AN3187">
            <v>50970</v>
          </cell>
          <cell r="AO3187" t="str">
            <v>Oma tervis OÜ</v>
          </cell>
          <cell r="AP3187" t="str">
            <v>000000000000003045</v>
          </cell>
          <cell r="AQ3187">
            <v>2026</v>
          </cell>
          <cell r="AR3187" t="str">
            <v>2026-PRL1-50970</v>
          </cell>
          <cell r="AS3187" t="str">
            <v>#</v>
          </cell>
          <cell r="AT3187" t="str">
            <v>#</v>
          </cell>
          <cell r="AU3187" t="str">
            <v>#</v>
          </cell>
        </row>
        <row r="3188">
          <cell r="AN3188">
            <v>50567</v>
          </cell>
          <cell r="AO3188" t="str">
            <v>Perearst Marjam Larionova OÜ</v>
          </cell>
          <cell r="AP3188" t="str">
            <v>000000000000003045</v>
          </cell>
          <cell r="AQ3188">
            <v>2026</v>
          </cell>
          <cell r="AR3188" t="str">
            <v>2026-PRL1-50567</v>
          </cell>
          <cell r="AS3188" t="str">
            <v>#</v>
          </cell>
          <cell r="AT3188" t="str">
            <v>#</v>
          </cell>
          <cell r="AU3188" t="str">
            <v>#</v>
          </cell>
        </row>
        <row r="3189">
          <cell r="AN3189">
            <v>50597</v>
          </cell>
          <cell r="AO3189" t="str">
            <v>Kai Soop OÜ</v>
          </cell>
          <cell r="AP3189" t="str">
            <v>000000000000003045</v>
          </cell>
          <cell r="AQ3189">
            <v>2026</v>
          </cell>
          <cell r="AR3189" t="str">
            <v>2026-PRL1-50597</v>
          </cell>
          <cell r="AS3189" t="str">
            <v>#</v>
          </cell>
          <cell r="AT3189" t="str">
            <v>#</v>
          </cell>
          <cell r="AU3189" t="str">
            <v>#</v>
          </cell>
        </row>
        <row r="3190">
          <cell r="AN3190">
            <v>50108</v>
          </cell>
          <cell r="AO3190" t="str">
            <v>Klein ja Ollikainen OÜ</v>
          </cell>
          <cell r="AP3190" t="str">
            <v>000000000000003045</v>
          </cell>
          <cell r="AQ3190">
            <v>2026</v>
          </cell>
          <cell r="AR3190" t="str">
            <v>2026-PRL1-50108</v>
          </cell>
          <cell r="AS3190" t="str">
            <v>#</v>
          </cell>
          <cell r="AT3190" t="str">
            <v>#</v>
          </cell>
          <cell r="AU3190" t="str">
            <v>#</v>
          </cell>
        </row>
        <row r="3191">
          <cell r="AN3191">
            <v>50857</v>
          </cell>
          <cell r="AO3191" t="str">
            <v>Pealinna Perearstid OÜ</v>
          </cell>
          <cell r="AP3191" t="str">
            <v>000000000000003045</v>
          </cell>
          <cell r="AQ3191">
            <v>2026</v>
          </cell>
          <cell r="AR3191" t="str">
            <v>2026-PRL1-50857</v>
          </cell>
          <cell r="AS3191">
            <v>1</v>
          </cell>
          <cell r="AT3191" t="str">
            <v>TK075</v>
          </cell>
          <cell r="AU3191" t="str">
            <v>#</v>
          </cell>
        </row>
        <row r="3192">
          <cell r="AN3192">
            <v>50108</v>
          </cell>
          <cell r="AO3192" t="str">
            <v>Klein ja Ollikainen OÜ</v>
          </cell>
          <cell r="AP3192" t="str">
            <v>000000000000003045</v>
          </cell>
          <cell r="AQ3192">
            <v>2026</v>
          </cell>
          <cell r="AR3192" t="str">
            <v>2026-PRL1-50108</v>
          </cell>
          <cell r="AS3192" t="str">
            <v>#</v>
          </cell>
          <cell r="AT3192" t="str">
            <v>#</v>
          </cell>
          <cell r="AU3192" t="str">
            <v>#</v>
          </cell>
        </row>
        <row r="3193">
          <cell r="AN3193">
            <v>50700</v>
          </cell>
          <cell r="AO3193" t="str">
            <v>Osaühing Tallinna Perearstikeskus</v>
          </cell>
          <cell r="AP3193" t="str">
            <v>000000000000003045</v>
          </cell>
          <cell r="AQ3193">
            <v>2026</v>
          </cell>
          <cell r="AR3193" t="str">
            <v>2026-PRL1-50700</v>
          </cell>
          <cell r="AS3193">
            <v>1</v>
          </cell>
          <cell r="AT3193" t="str">
            <v>TK026</v>
          </cell>
          <cell r="AU3193" t="str">
            <v>#</v>
          </cell>
        </row>
        <row r="3194">
          <cell r="AN3194">
            <v>50826</v>
          </cell>
          <cell r="AO3194" t="str">
            <v>Perekliinik OÜ</v>
          </cell>
          <cell r="AP3194" t="str">
            <v>000000000000003045</v>
          </cell>
          <cell r="AQ3194">
            <v>2026</v>
          </cell>
          <cell r="AR3194" t="str">
            <v>2026-PRL1-50826</v>
          </cell>
          <cell r="AS3194">
            <v>1</v>
          </cell>
          <cell r="AT3194" t="str">
            <v>TK041</v>
          </cell>
          <cell r="AU3194" t="str">
            <v>#</v>
          </cell>
        </row>
        <row r="3195">
          <cell r="AN3195">
            <v>50700</v>
          </cell>
          <cell r="AO3195" t="str">
            <v>Osaühing Tallinna Perearstikeskus</v>
          </cell>
          <cell r="AP3195" t="str">
            <v>000000000000003045</v>
          </cell>
          <cell r="AQ3195">
            <v>2026</v>
          </cell>
          <cell r="AR3195" t="str">
            <v>2026-PRL1-50700</v>
          </cell>
          <cell r="AS3195">
            <v>1</v>
          </cell>
          <cell r="AT3195" t="str">
            <v>TK026</v>
          </cell>
          <cell r="AU3195" t="str">
            <v>#</v>
          </cell>
        </row>
        <row r="3196">
          <cell r="AN3196">
            <v>50046</v>
          </cell>
          <cell r="AO3196" t="str">
            <v>Haabersti Perearstikeskus OÜ</v>
          </cell>
          <cell r="AP3196" t="str">
            <v>000000000000003045</v>
          </cell>
          <cell r="AQ3196">
            <v>2026</v>
          </cell>
          <cell r="AR3196" t="str">
            <v>2026-PRL1-50046</v>
          </cell>
          <cell r="AS3196" t="str">
            <v>#</v>
          </cell>
          <cell r="AT3196" t="str">
            <v>#</v>
          </cell>
          <cell r="AU3196" t="str">
            <v>#</v>
          </cell>
        </row>
        <row r="3197">
          <cell r="AN3197">
            <v>50046</v>
          </cell>
          <cell r="AO3197" t="str">
            <v>Haabersti Perearstikeskus OÜ</v>
          </cell>
          <cell r="AP3197" t="str">
            <v>000000000000003045</v>
          </cell>
          <cell r="AQ3197">
            <v>2026</v>
          </cell>
          <cell r="AR3197" t="str">
            <v>2026-PRL1-50046</v>
          </cell>
          <cell r="AS3197" t="str">
            <v>#</v>
          </cell>
          <cell r="AT3197" t="str">
            <v>#</v>
          </cell>
          <cell r="AU3197" t="str">
            <v>#</v>
          </cell>
        </row>
        <row r="3198">
          <cell r="AN3198">
            <v>50114</v>
          </cell>
          <cell r="AO3198" t="str">
            <v>Medicum Perearstikeskus AS</v>
          </cell>
          <cell r="AP3198" t="str">
            <v>000000000000003045</v>
          </cell>
          <cell r="AQ3198">
            <v>2026</v>
          </cell>
          <cell r="AR3198" t="str">
            <v>2026-PRL1-50114</v>
          </cell>
          <cell r="AS3198">
            <v>1</v>
          </cell>
          <cell r="AT3198" t="str">
            <v>TK001</v>
          </cell>
          <cell r="AU3198" t="str">
            <v>#</v>
          </cell>
        </row>
        <row r="3199">
          <cell r="AN3199">
            <v>50712</v>
          </cell>
          <cell r="AO3199" t="str">
            <v>OÜ Õismed</v>
          </cell>
          <cell r="AP3199" t="str">
            <v>000000000000003045</v>
          </cell>
          <cell r="AQ3199">
            <v>2026</v>
          </cell>
          <cell r="AR3199" t="str">
            <v>2026-PRL1-50712</v>
          </cell>
          <cell r="AS3199" t="str">
            <v>#</v>
          </cell>
          <cell r="AT3199" t="str">
            <v>#</v>
          </cell>
          <cell r="AU3199" t="str">
            <v>#</v>
          </cell>
        </row>
        <row r="3200">
          <cell r="AN3200">
            <v>50046</v>
          </cell>
          <cell r="AO3200" t="str">
            <v>Haabersti Perearstikeskus OÜ</v>
          </cell>
          <cell r="AP3200" t="str">
            <v>000000000000003045</v>
          </cell>
          <cell r="AQ3200">
            <v>2026</v>
          </cell>
          <cell r="AR3200" t="str">
            <v>2026-PRL1-50046</v>
          </cell>
          <cell r="AS3200" t="str">
            <v>#</v>
          </cell>
          <cell r="AT3200" t="str">
            <v>#</v>
          </cell>
          <cell r="AU3200" t="str">
            <v>#</v>
          </cell>
        </row>
        <row r="3201">
          <cell r="AN3201">
            <v>50700</v>
          </cell>
          <cell r="AO3201" t="str">
            <v>Osaühing Tallinna Perearstikeskus</v>
          </cell>
          <cell r="AP3201" t="str">
            <v>000000000000003045</v>
          </cell>
          <cell r="AQ3201">
            <v>2026</v>
          </cell>
          <cell r="AR3201" t="str">
            <v>2026-PRL1-50700</v>
          </cell>
          <cell r="AS3201">
            <v>1</v>
          </cell>
          <cell r="AT3201" t="str">
            <v>TK026</v>
          </cell>
          <cell r="AU3201" t="str">
            <v>#</v>
          </cell>
        </row>
        <row r="3202">
          <cell r="AN3202">
            <v>50700</v>
          </cell>
          <cell r="AO3202" t="str">
            <v>Osaühing Tallinna Perearstikeskus</v>
          </cell>
          <cell r="AP3202" t="str">
            <v>000000000000003045</v>
          </cell>
          <cell r="AQ3202">
            <v>2026</v>
          </cell>
          <cell r="AR3202" t="str">
            <v>2026-PRL1-50700</v>
          </cell>
          <cell r="AS3202">
            <v>1</v>
          </cell>
          <cell r="AT3202" t="str">
            <v>TK026</v>
          </cell>
          <cell r="AU3202" t="str">
            <v>#</v>
          </cell>
        </row>
        <row r="3203">
          <cell r="AN3203">
            <v>50857</v>
          </cell>
          <cell r="AO3203" t="str">
            <v>Pealinna Perearstid OÜ</v>
          </cell>
          <cell r="AP3203" t="str">
            <v>000000000000003045</v>
          </cell>
          <cell r="AQ3203">
            <v>2026</v>
          </cell>
          <cell r="AR3203" t="str">
            <v>2026-PRL1-50857</v>
          </cell>
          <cell r="AS3203">
            <v>1</v>
          </cell>
          <cell r="AT3203" t="str">
            <v>TK075</v>
          </cell>
          <cell r="AU3203" t="str">
            <v>#</v>
          </cell>
        </row>
        <row r="3204">
          <cell r="AN3204">
            <v>50161</v>
          </cell>
          <cell r="AO3204" t="str">
            <v>Magdaleena Tervisekeskus OÜ</v>
          </cell>
          <cell r="AP3204" t="str">
            <v>000000000000003045</v>
          </cell>
          <cell r="AQ3204">
            <v>2026</v>
          </cell>
          <cell r="AR3204" t="str">
            <v>2026-PRL1-50161</v>
          </cell>
          <cell r="AS3204" t="str">
            <v>#</v>
          </cell>
          <cell r="AT3204" t="str">
            <v>#</v>
          </cell>
          <cell r="AU3204" t="str">
            <v>#</v>
          </cell>
        </row>
        <row r="3205">
          <cell r="AN3205">
            <v>50394</v>
          </cell>
          <cell r="AO3205" t="str">
            <v>Jürgenson Perearstikeskus OÜ</v>
          </cell>
          <cell r="AP3205" t="str">
            <v>000000000000003045</v>
          </cell>
          <cell r="AQ3205">
            <v>2026</v>
          </cell>
          <cell r="AR3205" t="str">
            <v>2026-PRL1-50394</v>
          </cell>
          <cell r="AS3205">
            <v>1</v>
          </cell>
          <cell r="AT3205" t="str">
            <v>TK011</v>
          </cell>
          <cell r="AU3205" t="str">
            <v>#</v>
          </cell>
        </row>
        <row r="3206">
          <cell r="AN3206">
            <v>50580</v>
          </cell>
          <cell r="AO3206" t="str">
            <v>Telliskivi Perearstikeskus OÜ</v>
          </cell>
          <cell r="AP3206" t="str">
            <v>000000000000003045</v>
          </cell>
          <cell r="AQ3206">
            <v>2026</v>
          </cell>
          <cell r="AR3206" t="str">
            <v>2026-PRL1-50580</v>
          </cell>
          <cell r="AS3206" t="str">
            <v>#</v>
          </cell>
          <cell r="AT3206" t="str">
            <v>#</v>
          </cell>
          <cell r="AU3206" t="str">
            <v>#</v>
          </cell>
        </row>
        <row r="3207">
          <cell r="AN3207">
            <v>50577</v>
          </cell>
          <cell r="AO3207" t="str">
            <v>Kivimäe Perearstikeskus OÜ</v>
          </cell>
          <cell r="AP3207" t="str">
            <v>000000000000003045</v>
          </cell>
          <cell r="AQ3207">
            <v>2026</v>
          </cell>
          <cell r="AR3207" t="str">
            <v>2026-PRL1-50577</v>
          </cell>
          <cell r="AS3207">
            <v>1</v>
          </cell>
          <cell r="AT3207" t="str">
            <v>TK068</v>
          </cell>
          <cell r="AU3207" t="str">
            <v>#</v>
          </cell>
        </row>
        <row r="3208">
          <cell r="AN3208">
            <v>50007</v>
          </cell>
          <cell r="AO3208" t="str">
            <v>Kodudoktori PAK Sinu Arst OÜ</v>
          </cell>
          <cell r="AP3208" t="str">
            <v>000000000000003045</v>
          </cell>
          <cell r="AQ3208">
            <v>2026</v>
          </cell>
          <cell r="AR3208" t="str">
            <v>2026-PRL1-50007</v>
          </cell>
          <cell r="AS3208">
            <v>1</v>
          </cell>
          <cell r="AT3208" t="str">
            <v>TK002</v>
          </cell>
          <cell r="AU3208" t="str">
            <v>#</v>
          </cell>
        </row>
        <row r="3209">
          <cell r="AN3209">
            <v>50593</v>
          </cell>
          <cell r="AO3209" t="str">
            <v>Perearst Maimu Pintson OÜ</v>
          </cell>
          <cell r="AP3209" t="str">
            <v>000000000000003045</v>
          </cell>
          <cell r="AQ3209">
            <v>2026</v>
          </cell>
          <cell r="AR3209" t="str">
            <v>2026-PRL1-50593</v>
          </cell>
          <cell r="AS3209" t="str">
            <v>#</v>
          </cell>
          <cell r="AT3209" t="str">
            <v>#</v>
          </cell>
          <cell r="AU3209" t="str">
            <v>#</v>
          </cell>
        </row>
        <row r="3210">
          <cell r="AN3210">
            <v>50052</v>
          </cell>
          <cell r="AO3210" t="str">
            <v>Pirita Perearstikeskus OÜ</v>
          </cell>
          <cell r="AP3210" t="str">
            <v>000000000000003045</v>
          </cell>
          <cell r="AQ3210">
            <v>2026</v>
          </cell>
          <cell r="AR3210" t="str">
            <v>2026-PRL1-50052</v>
          </cell>
          <cell r="AS3210">
            <v>1</v>
          </cell>
          <cell r="AT3210" t="str">
            <v>TK058</v>
          </cell>
          <cell r="AU3210" t="str">
            <v>#</v>
          </cell>
        </row>
        <row r="3211">
          <cell r="AN3211">
            <v>50027</v>
          </cell>
          <cell r="AO3211" t="str">
            <v>Merelahe Perearstikeskus OÜ</v>
          </cell>
          <cell r="AP3211" t="str">
            <v>000000000000003045</v>
          </cell>
          <cell r="AQ3211">
            <v>2026</v>
          </cell>
          <cell r="AR3211" t="str">
            <v>2026-PRL1-50027</v>
          </cell>
          <cell r="AS3211">
            <v>1</v>
          </cell>
          <cell r="AT3211" t="str">
            <v>TK059</v>
          </cell>
          <cell r="AU3211" t="str">
            <v>#</v>
          </cell>
        </row>
        <row r="3212">
          <cell r="AN3212">
            <v>50163</v>
          </cell>
          <cell r="AO3212" t="str">
            <v>Favorek Perearstikeskus OÜ</v>
          </cell>
          <cell r="AP3212" t="str">
            <v>000000000000003045</v>
          </cell>
          <cell r="AQ3212">
            <v>2026</v>
          </cell>
          <cell r="AR3212" t="str">
            <v>2026-PRL1-50163</v>
          </cell>
          <cell r="AS3212" t="str">
            <v>#</v>
          </cell>
          <cell r="AT3212" t="str">
            <v>#</v>
          </cell>
          <cell r="AU3212" t="str">
            <v>#</v>
          </cell>
        </row>
        <row r="3213">
          <cell r="AN3213">
            <v>50163</v>
          </cell>
          <cell r="AO3213" t="str">
            <v>Favorek Perearstikeskus OÜ</v>
          </cell>
          <cell r="AP3213" t="str">
            <v>000000000000003045</v>
          </cell>
          <cell r="AQ3213">
            <v>2026</v>
          </cell>
          <cell r="AR3213" t="str">
            <v>2026-PRL1-50163</v>
          </cell>
          <cell r="AS3213" t="str">
            <v>#</v>
          </cell>
          <cell r="AT3213" t="str">
            <v>#</v>
          </cell>
          <cell r="AU3213" t="str">
            <v>#</v>
          </cell>
        </row>
        <row r="3214">
          <cell r="AN3214">
            <v>50880</v>
          </cell>
          <cell r="AO3214" t="str">
            <v>Karulaugu Tervisekeskus OÜ</v>
          </cell>
          <cell r="AP3214" t="str">
            <v>000000000000003045</v>
          </cell>
          <cell r="AQ3214">
            <v>2026</v>
          </cell>
          <cell r="AR3214" t="str">
            <v>2026-PRL1-50880</v>
          </cell>
          <cell r="AS3214">
            <v>1</v>
          </cell>
          <cell r="AT3214" t="str">
            <v>TK039</v>
          </cell>
          <cell r="AU3214" t="str">
            <v>#</v>
          </cell>
        </row>
        <row r="3215">
          <cell r="AN3215">
            <v>61387</v>
          </cell>
          <cell r="AO3215" t="str">
            <v>Perearst Illa Põldma OÜ</v>
          </cell>
          <cell r="AP3215" t="str">
            <v>000000000000003045</v>
          </cell>
          <cell r="AQ3215">
            <v>2026</v>
          </cell>
          <cell r="AR3215" t="str">
            <v>2026-PRL1-61387</v>
          </cell>
          <cell r="AS3215" t="str">
            <v>#</v>
          </cell>
          <cell r="AT3215" t="str">
            <v>#</v>
          </cell>
          <cell r="AU3215" t="str">
            <v>#</v>
          </cell>
        </row>
        <row r="3216">
          <cell r="AN3216">
            <v>50698</v>
          </cell>
          <cell r="AO3216" t="str">
            <v>Tomson Tervisekeskus OÜ</v>
          </cell>
          <cell r="AP3216" t="str">
            <v>000000000000003045</v>
          </cell>
          <cell r="AQ3216">
            <v>2026</v>
          </cell>
          <cell r="AR3216" t="str">
            <v>2026-PRL1-50698</v>
          </cell>
          <cell r="AS3216">
            <v>1</v>
          </cell>
          <cell r="AT3216" t="str">
            <v>TK047</v>
          </cell>
          <cell r="AU3216" t="str">
            <v>#</v>
          </cell>
        </row>
        <row r="3217">
          <cell r="AN3217">
            <v>50024</v>
          </cell>
          <cell r="AO3217" t="str">
            <v>Ädala Perearstikeskus OÜ</v>
          </cell>
          <cell r="AP3217" t="str">
            <v>000000000000003045</v>
          </cell>
          <cell r="AQ3217">
            <v>2026</v>
          </cell>
          <cell r="AR3217" t="str">
            <v>2026-PRL1-50024</v>
          </cell>
          <cell r="AS3217">
            <v>1</v>
          </cell>
          <cell r="AT3217" t="str">
            <v>TK044</v>
          </cell>
          <cell r="AU3217" t="str">
            <v>#</v>
          </cell>
        </row>
        <row r="3218">
          <cell r="AN3218">
            <v>50026</v>
          </cell>
          <cell r="AO3218" t="str">
            <v>Mediteri Perearstid OÜ</v>
          </cell>
          <cell r="AP3218" t="str">
            <v>000000000000003045</v>
          </cell>
          <cell r="AQ3218">
            <v>2026</v>
          </cell>
          <cell r="AR3218" t="str">
            <v>2026-PRL1-50026</v>
          </cell>
          <cell r="AS3218" t="str">
            <v>#</v>
          </cell>
          <cell r="AT3218" t="str">
            <v>#</v>
          </cell>
          <cell r="AU3218" t="str">
            <v>#</v>
          </cell>
        </row>
        <row r="3219">
          <cell r="AN3219">
            <v>63493</v>
          </cell>
          <cell r="AO3219" t="str">
            <v>OÜ Perearst Kongo</v>
          </cell>
          <cell r="AP3219" t="str">
            <v>000000000000003045</v>
          </cell>
          <cell r="AQ3219">
            <v>2026</v>
          </cell>
          <cell r="AR3219" t="str">
            <v>2026-PRL1-63493</v>
          </cell>
          <cell r="AS3219" t="str">
            <v>#</v>
          </cell>
          <cell r="AT3219" t="str">
            <v>#</v>
          </cell>
          <cell r="AU3219" t="str">
            <v>#</v>
          </cell>
        </row>
        <row r="3220">
          <cell r="AN3220">
            <v>50026</v>
          </cell>
          <cell r="AO3220" t="str">
            <v>Mediteri Perearstid OÜ</v>
          </cell>
          <cell r="AP3220" t="str">
            <v>000000000000003045</v>
          </cell>
          <cell r="AQ3220">
            <v>2026</v>
          </cell>
          <cell r="AR3220" t="str">
            <v>2026-PRL1-50026</v>
          </cell>
          <cell r="AS3220" t="str">
            <v>#</v>
          </cell>
          <cell r="AT3220" t="str">
            <v>#</v>
          </cell>
          <cell r="AU3220" t="str">
            <v>#</v>
          </cell>
        </row>
        <row r="3221">
          <cell r="AN3221">
            <v>50027</v>
          </cell>
          <cell r="AO3221" t="str">
            <v>Merelahe Perearstikeskus OÜ</v>
          </cell>
          <cell r="AP3221" t="str">
            <v>000000000000003045</v>
          </cell>
          <cell r="AQ3221">
            <v>2026</v>
          </cell>
          <cell r="AR3221" t="str">
            <v>2026-PRL1-50027</v>
          </cell>
          <cell r="AS3221">
            <v>1</v>
          </cell>
          <cell r="AT3221" t="str">
            <v>TK059</v>
          </cell>
          <cell r="AU3221" t="str">
            <v>#</v>
          </cell>
        </row>
        <row r="3222">
          <cell r="AN3222">
            <v>50024</v>
          </cell>
          <cell r="AO3222" t="str">
            <v>Ädala Perearstikeskus OÜ</v>
          </cell>
          <cell r="AP3222" t="str">
            <v>000000000000003045</v>
          </cell>
          <cell r="AQ3222">
            <v>2026</v>
          </cell>
          <cell r="AR3222" t="str">
            <v>2026-PRL1-50024</v>
          </cell>
          <cell r="AS3222">
            <v>1</v>
          </cell>
          <cell r="AT3222" t="str">
            <v>TK044</v>
          </cell>
          <cell r="AU3222" t="str">
            <v>#</v>
          </cell>
        </row>
        <row r="3223">
          <cell r="AN3223">
            <v>50612</v>
          </cell>
          <cell r="AO3223" t="str">
            <v>OÜ Aira Perearstikeskus</v>
          </cell>
          <cell r="AP3223" t="str">
            <v>000000000000003045</v>
          </cell>
          <cell r="AQ3223">
            <v>2026</v>
          </cell>
          <cell r="AR3223" t="str">
            <v>2026-PRL1-50612</v>
          </cell>
          <cell r="AS3223" t="str">
            <v>#</v>
          </cell>
          <cell r="AT3223" t="str">
            <v>#</v>
          </cell>
          <cell r="AU3223" t="str">
            <v>#</v>
          </cell>
        </row>
        <row r="3224">
          <cell r="AN3224">
            <v>50700</v>
          </cell>
          <cell r="AO3224" t="str">
            <v>OÜ Tallinna Perearstikeskus</v>
          </cell>
          <cell r="AP3224" t="str">
            <v>000000000000003045</v>
          </cell>
          <cell r="AQ3224">
            <v>2026</v>
          </cell>
          <cell r="AR3224" t="str">
            <v>2026-PRL1-50700</v>
          </cell>
          <cell r="AS3224">
            <v>1</v>
          </cell>
          <cell r="AT3224" t="str">
            <v>TK027</v>
          </cell>
          <cell r="AU3224" t="str">
            <v>#</v>
          </cell>
        </row>
        <row r="3225">
          <cell r="AN3225">
            <v>50162</v>
          </cell>
          <cell r="AO3225" t="str">
            <v>Mustamäe ja Nõmme Perearstikeskus OÜ</v>
          </cell>
          <cell r="AP3225" t="str">
            <v>000000000000003045</v>
          </cell>
          <cell r="AQ3225">
            <v>2026</v>
          </cell>
          <cell r="AR3225" t="str">
            <v>2026-PRL1-50162</v>
          </cell>
          <cell r="AS3225" t="str">
            <v>#</v>
          </cell>
          <cell r="AT3225" t="str">
            <v>#</v>
          </cell>
          <cell r="AU3225" t="str">
            <v>#</v>
          </cell>
        </row>
        <row r="3226">
          <cell r="AN3226">
            <v>50157</v>
          </cell>
          <cell r="AO3226" t="str">
            <v>Kose-Lasnamäe Perearstikeskus OÜ</v>
          </cell>
          <cell r="AP3226" t="str">
            <v>000000000000003045</v>
          </cell>
          <cell r="AQ3226">
            <v>2026</v>
          </cell>
          <cell r="AR3226" t="str">
            <v>2026-PRL1-50157</v>
          </cell>
          <cell r="AS3226" t="str">
            <v>#</v>
          </cell>
          <cell r="AT3226" t="str">
            <v>#</v>
          </cell>
          <cell r="AU3226" t="str">
            <v>#</v>
          </cell>
        </row>
        <row r="3227">
          <cell r="AN3227">
            <v>50961</v>
          </cell>
          <cell r="AO3227" t="str">
            <v>OÜ Ennetuskliinik</v>
          </cell>
          <cell r="AP3227" t="str">
            <v>000000000000003045</v>
          </cell>
          <cell r="AQ3227">
            <v>2026</v>
          </cell>
          <cell r="AR3227" t="str">
            <v>2026-PRL1-50961</v>
          </cell>
          <cell r="AS3227">
            <v>1</v>
          </cell>
          <cell r="AT3227" t="str">
            <v>TK073</v>
          </cell>
          <cell r="AU3227" t="str">
            <v>#</v>
          </cell>
        </row>
        <row r="3228">
          <cell r="AN3228">
            <v>50429</v>
          </cell>
          <cell r="AO3228" t="str">
            <v>Virge Tulmin</v>
          </cell>
          <cell r="AP3228" t="str">
            <v>000000000000003045</v>
          </cell>
          <cell r="AQ3228">
            <v>2026</v>
          </cell>
          <cell r="AR3228" t="str">
            <v>2026-PRL1-50429</v>
          </cell>
          <cell r="AS3228" t="str">
            <v>#</v>
          </cell>
          <cell r="AT3228" t="str">
            <v>#</v>
          </cell>
          <cell r="AU3228" t="str">
            <v>#</v>
          </cell>
        </row>
        <row r="3229">
          <cell r="AN3229">
            <v>50047</v>
          </cell>
          <cell r="AO3229" t="str">
            <v>Mere-Med Perearstikeskus OÜ</v>
          </cell>
          <cell r="AP3229" t="str">
            <v>000000000000003045</v>
          </cell>
          <cell r="AQ3229">
            <v>2026</v>
          </cell>
          <cell r="AR3229" t="str">
            <v>2026-PRL1-50047</v>
          </cell>
          <cell r="AS3229" t="str">
            <v>#</v>
          </cell>
          <cell r="AT3229" t="str">
            <v>#</v>
          </cell>
          <cell r="AU3229" t="str">
            <v>#</v>
          </cell>
        </row>
        <row r="3230">
          <cell r="AN3230">
            <v>50970</v>
          </cell>
          <cell r="AO3230" t="str">
            <v>Oma tervis OÜ</v>
          </cell>
          <cell r="AP3230" t="str">
            <v>000000000000003045</v>
          </cell>
          <cell r="AQ3230">
            <v>2026</v>
          </cell>
          <cell r="AR3230" t="str">
            <v>2026-PRL1-50970</v>
          </cell>
          <cell r="AS3230" t="str">
            <v>#</v>
          </cell>
          <cell r="AT3230" t="str">
            <v>#</v>
          </cell>
          <cell r="AU3230" t="str">
            <v>#</v>
          </cell>
        </row>
        <row r="3231">
          <cell r="AN3231">
            <v>50047</v>
          </cell>
          <cell r="AO3231" t="str">
            <v>Mere-Med Perearstikeskus OÜ</v>
          </cell>
          <cell r="AP3231" t="str">
            <v>000000000000003045</v>
          </cell>
          <cell r="AQ3231">
            <v>2026</v>
          </cell>
          <cell r="AR3231" t="str">
            <v>2026-PRL1-50047</v>
          </cell>
          <cell r="AS3231" t="str">
            <v>#</v>
          </cell>
          <cell r="AT3231" t="str">
            <v>#</v>
          </cell>
          <cell r="AU3231" t="str">
            <v>#</v>
          </cell>
        </row>
        <row r="3232">
          <cell r="AN3232">
            <v>50023</v>
          </cell>
          <cell r="AO3232" t="str">
            <v>Nõmme Perearstid OÜ</v>
          </cell>
          <cell r="AP3232" t="str">
            <v>000000000000003045</v>
          </cell>
          <cell r="AQ3232">
            <v>2026</v>
          </cell>
          <cell r="AR3232" t="str">
            <v>2026-PRL1-50023</v>
          </cell>
          <cell r="AS3232" t="str">
            <v>#</v>
          </cell>
          <cell r="AT3232" t="str">
            <v>#</v>
          </cell>
          <cell r="AU3232" t="str">
            <v>#</v>
          </cell>
        </row>
        <row r="3233">
          <cell r="AN3233">
            <v>50846</v>
          </cell>
          <cell r="AO3233" t="str">
            <v>OÜ Perearst Piret Innos</v>
          </cell>
          <cell r="AP3233" t="str">
            <v>000000000000003045</v>
          </cell>
          <cell r="AQ3233">
            <v>2026</v>
          </cell>
          <cell r="AR3233" t="str">
            <v>2026-PRL1-50846</v>
          </cell>
          <cell r="AS3233" t="str">
            <v>#</v>
          </cell>
          <cell r="AT3233" t="str">
            <v>#</v>
          </cell>
          <cell r="AU3233" t="str">
            <v>#</v>
          </cell>
        </row>
        <row r="3234">
          <cell r="AN3234">
            <v>50857</v>
          </cell>
          <cell r="AO3234" t="str">
            <v>Pealinna Perearstid OÜ</v>
          </cell>
          <cell r="AP3234" t="str">
            <v>000000000000003045</v>
          </cell>
          <cell r="AQ3234">
            <v>2026</v>
          </cell>
          <cell r="AR3234" t="str">
            <v>2026-PRL1-50857</v>
          </cell>
          <cell r="AS3234">
            <v>1</v>
          </cell>
          <cell r="AT3234" t="str">
            <v>TK075</v>
          </cell>
          <cell r="AU3234" t="str">
            <v>#</v>
          </cell>
        </row>
        <row r="3235">
          <cell r="AN3235">
            <v>50023</v>
          </cell>
          <cell r="AO3235" t="str">
            <v>Nõmme Perearstid OÜ</v>
          </cell>
          <cell r="AP3235" t="str">
            <v>000000000000003045</v>
          </cell>
          <cell r="AQ3235">
            <v>2026</v>
          </cell>
          <cell r="AR3235" t="str">
            <v>2026-PRL1-50023</v>
          </cell>
          <cell r="AS3235" t="str">
            <v>#</v>
          </cell>
          <cell r="AT3235" t="str">
            <v>#</v>
          </cell>
          <cell r="AU3235" t="str">
            <v>#</v>
          </cell>
        </row>
        <row r="3236">
          <cell r="AN3236">
            <v>50161</v>
          </cell>
          <cell r="AO3236" t="str">
            <v>Magdaleena Tervisekeskus OÜ</v>
          </cell>
          <cell r="AP3236" t="str">
            <v>000000000000003045</v>
          </cell>
          <cell r="AQ3236">
            <v>2026</v>
          </cell>
          <cell r="AR3236" t="str">
            <v>2026-PRL1-50161</v>
          </cell>
          <cell r="AS3236" t="str">
            <v>#</v>
          </cell>
          <cell r="AT3236" t="str">
            <v>#</v>
          </cell>
          <cell r="AU3236" t="str">
            <v>#</v>
          </cell>
        </row>
        <row r="3237">
          <cell r="AN3237">
            <v>50161</v>
          </cell>
          <cell r="AO3237" t="str">
            <v>Magdaleena Tervisekeskus OÜ</v>
          </cell>
          <cell r="AP3237" t="str">
            <v>000000000000003045</v>
          </cell>
          <cell r="AQ3237">
            <v>2026</v>
          </cell>
          <cell r="AR3237" t="str">
            <v>2026-PRL1-50161</v>
          </cell>
          <cell r="AS3237" t="str">
            <v>#</v>
          </cell>
          <cell r="AT3237" t="str">
            <v>#</v>
          </cell>
          <cell r="AU3237" t="str">
            <v>#</v>
          </cell>
        </row>
        <row r="3238">
          <cell r="AN3238">
            <v>68398</v>
          </cell>
          <cell r="AO3238" t="str">
            <v>Perearst Tiina Saar OÜ</v>
          </cell>
          <cell r="AP3238" t="str">
            <v>000000000000003045</v>
          </cell>
          <cell r="AQ3238">
            <v>2026</v>
          </cell>
          <cell r="AR3238" t="str">
            <v>2026-PRL1-68398</v>
          </cell>
          <cell r="AS3238" t="str">
            <v>#</v>
          </cell>
          <cell r="AT3238" t="str">
            <v>#</v>
          </cell>
          <cell r="AU3238" t="str">
            <v>#</v>
          </cell>
        </row>
        <row r="3239">
          <cell r="AN3239">
            <v>50826</v>
          </cell>
          <cell r="AO3239" t="str">
            <v>Perekliinik OÜ</v>
          </cell>
          <cell r="AP3239" t="str">
            <v>000000000000003045</v>
          </cell>
          <cell r="AQ3239">
            <v>2026</v>
          </cell>
          <cell r="AR3239" t="str">
            <v>2026-PRL1-50826</v>
          </cell>
          <cell r="AS3239">
            <v>1</v>
          </cell>
          <cell r="AT3239" t="str">
            <v>TK074</v>
          </cell>
          <cell r="AU3239" t="str">
            <v>#</v>
          </cell>
        </row>
        <row r="3240">
          <cell r="AN3240">
            <v>50114</v>
          </cell>
          <cell r="AO3240" t="str">
            <v>Medicum Perearstikeskus AS</v>
          </cell>
          <cell r="AP3240" t="str">
            <v>000000000000003045</v>
          </cell>
          <cell r="AQ3240">
            <v>2026</v>
          </cell>
          <cell r="AR3240" t="str">
            <v>2026-PRL1-50114</v>
          </cell>
          <cell r="AS3240">
            <v>1</v>
          </cell>
          <cell r="AT3240" t="str">
            <v>TK001</v>
          </cell>
          <cell r="AU3240" t="str">
            <v>#</v>
          </cell>
        </row>
        <row r="3241">
          <cell r="AN3241">
            <v>50114</v>
          </cell>
          <cell r="AO3241" t="str">
            <v>Medicum Perearstikeskus AS</v>
          </cell>
          <cell r="AP3241" t="str">
            <v>000000000000003045</v>
          </cell>
          <cell r="AQ3241">
            <v>2026</v>
          </cell>
          <cell r="AR3241" t="str">
            <v>2026-PRL1-50114</v>
          </cell>
          <cell r="AS3241">
            <v>1</v>
          </cell>
          <cell r="AT3241" t="str">
            <v>TK001</v>
          </cell>
          <cell r="AU3241" t="str">
            <v>#</v>
          </cell>
        </row>
        <row r="3242">
          <cell r="AN3242">
            <v>50857</v>
          </cell>
          <cell r="AO3242" t="str">
            <v>Pealinna Perearstid OÜ</v>
          </cell>
          <cell r="AP3242" t="str">
            <v>000000000000003045</v>
          </cell>
          <cell r="AQ3242">
            <v>2026</v>
          </cell>
          <cell r="AR3242" t="str">
            <v>2026-PRL1-50857</v>
          </cell>
          <cell r="AS3242">
            <v>1</v>
          </cell>
          <cell r="AT3242" t="str">
            <v>TK075</v>
          </cell>
          <cell r="AU3242" t="str">
            <v>#</v>
          </cell>
        </row>
        <row r="3243">
          <cell r="AN3243">
            <v>50857</v>
          </cell>
          <cell r="AO3243" t="str">
            <v>Pealinna Perearstid OÜ</v>
          </cell>
          <cell r="AP3243" t="str">
            <v>000000000000003045</v>
          </cell>
          <cell r="AQ3243">
            <v>2026</v>
          </cell>
          <cell r="AR3243" t="str">
            <v>2026-PRL1-50857</v>
          </cell>
          <cell r="AS3243">
            <v>1</v>
          </cell>
          <cell r="AT3243" t="str">
            <v>TK075</v>
          </cell>
          <cell r="AU3243" t="str">
            <v>#</v>
          </cell>
        </row>
        <row r="3244">
          <cell r="AN3244">
            <v>50535</v>
          </cell>
          <cell r="AO3244" t="str">
            <v>Perearst Toomas Erik OÜ</v>
          </cell>
          <cell r="AP3244" t="str">
            <v>000000000000003045</v>
          </cell>
          <cell r="AQ3244">
            <v>2026</v>
          </cell>
          <cell r="AR3244" t="str">
            <v>2026-PRL1-50535</v>
          </cell>
          <cell r="AS3244" t="str">
            <v>#</v>
          </cell>
          <cell r="AT3244" t="str">
            <v>#</v>
          </cell>
          <cell r="AU3244" t="str">
            <v>#</v>
          </cell>
        </row>
        <row r="3245">
          <cell r="AN3245">
            <v>50613</v>
          </cell>
          <cell r="AO3245" t="str">
            <v>Perearst Maret Missamou OÜ</v>
          </cell>
          <cell r="AP3245" t="str">
            <v>000000000000003045</v>
          </cell>
          <cell r="AQ3245">
            <v>2026</v>
          </cell>
          <cell r="AR3245" t="str">
            <v>2026-PRL1-50613</v>
          </cell>
          <cell r="AS3245" t="str">
            <v>#</v>
          </cell>
          <cell r="AT3245" t="str">
            <v>#</v>
          </cell>
          <cell r="AU3245" t="str">
            <v>#</v>
          </cell>
        </row>
        <row r="3246">
          <cell r="AN3246">
            <v>50614</v>
          </cell>
          <cell r="AO3246" t="str">
            <v>Terve Laps OÜ</v>
          </cell>
          <cell r="AP3246" t="str">
            <v>000000000000003045</v>
          </cell>
          <cell r="AQ3246">
            <v>2026</v>
          </cell>
          <cell r="AR3246" t="str">
            <v>2026-PRL1-50614</v>
          </cell>
          <cell r="AS3246" t="str">
            <v>#</v>
          </cell>
          <cell r="AT3246" t="str">
            <v>#</v>
          </cell>
          <cell r="AU3246" t="str">
            <v>#</v>
          </cell>
        </row>
        <row r="3247">
          <cell r="AN3247">
            <v>50157</v>
          </cell>
          <cell r="AO3247" t="str">
            <v>Kose-Lasnamäe Perearstikeskus OÜ</v>
          </cell>
          <cell r="AP3247" t="str">
            <v>000000000000003045</v>
          </cell>
          <cell r="AQ3247">
            <v>2026</v>
          </cell>
          <cell r="AR3247" t="str">
            <v>2026-PRL1-50157</v>
          </cell>
          <cell r="AS3247" t="str">
            <v>#</v>
          </cell>
          <cell r="AT3247" t="str">
            <v>#</v>
          </cell>
          <cell r="AU3247" t="str">
            <v>#</v>
          </cell>
        </row>
        <row r="3248">
          <cell r="AN3248">
            <v>50157</v>
          </cell>
          <cell r="AO3248" t="str">
            <v>Kose-Lasnamäe Perearstikeskus OÜ</v>
          </cell>
          <cell r="AP3248" t="str">
            <v>000000000000003045</v>
          </cell>
          <cell r="AQ3248">
            <v>2026</v>
          </cell>
          <cell r="AR3248" t="str">
            <v>2026-PRL1-50157</v>
          </cell>
          <cell r="AS3248" t="str">
            <v>#</v>
          </cell>
          <cell r="AT3248" t="str">
            <v>#</v>
          </cell>
          <cell r="AU3248" t="str">
            <v>#</v>
          </cell>
        </row>
        <row r="3249">
          <cell r="AN3249">
            <v>51045</v>
          </cell>
          <cell r="AO3249" t="str">
            <v>Santevia OÜ</v>
          </cell>
          <cell r="AP3249" t="str">
            <v>000000000000003045</v>
          </cell>
          <cell r="AQ3249">
            <v>2026</v>
          </cell>
          <cell r="AR3249" t="str">
            <v>2026-PRL1-51045</v>
          </cell>
          <cell r="AS3249" t="str">
            <v>#</v>
          </cell>
          <cell r="AT3249" t="str">
            <v>#</v>
          </cell>
          <cell r="AU3249" t="str">
            <v>#</v>
          </cell>
        </row>
        <row r="3250">
          <cell r="AN3250">
            <v>50052</v>
          </cell>
          <cell r="AO3250" t="str">
            <v>Pirita Perearstikeskus OÜ</v>
          </cell>
          <cell r="AP3250" t="str">
            <v>000000000000003045</v>
          </cell>
          <cell r="AQ3250">
            <v>2026</v>
          </cell>
          <cell r="AR3250" t="str">
            <v>2026-PRL1-50052</v>
          </cell>
          <cell r="AS3250">
            <v>1</v>
          </cell>
          <cell r="AT3250" t="str">
            <v>TK058</v>
          </cell>
          <cell r="AU3250" t="str">
            <v>#</v>
          </cell>
        </row>
        <row r="3251">
          <cell r="AN3251">
            <v>50542</v>
          </cell>
          <cell r="AO3251" t="str">
            <v>Pirita-Kose Perearstikeskus OÜ</v>
          </cell>
          <cell r="AP3251" t="str">
            <v>000000000000003045</v>
          </cell>
          <cell r="AQ3251">
            <v>2026</v>
          </cell>
          <cell r="AR3251" t="str">
            <v>2026-PRL1-50542</v>
          </cell>
          <cell r="AS3251">
            <v>1</v>
          </cell>
          <cell r="AT3251" t="str">
            <v>TK077</v>
          </cell>
          <cell r="AU3251" t="str">
            <v>#</v>
          </cell>
        </row>
        <row r="3252">
          <cell r="AN3252">
            <v>50857</v>
          </cell>
          <cell r="AO3252" t="str">
            <v>Pealinna Perearstid OÜ</v>
          </cell>
          <cell r="AP3252" t="str">
            <v>000000000000003045</v>
          </cell>
          <cell r="AQ3252">
            <v>2026</v>
          </cell>
          <cell r="AR3252" t="str">
            <v>2026-PRL1-50857</v>
          </cell>
          <cell r="AS3252" t="str">
            <v>#</v>
          </cell>
          <cell r="AT3252" t="str">
            <v>#</v>
          </cell>
          <cell r="AU3252" t="str">
            <v>#</v>
          </cell>
        </row>
        <row r="3253">
          <cell r="AN3253">
            <v>61311</v>
          </cell>
          <cell r="AO3253" t="str">
            <v>Mahtra Perearstikeskus OÜ</v>
          </cell>
          <cell r="AP3253" t="str">
            <v>000000000000003045</v>
          </cell>
          <cell r="AQ3253">
            <v>2026</v>
          </cell>
          <cell r="AR3253" t="str">
            <v>2026-PRL1-61311</v>
          </cell>
          <cell r="AS3253" t="str">
            <v>#</v>
          </cell>
          <cell r="AT3253" t="str">
            <v>#</v>
          </cell>
          <cell r="AU3253" t="str">
            <v>#</v>
          </cell>
        </row>
        <row r="3254">
          <cell r="AN3254">
            <v>50857</v>
          </cell>
          <cell r="AO3254" t="str">
            <v>Pealinna Perearstid OÜ</v>
          </cell>
          <cell r="AP3254" t="str">
            <v>000000000000003045</v>
          </cell>
          <cell r="AQ3254">
            <v>2026</v>
          </cell>
          <cell r="AR3254" t="str">
            <v>2026-PRL1-50857</v>
          </cell>
          <cell r="AS3254">
            <v>1</v>
          </cell>
          <cell r="AT3254" t="str">
            <v>TK075</v>
          </cell>
          <cell r="AU3254" t="str">
            <v>#</v>
          </cell>
        </row>
        <row r="3255">
          <cell r="AN3255">
            <v>50114</v>
          </cell>
          <cell r="AO3255" t="str">
            <v>Medicum Perearstikeskus AS</v>
          </cell>
          <cell r="AP3255" t="str">
            <v>000000000000003045</v>
          </cell>
          <cell r="AQ3255">
            <v>2026</v>
          </cell>
          <cell r="AR3255" t="str">
            <v>2026-PRL1-50114</v>
          </cell>
          <cell r="AS3255">
            <v>1</v>
          </cell>
          <cell r="AT3255" t="str">
            <v>TK001</v>
          </cell>
          <cell r="AU3255" t="str">
            <v>#</v>
          </cell>
        </row>
        <row r="3256">
          <cell r="AN3256">
            <v>50114</v>
          </cell>
          <cell r="AO3256" t="str">
            <v>Medicum Perearstikeskus AS</v>
          </cell>
          <cell r="AP3256" t="str">
            <v>000000000000003045</v>
          </cell>
          <cell r="AQ3256">
            <v>2026</v>
          </cell>
          <cell r="AR3256" t="str">
            <v>2026-PRL1-50114</v>
          </cell>
          <cell r="AS3256">
            <v>1</v>
          </cell>
          <cell r="AT3256" t="str">
            <v>TK001</v>
          </cell>
          <cell r="AU3256" t="str">
            <v>#</v>
          </cell>
        </row>
        <row r="3257">
          <cell r="AN3257">
            <v>50857</v>
          </cell>
          <cell r="AO3257" t="str">
            <v>Pealinna Perearstid OÜ</v>
          </cell>
          <cell r="AP3257" t="str">
            <v>000000000000003045</v>
          </cell>
          <cell r="AQ3257">
            <v>2026</v>
          </cell>
          <cell r="AR3257" t="str">
            <v>2026-PRL1-50857</v>
          </cell>
          <cell r="AS3257" t="str">
            <v>#</v>
          </cell>
          <cell r="AT3257" t="str">
            <v>#</v>
          </cell>
          <cell r="AU3257" t="str">
            <v>#</v>
          </cell>
        </row>
        <row r="3258">
          <cell r="AN3258">
            <v>50165</v>
          </cell>
          <cell r="AO3258" t="str">
            <v>Vitacon Perearstikeskus OÜ</v>
          </cell>
          <cell r="AP3258" t="str">
            <v>000000000000003045</v>
          </cell>
          <cell r="AQ3258">
            <v>2026</v>
          </cell>
          <cell r="AR3258" t="str">
            <v>2026-PRL1-50165</v>
          </cell>
          <cell r="AS3258" t="str">
            <v>#</v>
          </cell>
          <cell r="AT3258" t="str">
            <v>#</v>
          </cell>
          <cell r="AU3258" t="str">
            <v>#</v>
          </cell>
        </row>
        <row r="3259">
          <cell r="AN3259">
            <v>50165</v>
          </cell>
          <cell r="AO3259" t="str">
            <v>Vitacon Perearstikeskus OÜ</v>
          </cell>
          <cell r="AP3259" t="str">
            <v>000000000000003045</v>
          </cell>
          <cell r="AQ3259">
            <v>2026</v>
          </cell>
          <cell r="AR3259" t="str">
            <v>2026-PRL1-50165</v>
          </cell>
          <cell r="AS3259" t="str">
            <v>#</v>
          </cell>
          <cell r="AT3259" t="str">
            <v>#</v>
          </cell>
          <cell r="AU3259" t="str">
            <v>#</v>
          </cell>
        </row>
        <row r="3260">
          <cell r="AN3260">
            <v>50161</v>
          </cell>
          <cell r="AO3260" t="str">
            <v>Magdaleena Tervisekeskus OÜ</v>
          </cell>
          <cell r="AP3260" t="str">
            <v>000000000000003045</v>
          </cell>
          <cell r="AQ3260">
            <v>2026</v>
          </cell>
          <cell r="AR3260" t="str">
            <v>2026-PRL1-50161</v>
          </cell>
          <cell r="AS3260" t="str">
            <v>#</v>
          </cell>
          <cell r="AT3260" t="str">
            <v>#</v>
          </cell>
          <cell r="AU3260" t="str">
            <v>#</v>
          </cell>
        </row>
        <row r="3261">
          <cell r="AN3261">
            <v>50156</v>
          </cell>
          <cell r="AO3261" t="str">
            <v>Magdaleena Perearstid OÜ</v>
          </cell>
          <cell r="AP3261" t="str">
            <v>000000000000003045</v>
          </cell>
          <cell r="AQ3261">
            <v>2026</v>
          </cell>
          <cell r="AR3261" t="str">
            <v>2026-PRL1-50156</v>
          </cell>
          <cell r="AS3261" t="str">
            <v>#</v>
          </cell>
          <cell r="AT3261" t="str">
            <v>#</v>
          </cell>
          <cell r="AU3261" t="str">
            <v>#</v>
          </cell>
        </row>
        <row r="3262">
          <cell r="AN3262">
            <v>50156</v>
          </cell>
          <cell r="AO3262" t="str">
            <v>Magdaleena Perearstid OÜ</v>
          </cell>
          <cell r="AP3262" t="str">
            <v>000000000000003045</v>
          </cell>
          <cell r="AQ3262">
            <v>2026</v>
          </cell>
          <cell r="AR3262" t="str">
            <v>2026-PRL1-50156</v>
          </cell>
          <cell r="AS3262" t="str">
            <v>#</v>
          </cell>
          <cell r="AT3262" t="str">
            <v>#</v>
          </cell>
          <cell r="AU3262" t="str">
            <v>#</v>
          </cell>
        </row>
        <row r="3263">
          <cell r="AN3263">
            <v>50156</v>
          </cell>
          <cell r="AO3263" t="str">
            <v>Magdaleena Perearstid OÜ</v>
          </cell>
          <cell r="AP3263" t="str">
            <v>000000000000003045</v>
          </cell>
          <cell r="AQ3263">
            <v>2026</v>
          </cell>
          <cell r="AR3263" t="str">
            <v>2026-PRL1-50156</v>
          </cell>
          <cell r="AS3263" t="str">
            <v>#</v>
          </cell>
          <cell r="AT3263" t="str">
            <v>#</v>
          </cell>
          <cell r="AU3263" t="str">
            <v>#</v>
          </cell>
        </row>
        <row r="3264">
          <cell r="AN3264">
            <v>50114</v>
          </cell>
          <cell r="AO3264" t="str">
            <v>Medicum Perearstikeskus AS</v>
          </cell>
          <cell r="AP3264" t="str">
            <v>000000000000003045</v>
          </cell>
          <cell r="AQ3264">
            <v>2026</v>
          </cell>
          <cell r="AR3264" t="str">
            <v>2026-PRL1-50114</v>
          </cell>
          <cell r="AS3264">
            <v>1</v>
          </cell>
          <cell r="AT3264" t="str">
            <v>TK001</v>
          </cell>
          <cell r="AU3264" t="str">
            <v>#</v>
          </cell>
        </row>
        <row r="3265">
          <cell r="AN3265">
            <v>50114</v>
          </cell>
          <cell r="AO3265" t="str">
            <v>Medicum Perearstikeskus AS</v>
          </cell>
          <cell r="AP3265" t="str">
            <v>000000000000003045</v>
          </cell>
          <cell r="AQ3265">
            <v>2026</v>
          </cell>
          <cell r="AR3265" t="str">
            <v>2026-PRL1-50114</v>
          </cell>
          <cell r="AS3265">
            <v>1</v>
          </cell>
          <cell r="AT3265" t="str">
            <v>TK001</v>
          </cell>
          <cell r="AU3265" t="str">
            <v>#</v>
          </cell>
        </row>
        <row r="3266">
          <cell r="AN3266">
            <v>50697</v>
          </cell>
          <cell r="AO3266" t="str">
            <v>Perearst Svetlana Ehiloo OÜ</v>
          </cell>
          <cell r="AP3266" t="str">
            <v>000000000000003045</v>
          </cell>
          <cell r="AQ3266">
            <v>2026</v>
          </cell>
          <cell r="AR3266" t="str">
            <v>2026-PRL1-50697</v>
          </cell>
          <cell r="AS3266" t="str">
            <v>#</v>
          </cell>
          <cell r="AT3266" t="str">
            <v>#</v>
          </cell>
          <cell r="AU3266" t="str">
            <v>#</v>
          </cell>
        </row>
        <row r="3267">
          <cell r="AN3267">
            <v>50857</v>
          </cell>
          <cell r="AO3267" t="str">
            <v>Pealinna Perearstid OÜ</v>
          </cell>
          <cell r="AP3267" t="str">
            <v>000000000000003045</v>
          </cell>
          <cell r="AQ3267">
            <v>2026</v>
          </cell>
          <cell r="AR3267" t="str">
            <v>2026-PRL1-50857</v>
          </cell>
          <cell r="AS3267" t="str">
            <v>#</v>
          </cell>
          <cell r="AT3267" t="str">
            <v>#</v>
          </cell>
          <cell r="AU3267" t="str">
            <v>#</v>
          </cell>
        </row>
        <row r="3268">
          <cell r="AN3268">
            <v>61311</v>
          </cell>
          <cell r="AO3268" t="str">
            <v>Mahtra Perearstikeskus OÜ</v>
          </cell>
          <cell r="AP3268" t="str">
            <v>000000000000003045</v>
          </cell>
          <cell r="AQ3268">
            <v>2026</v>
          </cell>
          <cell r="AR3268" t="str">
            <v>2026-PRL1-61311</v>
          </cell>
          <cell r="AS3268" t="str">
            <v>#</v>
          </cell>
          <cell r="AT3268" t="str">
            <v>#</v>
          </cell>
          <cell r="AU3268" t="str">
            <v>#</v>
          </cell>
        </row>
        <row r="3269">
          <cell r="AN3269">
            <v>50691</v>
          </cell>
          <cell r="AO3269" t="str">
            <v>Perearst Ljudmila Jakobson OÜ</v>
          </cell>
          <cell r="AP3269" t="str">
            <v>000000000000003045</v>
          </cell>
          <cell r="AQ3269">
            <v>2026</v>
          </cell>
          <cell r="AR3269" t="str">
            <v>2026-PRL1-50691</v>
          </cell>
          <cell r="AS3269" t="str">
            <v>#</v>
          </cell>
          <cell r="AT3269" t="str">
            <v>#</v>
          </cell>
          <cell r="AU3269" t="str">
            <v>#</v>
          </cell>
        </row>
        <row r="3270">
          <cell r="AN3270">
            <v>50857</v>
          </cell>
          <cell r="AO3270" t="str">
            <v>Pealinna Perearstid OÜ</v>
          </cell>
          <cell r="AP3270" t="str">
            <v>000000000000003045</v>
          </cell>
          <cell r="AQ3270">
            <v>2026</v>
          </cell>
          <cell r="AR3270" t="str">
            <v>2026-PRL1-50857</v>
          </cell>
          <cell r="AS3270">
            <v>1</v>
          </cell>
          <cell r="AT3270" t="str">
            <v>TK075</v>
          </cell>
          <cell r="AU3270" t="str">
            <v>#</v>
          </cell>
        </row>
        <row r="3271">
          <cell r="AN3271">
            <v>50612</v>
          </cell>
          <cell r="AO3271" t="str">
            <v>Osaühing Aira Perearstikeskus</v>
          </cell>
          <cell r="AP3271" t="str">
            <v>000000000000003045</v>
          </cell>
          <cell r="AQ3271">
            <v>2026</v>
          </cell>
          <cell r="AR3271" t="str">
            <v>2026-PRL1-50612</v>
          </cell>
          <cell r="AS3271" t="str">
            <v>#</v>
          </cell>
          <cell r="AT3271" t="str">
            <v>#</v>
          </cell>
          <cell r="AU3271" t="str">
            <v>#</v>
          </cell>
        </row>
        <row r="3272">
          <cell r="AN3272">
            <v>61311</v>
          </cell>
          <cell r="AO3272" t="str">
            <v>Mahtra Perearstikeskus OÜ</v>
          </cell>
          <cell r="AP3272" t="str">
            <v>000000000000003045</v>
          </cell>
          <cell r="AQ3272">
            <v>2026</v>
          </cell>
          <cell r="AR3272" t="str">
            <v>2026-PRL1-61311</v>
          </cell>
          <cell r="AS3272" t="str">
            <v>#</v>
          </cell>
          <cell r="AT3272" t="str">
            <v>#</v>
          </cell>
          <cell r="AU3272" t="str">
            <v>#</v>
          </cell>
        </row>
        <row r="3273">
          <cell r="AN3273">
            <v>50698</v>
          </cell>
          <cell r="AO3273" t="str">
            <v>Tomson Tervisekeskus OÜ</v>
          </cell>
          <cell r="AP3273" t="str">
            <v>000000000000003045</v>
          </cell>
          <cell r="AQ3273">
            <v>2026</v>
          </cell>
          <cell r="AR3273" t="str">
            <v>2026-PRL1-50698</v>
          </cell>
          <cell r="AS3273">
            <v>1</v>
          </cell>
          <cell r="AT3273" t="str">
            <v>TK047</v>
          </cell>
          <cell r="AU3273" t="str">
            <v>#</v>
          </cell>
        </row>
        <row r="3274">
          <cell r="AN3274">
            <v>50940</v>
          </cell>
          <cell r="AO3274" t="str">
            <v>Dr Jakovlev OÜ</v>
          </cell>
          <cell r="AP3274" t="str">
            <v>000000000000003045</v>
          </cell>
          <cell r="AQ3274">
            <v>2026</v>
          </cell>
          <cell r="AR3274" t="str">
            <v>2026-PRL1-50940</v>
          </cell>
          <cell r="AS3274">
            <v>1</v>
          </cell>
          <cell r="AT3274" t="str">
            <v>TK066</v>
          </cell>
          <cell r="AU3274" t="str">
            <v>#</v>
          </cell>
        </row>
        <row r="3275">
          <cell r="AN3275">
            <v>50990</v>
          </cell>
          <cell r="AO3275" t="str">
            <v>Med4U Perearstikeskus OÜ</v>
          </cell>
          <cell r="AP3275" t="str">
            <v>000000000000003045</v>
          </cell>
          <cell r="AQ3275">
            <v>2026</v>
          </cell>
          <cell r="AR3275" t="str">
            <v>2026-PRL1-50990</v>
          </cell>
          <cell r="AS3275" t="str">
            <v>#</v>
          </cell>
          <cell r="AT3275" t="str">
            <v>#</v>
          </cell>
          <cell r="AU3275" t="str">
            <v>#</v>
          </cell>
        </row>
        <row r="3276">
          <cell r="AN3276">
            <v>50541</v>
          </cell>
          <cell r="AO3276" t="str">
            <v>Ljudmila Jazepova Perearst OÜ</v>
          </cell>
          <cell r="AP3276" t="str">
            <v>000000000000003045</v>
          </cell>
          <cell r="AQ3276">
            <v>2026</v>
          </cell>
          <cell r="AR3276" t="str">
            <v>2026-PRL1-50541</v>
          </cell>
          <cell r="AS3276" t="str">
            <v>#</v>
          </cell>
          <cell r="AT3276" t="str">
            <v>#</v>
          </cell>
          <cell r="AU3276" t="str">
            <v>#</v>
          </cell>
        </row>
        <row r="3277">
          <cell r="AN3277">
            <v>50826</v>
          </cell>
          <cell r="AO3277" t="str">
            <v>Perekliinik OÜ</v>
          </cell>
          <cell r="AP3277" t="str">
            <v>000000000000003045</v>
          </cell>
          <cell r="AQ3277">
            <v>2026</v>
          </cell>
          <cell r="AR3277" t="str">
            <v>2026-PRL1-50826</v>
          </cell>
          <cell r="AS3277">
            <v>1</v>
          </cell>
          <cell r="AT3277" t="str">
            <v>TK041</v>
          </cell>
          <cell r="AU3277" t="str">
            <v>#</v>
          </cell>
        </row>
        <row r="3278">
          <cell r="AN3278">
            <v>50612</v>
          </cell>
          <cell r="AO3278" t="str">
            <v>OÜ Aira Perearstikeskus</v>
          </cell>
          <cell r="AP3278" t="str">
            <v>000000000000003045</v>
          </cell>
          <cell r="AQ3278">
            <v>2026</v>
          </cell>
          <cell r="AR3278" t="str">
            <v>2026-PRL1-50612</v>
          </cell>
          <cell r="AS3278" t="str">
            <v>#</v>
          </cell>
          <cell r="AT3278" t="str">
            <v>#</v>
          </cell>
          <cell r="AU3278" t="str">
            <v>#</v>
          </cell>
        </row>
        <row r="3279">
          <cell r="AN3279">
            <v>50525</v>
          </cell>
          <cell r="AO3279" t="str">
            <v>Perearst Silvia Korberg OÜ</v>
          </cell>
          <cell r="AP3279" t="str">
            <v>000000000000003045</v>
          </cell>
          <cell r="AQ3279">
            <v>2026</v>
          </cell>
          <cell r="AR3279" t="str">
            <v>2026-PRL1-50525</v>
          </cell>
          <cell r="AS3279">
            <v>1</v>
          </cell>
          <cell r="AT3279" t="str">
            <v>TK066</v>
          </cell>
          <cell r="AU3279" t="str">
            <v>#</v>
          </cell>
        </row>
        <row r="3280">
          <cell r="AN3280">
            <v>50700</v>
          </cell>
          <cell r="AO3280" t="str">
            <v>Osaühing Tallinna Perearstikeskus</v>
          </cell>
          <cell r="AP3280" t="str">
            <v>000000000000003045</v>
          </cell>
          <cell r="AQ3280">
            <v>2026</v>
          </cell>
          <cell r="AR3280" t="str">
            <v>2026-PRL1-50700</v>
          </cell>
          <cell r="AS3280">
            <v>1</v>
          </cell>
          <cell r="AT3280" t="str">
            <v>TK027</v>
          </cell>
          <cell r="AU3280" t="str">
            <v>#</v>
          </cell>
        </row>
        <row r="3281">
          <cell r="AN3281">
            <v>50700</v>
          </cell>
          <cell r="AO3281" t="str">
            <v>OÜ Tallinna Perearstikeskus</v>
          </cell>
          <cell r="AP3281" t="str">
            <v>000000000000003045</v>
          </cell>
          <cell r="AQ3281">
            <v>2026</v>
          </cell>
          <cell r="AR3281" t="str">
            <v>2026-PRL1-50700</v>
          </cell>
          <cell r="AS3281">
            <v>1</v>
          </cell>
          <cell r="AT3281" t="str">
            <v>TK026</v>
          </cell>
          <cell r="AU3281" t="str">
            <v>#</v>
          </cell>
        </row>
        <row r="3282">
          <cell r="AN3282">
            <v>50164</v>
          </cell>
          <cell r="AO3282" t="str">
            <v>Kalamaja Perearstid OÜ</v>
          </cell>
          <cell r="AP3282" t="str">
            <v>000000000000003045</v>
          </cell>
          <cell r="AQ3282">
            <v>2026</v>
          </cell>
          <cell r="AR3282" t="str">
            <v>2026-PRL1-50164</v>
          </cell>
          <cell r="AS3282" t="str">
            <v>#</v>
          </cell>
          <cell r="AT3282" t="str">
            <v>#</v>
          </cell>
          <cell r="AU3282" t="str">
            <v>#</v>
          </cell>
        </row>
        <row r="3283">
          <cell r="AN3283">
            <v>50164</v>
          </cell>
          <cell r="AO3283" t="str">
            <v>Kalamaja Perearstid OÜ</v>
          </cell>
          <cell r="AP3283" t="str">
            <v>000000000000003045</v>
          </cell>
          <cell r="AQ3283">
            <v>2026</v>
          </cell>
          <cell r="AR3283" t="str">
            <v>2026-PRL1-50164</v>
          </cell>
          <cell r="AS3283" t="str">
            <v>#</v>
          </cell>
          <cell r="AT3283" t="str">
            <v>#</v>
          </cell>
          <cell r="AU3283" t="str">
            <v>#</v>
          </cell>
        </row>
        <row r="3284">
          <cell r="AN3284">
            <v>50112</v>
          </cell>
          <cell r="AO3284" t="str">
            <v>Mustamäe Polik. Perearstikeskus OÜ</v>
          </cell>
          <cell r="AP3284" t="str">
            <v>000000000000003045</v>
          </cell>
          <cell r="AQ3284">
            <v>2026</v>
          </cell>
          <cell r="AR3284" t="str">
            <v>2026-PRL1-50112</v>
          </cell>
          <cell r="AS3284" t="str">
            <v>#</v>
          </cell>
          <cell r="AT3284" t="str">
            <v>#</v>
          </cell>
          <cell r="AU3284" t="str">
            <v>#</v>
          </cell>
        </row>
        <row r="3285">
          <cell r="AN3285">
            <v>50112</v>
          </cell>
          <cell r="AO3285" t="str">
            <v>Mustamäe Polik. Perearstikeskus OÜ</v>
          </cell>
          <cell r="AP3285" t="str">
            <v>000000000000003045</v>
          </cell>
          <cell r="AQ3285">
            <v>2026</v>
          </cell>
          <cell r="AR3285" t="str">
            <v>2026-PRL1-50112</v>
          </cell>
          <cell r="AS3285" t="str">
            <v>#</v>
          </cell>
          <cell r="AT3285" t="str">
            <v>#</v>
          </cell>
          <cell r="AU3285" t="str">
            <v>#</v>
          </cell>
        </row>
        <row r="3286">
          <cell r="AN3286">
            <v>50112</v>
          </cell>
          <cell r="AO3286" t="str">
            <v>Mustamäe Polik. Perearstikeskus OÜ</v>
          </cell>
          <cell r="AP3286" t="str">
            <v>000000000000003045</v>
          </cell>
          <cell r="AQ3286">
            <v>2026</v>
          </cell>
          <cell r="AR3286" t="str">
            <v>2026-PRL1-50112</v>
          </cell>
          <cell r="AS3286" t="str">
            <v>#</v>
          </cell>
          <cell r="AT3286" t="str">
            <v>#</v>
          </cell>
          <cell r="AU3286" t="str">
            <v>#</v>
          </cell>
        </row>
        <row r="3287">
          <cell r="AN3287">
            <v>50112</v>
          </cell>
          <cell r="AO3287" t="str">
            <v>Mustamäe Polik. Perearstikeskus OÜ</v>
          </cell>
          <cell r="AP3287" t="str">
            <v>000000000000003045</v>
          </cell>
          <cell r="AQ3287">
            <v>2026</v>
          </cell>
          <cell r="AR3287" t="str">
            <v>2026-PRL1-50112</v>
          </cell>
          <cell r="AS3287" t="str">
            <v>#</v>
          </cell>
          <cell r="AT3287" t="str">
            <v>#</v>
          </cell>
          <cell r="AU3287" t="str">
            <v>#</v>
          </cell>
        </row>
        <row r="3288">
          <cell r="AN3288">
            <v>50107</v>
          </cell>
          <cell r="AO3288" t="str">
            <v>OÜ Meditiim</v>
          </cell>
          <cell r="AP3288" t="str">
            <v>000000000000003045</v>
          </cell>
          <cell r="AQ3288">
            <v>2026</v>
          </cell>
          <cell r="AR3288" t="str">
            <v>2026-PRL1-50107</v>
          </cell>
          <cell r="AS3288">
            <v>1</v>
          </cell>
          <cell r="AT3288" t="str">
            <v>TK050</v>
          </cell>
          <cell r="AU3288" t="str">
            <v>#</v>
          </cell>
        </row>
        <row r="3289">
          <cell r="AN3289">
            <v>50021</v>
          </cell>
          <cell r="AO3289" t="str">
            <v>Osaühing MEREKIVI PEREARSTID</v>
          </cell>
          <cell r="AP3289" t="str">
            <v>000000000000003045</v>
          </cell>
          <cell r="AQ3289">
            <v>2026</v>
          </cell>
          <cell r="AR3289" t="str">
            <v>2026-PRL1-50021</v>
          </cell>
          <cell r="AS3289" t="str">
            <v>#</v>
          </cell>
          <cell r="AT3289" t="str">
            <v>#</v>
          </cell>
          <cell r="AU3289" t="str">
            <v>#</v>
          </cell>
        </row>
        <row r="3290">
          <cell r="AN3290">
            <v>50863</v>
          </cell>
          <cell r="AO3290" t="str">
            <v>Al Mare Perearstikeskus OÜ</v>
          </cell>
          <cell r="AP3290" t="str">
            <v>000000000000003045</v>
          </cell>
          <cell r="AQ3290">
            <v>2026</v>
          </cell>
          <cell r="AR3290" t="str">
            <v>2026-PRL1-50863</v>
          </cell>
          <cell r="AS3290">
            <v>1</v>
          </cell>
          <cell r="AT3290" t="str">
            <v>TK052</v>
          </cell>
          <cell r="AU3290" t="str">
            <v>#</v>
          </cell>
        </row>
        <row r="3291">
          <cell r="AN3291">
            <v>50166</v>
          </cell>
          <cell r="AO3291" t="str">
            <v>Järveotsa Perearstikeskus OÜ</v>
          </cell>
          <cell r="AP3291" t="str">
            <v>000000000000003045</v>
          </cell>
          <cell r="AQ3291">
            <v>2026</v>
          </cell>
          <cell r="AR3291" t="str">
            <v>2026-PRL1-50166</v>
          </cell>
          <cell r="AS3291">
            <v>1</v>
          </cell>
          <cell r="AT3291" t="str">
            <v>TK007</v>
          </cell>
          <cell r="AU3291" t="str">
            <v>#</v>
          </cell>
        </row>
        <row r="3292">
          <cell r="AN3292">
            <v>50021</v>
          </cell>
          <cell r="AO3292" t="str">
            <v>Osaühing MEREKIVI PEREARSTID</v>
          </cell>
          <cell r="AP3292" t="str">
            <v>000000000000003045</v>
          </cell>
          <cell r="AQ3292">
            <v>2026</v>
          </cell>
          <cell r="AR3292" t="str">
            <v>2026-PRL1-50021</v>
          </cell>
          <cell r="AS3292" t="str">
            <v>#</v>
          </cell>
          <cell r="AT3292" t="str">
            <v>#</v>
          </cell>
          <cell r="AU3292" t="str">
            <v>#</v>
          </cell>
        </row>
        <row r="3293">
          <cell r="AN3293">
            <v>50052</v>
          </cell>
          <cell r="AO3293" t="str">
            <v>Pirita Perearstikeskus OÜ</v>
          </cell>
          <cell r="AP3293" t="str">
            <v>000000000000003045</v>
          </cell>
          <cell r="AQ3293">
            <v>2026</v>
          </cell>
          <cell r="AR3293" t="str">
            <v>2026-PRL1-50052</v>
          </cell>
          <cell r="AS3293">
            <v>1</v>
          </cell>
          <cell r="AT3293" t="str">
            <v>TK058</v>
          </cell>
          <cell r="AU3293" t="str">
            <v>#</v>
          </cell>
        </row>
        <row r="3294">
          <cell r="AN3294">
            <v>50692</v>
          </cell>
          <cell r="AO3294" t="str">
            <v>Tamm ja Sula OÜ</v>
          </cell>
          <cell r="AP3294" t="str">
            <v>000000000000003045</v>
          </cell>
          <cell r="AQ3294">
            <v>2026</v>
          </cell>
          <cell r="AR3294" t="str">
            <v>2026-PRL1-50692</v>
          </cell>
          <cell r="AS3294" t="str">
            <v>#</v>
          </cell>
          <cell r="AT3294" t="str">
            <v>#</v>
          </cell>
          <cell r="AU3294" t="str">
            <v>#</v>
          </cell>
        </row>
        <row r="3295">
          <cell r="AN3295">
            <v>50115</v>
          </cell>
          <cell r="AO3295" t="str">
            <v>Linnamõisa Perearstikeskus OÜ</v>
          </cell>
          <cell r="AP3295" t="str">
            <v>000000000000003045</v>
          </cell>
          <cell r="AQ3295">
            <v>2026</v>
          </cell>
          <cell r="AR3295" t="str">
            <v>2026-PRL1-50115</v>
          </cell>
          <cell r="AS3295">
            <v>1</v>
          </cell>
          <cell r="AT3295" t="str">
            <v>TK065</v>
          </cell>
          <cell r="AU3295" t="str">
            <v>#</v>
          </cell>
        </row>
        <row r="3296">
          <cell r="AN3296">
            <v>50115</v>
          </cell>
          <cell r="AO3296" t="str">
            <v>Linnamõisa Perearstikeskus OÜ</v>
          </cell>
          <cell r="AP3296" t="str">
            <v>000000000000003045</v>
          </cell>
          <cell r="AQ3296">
            <v>2026</v>
          </cell>
          <cell r="AR3296" t="str">
            <v>2026-PRL1-50115</v>
          </cell>
          <cell r="AS3296">
            <v>1</v>
          </cell>
          <cell r="AT3296" t="str">
            <v>TK065</v>
          </cell>
          <cell r="AU3296" t="str">
            <v>#</v>
          </cell>
        </row>
        <row r="3297">
          <cell r="AN3297">
            <v>50596</v>
          </cell>
          <cell r="AO3297" t="str">
            <v>Perearst Hirve OÜ</v>
          </cell>
          <cell r="AP3297" t="str">
            <v>000000000000003045</v>
          </cell>
          <cell r="AQ3297">
            <v>2026</v>
          </cell>
          <cell r="AR3297" t="str">
            <v>2026-PRL1-50596</v>
          </cell>
          <cell r="AS3297" t="str">
            <v>#</v>
          </cell>
          <cell r="AT3297" t="str">
            <v>#</v>
          </cell>
          <cell r="AU3297" t="str">
            <v>#</v>
          </cell>
        </row>
        <row r="3298">
          <cell r="AN3298">
            <v>50826</v>
          </cell>
          <cell r="AO3298" t="str">
            <v>Perekliinik OÜ</v>
          </cell>
          <cell r="AP3298" t="str">
            <v>000000000000003045</v>
          </cell>
          <cell r="AQ3298">
            <v>2026</v>
          </cell>
          <cell r="AR3298" t="str">
            <v>2026-PRL1-50826</v>
          </cell>
          <cell r="AS3298">
            <v>1</v>
          </cell>
          <cell r="AT3298" t="str">
            <v>TK041</v>
          </cell>
          <cell r="AU3298" t="str">
            <v>#</v>
          </cell>
        </row>
        <row r="3299">
          <cell r="AN3299">
            <v>50027</v>
          </cell>
          <cell r="AO3299" t="str">
            <v>Merelahe Perearstikeskus OÜ</v>
          </cell>
          <cell r="AP3299" t="str">
            <v>000000000000003045</v>
          </cell>
          <cell r="AQ3299">
            <v>2026</v>
          </cell>
          <cell r="AR3299" t="str">
            <v>2026-PRL1-50027</v>
          </cell>
          <cell r="AS3299">
            <v>1</v>
          </cell>
          <cell r="AT3299" t="str">
            <v>TK059</v>
          </cell>
          <cell r="AU3299" t="str">
            <v>#</v>
          </cell>
        </row>
        <row r="3300">
          <cell r="AN3300">
            <v>50826</v>
          </cell>
          <cell r="AO3300" t="str">
            <v>Perekliinik OÜ</v>
          </cell>
          <cell r="AP3300" t="str">
            <v>000000000000003045</v>
          </cell>
          <cell r="AQ3300">
            <v>2026</v>
          </cell>
          <cell r="AR3300" t="str">
            <v>2026-PRL1-50826</v>
          </cell>
          <cell r="AS3300">
            <v>1</v>
          </cell>
          <cell r="AT3300" t="str">
            <v>TK041</v>
          </cell>
          <cell r="AU3300" t="str">
            <v>#</v>
          </cell>
        </row>
        <row r="3301">
          <cell r="AN3301">
            <v>50027</v>
          </cell>
          <cell r="AO3301" t="str">
            <v>Merelahe Perearstikeskus OÜ</v>
          </cell>
          <cell r="AP3301" t="str">
            <v>000000000000003045</v>
          </cell>
          <cell r="AQ3301">
            <v>2026</v>
          </cell>
          <cell r="AR3301" t="str">
            <v>2026-PRL1-50027</v>
          </cell>
          <cell r="AS3301">
            <v>1</v>
          </cell>
          <cell r="AT3301" t="str">
            <v>TK059</v>
          </cell>
          <cell r="AU3301" t="str">
            <v>#</v>
          </cell>
        </row>
        <row r="3302">
          <cell r="AN3302">
            <v>50166</v>
          </cell>
          <cell r="AO3302" t="str">
            <v>Järveotsa Perearstikeskus OÜ</v>
          </cell>
          <cell r="AP3302" t="str">
            <v>000000000000003045</v>
          </cell>
          <cell r="AQ3302">
            <v>2026</v>
          </cell>
          <cell r="AR3302" t="str">
            <v>2026-PRL1-50166</v>
          </cell>
          <cell r="AS3302">
            <v>1</v>
          </cell>
          <cell r="AT3302" t="str">
            <v>TK007</v>
          </cell>
          <cell r="AU3302" t="str">
            <v>#</v>
          </cell>
        </row>
        <row r="3303">
          <cell r="AN3303">
            <v>50166</v>
          </cell>
          <cell r="AO3303" t="str">
            <v>Järveotsa Perearstikeskus OÜ</v>
          </cell>
          <cell r="AP3303" t="str">
            <v>000000000000003045</v>
          </cell>
          <cell r="AQ3303">
            <v>2026</v>
          </cell>
          <cell r="AR3303" t="str">
            <v>2026-PRL1-50166</v>
          </cell>
          <cell r="AS3303">
            <v>1</v>
          </cell>
          <cell r="AT3303" t="str">
            <v>TK007</v>
          </cell>
          <cell r="AU3303" t="str">
            <v>#</v>
          </cell>
        </row>
        <row r="3304">
          <cell r="AN3304">
            <v>50166</v>
          </cell>
          <cell r="AO3304" t="str">
            <v>Järveotsa Perearstikeskus OÜ</v>
          </cell>
          <cell r="AP3304" t="str">
            <v>000000000000003045</v>
          </cell>
          <cell r="AQ3304">
            <v>2026</v>
          </cell>
          <cell r="AR3304" t="str">
            <v>2026-PRL1-50166</v>
          </cell>
          <cell r="AS3304">
            <v>1</v>
          </cell>
          <cell r="AT3304" t="str">
            <v>TK007</v>
          </cell>
          <cell r="AU3304" t="str">
            <v>#</v>
          </cell>
        </row>
        <row r="3305">
          <cell r="AN3305">
            <v>50113</v>
          </cell>
          <cell r="AO3305" t="str">
            <v>Pae Perearstikeskus OÜ</v>
          </cell>
          <cell r="AP3305" t="str">
            <v>000000000000003045</v>
          </cell>
          <cell r="AQ3305">
            <v>2026</v>
          </cell>
          <cell r="AR3305" t="str">
            <v>2026-PRL1-50113</v>
          </cell>
          <cell r="AS3305" t="str">
            <v>#</v>
          </cell>
          <cell r="AT3305" t="str">
            <v>#</v>
          </cell>
          <cell r="AU3305" t="str">
            <v>#</v>
          </cell>
        </row>
        <row r="3306">
          <cell r="AN3306">
            <v>50113</v>
          </cell>
          <cell r="AO3306" t="str">
            <v>Pae Perearstikeskus OÜ</v>
          </cell>
          <cell r="AP3306" t="str">
            <v>000000000000003045</v>
          </cell>
          <cell r="AQ3306">
            <v>2026</v>
          </cell>
          <cell r="AR3306" t="str">
            <v>2026-PRL1-50113</v>
          </cell>
          <cell r="AS3306" t="str">
            <v>#</v>
          </cell>
          <cell r="AT3306" t="str">
            <v>#</v>
          </cell>
          <cell r="AU3306" t="str">
            <v>#</v>
          </cell>
        </row>
        <row r="3307">
          <cell r="AN3307">
            <v>50598</v>
          </cell>
          <cell r="AO3307" t="str">
            <v>PA Kopliranna OÜ</v>
          </cell>
          <cell r="AP3307" t="str">
            <v>000000000000003045</v>
          </cell>
          <cell r="AQ3307">
            <v>2026</v>
          </cell>
          <cell r="AR3307" t="str">
            <v>2026-PRL1-50598</v>
          </cell>
          <cell r="AS3307" t="str">
            <v>#</v>
          </cell>
          <cell r="AT3307" t="str">
            <v>#</v>
          </cell>
          <cell r="AU3307" t="str">
            <v>#</v>
          </cell>
        </row>
        <row r="3308">
          <cell r="AN3308">
            <v>50862</v>
          </cell>
          <cell r="AO3308" t="str">
            <v>Mymed Perearstid OÜ</v>
          </cell>
          <cell r="AP3308" t="str">
            <v>000000000000003045</v>
          </cell>
          <cell r="AQ3308">
            <v>2026</v>
          </cell>
          <cell r="AR3308" t="str">
            <v>2026-PRL1-50862</v>
          </cell>
          <cell r="AS3308">
            <v>1</v>
          </cell>
          <cell r="AT3308" t="str">
            <v>TK033</v>
          </cell>
          <cell r="AU3308" t="str">
            <v>#</v>
          </cell>
        </row>
        <row r="3309">
          <cell r="AN3309">
            <v>50723</v>
          </cell>
          <cell r="AO3309" t="str">
            <v>OÜ Perearstikeskus Remedium</v>
          </cell>
          <cell r="AP3309" t="str">
            <v>000000000000003045</v>
          </cell>
          <cell r="AQ3309">
            <v>2026</v>
          </cell>
          <cell r="AR3309" t="str">
            <v>2026-PRL1-50723</v>
          </cell>
          <cell r="AS3309" t="str">
            <v>#</v>
          </cell>
          <cell r="AT3309" t="str">
            <v>#</v>
          </cell>
          <cell r="AU3309" t="str">
            <v>#</v>
          </cell>
        </row>
        <row r="3310">
          <cell r="AN3310">
            <v>50679</v>
          </cell>
          <cell r="AO3310" t="str">
            <v>Sinu Tervis Perearstikeskus OÜ</v>
          </cell>
          <cell r="AP3310" t="str">
            <v>000000000000003045</v>
          </cell>
          <cell r="AQ3310">
            <v>2026</v>
          </cell>
          <cell r="AR3310" t="str">
            <v>2026-PRL1-50679</v>
          </cell>
          <cell r="AS3310" t="str">
            <v>#</v>
          </cell>
          <cell r="AT3310" t="str">
            <v>#</v>
          </cell>
          <cell r="AU3310" t="str">
            <v>#</v>
          </cell>
        </row>
        <row r="3311">
          <cell r="AN3311">
            <v>50491</v>
          </cell>
          <cell r="AO3311" t="str">
            <v>Perearst Karin Jäger OÜ</v>
          </cell>
          <cell r="AP3311" t="str">
            <v>000000000000003045</v>
          </cell>
          <cell r="AQ3311">
            <v>2026</v>
          </cell>
          <cell r="AR3311" t="str">
            <v>2026-PRL1-50491</v>
          </cell>
          <cell r="AS3311" t="str">
            <v>#</v>
          </cell>
          <cell r="AT3311" t="str">
            <v>#</v>
          </cell>
          <cell r="AU3311" t="str">
            <v>#</v>
          </cell>
        </row>
        <row r="3312">
          <cell r="AN3312">
            <v>50170</v>
          </cell>
          <cell r="AO3312" t="str">
            <v>Perearst Iðtvan Koso OÜ</v>
          </cell>
          <cell r="AP3312" t="str">
            <v>000000000000003045</v>
          </cell>
          <cell r="AQ3312">
            <v>2026</v>
          </cell>
          <cell r="AR3312" t="str">
            <v>2026-PRL1-50170</v>
          </cell>
          <cell r="AS3312">
            <v>1</v>
          </cell>
          <cell r="AT3312" t="str">
            <v>TK066</v>
          </cell>
          <cell r="AU3312" t="str">
            <v>#</v>
          </cell>
        </row>
        <row r="3313">
          <cell r="AN3313">
            <v>50857</v>
          </cell>
          <cell r="AO3313" t="str">
            <v>Pealinna Perearstid OÜ</v>
          </cell>
          <cell r="AP3313" t="str">
            <v>000000000000003045</v>
          </cell>
          <cell r="AQ3313">
            <v>2026</v>
          </cell>
          <cell r="AR3313" t="str">
            <v>2026-PRL1-50857</v>
          </cell>
          <cell r="AS3313">
            <v>1</v>
          </cell>
          <cell r="AT3313" t="str">
            <v>TK075</v>
          </cell>
          <cell r="AU3313" t="str">
            <v>#</v>
          </cell>
        </row>
        <row r="3314">
          <cell r="AN3314">
            <v>50027</v>
          </cell>
          <cell r="AO3314" t="str">
            <v>Merelahe Perearstikeskus OÜ</v>
          </cell>
          <cell r="AP3314" t="str">
            <v>000000000000003045</v>
          </cell>
          <cell r="AQ3314">
            <v>2026</v>
          </cell>
          <cell r="AR3314" t="str">
            <v>2026-PRL1-50027</v>
          </cell>
          <cell r="AS3314">
            <v>1</v>
          </cell>
          <cell r="AT3314" t="str">
            <v>TK059</v>
          </cell>
          <cell r="AU3314" t="str">
            <v>#</v>
          </cell>
        </row>
        <row r="3315">
          <cell r="AN3315">
            <v>50582</v>
          </cell>
          <cell r="AO3315" t="str">
            <v>Perearst Ulvi Usgam OÜ</v>
          </cell>
          <cell r="AP3315" t="str">
            <v>000000000000003045</v>
          </cell>
          <cell r="AQ3315">
            <v>2026</v>
          </cell>
          <cell r="AR3315" t="str">
            <v>2026-PRL1-50582</v>
          </cell>
          <cell r="AS3315" t="str">
            <v>#</v>
          </cell>
          <cell r="AT3315" t="str">
            <v>#</v>
          </cell>
          <cell r="AU3315" t="str">
            <v>#</v>
          </cell>
        </row>
        <row r="3316">
          <cell r="AN3316">
            <v>50164</v>
          </cell>
          <cell r="AO3316" t="str">
            <v>Kalamaja Perearstid OÜ</v>
          </cell>
          <cell r="AP3316" t="str">
            <v>000000000000003045</v>
          </cell>
          <cell r="AQ3316">
            <v>2026</v>
          </cell>
          <cell r="AR3316" t="str">
            <v>2026-PRL1-50164</v>
          </cell>
          <cell r="AS3316" t="str">
            <v>#</v>
          </cell>
          <cell r="AT3316" t="str">
            <v>#</v>
          </cell>
          <cell r="AU3316" t="str">
            <v>#</v>
          </cell>
        </row>
        <row r="3317">
          <cell r="AN3317">
            <v>50159</v>
          </cell>
          <cell r="AO3317" t="str">
            <v>Majaka Perearstikeskus OÜ</v>
          </cell>
          <cell r="AP3317" t="str">
            <v>000000000000003045</v>
          </cell>
          <cell r="AQ3317">
            <v>2026</v>
          </cell>
          <cell r="AR3317" t="str">
            <v>2026-PRL1-50159</v>
          </cell>
          <cell r="AS3317" t="str">
            <v>#</v>
          </cell>
          <cell r="AT3317" t="str">
            <v>#</v>
          </cell>
          <cell r="AU3317" t="str">
            <v>#</v>
          </cell>
        </row>
        <row r="3318">
          <cell r="AN3318">
            <v>50857</v>
          </cell>
          <cell r="AO3318" t="str">
            <v>Pealinna Perearstid OÜ</v>
          </cell>
          <cell r="AP3318" t="str">
            <v>000000000000003045</v>
          </cell>
          <cell r="AQ3318">
            <v>2026</v>
          </cell>
          <cell r="AR3318" t="str">
            <v>2026-PRL1-50857</v>
          </cell>
          <cell r="AS3318">
            <v>1</v>
          </cell>
          <cell r="AT3318" t="str">
            <v>TK075</v>
          </cell>
          <cell r="AU3318" t="str">
            <v>#</v>
          </cell>
        </row>
        <row r="3319">
          <cell r="AN3319">
            <v>50862</v>
          </cell>
          <cell r="AO3319" t="str">
            <v>Mymed Perearstid OÜ</v>
          </cell>
          <cell r="AP3319" t="str">
            <v>000000000000003045</v>
          </cell>
          <cell r="AQ3319">
            <v>2026</v>
          </cell>
          <cell r="AR3319" t="str">
            <v>2026-PRL1-50862</v>
          </cell>
          <cell r="AS3319">
            <v>1</v>
          </cell>
          <cell r="AT3319" t="str">
            <v>TK033</v>
          </cell>
          <cell r="AU3319" t="str">
            <v>#</v>
          </cell>
        </row>
        <row r="3320">
          <cell r="AN3320">
            <v>50127</v>
          </cell>
          <cell r="AO3320" t="str">
            <v>Rosenthali Perearstikeskus OÜ</v>
          </cell>
          <cell r="AP3320" t="str">
            <v>000000000000003045</v>
          </cell>
          <cell r="AQ3320">
            <v>2026</v>
          </cell>
          <cell r="AR3320" t="str">
            <v>2026-PRL1-50127</v>
          </cell>
          <cell r="AS3320">
            <v>1</v>
          </cell>
          <cell r="AT3320" t="str">
            <v>TK069</v>
          </cell>
          <cell r="AU3320" t="str">
            <v>#</v>
          </cell>
        </row>
        <row r="3321">
          <cell r="AN3321">
            <v>50552</v>
          </cell>
          <cell r="AO3321" t="str">
            <v>Lasnamäe Perearstid-Kaks OÜ</v>
          </cell>
          <cell r="AP3321" t="str">
            <v>000000000000003045</v>
          </cell>
          <cell r="AQ3321">
            <v>2026</v>
          </cell>
          <cell r="AR3321" t="str">
            <v>2026-PRL1-50552</v>
          </cell>
          <cell r="AS3321">
            <v>1</v>
          </cell>
          <cell r="AT3321" t="str">
            <v>TK056</v>
          </cell>
          <cell r="AU3321" t="str">
            <v>#</v>
          </cell>
        </row>
        <row r="3322">
          <cell r="AN3322">
            <v>50863</v>
          </cell>
          <cell r="AO3322" t="str">
            <v>Al Mare Perearstikeskus OÜ</v>
          </cell>
          <cell r="AP3322" t="str">
            <v>000000000000003045</v>
          </cell>
          <cell r="AQ3322">
            <v>2026</v>
          </cell>
          <cell r="AR3322" t="str">
            <v>2026-PRL1-50863</v>
          </cell>
          <cell r="AS3322">
            <v>1</v>
          </cell>
          <cell r="AT3322" t="str">
            <v>TK052</v>
          </cell>
          <cell r="AU3322" t="str">
            <v>#</v>
          </cell>
        </row>
        <row r="3323">
          <cell r="AN3323">
            <v>50675</v>
          </cell>
          <cell r="AO3323" t="str">
            <v>Perearst Olga Gvozdeva OÜ</v>
          </cell>
          <cell r="AP3323" t="str">
            <v>000000000000003045</v>
          </cell>
          <cell r="AQ3323">
            <v>2026</v>
          </cell>
          <cell r="AR3323" t="str">
            <v>2026-PRL1-50675</v>
          </cell>
          <cell r="AS3323" t="str">
            <v>#</v>
          </cell>
          <cell r="AT3323" t="str">
            <v>#</v>
          </cell>
          <cell r="AU3323" t="str">
            <v>#</v>
          </cell>
        </row>
        <row r="3324">
          <cell r="AN3324">
            <v>50870</v>
          </cell>
          <cell r="AO3324" t="str">
            <v>Pelguranna PAK OÜ</v>
          </cell>
          <cell r="AP3324" t="str">
            <v>000000000000003045</v>
          </cell>
          <cell r="AQ3324">
            <v>2026</v>
          </cell>
          <cell r="AR3324" t="str">
            <v>2026-PRL1-50870</v>
          </cell>
          <cell r="AS3324" t="str">
            <v>#</v>
          </cell>
          <cell r="AT3324" t="str">
            <v>#</v>
          </cell>
          <cell r="AU3324" t="str">
            <v>#</v>
          </cell>
        </row>
        <row r="3325">
          <cell r="AN3325">
            <v>50857</v>
          </cell>
          <cell r="AO3325" t="str">
            <v>Pealinna Perearstid OÜ</v>
          </cell>
          <cell r="AP3325" t="str">
            <v>000000000000003045</v>
          </cell>
          <cell r="AQ3325">
            <v>2026</v>
          </cell>
          <cell r="AR3325" t="str">
            <v>2026-PRL1-50857</v>
          </cell>
          <cell r="AS3325">
            <v>1</v>
          </cell>
          <cell r="AT3325" t="str">
            <v>TK075</v>
          </cell>
          <cell r="AU3325" t="str">
            <v>#</v>
          </cell>
        </row>
        <row r="3326">
          <cell r="AN3326">
            <v>50120</v>
          </cell>
          <cell r="AO3326" t="str">
            <v>Kristiine Perearstid OÜ</v>
          </cell>
          <cell r="AP3326" t="str">
            <v>000000000000003045</v>
          </cell>
          <cell r="AQ3326">
            <v>2026</v>
          </cell>
          <cell r="AR3326" t="str">
            <v>2026-PRL1-50120</v>
          </cell>
          <cell r="AS3326" t="str">
            <v>#</v>
          </cell>
          <cell r="AT3326" t="str">
            <v>#</v>
          </cell>
          <cell r="AU3326" t="str">
            <v>#</v>
          </cell>
        </row>
        <row r="3327">
          <cell r="AN3327">
            <v>50120</v>
          </cell>
          <cell r="AO3327" t="str">
            <v>Kristiine Perearstid OÜ</v>
          </cell>
          <cell r="AP3327" t="str">
            <v>000000000000003045</v>
          </cell>
          <cell r="AQ3327">
            <v>2026</v>
          </cell>
          <cell r="AR3327" t="str">
            <v>2026-PRL1-50120</v>
          </cell>
          <cell r="AS3327" t="str">
            <v>#</v>
          </cell>
          <cell r="AT3327" t="str">
            <v>#</v>
          </cell>
          <cell r="AU3327" t="str">
            <v>#</v>
          </cell>
        </row>
        <row r="3328">
          <cell r="AN3328">
            <v>50616</v>
          </cell>
          <cell r="AO3328" t="str">
            <v>Perearst Guljajeva OÜ</v>
          </cell>
          <cell r="AP3328" t="str">
            <v>000000000000003045</v>
          </cell>
          <cell r="AQ3328">
            <v>2026</v>
          </cell>
          <cell r="AR3328" t="str">
            <v>2026-PRL1-50616</v>
          </cell>
          <cell r="AS3328" t="str">
            <v>#</v>
          </cell>
          <cell r="AT3328" t="str">
            <v>#</v>
          </cell>
          <cell r="AU3328" t="str">
            <v>#</v>
          </cell>
        </row>
        <row r="3329">
          <cell r="AN3329">
            <v>50857</v>
          </cell>
          <cell r="AO3329" t="str">
            <v>Pealinna Perearstid OÜ</v>
          </cell>
          <cell r="AP3329" t="str">
            <v>000000000000003045</v>
          </cell>
          <cell r="AQ3329">
            <v>2026</v>
          </cell>
          <cell r="AR3329" t="str">
            <v>2026-PRL1-50857</v>
          </cell>
          <cell r="AS3329">
            <v>1</v>
          </cell>
          <cell r="AT3329" t="str">
            <v>TK075</v>
          </cell>
          <cell r="AU3329" t="str">
            <v>#</v>
          </cell>
        </row>
        <row r="3330">
          <cell r="AN3330">
            <v>50162</v>
          </cell>
          <cell r="AO3330" t="str">
            <v>Mustamäe ja Nõmme Perearstik. OÜ</v>
          </cell>
          <cell r="AP3330" t="str">
            <v>000000000000003045</v>
          </cell>
          <cell r="AQ3330">
            <v>2026</v>
          </cell>
          <cell r="AR3330" t="str">
            <v>2026-PRL1-50162</v>
          </cell>
          <cell r="AS3330" t="str">
            <v>#</v>
          </cell>
          <cell r="AT3330" t="str">
            <v>#</v>
          </cell>
          <cell r="AU3330" t="str">
            <v>#</v>
          </cell>
        </row>
        <row r="3331">
          <cell r="AN3331">
            <v>50151</v>
          </cell>
          <cell r="AO3331" t="str">
            <v>OÜ PEREARST AIVAZJAN</v>
          </cell>
          <cell r="AP3331" t="str">
            <v>000000000000003045</v>
          </cell>
          <cell r="AQ3331">
            <v>2026</v>
          </cell>
          <cell r="AR3331" t="str">
            <v>2026-PRL1-50151</v>
          </cell>
          <cell r="AS3331" t="str">
            <v>#</v>
          </cell>
          <cell r="AT3331" t="str">
            <v>#</v>
          </cell>
          <cell r="AU3331" t="str">
            <v>#</v>
          </cell>
        </row>
        <row r="3332">
          <cell r="AN3332">
            <v>50826</v>
          </cell>
          <cell r="AO3332" t="str">
            <v>Perekliinik OÜ</v>
          </cell>
          <cell r="AP3332" t="str">
            <v>000000000000003045</v>
          </cell>
          <cell r="AQ3332">
            <v>2026</v>
          </cell>
          <cell r="AR3332" t="str">
            <v>2026-PRL1-50826</v>
          </cell>
          <cell r="AS3332">
            <v>1</v>
          </cell>
          <cell r="AT3332" t="str">
            <v>TK041</v>
          </cell>
          <cell r="AU3332" t="str">
            <v>#</v>
          </cell>
        </row>
        <row r="3333">
          <cell r="AN3333">
            <v>50007</v>
          </cell>
          <cell r="AO3333" t="str">
            <v xml:space="preserve">OÜ Kodudoktori PAK Sinu Arst </v>
          </cell>
          <cell r="AP3333" t="str">
            <v>000000000000003045</v>
          </cell>
          <cell r="AQ3333">
            <v>2026</v>
          </cell>
          <cell r="AR3333" t="str">
            <v>2026-PRL1-50007</v>
          </cell>
          <cell r="AS3333">
            <v>1</v>
          </cell>
          <cell r="AT3333" t="str">
            <v>TK002</v>
          </cell>
          <cell r="AU3333" t="str">
            <v>#</v>
          </cell>
        </row>
        <row r="3334">
          <cell r="AN3334">
            <v>50115</v>
          </cell>
          <cell r="AO3334" t="str">
            <v>Linnamõisa Perearstikeskus OÜ</v>
          </cell>
          <cell r="AP3334" t="str">
            <v>000000000000003045</v>
          </cell>
          <cell r="AQ3334">
            <v>2026</v>
          </cell>
          <cell r="AR3334" t="str">
            <v>2026-PRL1-50115</v>
          </cell>
          <cell r="AS3334">
            <v>1</v>
          </cell>
          <cell r="AT3334" t="str">
            <v>TK065</v>
          </cell>
          <cell r="AU3334" t="str">
            <v>#</v>
          </cell>
        </row>
        <row r="3335">
          <cell r="AN3335">
            <v>50115</v>
          </cell>
          <cell r="AO3335" t="str">
            <v>Linnamõisa Perearstikeskus OÜ</v>
          </cell>
          <cell r="AP3335" t="str">
            <v>000000000000003045</v>
          </cell>
          <cell r="AQ3335">
            <v>2026</v>
          </cell>
          <cell r="AR3335" t="str">
            <v>2026-PRL1-50115</v>
          </cell>
          <cell r="AS3335">
            <v>1</v>
          </cell>
          <cell r="AT3335" t="str">
            <v>TK065</v>
          </cell>
          <cell r="AU3335" t="str">
            <v>#</v>
          </cell>
        </row>
        <row r="3336">
          <cell r="AN3336">
            <v>50454</v>
          </cell>
          <cell r="AO3336" t="str">
            <v>Perearst Külvi Peterson OÜ</v>
          </cell>
          <cell r="AP3336" t="str">
            <v>000000000000003045</v>
          </cell>
          <cell r="AQ3336">
            <v>2026</v>
          </cell>
          <cell r="AR3336" t="str">
            <v>2026-PRL1-50454</v>
          </cell>
          <cell r="AS3336" t="str">
            <v>#</v>
          </cell>
          <cell r="AT3336" t="str">
            <v>#</v>
          </cell>
          <cell r="AU3336" t="str">
            <v>#</v>
          </cell>
        </row>
        <row r="3337">
          <cell r="AN3337">
            <v>50840</v>
          </cell>
          <cell r="AO3337" t="str">
            <v>OÜ perearst T.Girinskaja</v>
          </cell>
          <cell r="AP3337" t="str">
            <v>000000000000003045</v>
          </cell>
          <cell r="AQ3337">
            <v>2026</v>
          </cell>
          <cell r="AR3337" t="str">
            <v>2026-PRL1-50840</v>
          </cell>
          <cell r="AS3337" t="str">
            <v>#</v>
          </cell>
          <cell r="AT3337" t="str">
            <v>#</v>
          </cell>
          <cell r="AU3337" t="str">
            <v>#</v>
          </cell>
        </row>
        <row r="3338">
          <cell r="AN3338">
            <v>50612</v>
          </cell>
          <cell r="AO3338" t="str">
            <v>Osaühing Aira Perearstikeskus</v>
          </cell>
          <cell r="AP3338" t="str">
            <v>000000000000003045</v>
          </cell>
          <cell r="AQ3338">
            <v>2026</v>
          </cell>
          <cell r="AR3338" t="str">
            <v>2026-PRL1-50612</v>
          </cell>
          <cell r="AS3338" t="str">
            <v>#</v>
          </cell>
          <cell r="AT3338" t="str">
            <v>#</v>
          </cell>
          <cell r="AU3338" t="str">
            <v>#</v>
          </cell>
        </row>
        <row r="3339">
          <cell r="AN3339">
            <v>50857</v>
          </cell>
          <cell r="AO3339" t="str">
            <v>Pealinna Perearstid OÜ</v>
          </cell>
          <cell r="AP3339" t="str">
            <v>000000000000003045</v>
          </cell>
          <cell r="AQ3339">
            <v>2026</v>
          </cell>
          <cell r="AR3339" t="str">
            <v>2026-PRL1-50857</v>
          </cell>
          <cell r="AS3339">
            <v>1</v>
          </cell>
          <cell r="AT3339" t="str">
            <v>TK075</v>
          </cell>
          <cell r="AU3339" t="str">
            <v>#</v>
          </cell>
        </row>
        <row r="3340">
          <cell r="AN3340">
            <v>50162</v>
          </cell>
          <cell r="AO3340" t="str">
            <v>Mustamäe ja Nõmme Perearstik. OÜ</v>
          </cell>
          <cell r="AP3340" t="str">
            <v>000000000000003045</v>
          </cell>
          <cell r="AQ3340">
            <v>2026</v>
          </cell>
          <cell r="AR3340" t="str">
            <v>2026-PRL1-50162</v>
          </cell>
          <cell r="AS3340" t="str">
            <v>#</v>
          </cell>
          <cell r="AT3340" t="str">
            <v>#</v>
          </cell>
          <cell r="AU3340" t="str">
            <v>#</v>
          </cell>
        </row>
        <row r="3341">
          <cell r="AN3341">
            <v>50163</v>
          </cell>
          <cell r="AO3341" t="str">
            <v>Favorek Perearstikeskus OÜ</v>
          </cell>
          <cell r="AP3341" t="str">
            <v>000000000000003045</v>
          </cell>
          <cell r="AQ3341">
            <v>2026</v>
          </cell>
          <cell r="AR3341" t="str">
            <v>2026-PRL1-50163</v>
          </cell>
          <cell r="AS3341" t="str">
            <v>#</v>
          </cell>
          <cell r="AT3341" t="str">
            <v>#</v>
          </cell>
          <cell r="AU3341" t="str">
            <v>#</v>
          </cell>
        </row>
        <row r="3342">
          <cell r="AN3342">
            <v>50162</v>
          </cell>
          <cell r="AO3342" t="str">
            <v>Mustamäe ja Nõmme Perearstik. OÜ</v>
          </cell>
          <cell r="AP3342" t="str">
            <v>000000000000003045</v>
          </cell>
          <cell r="AQ3342">
            <v>2026</v>
          </cell>
          <cell r="AR3342" t="str">
            <v>2026-PRL1-50162</v>
          </cell>
          <cell r="AS3342" t="str">
            <v>#</v>
          </cell>
          <cell r="AT3342" t="str">
            <v>#</v>
          </cell>
          <cell r="AU3342" t="str">
            <v>#</v>
          </cell>
        </row>
        <row r="3343">
          <cell r="AN3343">
            <v>51055</v>
          </cell>
          <cell r="AO3343" t="str">
            <v>Dr Liis Mägi Perearstikeskus OÜ</v>
          </cell>
          <cell r="AP3343" t="str">
            <v>000000000000003045</v>
          </cell>
          <cell r="AQ3343">
            <v>2026</v>
          </cell>
          <cell r="AR3343" t="str">
            <v>2026-PRL1-51055</v>
          </cell>
          <cell r="AS3343" t="str">
            <v>#</v>
          </cell>
          <cell r="AT3343" t="str">
            <v>#</v>
          </cell>
          <cell r="AU3343" t="str">
            <v>#</v>
          </cell>
        </row>
        <row r="3344">
          <cell r="AN3344">
            <v>50700</v>
          </cell>
          <cell r="AO3344" t="str">
            <v>OÜ Tallinna Perearstikeskus</v>
          </cell>
          <cell r="AP3344" t="str">
            <v>000000000000003045</v>
          </cell>
          <cell r="AQ3344">
            <v>2026</v>
          </cell>
          <cell r="AR3344" t="str">
            <v>2026-PRL1-50700</v>
          </cell>
          <cell r="AS3344">
            <v>1</v>
          </cell>
          <cell r="AT3344" t="str">
            <v>TK027</v>
          </cell>
          <cell r="AU3344" t="str">
            <v>#</v>
          </cell>
        </row>
        <row r="3345">
          <cell r="AN3345">
            <v>50607</v>
          </cell>
          <cell r="AO3345" t="str">
            <v>Linna Tervisekeskus OÜ</v>
          </cell>
          <cell r="AP3345" t="str">
            <v>000000000000003045</v>
          </cell>
          <cell r="AQ3345">
            <v>2026</v>
          </cell>
          <cell r="AR3345" t="str">
            <v>2026-PRL1-50607</v>
          </cell>
          <cell r="AS3345">
            <v>1</v>
          </cell>
          <cell r="AT3345" t="str">
            <v>TK006</v>
          </cell>
          <cell r="AU3345" t="str">
            <v>#</v>
          </cell>
        </row>
        <row r="3346">
          <cell r="AN3346">
            <v>50553</v>
          </cell>
          <cell r="AO3346" t="str">
            <v>Dr.Signe Alliksoo Perearstiprak. OÜ</v>
          </cell>
          <cell r="AP3346" t="str">
            <v>000000000000003045</v>
          </cell>
          <cell r="AQ3346">
            <v>2026</v>
          </cell>
          <cell r="AR3346" t="str">
            <v>2026-PRL1-50553</v>
          </cell>
          <cell r="AS3346" t="str">
            <v>#</v>
          </cell>
          <cell r="AT3346" t="str">
            <v>#</v>
          </cell>
          <cell r="AU3346" t="str">
            <v>#</v>
          </cell>
        </row>
        <row r="3347">
          <cell r="AN3347">
            <v>50817</v>
          </cell>
          <cell r="AO3347" t="str">
            <v>Inna Kovrigina Perearstikeskus OÜ</v>
          </cell>
          <cell r="AP3347" t="str">
            <v>000000000000003045</v>
          </cell>
          <cell r="AQ3347">
            <v>2026</v>
          </cell>
          <cell r="AR3347" t="str">
            <v>2026-PRL1-50817</v>
          </cell>
          <cell r="AS3347" t="str">
            <v>#</v>
          </cell>
          <cell r="AT3347" t="str">
            <v>#</v>
          </cell>
          <cell r="AU3347" t="str">
            <v>#</v>
          </cell>
        </row>
        <row r="3348">
          <cell r="AN3348">
            <v>50058</v>
          </cell>
          <cell r="AO3348" t="str">
            <v>Kuusalu Tervisekeskus OÜ</v>
          </cell>
          <cell r="AP3348" t="str">
            <v>000000000000003045</v>
          </cell>
          <cell r="AQ3348">
            <v>2026</v>
          </cell>
          <cell r="AR3348" t="str">
            <v>2026-PRL1-50058</v>
          </cell>
          <cell r="AS3348" t="str">
            <v>#</v>
          </cell>
          <cell r="AT3348" t="str">
            <v>#</v>
          </cell>
          <cell r="AU3348" t="str">
            <v>#</v>
          </cell>
        </row>
        <row r="3349">
          <cell r="AN3349">
            <v>50723</v>
          </cell>
          <cell r="AO3349" t="str">
            <v>OÜ Perearstikeskus Remedium</v>
          </cell>
          <cell r="AP3349" t="str">
            <v>000000000000003045</v>
          </cell>
          <cell r="AQ3349">
            <v>2026</v>
          </cell>
          <cell r="AR3349" t="str">
            <v>2026-PRL1-50723</v>
          </cell>
          <cell r="AS3349" t="str">
            <v>#</v>
          </cell>
          <cell r="AT3349" t="str">
            <v>#</v>
          </cell>
          <cell r="AU3349" t="str">
            <v>#</v>
          </cell>
        </row>
        <row r="3350">
          <cell r="AN3350">
            <v>50835</v>
          </cell>
          <cell r="AO3350" t="str">
            <v>Medicenter Eesti OÜ</v>
          </cell>
          <cell r="AP3350" t="str">
            <v>000000000000003045</v>
          </cell>
          <cell r="AQ3350">
            <v>2026</v>
          </cell>
          <cell r="AR3350" t="str">
            <v>2026-PRL1-50835</v>
          </cell>
          <cell r="AS3350" t="str">
            <v>#</v>
          </cell>
          <cell r="AT3350" t="str">
            <v>#</v>
          </cell>
          <cell r="AU3350" t="str">
            <v>#</v>
          </cell>
        </row>
        <row r="3351">
          <cell r="AN3351">
            <v>50723</v>
          </cell>
          <cell r="AO3351" t="str">
            <v>OÜ Perearstikeskus Remedium</v>
          </cell>
          <cell r="AP3351" t="str">
            <v>000000000000003045</v>
          </cell>
          <cell r="AQ3351">
            <v>2026</v>
          </cell>
          <cell r="AR3351" t="str">
            <v>2026-PRL1-50723</v>
          </cell>
          <cell r="AS3351" t="str">
            <v>#</v>
          </cell>
          <cell r="AT3351" t="str">
            <v>#</v>
          </cell>
          <cell r="AU3351" t="str">
            <v>#</v>
          </cell>
        </row>
        <row r="3352">
          <cell r="AN3352">
            <v>50415</v>
          </cell>
          <cell r="AO3352" t="str">
            <v>Stroomi Perearstid OÜ</v>
          </cell>
          <cell r="AP3352" t="str">
            <v>000000000000003045</v>
          </cell>
          <cell r="AQ3352">
            <v>2026</v>
          </cell>
          <cell r="AR3352" t="str">
            <v>2026-PRL1-50415</v>
          </cell>
          <cell r="AS3352" t="str">
            <v>#</v>
          </cell>
          <cell r="AT3352" t="str">
            <v>#</v>
          </cell>
          <cell r="AU3352" t="str">
            <v>#</v>
          </cell>
        </row>
        <row r="3353">
          <cell r="AN3353">
            <v>50027</v>
          </cell>
          <cell r="AO3353" t="str">
            <v>Merelahe Perearstikeskus OÜ</v>
          </cell>
          <cell r="AP3353" t="str">
            <v>000000000000003045</v>
          </cell>
          <cell r="AQ3353">
            <v>2026</v>
          </cell>
          <cell r="AR3353" t="str">
            <v>2026-PRL1-50027</v>
          </cell>
          <cell r="AS3353">
            <v>1</v>
          </cell>
          <cell r="AT3353" t="str">
            <v>TK059</v>
          </cell>
          <cell r="AU3353" t="str">
            <v>#</v>
          </cell>
        </row>
        <row r="3354">
          <cell r="AN3354">
            <v>50577</v>
          </cell>
          <cell r="AO3354" t="str">
            <v>Kivimäe Perearstikeskus OÜ</v>
          </cell>
          <cell r="AP3354" t="str">
            <v>000000000000003045</v>
          </cell>
          <cell r="AQ3354">
            <v>2026</v>
          </cell>
          <cell r="AR3354" t="str">
            <v>2026-PRL1-50577</v>
          </cell>
          <cell r="AS3354">
            <v>1</v>
          </cell>
          <cell r="AT3354" t="str">
            <v>TK068</v>
          </cell>
          <cell r="AU3354" t="str">
            <v>#</v>
          </cell>
        </row>
        <row r="3355">
          <cell r="AN3355">
            <v>50027</v>
          </cell>
          <cell r="AO3355" t="str">
            <v>Merelahe Perearstikeskus OÜ</v>
          </cell>
          <cell r="AP3355" t="str">
            <v>000000000000003046</v>
          </cell>
          <cell r="AQ3355">
            <v>2026</v>
          </cell>
          <cell r="AR3355" t="str">
            <v>2026-PRL1-50027</v>
          </cell>
          <cell r="AS3355" t="str">
            <v>#</v>
          </cell>
          <cell r="AT3355" t="str">
            <v>#</v>
          </cell>
          <cell r="AU3355" t="str">
            <v>#</v>
          </cell>
        </row>
        <row r="3356">
          <cell r="AN3356">
            <v>50007</v>
          </cell>
          <cell r="AO3356" t="str">
            <v xml:space="preserve">OÜ Kodudoktori PAK Sinu Arst </v>
          </cell>
          <cell r="AP3356" t="str">
            <v>000000000000003046</v>
          </cell>
          <cell r="AQ3356">
            <v>2026</v>
          </cell>
          <cell r="AR3356" t="str">
            <v>2026-PRL1-50007</v>
          </cell>
          <cell r="AS3356">
            <v>1</v>
          </cell>
          <cell r="AT3356" t="str">
            <v>TK002</v>
          </cell>
          <cell r="AU3356" t="str">
            <v>#</v>
          </cell>
        </row>
        <row r="3357">
          <cell r="AN3357">
            <v>50114</v>
          </cell>
          <cell r="AO3357" t="str">
            <v>Medicum Perearstikeskus AS</v>
          </cell>
          <cell r="AP3357" t="str">
            <v>000000000000003046</v>
          </cell>
          <cell r="AQ3357">
            <v>2026</v>
          </cell>
          <cell r="AR3357" t="str">
            <v>2026-PRL1-50114</v>
          </cell>
          <cell r="AS3357">
            <v>1</v>
          </cell>
          <cell r="AT3357" t="str">
            <v>TK001</v>
          </cell>
          <cell r="AU3357" t="str">
            <v>#</v>
          </cell>
        </row>
        <row r="3358">
          <cell r="AN3358">
            <v>51015</v>
          </cell>
          <cell r="AO3358" t="str">
            <v>Perearst Ivi Sonn OÜ</v>
          </cell>
          <cell r="AP3358" t="str">
            <v>000000000000003046</v>
          </cell>
          <cell r="AQ3358">
            <v>2026</v>
          </cell>
          <cell r="AR3358" t="str">
            <v>2026-PRL1-51015</v>
          </cell>
          <cell r="AS3358" t="str">
            <v>#</v>
          </cell>
          <cell r="AT3358" t="str">
            <v>#</v>
          </cell>
          <cell r="AU3358" t="str">
            <v>#</v>
          </cell>
        </row>
        <row r="3359">
          <cell r="AN3359">
            <v>50826</v>
          </cell>
          <cell r="AO3359" t="str">
            <v>Perekliinik OÜ</v>
          </cell>
          <cell r="AP3359" t="str">
            <v>000000000000003046</v>
          </cell>
          <cell r="AQ3359">
            <v>2026</v>
          </cell>
          <cell r="AR3359" t="str">
            <v>2026-PRL1-50826</v>
          </cell>
          <cell r="AS3359">
            <v>1</v>
          </cell>
          <cell r="AT3359" t="str">
            <v>TK074</v>
          </cell>
          <cell r="AU3359" t="str">
            <v>#</v>
          </cell>
        </row>
        <row r="3360">
          <cell r="AN3360">
            <v>50862</v>
          </cell>
          <cell r="AO3360" t="str">
            <v>Mymed Perearstid OÜ</v>
          </cell>
          <cell r="AP3360" t="str">
            <v>000000000000003046</v>
          </cell>
          <cell r="AQ3360">
            <v>2026</v>
          </cell>
          <cell r="AR3360" t="str">
            <v>2026-PRL1-50862</v>
          </cell>
          <cell r="AS3360">
            <v>1</v>
          </cell>
          <cell r="AT3360" t="str">
            <v>TK033</v>
          </cell>
          <cell r="AU3360" t="str">
            <v>#</v>
          </cell>
        </row>
        <row r="3361">
          <cell r="AN3361">
            <v>50698</v>
          </cell>
          <cell r="AO3361" t="str">
            <v>Tomson Tervisekeskus OÜ</v>
          </cell>
          <cell r="AP3361" t="str">
            <v>000000000000003046</v>
          </cell>
          <cell r="AQ3361">
            <v>2026</v>
          </cell>
          <cell r="AR3361" t="str">
            <v>2026-PRL1-50698</v>
          </cell>
          <cell r="AS3361">
            <v>1</v>
          </cell>
          <cell r="AT3361" t="str">
            <v>TK047</v>
          </cell>
          <cell r="AU3361" t="str">
            <v>#</v>
          </cell>
        </row>
        <row r="3362">
          <cell r="AN3362">
            <v>50475</v>
          </cell>
          <cell r="AO3362" t="str">
            <v>Osaühing Saku Tervisekeskus</v>
          </cell>
          <cell r="AP3362" t="str">
            <v>000000000000003046</v>
          </cell>
          <cell r="AQ3362">
            <v>2026</v>
          </cell>
          <cell r="AR3362" t="str">
            <v>2026-PRL1-50475</v>
          </cell>
          <cell r="AS3362">
            <v>1</v>
          </cell>
          <cell r="AT3362" t="str">
            <v>TK045</v>
          </cell>
          <cell r="AU3362" t="str">
            <v>#</v>
          </cell>
        </row>
        <row r="3363">
          <cell r="AN3363">
            <v>50577</v>
          </cell>
          <cell r="AO3363" t="str">
            <v>Kivimäe Perearstikeskus OÜ</v>
          </cell>
          <cell r="AP3363" t="str">
            <v>000000000000003046</v>
          </cell>
          <cell r="AQ3363">
            <v>2026</v>
          </cell>
          <cell r="AR3363" t="str">
            <v>2026-PRL1-50577</v>
          </cell>
          <cell r="AS3363">
            <v>1</v>
          </cell>
          <cell r="AT3363" t="str">
            <v>TK068</v>
          </cell>
          <cell r="AU3363" t="str">
            <v>#</v>
          </cell>
        </row>
        <row r="3364">
          <cell r="AN3364">
            <v>50107</v>
          </cell>
          <cell r="AO3364" t="str">
            <v>OÜ Meditiim</v>
          </cell>
          <cell r="AP3364" t="str">
            <v>000000000000003046</v>
          </cell>
          <cell r="AQ3364">
            <v>2026</v>
          </cell>
          <cell r="AR3364" t="str">
            <v>2026-PRL1-50107</v>
          </cell>
          <cell r="AS3364">
            <v>1</v>
          </cell>
          <cell r="AT3364" t="str">
            <v>TK050</v>
          </cell>
          <cell r="AU3364" t="str">
            <v>#</v>
          </cell>
        </row>
        <row r="3365">
          <cell r="AN3365">
            <v>50880</v>
          </cell>
          <cell r="AO3365" t="str">
            <v>Karulaugu Tervisekeskus OÜ</v>
          </cell>
          <cell r="AP3365" t="str">
            <v>000000000000003046</v>
          </cell>
          <cell r="AQ3365">
            <v>2026</v>
          </cell>
          <cell r="AR3365" t="str">
            <v>2026-PRL1-50880</v>
          </cell>
          <cell r="AS3365">
            <v>1</v>
          </cell>
          <cell r="AT3365" t="str">
            <v>TK039</v>
          </cell>
          <cell r="AU3365" t="str">
            <v>#</v>
          </cell>
        </row>
        <row r="3366">
          <cell r="AN3366">
            <v>50190</v>
          </cell>
          <cell r="AO3366" t="str">
            <v>Laagri Perearstikeskus OÜ</v>
          </cell>
          <cell r="AP3366" t="str">
            <v>000000000000003046</v>
          </cell>
          <cell r="AQ3366">
            <v>2026</v>
          </cell>
          <cell r="AR3366" t="str">
            <v>2026-PRL1-50190</v>
          </cell>
          <cell r="AS3366">
            <v>1</v>
          </cell>
          <cell r="AT3366" t="str">
            <v>TK010</v>
          </cell>
          <cell r="AU3366" t="str">
            <v>#</v>
          </cell>
        </row>
        <row r="3367">
          <cell r="AN3367">
            <v>50947</v>
          </cell>
          <cell r="AO3367" t="str">
            <v>Perearst Mari Virula OÜ</v>
          </cell>
          <cell r="AP3367" t="str">
            <v>000000000000003046</v>
          </cell>
          <cell r="AQ3367">
            <v>2026</v>
          </cell>
          <cell r="AR3367" t="str">
            <v>2026-PRL1-50947</v>
          </cell>
          <cell r="AS3367">
            <v>1</v>
          </cell>
          <cell r="AT3367" t="str">
            <v>TK061</v>
          </cell>
          <cell r="AU3367" t="str">
            <v>#</v>
          </cell>
        </row>
        <row r="3368">
          <cell r="AN3368">
            <v>50052</v>
          </cell>
          <cell r="AO3368" t="str">
            <v>OSAÜHING PIRITA PEREARSTIKESKUS</v>
          </cell>
          <cell r="AP3368" t="str">
            <v>000000000000003046</v>
          </cell>
          <cell r="AQ3368">
            <v>2026</v>
          </cell>
          <cell r="AR3368" t="str">
            <v>2026-PRL1-50052</v>
          </cell>
          <cell r="AS3368">
            <v>1</v>
          </cell>
          <cell r="AT3368" t="str">
            <v>TK058</v>
          </cell>
          <cell r="AU3368" t="str">
            <v>#</v>
          </cell>
        </row>
        <row r="3369">
          <cell r="AN3369">
            <v>50070</v>
          </cell>
          <cell r="AO3369" t="str">
            <v>JÜRI TERVISEKESKUSE OSAÜHING</v>
          </cell>
          <cell r="AP3369" t="str">
            <v>000000000000003046</v>
          </cell>
          <cell r="AQ3369">
            <v>2026</v>
          </cell>
          <cell r="AR3369" t="str">
            <v>2026-PRL1-50070</v>
          </cell>
          <cell r="AS3369">
            <v>1</v>
          </cell>
          <cell r="AT3369" t="str">
            <v>TK035</v>
          </cell>
          <cell r="AU3369" t="str">
            <v>#</v>
          </cell>
        </row>
        <row r="3370">
          <cell r="AN3370">
            <v>50114</v>
          </cell>
          <cell r="AO3370" t="str">
            <v>Medicum Perearstikeskus AS</v>
          </cell>
          <cell r="AP3370" t="str">
            <v>000000000000003046</v>
          </cell>
          <cell r="AQ3370">
            <v>2026</v>
          </cell>
          <cell r="AR3370" t="str">
            <v>2026-PRL1-50114</v>
          </cell>
          <cell r="AS3370">
            <v>1</v>
          </cell>
          <cell r="AT3370" t="str">
            <v>TK001</v>
          </cell>
          <cell r="AU3370" t="str">
            <v>#</v>
          </cell>
        </row>
        <row r="3371">
          <cell r="AN3371">
            <v>50034</v>
          </cell>
          <cell r="AO3371" t="str">
            <v>OÜ TABASALU PEREARSTIKESKUS</v>
          </cell>
          <cell r="AP3371" t="str">
            <v>000000000000003046</v>
          </cell>
          <cell r="AQ3371">
            <v>2026</v>
          </cell>
          <cell r="AR3371" t="str">
            <v>2026-PRL1-50034</v>
          </cell>
          <cell r="AS3371">
            <v>1</v>
          </cell>
          <cell r="AT3371" t="str">
            <v>TK023</v>
          </cell>
          <cell r="AU3371" t="str">
            <v>#</v>
          </cell>
        </row>
        <row r="3372">
          <cell r="AN3372">
            <v>50052</v>
          </cell>
          <cell r="AO3372" t="str">
            <v>Pirita Perearstikeskus OÜ</v>
          </cell>
          <cell r="AP3372" t="str">
            <v>000000000000003046</v>
          </cell>
          <cell r="AQ3372">
            <v>2026</v>
          </cell>
          <cell r="AR3372" t="str">
            <v>2026-PRL1-50052</v>
          </cell>
          <cell r="AS3372">
            <v>1</v>
          </cell>
          <cell r="AT3372" t="str">
            <v>TK058</v>
          </cell>
          <cell r="AU3372" t="str">
            <v>#</v>
          </cell>
        </row>
        <row r="3373">
          <cell r="AN3373">
            <v>51040</v>
          </cell>
          <cell r="AO3373" t="str">
            <v>Tuulemaa Perearstikeskus OÜ</v>
          </cell>
          <cell r="AP3373" t="str">
            <v>000000000000003046</v>
          </cell>
          <cell r="AQ3373">
            <v>2026</v>
          </cell>
          <cell r="AR3373" t="str">
            <v>2026-PRL1-51040</v>
          </cell>
          <cell r="AS3373" t="str">
            <v>#</v>
          </cell>
          <cell r="AT3373" t="str">
            <v>#</v>
          </cell>
          <cell r="AU3373" t="str">
            <v>#</v>
          </cell>
        </row>
        <row r="3374">
          <cell r="AN3374">
            <v>50961</v>
          </cell>
          <cell r="AO3374" t="str">
            <v>OÜ Ennetuskliinik</v>
          </cell>
          <cell r="AP3374" t="str">
            <v>000000000000003046</v>
          </cell>
          <cell r="AQ3374">
            <v>2026</v>
          </cell>
          <cell r="AR3374" t="str">
            <v>2026-PRL1-50961</v>
          </cell>
          <cell r="AS3374">
            <v>1</v>
          </cell>
          <cell r="AT3374" t="str">
            <v>TK072</v>
          </cell>
          <cell r="AU3374" t="str">
            <v>#</v>
          </cell>
        </row>
        <row r="3375">
          <cell r="AN3375">
            <v>50857</v>
          </cell>
          <cell r="AO3375" t="str">
            <v>Pealinna Perearstid OÜ</v>
          </cell>
          <cell r="AP3375" t="str">
            <v>000000000000003046</v>
          </cell>
          <cell r="AQ3375">
            <v>2026</v>
          </cell>
          <cell r="AR3375" t="str">
            <v>2026-PRL1-50857</v>
          </cell>
          <cell r="AS3375">
            <v>1</v>
          </cell>
          <cell r="AT3375" t="str">
            <v>TK075</v>
          </cell>
          <cell r="AU3375" t="str">
            <v>#</v>
          </cell>
        </row>
        <row r="3376">
          <cell r="AN3376">
            <v>50034</v>
          </cell>
          <cell r="AO3376" t="str">
            <v>Tabasalu Perearstikeskus OÜ</v>
          </cell>
          <cell r="AP3376" t="str">
            <v>000000000000003046</v>
          </cell>
          <cell r="AQ3376">
            <v>2026</v>
          </cell>
          <cell r="AR3376" t="str">
            <v>2026-PRL1-50034</v>
          </cell>
          <cell r="AS3376">
            <v>1</v>
          </cell>
          <cell r="AT3376" t="str">
            <v>TK023</v>
          </cell>
          <cell r="AU3376" t="str">
            <v>#</v>
          </cell>
        </row>
        <row r="3377">
          <cell r="AN3377">
            <v>50880</v>
          </cell>
          <cell r="AO3377" t="str">
            <v>Karulaugu Tervisekeskus OÜ</v>
          </cell>
          <cell r="AP3377" t="str">
            <v>000000000000003046</v>
          </cell>
          <cell r="AQ3377">
            <v>2026</v>
          </cell>
          <cell r="AR3377" t="str">
            <v>2026-PRL1-50880</v>
          </cell>
          <cell r="AS3377">
            <v>1</v>
          </cell>
          <cell r="AT3377" t="str">
            <v>TK039</v>
          </cell>
          <cell r="AU3377" t="str">
            <v>#</v>
          </cell>
        </row>
        <row r="3378">
          <cell r="AN3378">
            <v>50475</v>
          </cell>
          <cell r="AO3378" t="str">
            <v>Saku Tervisekeskus OÜ</v>
          </cell>
          <cell r="AP3378" t="str">
            <v>000000000000003046</v>
          </cell>
          <cell r="AQ3378">
            <v>2026</v>
          </cell>
          <cell r="AR3378" t="str">
            <v>2026-PRL1-50475</v>
          </cell>
          <cell r="AS3378">
            <v>1</v>
          </cell>
          <cell r="AT3378" t="str">
            <v>TK045</v>
          </cell>
          <cell r="AU3378" t="str">
            <v>#</v>
          </cell>
        </row>
        <row r="3379">
          <cell r="AN3379">
            <v>50190</v>
          </cell>
          <cell r="AO3379" t="str">
            <v>Laagri Perearstikeskus OÜ</v>
          </cell>
          <cell r="AP3379" t="str">
            <v>000000000000003046</v>
          </cell>
          <cell r="AQ3379">
            <v>2026</v>
          </cell>
          <cell r="AR3379" t="str">
            <v>2026-PRL1-50190</v>
          </cell>
          <cell r="AS3379">
            <v>1</v>
          </cell>
          <cell r="AT3379" t="str">
            <v>TK010</v>
          </cell>
          <cell r="AU3379" t="str">
            <v>#</v>
          </cell>
        </row>
        <row r="3380">
          <cell r="AN3380">
            <v>50961</v>
          </cell>
          <cell r="AO3380" t="str">
            <v>OÜ Ennetuskliinik</v>
          </cell>
          <cell r="AP3380" t="str">
            <v>000000000000003046</v>
          </cell>
          <cell r="AQ3380">
            <v>2026</v>
          </cell>
          <cell r="AR3380" t="str">
            <v>2026-PRL1-50961</v>
          </cell>
          <cell r="AS3380">
            <v>1</v>
          </cell>
          <cell r="AT3380" t="str">
            <v>TK073</v>
          </cell>
          <cell r="AU3380" t="str">
            <v>#</v>
          </cell>
        </row>
        <row r="3381">
          <cell r="AN3381">
            <v>50859</v>
          </cell>
          <cell r="AO3381" t="str">
            <v>Ülemiste Perearstid OÜ</v>
          </cell>
          <cell r="AP3381" t="str">
            <v>000000000000003046</v>
          </cell>
          <cell r="AQ3381">
            <v>2026</v>
          </cell>
          <cell r="AR3381" t="str">
            <v>2026-PRL1-50859</v>
          </cell>
          <cell r="AS3381" t="str">
            <v>#</v>
          </cell>
          <cell r="AT3381" t="str">
            <v>#</v>
          </cell>
          <cell r="AU3381" t="str">
            <v>#</v>
          </cell>
        </row>
        <row r="3382">
          <cell r="AN3382">
            <v>50772</v>
          </cell>
          <cell r="AO3382" t="str">
            <v>KABO Perearstikeskus OÜ</v>
          </cell>
          <cell r="AP3382" t="str">
            <v>000000000000003046</v>
          </cell>
          <cell r="AQ3382">
            <v>2026</v>
          </cell>
          <cell r="AR3382" t="str">
            <v>2026-PRL1-50772</v>
          </cell>
          <cell r="AS3382" t="str">
            <v>#</v>
          </cell>
          <cell r="AT3382" t="str">
            <v>#</v>
          </cell>
          <cell r="AU3382" t="str">
            <v>#</v>
          </cell>
        </row>
        <row r="3383">
          <cell r="AN3383">
            <v>51040</v>
          </cell>
          <cell r="AO3383" t="str">
            <v>Tuulemaa Perearstikeskus OÜ</v>
          </cell>
          <cell r="AP3383" t="str">
            <v>000000000000003046</v>
          </cell>
          <cell r="AQ3383">
            <v>2026</v>
          </cell>
          <cell r="AR3383" t="str">
            <v>2026-PRL1-51040</v>
          </cell>
          <cell r="AS3383" t="str">
            <v>#</v>
          </cell>
          <cell r="AT3383" t="str">
            <v>#</v>
          </cell>
          <cell r="AU3383" t="str">
            <v>#</v>
          </cell>
        </row>
        <row r="3384">
          <cell r="AN3384">
            <v>50394</v>
          </cell>
          <cell r="AO3384" t="str">
            <v>Jürgenson Perearstikeskus OÜ</v>
          </cell>
          <cell r="AP3384" t="str">
            <v>000000000000003046</v>
          </cell>
          <cell r="AQ3384">
            <v>2026</v>
          </cell>
          <cell r="AR3384" t="str">
            <v>2026-PRL1-50394</v>
          </cell>
          <cell r="AS3384">
            <v>1</v>
          </cell>
          <cell r="AT3384" t="str">
            <v>TK011</v>
          </cell>
          <cell r="AU3384" t="str">
            <v>#</v>
          </cell>
        </row>
        <row r="3385">
          <cell r="AN3385">
            <v>50857</v>
          </cell>
          <cell r="AO3385" t="str">
            <v>Pealinna Perearstid OÜ</v>
          </cell>
          <cell r="AP3385" t="str">
            <v>000000000000003046</v>
          </cell>
          <cell r="AQ3385">
            <v>2026</v>
          </cell>
          <cell r="AR3385" t="str">
            <v>2026-PRL1-50857</v>
          </cell>
          <cell r="AS3385">
            <v>1</v>
          </cell>
          <cell r="AT3385" t="str">
            <v>TK075</v>
          </cell>
          <cell r="AU3385" t="str">
            <v>#</v>
          </cell>
        </row>
        <row r="3386">
          <cell r="AN3386">
            <v>50052</v>
          </cell>
          <cell r="AO3386" t="str">
            <v>Pirita Perearstikeskus OÜ</v>
          </cell>
          <cell r="AP3386" t="str">
            <v>000000000000003046</v>
          </cell>
          <cell r="AQ3386">
            <v>2026</v>
          </cell>
          <cell r="AR3386" t="str">
            <v>2026-PRL1-50052</v>
          </cell>
          <cell r="AS3386">
            <v>1</v>
          </cell>
          <cell r="AT3386" t="str">
            <v>TK058</v>
          </cell>
          <cell r="AU3386" t="str">
            <v>#</v>
          </cell>
        </row>
        <row r="3387">
          <cell r="AN3387">
            <v>50930</v>
          </cell>
          <cell r="AO3387" t="str">
            <v>Viru Perearstid OÜ</v>
          </cell>
          <cell r="AP3387" t="str">
            <v>000000000000003046</v>
          </cell>
          <cell r="AQ3387">
            <v>2026</v>
          </cell>
          <cell r="AR3387" t="str">
            <v>2026-PRL1-50930</v>
          </cell>
          <cell r="AS3387">
            <v>1</v>
          </cell>
          <cell r="AT3387" t="str">
            <v>TK049</v>
          </cell>
          <cell r="AU3387" t="str">
            <v>#</v>
          </cell>
        </row>
        <row r="3388">
          <cell r="AN3388">
            <v>50890</v>
          </cell>
          <cell r="AO3388" t="str">
            <v>OÜ Raatuse perearst</v>
          </cell>
          <cell r="AP3388" t="str">
            <v>000000000000003046</v>
          </cell>
          <cell r="AQ3388">
            <v>2026</v>
          </cell>
          <cell r="AR3388" t="str">
            <v>2026-PRL1-50890</v>
          </cell>
          <cell r="AS3388">
            <v>1</v>
          </cell>
          <cell r="AT3388" t="str">
            <v>TK080</v>
          </cell>
          <cell r="AU3388" t="str">
            <v>#</v>
          </cell>
        </row>
        <row r="3389">
          <cell r="AN3389">
            <v>50721</v>
          </cell>
          <cell r="AO3389" t="str">
            <v>OÜ Perearst Rauno Kurg</v>
          </cell>
          <cell r="AP3389" t="str">
            <v>000000000000003046</v>
          </cell>
          <cell r="AQ3389">
            <v>2026</v>
          </cell>
          <cell r="AR3389" t="str">
            <v>2026-PRL1-50721</v>
          </cell>
          <cell r="AS3389">
            <v>1</v>
          </cell>
          <cell r="AT3389" t="str">
            <v>TK020</v>
          </cell>
          <cell r="AU3389" t="str">
            <v>#</v>
          </cell>
        </row>
        <row r="3390">
          <cell r="AN3390">
            <v>50880</v>
          </cell>
          <cell r="AO3390" t="str">
            <v>Karulaugu Tervisekeskus OÜ</v>
          </cell>
          <cell r="AP3390" t="str">
            <v>000000000000003046</v>
          </cell>
          <cell r="AQ3390">
            <v>2026</v>
          </cell>
          <cell r="AR3390" t="str">
            <v>2026-PRL1-50880</v>
          </cell>
          <cell r="AS3390">
            <v>1</v>
          </cell>
          <cell r="AT3390" t="str">
            <v>TK039</v>
          </cell>
          <cell r="AU3390" t="str">
            <v>#</v>
          </cell>
        </row>
        <row r="3391">
          <cell r="AN3391">
            <v>50740</v>
          </cell>
          <cell r="AO3391" t="str">
            <v>BonMedica OÜ</v>
          </cell>
          <cell r="AP3391" t="str">
            <v>000000000000003046</v>
          </cell>
          <cell r="AQ3391">
            <v>2026</v>
          </cell>
          <cell r="AR3391" t="str">
            <v>2026-PRL1-50740</v>
          </cell>
          <cell r="AS3391" t="str">
            <v>#</v>
          </cell>
          <cell r="AT3391" t="str">
            <v>#</v>
          </cell>
          <cell r="AU3391" t="str">
            <v>#</v>
          </cell>
        </row>
        <row r="3392">
          <cell r="AN3392">
            <v>50568</v>
          </cell>
          <cell r="AO3392" t="str">
            <v>OÜ Terviseagentuur</v>
          </cell>
          <cell r="AP3392" t="str">
            <v>000000000000003046</v>
          </cell>
          <cell r="AQ3392">
            <v>2026</v>
          </cell>
          <cell r="AR3392" t="str">
            <v>2026-PRL1-50568</v>
          </cell>
          <cell r="AS3392" t="str">
            <v>#</v>
          </cell>
          <cell r="AT3392" t="str">
            <v>#</v>
          </cell>
          <cell r="AU3392" t="str">
            <v>#</v>
          </cell>
        </row>
        <row r="3393">
          <cell r="AN3393">
            <v>50857</v>
          </cell>
          <cell r="AO3393" t="str">
            <v>Pealinna Perearstid OÜ</v>
          </cell>
          <cell r="AP3393" t="str">
            <v>000000000000003046</v>
          </cell>
          <cell r="AQ3393">
            <v>2026</v>
          </cell>
          <cell r="AR3393" t="str">
            <v>2026-PRL1-50857</v>
          </cell>
          <cell r="AS3393">
            <v>1</v>
          </cell>
          <cell r="AT3393" t="str">
            <v>TK075</v>
          </cell>
          <cell r="AU3393" t="str">
            <v>#</v>
          </cell>
        </row>
        <row r="3394">
          <cell r="AN3394">
            <v>50495</v>
          </cell>
          <cell r="AO3394" t="str">
            <v>Perearst Ülle Perend OÜ</v>
          </cell>
          <cell r="AP3394" t="str">
            <v>000000000000003046</v>
          </cell>
          <cell r="AQ3394">
            <v>2026</v>
          </cell>
          <cell r="AR3394" t="str">
            <v>2026-PRL1-50495</v>
          </cell>
          <cell r="AS3394" t="str">
            <v>#</v>
          </cell>
          <cell r="AT3394" t="str">
            <v>#</v>
          </cell>
          <cell r="AU3394" t="str">
            <v>#</v>
          </cell>
        </row>
        <row r="3395">
          <cell r="AN3395">
            <v>50826</v>
          </cell>
          <cell r="AO3395" t="str">
            <v>Perekliinik OÜ</v>
          </cell>
          <cell r="AP3395" t="str">
            <v>000000000000003046</v>
          </cell>
          <cell r="AQ3395">
            <v>2026</v>
          </cell>
          <cell r="AR3395" t="str">
            <v>2026-PRL1-50826</v>
          </cell>
          <cell r="AS3395">
            <v>1</v>
          </cell>
          <cell r="AT3395" t="str">
            <v>TK074</v>
          </cell>
          <cell r="AU3395" t="str">
            <v>#</v>
          </cell>
        </row>
        <row r="3396">
          <cell r="AN3396">
            <v>50123</v>
          </cell>
          <cell r="AO3396" t="str">
            <v>Rauam &amp; Gavronski Perearstikeskus O</v>
          </cell>
          <cell r="AP3396" t="str">
            <v>000000000000003046</v>
          </cell>
          <cell r="AQ3396">
            <v>2026</v>
          </cell>
          <cell r="AR3396" t="str">
            <v>2026-PRL1-50123</v>
          </cell>
          <cell r="AS3396">
            <v>1</v>
          </cell>
          <cell r="AT3396" t="str">
            <v>TK003</v>
          </cell>
          <cell r="AU3396" t="str">
            <v>#</v>
          </cell>
        </row>
        <row r="3397">
          <cell r="AN3397">
            <v>50863</v>
          </cell>
          <cell r="AO3397" t="str">
            <v>Al Mare Perearstikeskus OÜ</v>
          </cell>
          <cell r="AP3397" t="str">
            <v>000000000000003046</v>
          </cell>
          <cell r="AQ3397">
            <v>2026</v>
          </cell>
          <cell r="AR3397" t="str">
            <v>2026-PRL1-50863</v>
          </cell>
          <cell r="AS3397">
            <v>1</v>
          </cell>
          <cell r="AT3397" t="str">
            <v>TK052</v>
          </cell>
          <cell r="AU3397" t="str">
            <v>#</v>
          </cell>
        </row>
        <row r="3398">
          <cell r="AN3398">
            <v>50892</v>
          </cell>
          <cell r="AO3398" t="str">
            <v>Dr. Jelena Petrova OÜ</v>
          </cell>
          <cell r="AP3398" t="str">
            <v>000000000000003046</v>
          </cell>
          <cell r="AQ3398">
            <v>2026</v>
          </cell>
          <cell r="AR3398" t="str">
            <v>2026-PRL1-50892</v>
          </cell>
          <cell r="AS3398" t="str">
            <v>#</v>
          </cell>
          <cell r="AT3398" t="str">
            <v>#</v>
          </cell>
          <cell r="AU3398" t="str">
            <v>#</v>
          </cell>
        </row>
        <row r="3399">
          <cell r="AN3399">
            <v>50127</v>
          </cell>
          <cell r="AO3399" t="str">
            <v>Rosenthali Perearstikeskus OÜ</v>
          </cell>
          <cell r="AP3399" t="str">
            <v>000000000000003046</v>
          </cell>
          <cell r="AQ3399">
            <v>2026</v>
          </cell>
          <cell r="AR3399" t="str">
            <v>2026-PRL1-50127</v>
          </cell>
          <cell r="AS3399">
            <v>1</v>
          </cell>
          <cell r="AT3399" t="str">
            <v>TK069</v>
          </cell>
          <cell r="AU3399" t="str">
            <v>#</v>
          </cell>
        </row>
        <row r="3400">
          <cell r="AN3400">
            <v>50190</v>
          </cell>
          <cell r="AO3400" t="str">
            <v>Laagri Perearstikeskus OÜ</v>
          </cell>
          <cell r="AP3400" t="str">
            <v>000000000000003046</v>
          </cell>
          <cell r="AQ3400">
            <v>2026</v>
          </cell>
          <cell r="AR3400" t="str">
            <v>2026-PRL1-50190</v>
          </cell>
          <cell r="AS3400">
            <v>1</v>
          </cell>
          <cell r="AT3400" t="str">
            <v>TK010</v>
          </cell>
          <cell r="AU3400" t="str">
            <v>#</v>
          </cell>
        </row>
        <row r="3401">
          <cell r="AN3401">
            <v>50045</v>
          </cell>
          <cell r="AO3401" t="str">
            <v>Rapla Perearstikeskus OÜ</v>
          </cell>
          <cell r="AP3401" t="str">
            <v>000000000000003046</v>
          </cell>
          <cell r="AQ3401">
            <v>2026</v>
          </cell>
          <cell r="AR3401" t="str">
            <v>2026-PRL1-50045</v>
          </cell>
          <cell r="AS3401">
            <v>1</v>
          </cell>
          <cell r="AT3401" t="str">
            <v>TK031</v>
          </cell>
          <cell r="AU3401" t="str">
            <v>#</v>
          </cell>
        </row>
        <row r="3402">
          <cell r="AN3402">
            <v>50114</v>
          </cell>
          <cell r="AO3402" t="str">
            <v>Medicum Perearstikeskus AS</v>
          </cell>
          <cell r="AP3402" t="str">
            <v>000000000000003046</v>
          </cell>
          <cell r="AQ3402">
            <v>2026</v>
          </cell>
          <cell r="AR3402" t="str">
            <v>2026-PRL1-50114</v>
          </cell>
          <cell r="AS3402" t="str">
            <v>#</v>
          </cell>
          <cell r="AT3402" t="str">
            <v>#</v>
          </cell>
          <cell r="AU3402" t="str">
            <v>#</v>
          </cell>
        </row>
        <row r="3403">
          <cell r="AN3403">
            <v>50582</v>
          </cell>
          <cell r="AO3403" t="str">
            <v>Perearst Ulvi Usgam OÜ</v>
          </cell>
          <cell r="AP3403" t="str">
            <v>000000000000003046</v>
          </cell>
          <cell r="AQ3403">
            <v>2026</v>
          </cell>
          <cell r="AR3403" t="str">
            <v>2026-PRL1-50582</v>
          </cell>
          <cell r="AS3403" t="str">
            <v>#</v>
          </cell>
          <cell r="AT3403" t="str">
            <v>#</v>
          </cell>
          <cell r="AU3403" t="str">
            <v>#</v>
          </cell>
        </row>
        <row r="3404">
          <cell r="AN3404">
            <v>50620</v>
          </cell>
          <cell r="AO3404" t="str">
            <v>Perearst Katrin Akkel OÜ</v>
          </cell>
          <cell r="AP3404" t="str">
            <v>000000000000003046</v>
          </cell>
          <cell r="AQ3404">
            <v>2026</v>
          </cell>
          <cell r="AR3404" t="str">
            <v>2026-PRL1-50620</v>
          </cell>
          <cell r="AS3404" t="str">
            <v>#</v>
          </cell>
          <cell r="AT3404" t="str">
            <v>#</v>
          </cell>
          <cell r="AU3404" t="str">
            <v>#</v>
          </cell>
        </row>
        <row r="3405">
          <cell r="AN3405">
            <v>50475</v>
          </cell>
          <cell r="AO3405" t="str">
            <v>Saku Tervisekeskus OÜ</v>
          </cell>
          <cell r="AP3405" t="str">
            <v>000000000000003046</v>
          </cell>
          <cell r="AQ3405">
            <v>2026</v>
          </cell>
          <cell r="AR3405" t="str">
            <v>2026-PRL1-50475</v>
          </cell>
          <cell r="AS3405">
            <v>1</v>
          </cell>
          <cell r="AT3405" t="str">
            <v>TK045</v>
          </cell>
          <cell r="AU3405" t="str">
            <v>#</v>
          </cell>
        </row>
        <row r="3406">
          <cell r="AN3406">
            <v>50607</v>
          </cell>
          <cell r="AO3406" t="str">
            <v>Linna Tervisekeskus OÜ</v>
          </cell>
          <cell r="AP3406" t="str">
            <v>000000000000003046</v>
          </cell>
          <cell r="AQ3406">
            <v>2026</v>
          </cell>
          <cell r="AR3406" t="str">
            <v>2026-PRL1-50607</v>
          </cell>
          <cell r="AS3406">
            <v>1</v>
          </cell>
          <cell r="AT3406" t="str">
            <v>TK006</v>
          </cell>
          <cell r="AU3406" t="str">
            <v>#</v>
          </cell>
        </row>
        <row r="3407">
          <cell r="AN3407">
            <v>50114</v>
          </cell>
          <cell r="AO3407" t="str">
            <v>Medicum Perearstikeskus AS</v>
          </cell>
          <cell r="AP3407" t="str">
            <v>000000000000003046</v>
          </cell>
          <cell r="AQ3407">
            <v>2026</v>
          </cell>
          <cell r="AR3407" t="str">
            <v>2026-PRL1-50114</v>
          </cell>
          <cell r="AS3407">
            <v>1</v>
          </cell>
          <cell r="AT3407" t="str">
            <v>TK001</v>
          </cell>
          <cell r="AU3407" t="str">
            <v>#</v>
          </cell>
        </row>
        <row r="3408">
          <cell r="AN3408">
            <v>50880</v>
          </cell>
          <cell r="AO3408" t="str">
            <v>Karulaugu Tervisekeskus OÜ</v>
          </cell>
          <cell r="AP3408" t="str">
            <v>000000000000003046</v>
          </cell>
          <cell r="AQ3408">
            <v>2026</v>
          </cell>
          <cell r="AR3408" t="str">
            <v>2026-PRL1-50880</v>
          </cell>
          <cell r="AS3408">
            <v>1</v>
          </cell>
          <cell r="AT3408" t="str">
            <v>TK039</v>
          </cell>
          <cell r="AU3408" t="str">
            <v>#</v>
          </cell>
        </row>
        <row r="3409">
          <cell r="AN3409">
            <v>50677</v>
          </cell>
          <cell r="AO3409" t="str">
            <v>Perearst Sirje Saar OÜ</v>
          </cell>
          <cell r="AP3409" t="str">
            <v>000000000000003046</v>
          </cell>
          <cell r="AQ3409">
            <v>2026</v>
          </cell>
          <cell r="AR3409" t="str">
            <v>2026-PRL1-50677</v>
          </cell>
          <cell r="AS3409" t="str">
            <v>#</v>
          </cell>
          <cell r="AT3409" t="str">
            <v>#</v>
          </cell>
          <cell r="AU3409" t="str">
            <v>#</v>
          </cell>
        </row>
        <row r="3410">
          <cell r="AN3410">
            <v>61288</v>
          </cell>
          <cell r="AO3410" t="str">
            <v>Muuga Perearstikeskus OÜ</v>
          </cell>
          <cell r="AP3410" t="str">
            <v>000000000000003046</v>
          </cell>
          <cell r="AQ3410">
            <v>2026</v>
          </cell>
          <cell r="AR3410" t="str">
            <v>2026-PRL1-61288</v>
          </cell>
          <cell r="AS3410">
            <v>1</v>
          </cell>
          <cell r="AT3410" t="str">
            <v>TK062</v>
          </cell>
          <cell r="AU3410" t="str">
            <v>#</v>
          </cell>
        </row>
        <row r="3411">
          <cell r="AN3411">
            <v>50826</v>
          </cell>
          <cell r="AO3411" t="str">
            <v>Perekliinik OÜ</v>
          </cell>
          <cell r="AP3411" t="str">
            <v>000000000000003046</v>
          </cell>
          <cell r="AQ3411">
            <v>2026</v>
          </cell>
          <cell r="AR3411" t="str">
            <v>2026-PRL1-50826</v>
          </cell>
          <cell r="AS3411">
            <v>1</v>
          </cell>
          <cell r="AT3411" t="str">
            <v>TK074</v>
          </cell>
          <cell r="AU3411" t="str">
            <v>#</v>
          </cell>
        </row>
        <row r="3412">
          <cell r="AN3412">
            <v>50542</v>
          </cell>
          <cell r="AO3412" t="str">
            <v>Pirita-Kose Perearstikeskus OÜ</v>
          </cell>
          <cell r="AP3412" t="str">
            <v>000000000000003046</v>
          </cell>
          <cell r="AQ3412">
            <v>2026</v>
          </cell>
          <cell r="AR3412" t="str">
            <v>2026-PRL1-50542</v>
          </cell>
          <cell r="AS3412">
            <v>1</v>
          </cell>
          <cell r="AT3412" t="str">
            <v>TK077</v>
          </cell>
          <cell r="AU3412" t="str">
            <v>#</v>
          </cell>
        </row>
        <row r="3413">
          <cell r="AN3413">
            <v>51040</v>
          </cell>
          <cell r="AO3413" t="str">
            <v>Tuulemaa Perearstikeskus OÜ</v>
          </cell>
          <cell r="AP3413" t="str">
            <v>000000000000003046</v>
          </cell>
          <cell r="AQ3413">
            <v>2026</v>
          </cell>
          <cell r="AR3413" t="str">
            <v>2026-PRL1-51040</v>
          </cell>
          <cell r="AS3413" t="str">
            <v>#</v>
          </cell>
          <cell r="AT3413" t="str">
            <v>#</v>
          </cell>
          <cell r="AU3413" t="str">
            <v>#</v>
          </cell>
        </row>
        <row r="3414">
          <cell r="AN3414">
            <v>50577</v>
          </cell>
          <cell r="AO3414" t="str">
            <v>Kivimäe Perearstikeskus OÜ</v>
          </cell>
          <cell r="AP3414" t="str">
            <v>000000000000003046</v>
          </cell>
          <cell r="AQ3414">
            <v>2026</v>
          </cell>
          <cell r="AR3414" t="str">
            <v>2026-PRL1-50577</v>
          </cell>
          <cell r="AS3414">
            <v>1</v>
          </cell>
          <cell r="AT3414" t="str">
            <v>TK068</v>
          </cell>
          <cell r="AU3414" t="str">
            <v>#</v>
          </cell>
        </row>
        <row r="3415">
          <cell r="AN3415">
            <v>50540</v>
          </cell>
          <cell r="AO3415" t="str">
            <v>Perearst Helgi Luik OÜ</v>
          </cell>
          <cell r="AP3415" t="str">
            <v>000000000000003046</v>
          </cell>
          <cell r="AQ3415">
            <v>2026</v>
          </cell>
          <cell r="AR3415" t="str">
            <v>2026-PRL1-50540</v>
          </cell>
          <cell r="AS3415">
            <v>1</v>
          </cell>
          <cell r="AT3415" t="str">
            <v>TK034</v>
          </cell>
          <cell r="AU3415" t="str">
            <v>#</v>
          </cell>
        </row>
        <row r="3416">
          <cell r="AN3416">
            <v>50530</v>
          </cell>
          <cell r="AO3416" t="str">
            <v>OÜ Perearst Viivika Allas</v>
          </cell>
          <cell r="AP3416" t="str">
            <v>000000000000003046</v>
          </cell>
          <cell r="AQ3416">
            <v>2026</v>
          </cell>
          <cell r="AR3416" t="str">
            <v>2026-PRL1-50530</v>
          </cell>
          <cell r="AS3416" t="str">
            <v>#</v>
          </cell>
          <cell r="AT3416" t="str">
            <v>#</v>
          </cell>
          <cell r="AU3416" t="str">
            <v>#</v>
          </cell>
        </row>
        <row r="3417">
          <cell r="AN3417">
            <v>50879</v>
          </cell>
          <cell r="AO3417" t="str">
            <v>Perearst Ellen Lembra OÜ</v>
          </cell>
          <cell r="AP3417" t="str">
            <v>000000000000003046</v>
          </cell>
          <cell r="AQ3417">
            <v>2026</v>
          </cell>
          <cell r="AR3417" t="str">
            <v>2026-PRL1-50879</v>
          </cell>
          <cell r="AS3417">
            <v>1</v>
          </cell>
          <cell r="AT3417" t="str">
            <v>TK063</v>
          </cell>
          <cell r="AU3417" t="str">
            <v>#</v>
          </cell>
        </row>
        <row r="3418">
          <cell r="AN3418">
            <v>50041</v>
          </cell>
          <cell r="AO3418" t="str">
            <v>Võru Arst OÜ</v>
          </cell>
          <cell r="AP3418" t="str">
            <v>000000000000003046</v>
          </cell>
          <cell r="AQ3418">
            <v>2026</v>
          </cell>
          <cell r="AR3418" t="str">
            <v>2026-PRL1-50041</v>
          </cell>
          <cell r="AS3418">
            <v>1</v>
          </cell>
          <cell r="AT3418" t="str">
            <v>TK063</v>
          </cell>
          <cell r="AU3418" t="str">
            <v>#</v>
          </cell>
        </row>
        <row r="3419">
          <cell r="AN3419">
            <v>50041</v>
          </cell>
          <cell r="AO3419" t="str">
            <v>Võru Arst OÜ</v>
          </cell>
          <cell r="AP3419" t="str">
            <v>000000000000003046</v>
          </cell>
          <cell r="AQ3419">
            <v>2026</v>
          </cell>
          <cell r="AR3419" t="str">
            <v>2026-PRL1-50041</v>
          </cell>
          <cell r="AS3419">
            <v>1</v>
          </cell>
          <cell r="AT3419" t="str">
            <v>TK063</v>
          </cell>
          <cell r="AU3419" t="str">
            <v>#</v>
          </cell>
        </row>
        <row r="3420">
          <cell r="AN3420">
            <v>50961</v>
          </cell>
          <cell r="AO3420" t="str">
            <v>OÜ Ennetuskliinik</v>
          </cell>
          <cell r="AP3420" t="str">
            <v>000000000000003046</v>
          </cell>
          <cell r="AQ3420">
            <v>2026</v>
          </cell>
          <cell r="AR3420" t="str">
            <v>2026-PRL1-50961</v>
          </cell>
          <cell r="AS3420">
            <v>1</v>
          </cell>
          <cell r="AT3420" t="str">
            <v>TK063</v>
          </cell>
          <cell r="AU3420" t="str">
            <v>#</v>
          </cell>
        </row>
        <row r="3421">
          <cell r="AN3421">
            <v>50540</v>
          </cell>
          <cell r="AO3421" t="str">
            <v>Perearst Helgi Luik OÜ</v>
          </cell>
          <cell r="AP3421" t="str">
            <v>000000000000003046</v>
          </cell>
          <cell r="AQ3421">
            <v>2026</v>
          </cell>
          <cell r="AR3421" t="str">
            <v>2026-PRL1-50540</v>
          </cell>
          <cell r="AS3421">
            <v>1</v>
          </cell>
          <cell r="AT3421" t="str">
            <v>TK034</v>
          </cell>
          <cell r="AU3421" t="str">
            <v>#</v>
          </cell>
        </row>
        <row r="3422">
          <cell r="AN3422">
            <v>50568</v>
          </cell>
          <cell r="AO3422" t="str">
            <v>OÜ Terviseagentuur</v>
          </cell>
          <cell r="AP3422" t="str">
            <v>000000000000003046</v>
          </cell>
          <cell r="AQ3422">
            <v>2026</v>
          </cell>
          <cell r="AR3422" t="str">
            <v>2026-PRL1-50568</v>
          </cell>
          <cell r="AS3422">
            <v>1</v>
          </cell>
          <cell r="AT3422" t="str">
            <v>TK078</v>
          </cell>
          <cell r="AU3422" t="str">
            <v>#</v>
          </cell>
        </row>
        <row r="3423">
          <cell r="AN3423">
            <v>50575</v>
          </cell>
          <cell r="AO3423" t="str">
            <v>OÜ Perearst Valentina Kesper</v>
          </cell>
          <cell r="AP3423" t="str">
            <v>000000000000003046</v>
          </cell>
          <cell r="AQ3423">
            <v>2026</v>
          </cell>
          <cell r="AR3423" t="str">
            <v>2026-PRL1-50575</v>
          </cell>
          <cell r="AS3423" t="str">
            <v>#</v>
          </cell>
          <cell r="AT3423" t="str">
            <v>#</v>
          </cell>
          <cell r="AU3423" t="str">
            <v>#</v>
          </cell>
        </row>
        <row r="3424">
          <cell r="AN3424">
            <v>50000</v>
          </cell>
          <cell r="AO3424" t="str">
            <v>Osula Perearstikeskus OÜ</v>
          </cell>
          <cell r="AP3424" t="str">
            <v>000000000000003046</v>
          </cell>
          <cell r="AQ3424">
            <v>2026</v>
          </cell>
          <cell r="AR3424" t="str">
            <v>2026-PRL1-50000</v>
          </cell>
          <cell r="AS3424">
            <v>1</v>
          </cell>
          <cell r="AT3424" t="str">
            <v>TK063</v>
          </cell>
          <cell r="AU3424" t="str">
            <v>#</v>
          </cell>
        </row>
        <row r="3425">
          <cell r="AN3425">
            <v>50227</v>
          </cell>
          <cell r="AO3425" t="str">
            <v>Perearst Margit Kõivomägi</v>
          </cell>
          <cell r="AP3425" t="str">
            <v>000000000000003046</v>
          </cell>
          <cell r="AQ3425">
            <v>2026</v>
          </cell>
          <cell r="AR3425" t="str">
            <v>2026-PRL1-50227</v>
          </cell>
          <cell r="AS3425">
            <v>1</v>
          </cell>
          <cell r="AT3425" t="str">
            <v>TK063</v>
          </cell>
          <cell r="AU3425" t="str">
            <v>#</v>
          </cell>
        </row>
        <row r="3426">
          <cell r="AN3426">
            <v>50568</v>
          </cell>
          <cell r="AO3426" t="str">
            <v xml:space="preserve">Terviseagentuur OÜ </v>
          </cell>
          <cell r="AP3426" t="str">
            <v>000000000000003046</v>
          </cell>
          <cell r="AQ3426">
            <v>2026</v>
          </cell>
          <cell r="AR3426" t="str">
            <v>2026-PRL1-50568</v>
          </cell>
          <cell r="AS3426">
            <v>1</v>
          </cell>
          <cell r="AT3426" t="str">
            <v>TK078</v>
          </cell>
          <cell r="AU3426" t="str">
            <v>#</v>
          </cell>
        </row>
        <row r="3427">
          <cell r="AN3427">
            <v>50568</v>
          </cell>
          <cell r="AO3427" t="str">
            <v xml:space="preserve">Terviseagentuur OÜ </v>
          </cell>
          <cell r="AP3427" t="str">
            <v>000000000000003046</v>
          </cell>
          <cell r="AQ3427">
            <v>2026</v>
          </cell>
          <cell r="AR3427" t="str">
            <v>2026-PRL1-50568</v>
          </cell>
          <cell r="AS3427">
            <v>1</v>
          </cell>
          <cell r="AT3427" t="str">
            <v>TK078</v>
          </cell>
          <cell r="AU3427" t="str">
            <v>#</v>
          </cell>
        </row>
        <row r="3428">
          <cell r="AN3428">
            <v>50568</v>
          </cell>
          <cell r="AO3428" t="str">
            <v xml:space="preserve">Terviseagentuur OÜ </v>
          </cell>
          <cell r="AP3428" t="str">
            <v>000000000000003046</v>
          </cell>
          <cell r="AQ3428">
            <v>2026</v>
          </cell>
          <cell r="AR3428" t="str">
            <v>2026-PRL1-50568</v>
          </cell>
          <cell r="AS3428">
            <v>1</v>
          </cell>
          <cell r="AT3428" t="str">
            <v>TK078</v>
          </cell>
          <cell r="AU3428" t="str">
            <v>#</v>
          </cell>
        </row>
        <row r="3429">
          <cell r="AN3429">
            <v>50229</v>
          </cell>
          <cell r="AO3429" t="str">
            <v>Rimbeniece Arija</v>
          </cell>
          <cell r="AP3429" t="str">
            <v>000000000000003046</v>
          </cell>
          <cell r="AQ3429">
            <v>2026</v>
          </cell>
          <cell r="AR3429" t="str">
            <v>2026-PRL1-50229</v>
          </cell>
          <cell r="AS3429" t="str">
            <v>#</v>
          </cell>
          <cell r="AT3429" t="str">
            <v>#</v>
          </cell>
          <cell r="AU3429" t="str">
            <v>#</v>
          </cell>
        </row>
        <row r="3430">
          <cell r="AN3430">
            <v>50235</v>
          </cell>
          <cell r="AO3430" t="str">
            <v>Kaja Kasak</v>
          </cell>
          <cell r="AP3430" t="str">
            <v>000000000000003046</v>
          </cell>
          <cell r="AQ3430">
            <v>2026</v>
          </cell>
          <cell r="AR3430" t="str">
            <v>2026-PRL1-50235</v>
          </cell>
          <cell r="AS3430">
            <v>1</v>
          </cell>
          <cell r="AT3430" t="str">
            <v>TK063</v>
          </cell>
          <cell r="AU3430" t="str">
            <v>#</v>
          </cell>
        </row>
        <row r="3431">
          <cell r="AN3431">
            <v>61008</v>
          </cell>
          <cell r="AO3431" t="str">
            <v>OÜ Dr. Aune</v>
          </cell>
          <cell r="AP3431" t="str">
            <v>000000000000003046</v>
          </cell>
          <cell r="AQ3431">
            <v>2026</v>
          </cell>
          <cell r="AR3431" t="str">
            <v>2026-PRL1-61008</v>
          </cell>
          <cell r="AS3431" t="str">
            <v>#</v>
          </cell>
          <cell r="AT3431" t="str">
            <v>#</v>
          </cell>
          <cell r="AU3431" t="str">
            <v>#</v>
          </cell>
        </row>
        <row r="3432">
          <cell r="AN3432">
            <v>50087</v>
          </cell>
          <cell r="AO3432" t="str">
            <v>Marget Moppel</v>
          </cell>
          <cell r="AP3432" t="str">
            <v>000000000000003046</v>
          </cell>
          <cell r="AQ3432">
            <v>2026</v>
          </cell>
          <cell r="AR3432" t="str">
            <v>2026-PRL1-50087</v>
          </cell>
          <cell r="AS3432">
            <v>1</v>
          </cell>
          <cell r="AT3432" t="str">
            <v>TK034</v>
          </cell>
          <cell r="AU3432" t="str">
            <v>#</v>
          </cell>
        </row>
        <row r="3433">
          <cell r="AN3433">
            <v>50418</v>
          </cell>
          <cell r="AO3433" t="str">
            <v>Perearst Agi Märdin OÜ</v>
          </cell>
          <cell r="AP3433" t="str">
            <v>000000000000003046</v>
          </cell>
          <cell r="AQ3433">
            <v>2026</v>
          </cell>
          <cell r="AR3433" t="str">
            <v>2026-PRL1-50418</v>
          </cell>
          <cell r="AS3433">
            <v>1</v>
          </cell>
          <cell r="AT3433" t="str">
            <v>TK063</v>
          </cell>
          <cell r="AU3433" t="str">
            <v>#</v>
          </cell>
        </row>
        <row r="3434">
          <cell r="AN3434">
            <v>60135</v>
          </cell>
          <cell r="AO3434" t="str">
            <v>Evi Luts</v>
          </cell>
          <cell r="AP3434" t="str">
            <v>000000000000003046</v>
          </cell>
          <cell r="AQ3434">
            <v>2026</v>
          </cell>
          <cell r="AR3434" t="str">
            <v>2026-PRL1-60135</v>
          </cell>
          <cell r="AS3434" t="str">
            <v>#</v>
          </cell>
          <cell r="AT3434" t="str">
            <v>#</v>
          </cell>
          <cell r="AU3434" t="str">
            <v>#</v>
          </cell>
        </row>
        <row r="3435">
          <cell r="AN3435">
            <v>50587</v>
          </cell>
          <cell r="AO3435" t="str">
            <v>Marje Metsur-Benzel OÜ</v>
          </cell>
          <cell r="AP3435" t="str">
            <v>000000000000003046</v>
          </cell>
          <cell r="AQ3435">
            <v>2026</v>
          </cell>
          <cell r="AR3435" t="str">
            <v>2026-PRL1-50587</v>
          </cell>
          <cell r="AS3435" t="str">
            <v>#</v>
          </cell>
          <cell r="AT3435" t="str">
            <v>#</v>
          </cell>
          <cell r="AU3435" t="str">
            <v>#</v>
          </cell>
        </row>
        <row r="3436">
          <cell r="AN3436">
            <v>50878</v>
          </cell>
          <cell r="AO3436" t="str">
            <v>Perearstikeskus Medica OÜ</v>
          </cell>
          <cell r="AP3436" t="str">
            <v>000000000000003046</v>
          </cell>
          <cell r="AQ3436">
            <v>2026</v>
          </cell>
          <cell r="AR3436" t="str">
            <v>2026-PRL1-50878</v>
          </cell>
          <cell r="AS3436" t="str">
            <v>#</v>
          </cell>
          <cell r="AT3436" t="str">
            <v>#</v>
          </cell>
          <cell r="AU3436" t="str">
            <v>#</v>
          </cell>
        </row>
        <row r="3437">
          <cell r="AN3437">
            <v>50589</v>
          </cell>
          <cell r="AO3437" t="str">
            <v>Helve Kansi OÜ</v>
          </cell>
          <cell r="AP3437" t="str">
            <v>000000000000003046</v>
          </cell>
          <cell r="AQ3437">
            <v>2026</v>
          </cell>
          <cell r="AR3437" t="str">
            <v>2026-PRL1-50589</v>
          </cell>
          <cell r="AS3437">
            <v>1</v>
          </cell>
          <cell r="AT3437" t="str">
            <v>TK018</v>
          </cell>
          <cell r="AU3437" t="str">
            <v>#</v>
          </cell>
        </row>
        <row r="3438">
          <cell r="AN3438">
            <v>50589</v>
          </cell>
          <cell r="AO3438" t="str">
            <v>Helve Kansi OÜ</v>
          </cell>
          <cell r="AP3438" t="str">
            <v>000000000000003046</v>
          </cell>
          <cell r="AQ3438">
            <v>2026</v>
          </cell>
          <cell r="AR3438" t="str">
            <v>2026-PRL1-50589</v>
          </cell>
          <cell r="AS3438" t="str">
            <v>#</v>
          </cell>
          <cell r="AT3438" t="str">
            <v>#</v>
          </cell>
          <cell r="AU3438" t="str">
            <v>#</v>
          </cell>
        </row>
        <row r="3439">
          <cell r="AN3439">
            <v>50780</v>
          </cell>
          <cell r="AO3439" t="str">
            <v>OÜ PRIIT GINTER PAK</v>
          </cell>
          <cell r="AP3439" t="str">
            <v>000000000000003046</v>
          </cell>
          <cell r="AQ3439">
            <v>2026</v>
          </cell>
          <cell r="AR3439" t="str">
            <v>2026-PRL1-50780</v>
          </cell>
          <cell r="AS3439" t="str">
            <v>#</v>
          </cell>
          <cell r="AT3439" t="str">
            <v>#</v>
          </cell>
          <cell r="AU3439" t="str">
            <v>#</v>
          </cell>
        </row>
        <row r="3440">
          <cell r="AN3440">
            <v>50875</v>
          </cell>
          <cell r="AO3440" t="str">
            <v>MaaArst OÜ</v>
          </cell>
          <cell r="AP3440" t="str">
            <v>000000000000003046</v>
          </cell>
          <cell r="AQ3440">
            <v>2026</v>
          </cell>
          <cell r="AR3440" t="str">
            <v>2026-PRL1-50875</v>
          </cell>
          <cell r="AS3440" t="str">
            <v>#</v>
          </cell>
          <cell r="AT3440" t="str">
            <v>#</v>
          </cell>
          <cell r="AU3440" t="str">
            <v>#</v>
          </cell>
        </row>
        <row r="3441">
          <cell r="AN3441">
            <v>50133</v>
          </cell>
          <cell r="AO3441" t="str">
            <v>Vardja ja Sarapuu OÜ</v>
          </cell>
          <cell r="AP3441" t="str">
            <v>000000000000003046</v>
          </cell>
          <cell r="AQ3441">
            <v>2026</v>
          </cell>
          <cell r="AR3441" t="str">
            <v>2026-PRL1-50133</v>
          </cell>
          <cell r="AS3441" t="str">
            <v>#</v>
          </cell>
          <cell r="AT3441" t="str">
            <v>#</v>
          </cell>
          <cell r="AU3441" t="str">
            <v>#</v>
          </cell>
        </row>
        <row r="3442">
          <cell r="AN3442">
            <v>50133</v>
          </cell>
          <cell r="AO3442" t="str">
            <v>Vardja ja Sarapuu OÜ</v>
          </cell>
          <cell r="AP3442" t="str">
            <v>000000000000003046</v>
          </cell>
          <cell r="AQ3442">
            <v>2026</v>
          </cell>
          <cell r="AR3442" t="str">
            <v>2026-PRL1-50133</v>
          </cell>
          <cell r="AS3442" t="str">
            <v>#</v>
          </cell>
          <cell r="AT3442" t="str">
            <v>#</v>
          </cell>
          <cell r="AU3442" t="str">
            <v>#</v>
          </cell>
        </row>
        <row r="3443">
          <cell r="AN3443">
            <v>50586</v>
          </cell>
          <cell r="AO3443" t="str">
            <v>Berta Toikka OÜ</v>
          </cell>
          <cell r="AP3443" t="str">
            <v>000000000000003046</v>
          </cell>
          <cell r="AQ3443">
            <v>2026</v>
          </cell>
          <cell r="AR3443" t="str">
            <v>2026-PRL1-50586</v>
          </cell>
          <cell r="AS3443" t="str">
            <v>#</v>
          </cell>
          <cell r="AT3443" t="str">
            <v>#</v>
          </cell>
          <cell r="AU3443" t="str">
            <v>#</v>
          </cell>
        </row>
        <row r="3444">
          <cell r="AN3444">
            <v>51000</v>
          </cell>
          <cell r="AO3444" t="str">
            <v>Perearst Julia Järveküla OÜ</v>
          </cell>
          <cell r="AP3444" t="str">
            <v>000000000000003046</v>
          </cell>
          <cell r="AQ3444">
            <v>2026</v>
          </cell>
          <cell r="AR3444" t="str">
            <v>2026-PRL1-51000</v>
          </cell>
          <cell r="AS3444">
            <v>1</v>
          </cell>
          <cell r="AT3444" t="str">
            <v>TK029</v>
          </cell>
          <cell r="AU3444" t="str">
            <v>#</v>
          </cell>
        </row>
        <row r="3445">
          <cell r="AN3445">
            <v>50347</v>
          </cell>
          <cell r="AO3445" t="str">
            <v>Ürjo Mälksoo</v>
          </cell>
          <cell r="AP3445" t="str">
            <v>000000000000003046</v>
          </cell>
          <cell r="AQ3445">
            <v>2026</v>
          </cell>
          <cell r="AR3445" t="str">
            <v>2026-PRL1-50347</v>
          </cell>
          <cell r="AS3445">
            <v>1</v>
          </cell>
          <cell r="AT3445" t="str">
            <v>TK029</v>
          </cell>
          <cell r="AU3445" t="str">
            <v>#</v>
          </cell>
        </row>
        <row r="3446">
          <cell r="AN3446">
            <v>50348</v>
          </cell>
          <cell r="AO3446" t="str">
            <v>Ülle Gurjev</v>
          </cell>
          <cell r="AP3446" t="str">
            <v>000000000000003046</v>
          </cell>
          <cell r="AQ3446">
            <v>2026</v>
          </cell>
          <cell r="AR3446" t="str">
            <v>2026-PRL1-50348</v>
          </cell>
          <cell r="AS3446" t="str">
            <v>#</v>
          </cell>
          <cell r="AT3446" t="str">
            <v>#</v>
          </cell>
          <cell r="AU3446" t="str">
            <v>#</v>
          </cell>
        </row>
        <row r="3447">
          <cell r="AN3447">
            <v>50961</v>
          </cell>
          <cell r="AO3447" t="str">
            <v>OÜ Ennetuskliinik</v>
          </cell>
          <cell r="AP3447" t="str">
            <v>000000000000003046</v>
          </cell>
          <cell r="AQ3447">
            <v>2026</v>
          </cell>
          <cell r="AR3447" t="str">
            <v>2026-PRL1-50961</v>
          </cell>
          <cell r="AS3447" t="str">
            <v>#</v>
          </cell>
          <cell r="AT3447" t="str">
            <v>#</v>
          </cell>
          <cell r="AU3447" t="str">
            <v>#</v>
          </cell>
        </row>
        <row r="3448">
          <cell r="AN3448">
            <v>50589</v>
          </cell>
          <cell r="AO3448" t="str">
            <v>Helve Kansi OÜ</v>
          </cell>
          <cell r="AP3448" t="str">
            <v>000000000000003046</v>
          </cell>
          <cell r="AQ3448">
            <v>2026</v>
          </cell>
          <cell r="AR3448" t="str">
            <v>2026-PRL1-50589</v>
          </cell>
          <cell r="AS3448" t="str">
            <v>#</v>
          </cell>
          <cell r="AT3448" t="str">
            <v>#</v>
          </cell>
          <cell r="AU3448" t="str">
            <v>#</v>
          </cell>
        </row>
        <row r="3449">
          <cell r="AN3449">
            <v>61504</v>
          </cell>
          <cell r="AO3449" t="str">
            <v>OÜ Alivio</v>
          </cell>
          <cell r="AP3449" t="str">
            <v>000000000000003046</v>
          </cell>
          <cell r="AQ3449">
            <v>2026</v>
          </cell>
          <cell r="AR3449" t="str">
            <v>2026-PRL1-61504</v>
          </cell>
          <cell r="AS3449" t="str">
            <v>#</v>
          </cell>
          <cell r="AT3449" t="str">
            <v>#</v>
          </cell>
          <cell r="AU3449" t="str">
            <v>#</v>
          </cell>
        </row>
        <row r="3450">
          <cell r="AN3450">
            <v>60421</v>
          </cell>
          <cell r="AO3450" t="str">
            <v>Perekeskus OÜ</v>
          </cell>
          <cell r="AP3450" t="str">
            <v>000000000000003046</v>
          </cell>
          <cell r="AQ3450">
            <v>2026</v>
          </cell>
          <cell r="AR3450" t="str">
            <v>2026-PRL1-60421</v>
          </cell>
          <cell r="AS3450" t="str">
            <v>#</v>
          </cell>
          <cell r="AT3450" t="str">
            <v>#</v>
          </cell>
          <cell r="AU3450" t="str">
            <v>#</v>
          </cell>
        </row>
        <row r="3451">
          <cell r="AN3451">
            <v>60421</v>
          </cell>
          <cell r="AO3451" t="str">
            <v>Perekeskus OÜ</v>
          </cell>
          <cell r="AP3451" t="str">
            <v>000000000000003046</v>
          </cell>
          <cell r="AQ3451">
            <v>2026</v>
          </cell>
          <cell r="AR3451" t="str">
            <v>2026-PRL1-60421</v>
          </cell>
          <cell r="AS3451" t="str">
            <v>#</v>
          </cell>
          <cell r="AT3451" t="str">
            <v>#</v>
          </cell>
          <cell r="AU3451" t="str">
            <v>#</v>
          </cell>
        </row>
        <row r="3452">
          <cell r="AN3452">
            <v>50250</v>
          </cell>
          <cell r="AO3452" t="str">
            <v>OÜ Peremeedik</v>
          </cell>
          <cell r="AP3452" t="str">
            <v>000000000000003046</v>
          </cell>
          <cell r="AQ3452">
            <v>2026</v>
          </cell>
          <cell r="AR3452" t="str">
            <v>2026-PRL1-50250</v>
          </cell>
          <cell r="AS3452" t="str">
            <v>#</v>
          </cell>
          <cell r="AT3452" t="str">
            <v>#</v>
          </cell>
          <cell r="AU3452" t="str">
            <v>#</v>
          </cell>
        </row>
        <row r="3453">
          <cell r="AN3453">
            <v>50361</v>
          </cell>
          <cell r="AO3453" t="str">
            <v>OÜ Erm</v>
          </cell>
          <cell r="AP3453" t="str">
            <v>000000000000003046</v>
          </cell>
          <cell r="AQ3453">
            <v>2026</v>
          </cell>
          <cell r="AR3453" t="str">
            <v>2026-PRL1-50361</v>
          </cell>
          <cell r="AS3453" t="str">
            <v>#</v>
          </cell>
          <cell r="AT3453" t="str">
            <v>#</v>
          </cell>
          <cell r="AU3453" t="str">
            <v>#</v>
          </cell>
        </row>
        <row r="3454">
          <cell r="AN3454">
            <v>51000</v>
          </cell>
          <cell r="AO3454" t="str">
            <v>Perearst Julia Järveküla OÜ</v>
          </cell>
          <cell r="AP3454" t="str">
            <v>000000000000003046</v>
          </cell>
          <cell r="AQ3454">
            <v>2026</v>
          </cell>
          <cell r="AR3454" t="str">
            <v>2026-PRL1-51000</v>
          </cell>
          <cell r="AS3454">
            <v>1</v>
          </cell>
          <cell r="AT3454" t="str">
            <v>TK029</v>
          </cell>
          <cell r="AU3454" t="str">
            <v>#</v>
          </cell>
        </row>
        <row r="3455">
          <cell r="AN3455">
            <v>50351</v>
          </cell>
          <cell r="AO3455" t="str">
            <v>OÜ Perearst Marika Teder</v>
          </cell>
          <cell r="AP3455" t="str">
            <v>000000000000003046</v>
          </cell>
          <cell r="AQ3455">
            <v>2026</v>
          </cell>
          <cell r="AR3455" t="str">
            <v>2026-PRL1-50351</v>
          </cell>
          <cell r="AS3455">
            <v>1</v>
          </cell>
          <cell r="AT3455" t="str">
            <v>TK018</v>
          </cell>
          <cell r="AU3455" t="str">
            <v>#</v>
          </cell>
        </row>
        <row r="3456">
          <cell r="AN3456">
            <v>60484</v>
          </cell>
          <cell r="AO3456" t="str">
            <v>Perearst Valentina Tšivkin</v>
          </cell>
          <cell r="AP3456" t="str">
            <v>000000000000003046</v>
          </cell>
          <cell r="AQ3456">
            <v>2026</v>
          </cell>
          <cell r="AR3456" t="str">
            <v>2026-PRL1-60484</v>
          </cell>
          <cell r="AS3456" t="str">
            <v>#</v>
          </cell>
          <cell r="AT3456" t="str">
            <v>#</v>
          </cell>
          <cell r="AU3456" t="str">
            <v>#</v>
          </cell>
        </row>
        <row r="3457">
          <cell r="AN3457">
            <v>50961</v>
          </cell>
          <cell r="AO3457" t="str">
            <v>OÜ Ennetuskliinik</v>
          </cell>
          <cell r="AP3457" t="str">
            <v>000000000000003046</v>
          </cell>
          <cell r="AQ3457">
            <v>2026</v>
          </cell>
          <cell r="AR3457" t="str">
            <v>2026-PRL1-50961</v>
          </cell>
          <cell r="AS3457" t="str">
            <v>#</v>
          </cell>
          <cell r="AT3457" t="str">
            <v>#</v>
          </cell>
          <cell r="AU3457" t="str">
            <v>#</v>
          </cell>
        </row>
        <row r="3458">
          <cell r="AN3458">
            <v>50355</v>
          </cell>
          <cell r="AO3458" t="str">
            <v>OÜ Mustla Perearstikeskus</v>
          </cell>
          <cell r="AP3458" t="str">
            <v>000000000000003046</v>
          </cell>
          <cell r="AQ3458">
            <v>2026</v>
          </cell>
          <cell r="AR3458" t="str">
            <v>2026-PRL1-50355</v>
          </cell>
          <cell r="AS3458" t="str">
            <v>#</v>
          </cell>
          <cell r="AT3458" t="str">
            <v>#</v>
          </cell>
          <cell r="AU3458" t="str">
            <v>#</v>
          </cell>
        </row>
        <row r="3459">
          <cell r="AN3459">
            <v>50355</v>
          </cell>
          <cell r="AO3459" t="str">
            <v>OÜ Mustla Perearstikeskus</v>
          </cell>
          <cell r="AP3459" t="str">
            <v>000000000000003046</v>
          </cell>
          <cell r="AQ3459">
            <v>2026</v>
          </cell>
          <cell r="AR3459" t="str">
            <v>2026-PRL1-50355</v>
          </cell>
          <cell r="AS3459" t="str">
            <v>#</v>
          </cell>
          <cell r="AT3459" t="str">
            <v>#</v>
          </cell>
          <cell r="AU3459" t="str">
            <v>#</v>
          </cell>
        </row>
        <row r="3460">
          <cell r="AN3460">
            <v>50594</v>
          </cell>
          <cell r="AO3460" t="str">
            <v>OÜ Perearst Margit Kivaste</v>
          </cell>
          <cell r="AP3460" t="str">
            <v>000000000000003046</v>
          </cell>
          <cell r="AQ3460">
            <v>2026</v>
          </cell>
          <cell r="AR3460" t="str">
            <v>2026-PRL1-50594</v>
          </cell>
          <cell r="AS3460" t="str">
            <v>#</v>
          </cell>
          <cell r="AT3460" t="str">
            <v>#</v>
          </cell>
          <cell r="AU3460" t="str">
            <v>#</v>
          </cell>
        </row>
        <row r="3461">
          <cell r="AN3461">
            <v>50351</v>
          </cell>
          <cell r="AO3461" t="str">
            <v>OÜ Perearst Marika Teder</v>
          </cell>
          <cell r="AP3461" t="str">
            <v>000000000000003046</v>
          </cell>
          <cell r="AQ3461">
            <v>2026</v>
          </cell>
          <cell r="AR3461" t="str">
            <v>2026-PRL1-50351</v>
          </cell>
          <cell r="AS3461">
            <v>1</v>
          </cell>
          <cell r="AT3461" t="str">
            <v>TK018</v>
          </cell>
          <cell r="AU3461" t="str">
            <v>#</v>
          </cell>
        </row>
        <row r="3462">
          <cell r="AN3462">
            <v>60642</v>
          </cell>
          <cell r="AO3462" t="str">
            <v>AS Tõrva Tervisekeskus</v>
          </cell>
          <cell r="AP3462" t="str">
            <v>000000000000003046</v>
          </cell>
          <cell r="AQ3462">
            <v>2026</v>
          </cell>
          <cell r="AR3462" t="str">
            <v>2026-PRL1-60642</v>
          </cell>
          <cell r="AS3462">
            <v>1</v>
          </cell>
          <cell r="AT3462" t="str">
            <v>TK071</v>
          </cell>
          <cell r="AU3462" t="str">
            <v>#</v>
          </cell>
        </row>
        <row r="3463">
          <cell r="AN3463">
            <v>50705</v>
          </cell>
          <cell r="AO3463" t="str">
            <v>Perearst Gerta Sontak OÜ</v>
          </cell>
          <cell r="AP3463" t="str">
            <v>000000000000003046</v>
          </cell>
          <cell r="AQ3463">
            <v>2026</v>
          </cell>
          <cell r="AR3463" t="str">
            <v>2026-PRL1-50705</v>
          </cell>
          <cell r="AS3463" t="str">
            <v>#</v>
          </cell>
          <cell r="AT3463" t="str">
            <v>#</v>
          </cell>
          <cell r="AU3463" t="str">
            <v>#</v>
          </cell>
        </row>
        <row r="3464">
          <cell r="AN3464">
            <v>50824</v>
          </cell>
          <cell r="AO3464" t="str">
            <v>PA Merle Kallas OÜ</v>
          </cell>
          <cell r="AP3464" t="str">
            <v>000000000000003046</v>
          </cell>
          <cell r="AQ3464">
            <v>2026</v>
          </cell>
          <cell r="AR3464" t="str">
            <v>2026-PRL1-50824</v>
          </cell>
          <cell r="AS3464" t="str">
            <v>#</v>
          </cell>
          <cell r="AT3464" t="str">
            <v>#</v>
          </cell>
          <cell r="AU3464" t="str">
            <v>#</v>
          </cell>
        </row>
        <row r="3465">
          <cell r="AN3465">
            <v>60642</v>
          </cell>
          <cell r="AO3465" t="str">
            <v>AS Tõrva Tervisekeskus</v>
          </cell>
          <cell r="AP3465" t="str">
            <v>000000000000003046</v>
          </cell>
          <cell r="AQ3465">
            <v>2026</v>
          </cell>
          <cell r="AR3465" t="str">
            <v>2026-PRL1-60642</v>
          </cell>
          <cell r="AS3465">
            <v>1</v>
          </cell>
          <cell r="AT3465" t="str">
            <v>TK071</v>
          </cell>
          <cell r="AU3465" t="str">
            <v>#</v>
          </cell>
        </row>
        <row r="3466">
          <cell r="AN3466">
            <v>50568</v>
          </cell>
          <cell r="AO3466" t="str">
            <v>OÜ Terviseagentuur</v>
          </cell>
          <cell r="AP3466" t="str">
            <v>000000000000003046</v>
          </cell>
          <cell r="AQ3466">
            <v>2026</v>
          </cell>
          <cell r="AR3466" t="str">
            <v>2026-PRL1-50568</v>
          </cell>
          <cell r="AS3466">
            <v>1</v>
          </cell>
          <cell r="AT3466" t="str">
            <v>TK046</v>
          </cell>
          <cell r="AU3466" t="str">
            <v>#</v>
          </cell>
        </row>
        <row r="3467">
          <cell r="AN3467">
            <v>50736</v>
          </cell>
          <cell r="AO3467" t="str">
            <v>Valgamaa Arstikeskus OÜ</v>
          </cell>
          <cell r="AP3467" t="str">
            <v>000000000000003046</v>
          </cell>
          <cell r="AQ3467">
            <v>2026</v>
          </cell>
          <cell r="AR3467" t="str">
            <v>2026-PRL1-50736</v>
          </cell>
          <cell r="AS3467" t="str">
            <v>#</v>
          </cell>
          <cell r="AT3467" t="str">
            <v>#</v>
          </cell>
          <cell r="AU3467" t="str">
            <v>#</v>
          </cell>
        </row>
        <row r="3468">
          <cell r="AN3468">
            <v>50568</v>
          </cell>
          <cell r="AO3468" t="str">
            <v>Terviseagentuur OÜ</v>
          </cell>
          <cell r="AP3468" t="str">
            <v>000000000000003046</v>
          </cell>
          <cell r="AQ3468">
            <v>2026</v>
          </cell>
          <cell r="AR3468" t="str">
            <v>2026-PRL1-50568</v>
          </cell>
          <cell r="AS3468">
            <v>1</v>
          </cell>
          <cell r="AT3468" t="str">
            <v>TK046</v>
          </cell>
          <cell r="AU3468" t="str">
            <v>#</v>
          </cell>
        </row>
        <row r="3469">
          <cell r="AN3469">
            <v>50568</v>
          </cell>
          <cell r="AO3469" t="str">
            <v>OÜ Terviseagentuur</v>
          </cell>
          <cell r="AP3469" t="str">
            <v>000000000000003046</v>
          </cell>
          <cell r="AQ3469">
            <v>2026</v>
          </cell>
          <cell r="AR3469" t="str">
            <v>2026-PRL1-50568</v>
          </cell>
          <cell r="AS3469">
            <v>1</v>
          </cell>
          <cell r="AT3469" t="str">
            <v>TK046</v>
          </cell>
          <cell r="AU3469" t="str">
            <v>#</v>
          </cell>
        </row>
        <row r="3470">
          <cell r="AN3470">
            <v>50795</v>
          </cell>
          <cell r="AO3470" t="str">
            <v>Osaühing Peretervis</v>
          </cell>
          <cell r="AP3470" t="str">
            <v>000000000000003046</v>
          </cell>
          <cell r="AQ3470">
            <v>2026</v>
          </cell>
          <cell r="AR3470" t="str">
            <v>2026-PRL1-50795</v>
          </cell>
          <cell r="AS3470" t="str">
            <v>#</v>
          </cell>
          <cell r="AT3470" t="str">
            <v>#</v>
          </cell>
          <cell r="AU3470" t="str">
            <v>#</v>
          </cell>
        </row>
        <row r="3471">
          <cell r="AN3471">
            <v>50815</v>
          </cell>
          <cell r="AO3471" t="str">
            <v>Perearst Heiki Annuk OÜ</v>
          </cell>
          <cell r="AP3471" t="str">
            <v>000000000000003046</v>
          </cell>
          <cell r="AQ3471">
            <v>2026</v>
          </cell>
          <cell r="AR3471" t="str">
            <v>2026-PRL1-50815</v>
          </cell>
          <cell r="AS3471" t="str">
            <v>#</v>
          </cell>
          <cell r="AT3471" t="str">
            <v>#</v>
          </cell>
          <cell r="AU3471" t="str">
            <v>#</v>
          </cell>
        </row>
        <row r="3472">
          <cell r="AN3472">
            <v>50595</v>
          </cell>
          <cell r="AO3472" t="str">
            <v>Katrin Palover OÜ</v>
          </cell>
          <cell r="AP3472" t="str">
            <v>000000000000003046</v>
          </cell>
          <cell r="AQ3472">
            <v>2026</v>
          </cell>
          <cell r="AR3472" t="str">
            <v>2026-PRL1-50595</v>
          </cell>
          <cell r="AS3472" t="str">
            <v>#</v>
          </cell>
          <cell r="AT3472" t="str">
            <v>#</v>
          </cell>
          <cell r="AU3472" t="str">
            <v>#</v>
          </cell>
        </row>
        <row r="3473">
          <cell r="AN3473">
            <v>50568</v>
          </cell>
          <cell r="AO3473" t="str">
            <v>OÜ Terviseagentuur</v>
          </cell>
          <cell r="AP3473" t="str">
            <v>000000000000003046</v>
          </cell>
          <cell r="AQ3473">
            <v>2026</v>
          </cell>
          <cell r="AR3473" t="str">
            <v>2026-PRL1-50568</v>
          </cell>
          <cell r="AS3473">
            <v>1</v>
          </cell>
          <cell r="AT3473" t="str">
            <v>TK046</v>
          </cell>
          <cell r="AU3473" t="str">
            <v>#</v>
          </cell>
        </row>
        <row r="3474">
          <cell r="AN3474">
            <v>50561</v>
          </cell>
          <cell r="AO3474" t="str">
            <v>OÜ Laadi &amp; Kõrgesaar</v>
          </cell>
          <cell r="AP3474" t="str">
            <v>000000000000003046</v>
          </cell>
          <cell r="AQ3474">
            <v>2026</v>
          </cell>
          <cell r="AR3474" t="str">
            <v>2026-PRL1-50561</v>
          </cell>
          <cell r="AS3474" t="str">
            <v>#</v>
          </cell>
          <cell r="AT3474" t="str">
            <v>#</v>
          </cell>
          <cell r="AU3474" t="str">
            <v>#</v>
          </cell>
        </row>
        <row r="3475">
          <cell r="AN3475">
            <v>50223</v>
          </cell>
          <cell r="AO3475" t="str">
            <v>Talvi Terje</v>
          </cell>
          <cell r="AP3475" t="str">
            <v>000000000000003046</v>
          </cell>
          <cell r="AQ3475">
            <v>2026</v>
          </cell>
          <cell r="AR3475" t="str">
            <v>2026-PRL1-50223</v>
          </cell>
          <cell r="AS3475" t="str">
            <v>#</v>
          </cell>
          <cell r="AT3475" t="str">
            <v>#</v>
          </cell>
          <cell r="AU3475" t="str">
            <v>#</v>
          </cell>
        </row>
        <row r="3476">
          <cell r="AN3476">
            <v>60642</v>
          </cell>
          <cell r="AO3476" t="str">
            <v>AS Tõrva Tervisekeskus</v>
          </cell>
          <cell r="AP3476" t="str">
            <v>000000000000003046</v>
          </cell>
          <cell r="AQ3476">
            <v>2026</v>
          </cell>
          <cell r="AR3476" t="str">
            <v>2026-PRL1-60642</v>
          </cell>
          <cell r="AS3476">
            <v>1</v>
          </cell>
          <cell r="AT3476" t="str">
            <v>TK071</v>
          </cell>
          <cell r="AU3476" t="str">
            <v>#</v>
          </cell>
        </row>
        <row r="3477">
          <cell r="AN3477">
            <v>50098</v>
          </cell>
          <cell r="AO3477" t="str">
            <v>OÜ Perearst Alla Kostina</v>
          </cell>
          <cell r="AP3477" t="str">
            <v>000000000000003046</v>
          </cell>
          <cell r="AQ3477">
            <v>2026</v>
          </cell>
          <cell r="AR3477" t="str">
            <v>2026-PRL1-50098</v>
          </cell>
          <cell r="AS3477">
            <v>1</v>
          </cell>
          <cell r="AT3477" t="str">
            <v>TK003</v>
          </cell>
          <cell r="AU3477" t="str">
            <v>#</v>
          </cell>
        </row>
        <row r="3478">
          <cell r="AN3478">
            <v>50019</v>
          </cell>
          <cell r="AO3478" t="str">
            <v>Perearst Tiiu Tootsi OÜ</v>
          </cell>
          <cell r="AP3478" t="str">
            <v>000000000000003046</v>
          </cell>
          <cell r="AQ3478">
            <v>2026</v>
          </cell>
          <cell r="AR3478" t="str">
            <v>2026-PRL1-50019</v>
          </cell>
          <cell r="AS3478" t="str">
            <v>#</v>
          </cell>
          <cell r="AT3478" t="str">
            <v>#</v>
          </cell>
          <cell r="AU3478" t="str">
            <v>#</v>
          </cell>
        </row>
        <row r="3479">
          <cell r="AN3479">
            <v>50447</v>
          </cell>
          <cell r="AO3479" t="str">
            <v>OÜ Perearst Tarvo Kiudma</v>
          </cell>
          <cell r="AP3479" t="str">
            <v>000000000000003046</v>
          </cell>
          <cell r="AQ3479">
            <v>2026</v>
          </cell>
          <cell r="AR3479" t="str">
            <v>2026-PRL1-50447</v>
          </cell>
          <cell r="AS3479" t="str">
            <v>#</v>
          </cell>
          <cell r="AT3479" t="str">
            <v>#</v>
          </cell>
          <cell r="AU3479" t="str">
            <v>#</v>
          </cell>
        </row>
        <row r="3480">
          <cell r="AN3480">
            <v>50905</v>
          </cell>
          <cell r="AO3480" t="str">
            <v>Perearst Kristina Kesküla OÜ</v>
          </cell>
          <cell r="AP3480" t="str">
            <v>000000000000003046</v>
          </cell>
          <cell r="AQ3480">
            <v>2026</v>
          </cell>
          <cell r="AR3480" t="str">
            <v>2026-PRL1-50905</v>
          </cell>
          <cell r="AS3480" t="str">
            <v>#</v>
          </cell>
          <cell r="AT3480" t="str">
            <v>#</v>
          </cell>
          <cell r="AU3480" t="str">
            <v>#</v>
          </cell>
        </row>
        <row r="3481">
          <cell r="AN3481">
            <v>50996</v>
          </cell>
          <cell r="AO3481" t="str">
            <v>Perearst Eveli Parveots OÜ</v>
          </cell>
          <cell r="AP3481" t="str">
            <v>000000000000003046</v>
          </cell>
          <cell r="AQ3481">
            <v>2026</v>
          </cell>
          <cell r="AR3481" t="str">
            <v>2026-PRL1-50996</v>
          </cell>
          <cell r="AS3481" t="str">
            <v>#</v>
          </cell>
          <cell r="AT3481" t="str">
            <v>#</v>
          </cell>
          <cell r="AU3481" t="str">
            <v>#</v>
          </cell>
        </row>
        <row r="3482">
          <cell r="AN3482">
            <v>50455</v>
          </cell>
          <cell r="AO3482" t="str">
            <v>OÜ Ropka Perearstikeskus</v>
          </cell>
          <cell r="AP3482" t="str">
            <v>000000000000003046</v>
          </cell>
          <cell r="AQ3482">
            <v>2026</v>
          </cell>
          <cell r="AR3482" t="str">
            <v>2026-PRL1-50455</v>
          </cell>
          <cell r="AS3482" t="str">
            <v>#</v>
          </cell>
          <cell r="AT3482" t="str">
            <v>#</v>
          </cell>
          <cell r="AU3482" t="str">
            <v>#</v>
          </cell>
        </row>
        <row r="3483">
          <cell r="AN3483">
            <v>50066</v>
          </cell>
          <cell r="AO3483" t="str">
            <v>OÜ Eve Mõistuse Perearstikeskus</v>
          </cell>
          <cell r="AP3483" t="str">
            <v>000000000000003046</v>
          </cell>
          <cell r="AQ3483">
            <v>2026</v>
          </cell>
          <cell r="AR3483" t="str">
            <v>2026-PRL1-50066</v>
          </cell>
          <cell r="AS3483" t="str">
            <v>#</v>
          </cell>
          <cell r="AT3483" t="str">
            <v>#</v>
          </cell>
          <cell r="AU3483" t="str">
            <v>#</v>
          </cell>
        </row>
        <row r="3484">
          <cell r="AN3484">
            <v>50455</v>
          </cell>
          <cell r="AO3484" t="str">
            <v>OÜ Ropka Perearstikeskus</v>
          </cell>
          <cell r="AP3484" t="str">
            <v>000000000000003046</v>
          </cell>
          <cell r="AQ3484">
            <v>2026</v>
          </cell>
          <cell r="AR3484" t="str">
            <v>2026-PRL1-50455</v>
          </cell>
          <cell r="AS3484" t="str">
            <v>#</v>
          </cell>
          <cell r="AT3484" t="str">
            <v>#</v>
          </cell>
          <cell r="AU3484" t="str">
            <v>#</v>
          </cell>
        </row>
        <row r="3485">
          <cell r="AN3485">
            <v>50495</v>
          </cell>
          <cell r="AO3485" t="str">
            <v>Perearst Ülle Perend OÜ</v>
          </cell>
          <cell r="AP3485" t="str">
            <v>000000000000003046</v>
          </cell>
          <cell r="AQ3485">
            <v>2026</v>
          </cell>
          <cell r="AR3485" t="str">
            <v>2026-PRL1-50495</v>
          </cell>
          <cell r="AS3485" t="str">
            <v>#</v>
          </cell>
          <cell r="AT3485" t="str">
            <v>#</v>
          </cell>
          <cell r="AU3485" t="str">
            <v>#</v>
          </cell>
        </row>
        <row r="3486">
          <cell r="AN3486">
            <v>50441</v>
          </cell>
          <cell r="AO3486" t="str">
            <v>OÜ Perearstid Takker ja Sarapuu</v>
          </cell>
          <cell r="AP3486" t="str">
            <v>000000000000003046</v>
          </cell>
          <cell r="AQ3486">
            <v>2026</v>
          </cell>
          <cell r="AR3486" t="str">
            <v>2026-PRL1-50441</v>
          </cell>
          <cell r="AS3486">
            <v>1</v>
          </cell>
          <cell r="AT3486" t="str">
            <v>TK043</v>
          </cell>
          <cell r="AU3486" t="str">
            <v>#</v>
          </cell>
        </row>
        <row r="3487">
          <cell r="AN3487">
            <v>50441</v>
          </cell>
          <cell r="AO3487" t="str">
            <v>OÜ Perearstid Takker ja Sarapuu</v>
          </cell>
          <cell r="AP3487" t="str">
            <v>000000000000003046</v>
          </cell>
          <cell r="AQ3487">
            <v>2026</v>
          </cell>
          <cell r="AR3487" t="str">
            <v>2026-PRL1-50441</v>
          </cell>
          <cell r="AS3487">
            <v>1</v>
          </cell>
          <cell r="AT3487" t="str">
            <v>TK043</v>
          </cell>
          <cell r="AU3487" t="str">
            <v>#</v>
          </cell>
        </row>
        <row r="3488">
          <cell r="AN3488">
            <v>50885</v>
          </cell>
          <cell r="AO3488" t="str">
            <v>Dr. Heli Tähepõld Ülikooli Perearstikeskus</v>
          </cell>
          <cell r="AP3488" t="str">
            <v>000000000000003046</v>
          </cell>
          <cell r="AQ3488">
            <v>2026</v>
          </cell>
          <cell r="AR3488" t="str">
            <v>2026-PRL1-50885</v>
          </cell>
          <cell r="AS3488" t="str">
            <v>#</v>
          </cell>
          <cell r="AT3488" t="str">
            <v>#</v>
          </cell>
          <cell r="AU3488" t="str">
            <v>#</v>
          </cell>
        </row>
        <row r="3489">
          <cell r="AN3489">
            <v>50884</v>
          </cell>
          <cell r="AO3489" t="str">
            <v>Ränilinna perearstikeskus OÜ</v>
          </cell>
          <cell r="AP3489" t="str">
            <v>000000000000003046</v>
          </cell>
          <cell r="AQ3489">
            <v>2026</v>
          </cell>
          <cell r="AR3489" t="str">
            <v>2026-PRL1-50884</v>
          </cell>
          <cell r="AS3489" t="str">
            <v>#</v>
          </cell>
          <cell r="AT3489" t="str">
            <v>#</v>
          </cell>
          <cell r="AU3489" t="str">
            <v>#</v>
          </cell>
        </row>
        <row r="3490">
          <cell r="AN3490">
            <v>50855</v>
          </cell>
          <cell r="AO3490" t="str">
            <v>OÜ Perearst Iisi Kriipsalu</v>
          </cell>
          <cell r="AP3490" t="str">
            <v>000000000000003046</v>
          </cell>
          <cell r="AQ3490">
            <v>2026</v>
          </cell>
          <cell r="AR3490" t="str">
            <v>2026-PRL1-50855</v>
          </cell>
          <cell r="AS3490" t="str">
            <v>#</v>
          </cell>
          <cell r="AT3490" t="str">
            <v>#</v>
          </cell>
          <cell r="AU3490" t="str">
            <v>#</v>
          </cell>
        </row>
        <row r="3491">
          <cell r="AN3491">
            <v>50980</v>
          </cell>
          <cell r="AO3491" t="str">
            <v>Tartu Tervise Heaks OÜ</v>
          </cell>
          <cell r="AP3491" t="str">
            <v>000000000000003046</v>
          </cell>
          <cell r="AQ3491">
            <v>2026</v>
          </cell>
          <cell r="AR3491" t="str">
            <v>2026-PRL1-50980</v>
          </cell>
          <cell r="AS3491">
            <v>1</v>
          </cell>
          <cell r="AT3491" t="str">
            <v>TK080</v>
          </cell>
          <cell r="AU3491" t="str">
            <v>#</v>
          </cell>
        </row>
        <row r="3492">
          <cell r="AN3492">
            <v>50745</v>
          </cell>
          <cell r="AO3492" t="str">
            <v>OÜ Perearst Ruth Ladva</v>
          </cell>
          <cell r="AP3492" t="str">
            <v>000000000000003046</v>
          </cell>
          <cell r="AQ3492">
            <v>2026</v>
          </cell>
          <cell r="AR3492" t="str">
            <v>2026-PRL1-50745</v>
          </cell>
          <cell r="AS3492">
            <v>1</v>
          </cell>
          <cell r="AT3492" t="str">
            <v>TK020</v>
          </cell>
          <cell r="AU3492" t="str">
            <v>#</v>
          </cell>
        </row>
        <row r="3493">
          <cell r="AN3493">
            <v>50920</v>
          </cell>
          <cell r="AO3493" t="str">
            <v>OÜ Tartu Raatuse PAK</v>
          </cell>
          <cell r="AP3493" t="str">
            <v>000000000000003046</v>
          </cell>
          <cell r="AQ3493">
            <v>2026</v>
          </cell>
          <cell r="AR3493" t="str">
            <v>2026-PRL1-50920</v>
          </cell>
          <cell r="AS3493">
            <v>1</v>
          </cell>
          <cell r="AT3493" t="str">
            <v>TK055</v>
          </cell>
          <cell r="AU3493" t="str">
            <v>#</v>
          </cell>
        </row>
        <row r="3494">
          <cell r="AN3494">
            <v>50920</v>
          </cell>
          <cell r="AO3494" t="str">
            <v>OÜ Tartu Raatuse PAK</v>
          </cell>
          <cell r="AP3494" t="str">
            <v>000000000000003046</v>
          </cell>
          <cell r="AQ3494">
            <v>2026</v>
          </cell>
          <cell r="AR3494" t="str">
            <v>2026-PRL1-50920</v>
          </cell>
          <cell r="AS3494">
            <v>1</v>
          </cell>
          <cell r="AT3494" t="str">
            <v>TK055</v>
          </cell>
          <cell r="AU3494" t="str">
            <v>#</v>
          </cell>
        </row>
        <row r="3495">
          <cell r="AN3495">
            <v>50920</v>
          </cell>
          <cell r="AO3495" t="str">
            <v>OÜ Tartu Raatuse PAK</v>
          </cell>
          <cell r="AP3495" t="str">
            <v>000000000000003046</v>
          </cell>
          <cell r="AQ3495">
            <v>2026</v>
          </cell>
          <cell r="AR3495" t="str">
            <v>2026-PRL1-50920</v>
          </cell>
          <cell r="AS3495">
            <v>1</v>
          </cell>
          <cell r="AT3495" t="str">
            <v>TK055</v>
          </cell>
          <cell r="AU3495" t="str">
            <v>#</v>
          </cell>
        </row>
        <row r="3496">
          <cell r="AN3496">
            <v>50823</v>
          </cell>
          <cell r="AO3496" t="str">
            <v>perearst Tarmo Loogus OÜ</v>
          </cell>
          <cell r="AP3496" t="str">
            <v>000000000000003046</v>
          </cell>
          <cell r="AQ3496">
            <v>2026</v>
          </cell>
          <cell r="AR3496" t="str">
            <v>2026-PRL1-50823</v>
          </cell>
          <cell r="AS3496">
            <v>1</v>
          </cell>
          <cell r="AT3496" t="str">
            <v>TK003</v>
          </cell>
          <cell r="AU3496" t="str">
            <v>#</v>
          </cell>
        </row>
        <row r="3497">
          <cell r="AN3497">
            <v>50920</v>
          </cell>
          <cell r="AO3497" t="str">
            <v>OÜ Tartu Raatuse PAK</v>
          </cell>
          <cell r="AP3497" t="str">
            <v>000000000000003046</v>
          </cell>
          <cell r="AQ3497">
            <v>2026</v>
          </cell>
          <cell r="AR3497" t="str">
            <v>2026-PRL1-50920</v>
          </cell>
          <cell r="AS3497">
            <v>1</v>
          </cell>
          <cell r="AT3497" t="str">
            <v>TK055</v>
          </cell>
          <cell r="AU3497" t="str">
            <v>#</v>
          </cell>
        </row>
        <row r="3498">
          <cell r="AN3498">
            <v>50920</v>
          </cell>
          <cell r="AO3498" t="str">
            <v>OÜ Tartu Raatuse PAK</v>
          </cell>
          <cell r="AP3498" t="str">
            <v>000000000000003046</v>
          </cell>
          <cell r="AQ3498">
            <v>2026</v>
          </cell>
          <cell r="AR3498" t="str">
            <v>2026-PRL1-50920</v>
          </cell>
          <cell r="AS3498">
            <v>1</v>
          </cell>
          <cell r="AT3498" t="str">
            <v>TK055</v>
          </cell>
          <cell r="AU3498" t="str">
            <v>#</v>
          </cell>
        </row>
        <row r="3499">
          <cell r="AN3499">
            <v>50790</v>
          </cell>
          <cell r="AO3499" t="str">
            <v>Dr. Pilv OÜ</v>
          </cell>
          <cell r="AP3499" t="str">
            <v>000000000000003046</v>
          </cell>
          <cell r="AQ3499">
            <v>2026</v>
          </cell>
          <cell r="AR3499" t="str">
            <v>2026-PRL1-50790</v>
          </cell>
          <cell r="AS3499">
            <v>1</v>
          </cell>
          <cell r="AT3499" t="str">
            <v>TK003</v>
          </cell>
          <cell r="AU3499" t="str">
            <v>#</v>
          </cell>
        </row>
        <row r="3500">
          <cell r="AN3500">
            <v>60099</v>
          </cell>
          <cell r="AO3500" t="str">
            <v>OÜ Ülle Hansen</v>
          </cell>
          <cell r="AP3500" t="str">
            <v>000000000000003046</v>
          </cell>
          <cell r="AQ3500">
            <v>2026</v>
          </cell>
          <cell r="AR3500" t="str">
            <v>2026-PRL1-60099</v>
          </cell>
          <cell r="AS3500" t="str">
            <v>#</v>
          </cell>
          <cell r="AT3500" t="str">
            <v>#</v>
          </cell>
          <cell r="AU3500" t="str">
            <v>#</v>
          </cell>
        </row>
        <row r="3501">
          <cell r="AN3501">
            <v>50920</v>
          </cell>
          <cell r="AO3501" t="str">
            <v>OÜ Tartu Raatuse PAK</v>
          </cell>
          <cell r="AP3501" t="str">
            <v>000000000000003046</v>
          </cell>
          <cell r="AQ3501">
            <v>2026</v>
          </cell>
          <cell r="AR3501" t="str">
            <v>2026-PRL1-50920</v>
          </cell>
          <cell r="AS3501">
            <v>1</v>
          </cell>
          <cell r="AT3501" t="str">
            <v>TK055</v>
          </cell>
          <cell r="AU3501" t="str">
            <v>#</v>
          </cell>
        </row>
        <row r="3502">
          <cell r="AN3502">
            <v>50710</v>
          </cell>
          <cell r="AO3502" t="str">
            <v>OÜ Oja ja Pedaja</v>
          </cell>
          <cell r="AP3502" t="str">
            <v>000000000000003046</v>
          </cell>
          <cell r="AQ3502">
            <v>2026</v>
          </cell>
          <cell r="AR3502" t="str">
            <v>2026-PRL1-50710</v>
          </cell>
          <cell r="AS3502">
            <v>1</v>
          </cell>
          <cell r="AT3502" t="str">
            <v>TK080</v>
          </cell>
          <cell r="AU3502" t="str">
            <v>#</v>
          </cell>
        </row>
        <row r="3503">
          <cell r="AN3503">
            <v>50432</v>
          </cell>
          <cell r="AO3503" t="str">
            <v>OÜ Perearst  Eike Elmet</v>
          </cell>
          <cell r="AP3503" t="str">
            <v>000000000000003046</v>
          </cell>
          <cell r="AQ3503">
            <v>2026</v>
          </cell>
          <cell r="AR3503" t="str">
            <v>2026-PRL1-50432</v>
          </cell>
          <cell r="AS3503" t="str">
            <v>#</v>
          </cell>
          <cell r="AT3503" t="str">
            <v>#</v>
          </cell>
          <cell r="AU3503" t="str">
            <v>#</v>
          </cell>
        </row>
        <row r="3504">
          <cell r="AN3504">
            <v>50720</v>
          </cell>
          <cell r="AO3504" t="str">
            <v>Perearst Tarmo Peda OÜ</v>
          </cell>
          <cell r="AP3504" t="str">
            <v>000000000000003046</v>
          </cell>
          <cell r="AQ3504">
            <v>2026</v>
          </cell>
          <cell r="AR3504" t="str">
            <v>2026-PRL1-50720</v>
          </cell>
          <cell r="AS3504">
            <v>1</v>
          </cell>
          <cell r="AT3504" t="str">
            <v>TK003</v>
          </cell>
          <cell r="AU3504" t="str">
            <v>#</v>
          </cell>
        </row>
        <row r="3505">
          <cell r="AN3505">
            <v>50123</v>
          </cell>
          <cell r="AO3505" t="str">
            <v>Rauam &amp; Gavronski Perearstikeskus O</v>
          </cell>
          <cell r="AP3505" t="str">
            <v>000000000000003046</v>
          </cell>
          <cell r="AQ3505">
            <v>2026</v>
          </cell>
          <cell r="AR3505" t="str">
            <v>2026-PRL1-50123</v>
          </cell>
          <cell r="AS3505">
            <v>1</v>
          </cell>
          <cell r="AT3505" t="str">
            <v>TK003</v>
          </cell>
          <cell r="AU3505" t="str">
            <v>#</v>
          </cell>
        </row>
        <row r="3506">
          <cell r="AN3506">
            <v>50402</v>
          </cell>
          <cell r="AO3506" t="str">
            <v>OÜ Dr. Merike Tubli</v>
          </cell>
          <cell r="AP3506" t="str">
            <v>000000000000003046</v>
          </cell>
          <cell r="AQ3506">
            <v>2026</v>
          </cell>
          <cell r="AR3506" t="str">
            <v>2026-PRL1-50402</v>
          </cell>
          <cell r="AS3506">
            <v>1</v>
          </cell>
          <cell r="AT3506" t="str">
            <v>TK020</v>
          </cell>
          <cell r="AU3506" t="str">
            <v>#</v>
          </cell>
        </row>
        <row r="3507">
          <cell r="AN3507">
            <v>50401</v>
          </cell>
          <cell r="AO3507" t="str">
            <v>OÜ Perearst Anu Starkopf</v>
          </cell>
          <cell r="AP3507" t="str">
            <v>000000000000003046</v>
          </cell>
          <cell r="AQ3507">
            <v>2026</v>
          </cell>
          <cell r="AR3507" t="str">
            <v>2026-PRL1-50401</v>
          </cell>
          <cell r="AS3507">
            <v>1</v>
          </cell>
          <cell r="AT3507" t="str">
            <v>TK020</v>
          </cell>
          <cell r="AU3507" t="str">
            <v>#</v>
          </cell>
        </row>
        <row r="3508">
          <cell r="AN3508">
            <v>50720</v>
          </cell>
          <cell r="AO3508" t="str">
            <v>Perearst Tarmo Peda OÜ</v>
          </cell>
          <cell r="AP3508" t="str">
            <v>000000000000003046</v>
          </cell>
          <cell r="AQ3508">
            <v>2026</v>
          </cell>
          <cell r="AR3508" t="str">
            <v>2026-PRL1-50720</v>
          </cell>
          <cell r="AS3508">
            <v>1</v>
          </cell>
          <cell r="AT3508" t="str">
            <v>TK003</v>
          </cell>
          <cell r="AU3508" t="str">
            <v>#</v>
          </cell>
        </row>
        <row r="3509">
          <cell r="AN3509">
            <v>50456</v>
          </cell>
          <cell r="AO3509" t="str">
            <v>OÜ Mõisavahe Perearstid</v>
          </cell>
          <cell r="AP3509" t="str">
            <v>000000000000003046</v>
          </cell>
          <cell r="AQ3509">
            <v>2026</v>
          </cell>
          <cell r="AR3509" t="str">
            <v>2026-PRL1-50456</v>
          </cell>
          <cell r="AS3509">
            <v>1</v>
          </cell>
          <cell r="AT3509" t="str">
            <v>TK020</v>
          </cell>
          <cell r="AU3509" t="str">
            <v>#</v>
          </cell>
        </row>
        <row r="3510">
          <cell r="AN3510">
            <v>50456</v>
          </cell>
          <cell r="AO3510" t="str">
            <v>OÜ Mõisavahe Perearstid</v>
          </cell>
          <cell r="AP3510" t="str">
            <v>000000000000003046</v>
          </cell>
          <cell r="AQ3510">
            <v>2026</v>
          </cell>
          <cell r="AR3510" t="str">
            <v>2026-PRL1-50456</v>
          </cell>
          <cell r="AS3510">
            <v>1</v>
          </cell>
          <cell r="AT3510" t="str">
            <v>TK020</v>
          </cell>
          <cell r="AU3510" t="str">
            <v>#</v>
          </cell>
        </row>
        <row r="3511">
          <cell r="AN3511">
            <v>50456</v>
          </cell>
          <cell r="AO3511" t="str">
            <v>OÜ Mõisavahe Perearstid</v>
          </cell>
          <cell r="AP3511" t="str">
            <v>000000000000003046</v>
          </cell>
          <cell r="AQ3511">
            <v>2026</v>
          </cell>
          <cell r="AR3511" t="str">
            <v>2026-PRL1-50456</v>
          </cell>
          <cell r="AS3511">
            <v>1</v>
          </cell>
          <cell r="AT3511" t="str">
            <v>TK020</v>
          </cell>
          <cell r="AU3511" t="str">
            <v>#</v>
          </cell>
        </row>
        <row r="3512">
          <cell r="AN3512">
            <v>50383</v>
          </cell>
          <cell r="AO3512" t="str">
            <v>OÜ Elva Kesklinna Perearstikeskus</v>
          </cell>
          <cell r="AP3512" t="str">
            <v>000000000000003046</v>
          </cell>
          <cell r="AQ3512">
            <v>2026</v>
          </cell>
          <cell r="AR3512" t="str">
            <v>2026-PRL1-50383</v>
          </cell>
          <cell r="AS3512" t="str">
            <v>#</v>
          </cell>
          <cell r="AT3512" t="str">
            <v>#</v>
          </cell>
          <cell r="AU3512" t="str">
            <v>#</v>
          </cell>
        </row>
        <row r="3513">
          <cell r="AN3513">
            <v>50176</v>
          </cell>
          <cell r="AO3513" t="str">
            <v>Koosa  Perearstikabinet  OÜ</v>
          </cell>
          <cell r="AP3513" t="str">
            <v>000000000000003046</v>
          </cell>
          <cell r="AQ3513">
            <v>2026</v>
          </cell>
          <cell r="AR3513" t="str">
            <v>2026-PRL1-50176</v>
          </cell>
          <cell r="AS3513" t="str">
            <v>#</v>
          </cell>
          <cell r="AT3513" t="str">
            <v>#</v>
          </cell>
          <cell r="AU3513" t="str">
            <v>#</v>
          </cell>
        </row>
        <row r="3514">
          <cell r="AN3514">
            <v>50091</v>
          </cell>
          <cell r="AO3514" t="str">
            <v>OÜ Alatskivi Perearst</v>
          </cell>
          <cell r="AP3514" t="str">
            <v>000000000000003046</v>
          </cell>
          <cell r="AQ3514">
            <v>2026</v>
          </cell>
          <cell r="AR3514" t="str">
            <v>2026-PRL1-50091</v>
          </cell>
          <cell r="AS3514" t="str">
            <v>#</v>
          </cell>
          <cell r="AT3514" t="str">
            <v>#</v>
          </cell>
          <cell r="AU3514" t="str">
            <v>#</v>
          </cell>
        </row>
        <row r="3515">
          <cell r="AN3515">
            <v>50314</v>
          </cell>
          <cell r="AO3515" t="str">
            <v>OÜ Eva Loskit</v>
          </cell>
          <cell r="AP3515" t="str">
            <v>000000000000003046</v>
          </cell>
          <cell r="AQ3515">
            <v>2026</v>
          </cell>
          <cell r="AR3515" t="str">
            <v>2026-PRL1-50314</v>
          </cell>
          <cell r="AS3515" t="str">
            <v>#</v>
          </cell>
          <cell r="AT3515" t="str">
            <v>#</v>
          </cell>
          <cell r="AU3515" t="str">
            <v>#</v>
          </cell>
        </row>
        <row r="3516">
          <cell r="AN3516">
            <v>50850</v>
          </cell>
          <cell r="AO3516" t="str">
            <v>Osaühing perearst Kertu Rünkorg</v>
          </cell>
          <cell r="AP3516" t="str">
            <v>000000000000003046</v>
          </cell>
          <cell r="AQ3516">
            <v>2026</v>
          </cell>
          <cell r="AR3516" t="str">
            <v>2026-PRL1-50850</v>
          </cell>
          <cell r="AS3516">
            <v>1</v>
          </cell>
          <cell r="AT3516" t="str">
            <v>TK043</v>
          </cell>
          <cell r="AU3516" t="str">
            <v>#</v>
          </cell>
        </row>
        <row r="3517">
          <cell r="AN3517">
            <v>50322</v>
          </cell>
          <cell r="AO3517" t="str">
            <v>OÜ Roiu Tohter</v>
          </cell>
          <cell r="AP3517" t="str">
            <v>000000000000003046</v>
          </cell>
          <cell r="AQ3517">
            <v>2026</v>
          </cell>
          <cell r="AR3517" t="str">
            <v>2026-PRL1-50322</v>
          </cell>
          <cell r="AS3517" t="str">
            <v>#</v>
          </cell>
          <cell r="AT3517" t="str">
            <v>#</v>
          </cell>
          <cell r="AU3517" t="str">
            <v>#</v>
          </cell>
        </row>
        <row r="3518">
          <cell r="AN3518">
            <v>50910</v>
          </cell>
          <cell r="AO3518" t="str">
            <v>Perearst Vivian Alles OÜ</v>
          </cell>
          <cell r="AP3518" t="str">
            <v>000000000000003046</v>
          </cell>
          <cell r="AQ3518">
            <v>2026</v>
          </cell>
          <cell r="AR3518" t="str">
            <v>2026-PRL1-50910</v>
          </cell>
          <cell r="AS3518">
            <v>1</v>
          </cell>
          <cell r="AT3518" t="str">
            <v>TK080</v>
          </cell>
          <cell r="AU3518" t="str">
            <v>#</v>
          </cell>
        </row>
        <row r="3519">
          <cell r="AN3519">
            <v>50884</v>
          </cell>
          <cell r="AO3519" t="str">
            <v>Ränilinna perearstikeskus OÜ</v>
          </cell>
          <cell r="AP3519" t="str">
            <v>000000000000003046</v>
          </cell>
          <cell r="AQ3519">
            <v>2026</v>
          </cell>
          <cell r="AR3519" t="str">
            <v>2026-PRL1-50884</v>
          </cell>
          <cell r="AS3519" t="str">
            <v>#</v>
          </cell>
          <cell r="AT3519" t="str">
            <v>#</v>
          </cell>
          <cell r="AU3519" t="str">
            <v>#</v>
          </cell>
        </row>
        <row r="3520">
          <cell r="AN3520">
            <v>50083</v>
          </cell>
          <cell r="AO3520" t="str">
            <v>OÜ Perearst Maire Nirk</v>
          </cell>
          <cell r="AP3520" t="str">
            <v>000000000000003046</v>
          </cell>
          <cell r="AQ3520">
            <v>2026</v>
          </cell>
          <cell r="AR3520" t="str">
            <v>2026-PRL1-50083</v>
          </cell>
          <cell r="AS3520">
            <v>1</v>
          </cell>
          <cell r="AT3520" t="str">
            <v>TK080</v>
          </cell>
          <cell r="AU3520" t="str">
            <v>#</v>
          </cell>
        </row>
        <row r="3521">
          <cell r="AN3521">
            <v>50981</v>
          </cell>
          <cell r="AO3521" t="str">
            <v>osaühing UKU-MÄRT MÄTAS</v>
          </cell>
          <cell r="AP3521" t="str">
            <v>000000000000003046</v>
          </cell>
          <cell r="AQ3521">
            <v>2026</v>
          </cell>
          <cell r="AR3521" t="str">
            <v>2026-PRL1-50981</v>
          </cell>
          <cell r="AS3521">
            <v>1</v>
          </cell>
          <cell r="AT3521" t="str">
            <v>TK080</v>
          </cell>
          <cell r="AU3521" t="str">
            <v>#</v>
          </cell>
        </row>
        <row r="3522">
          <cell r="AN3522">
            <v>50403</v>
          </cell>
          <cell r="AO3522" t="str">
            <v>OÜ Dr. Monika Vask</v>
          </cell>
          <cell r="AP3522" t="str">
            <v>000000000000003046</v>
          </cell>
          <cell r="AQ3522">
            <v>2026</v>
          </cell>
          <cell r="AR3522" t="str">
            <v>2026-PRL1-50403</v>
          </cell>
          <cell r="AS3522">
            <v>1</v>
          </cell>
          <cell r="AT3522" t="str">
            <v>TK003</v>
          </cell>
          <cell r="AU3522" t="str">
            <v>#</v>
          </cell>
        </row>
        <row r="3523">
          <cell r="AN3523">
            <v>50116</v>
          </cell>
          <cell r="AO3523" t="str">
            <v>Sirje Saarniit Perearst OÜ</v>
          </cell>
          <cell r="AP3523" t="str">
            <v>000000000000003046</v>
          </cell>
          <cell r="AQ3523">
            <v>2026</v>
          </cell>
          <cell r="AR3523" t="str">
            <v>2026-PRL1-50116</v>
          </cell>
          <cell r="AS3523">
            <v>1</v>
          </cell>
          <cell r="AT3523" t="str">
            <v>TK080</v>
          </cell>
          <cell r="AU3523" t="str">
            <v>#</v>
          </cell>
        </row>
        <row r="3524">
          <cell r="AN3524">
            <v>50710</v>
          </cell>
          <cell r="AO3524" t="str">
            <v>OÜ Oja ja Pedaja</v>
          </cell>
          <cell r="AP3524" t="str">
            <v>000000000000003046</v>
          </cell>
          <cell r="AQ3524">
            <v>2026</v>
          </cell>
          <cell r="AR3524" t="str">
            <v>2026-PRL1-50710</v>
          </cell>
          <cell r="AS3524">
            <v>1</v>
          </cell>
          <cell r="AT3524" t="str">
            <v>TK080</v>
          </cell>
          <cell r="AU3524" t="str">
            <v>#</v>
          </cell>
        </row>
        <row r="3525">
          <cell r="AN3525">
            <v>50456</v>
          </cell>
          <cell r="AO3525" t="str">
            <v>OÜ Mõisavahe Perearstid</v>
          </cell>
          <cell r="AP3525" t="str">
            <v>000000000000003046</v>
          </cell>
          <cell r="AQ3525">
            <v>2026</v>
          </cell>
          <cell r="AR3525" t="str">
            <v>2026-PRL1-50456</v>
          </cell>
          <cell r="AS3525">
            <v>1</v>
          </cell>
          <cell r="AT3525" t="str">
            <v>TK020</v>
          </cell>
          <cell r="AU3525" t="str">
            <v>#</v>
          </cell>
        </row>
        <row r="3526">
          <cell r="AN3526">
            <v>50825</v>
          </cell>
          <cell r="AO3526" t="str">
            <v>OÜ Diana Perearst</v>
          </cell>
          <cell r="AP3526" t="str">
            <v>000000000000003046</v>
          </cell>
          <cell r="AQ3526">
            <v>2026</v>
          </cell>
          <cell r="AR3526" t="str">
            <v>2026-PRL1-50825</v>
          </cell>
          <cell r="AS3526">
            <v>1</v>
          </cell>
          <cell r="AT3526" t="str">
            <v>TK003</v>
          </cell>
          <cell r="AU3526" t="str">
            <v>#</v>
          </cell>
        </row>
        <row r="3527">
          <cell r="AN3527">
            <v>50942</v>
          </cell>
          <cell r="AO3527" t="str">
            <v>OÜ Terve Pere Arst</v>
          </cell>
          <cell r="AP3527" t="str">
            <v>000000000000003046</v>
          </cell>
          <cell r="AQ3527">
            <v>2026</v>
          </cell>
          <cell r="AR3527" t="str">
            <v>2026-PRL1-50942</v>
          </cell>
          <cell r="AS3527">
            <v>1</v>
          </cell>
          <cell r="AT3527" t="str">
            <v>TK080</v>
          </cell>
          <cell r="AU3527" t="str">
            <v>#</v>
          </cell>
        </row>
        <row r="3528">
          <cell r="AN3528">
            <v>50549</v>
          </cell>
          <cell r="AO3528" t="str">
            <v>OÜ Lastearst/Perearst Signe Ustav</v>
          </cell>
          <cell r="AP3528" t="str">
            <v>000000000000003046</v>
          </cell>
          <cell r="AQ3528">
            <v>2026</v>
          </cell>
          <cell r="AR3528" t="str">
            <v>2026-PRL1-50549</v>
          </cell>
          <cell r="AS3528" t="str">
            <v>#</v>
          </cell>
          <cell r="AT3528" t="str">
            <v>#</v>
          </cell>
          <cell r="AU3528" t="str">
            <v>#</v>
          </cell>
        </row>
        <row r="3529">
          <cell r="AN3529">
            <v>50445</v>
          </cell>
          <cell r="AO3529" t="str">
            <v>Galina Šeremeta</v>
          </cell>
          <cell r="AP3529" t="str">
            <v>000000000000003046</v>
          </cell>
          <cell r="AQ3529">
            <v>2026</v>
          </cell>
          <cell r="AR3529" t="str">
            <v>2026-PRL1-50445</v>
          </cell>
          <cell r="AS3529">
            <v>1</v>
          </cell>
          <cell r="AT3529" t="str">
            <v>TK080</v>
          </cell>
          <cell r="AU3529" t="str">
            <v>#</v>
          </cell>
        </row>
        <row r="3530">
          <cell r="AN3530">
            <v>50480</v>
          </cell>
          <cell r="AO3530" t="str">
            <v>OÜ Kallaste Perearst</v>
          </cell>
          <cell r="AP3530" t="str">
            <v>000000000000003046</v>
          </cell>
          <cell r="AQ3530">
            <v>2026</v>
          </cell>
          <cell r="AR3530" t="str">
            <v>2026-PRL1-50480</v>
          </cell>
          <cell r="AS3530" t="str">
            <v>#</v>
          </cell>
          <cell r="AT3530" t="str">
            <v>#</v>
          </cell>
          <cell r="AU3530" t="str">
            <v>#</v>
          </cell>
        </row>
        <row r="3531">
          <cell r="AN3531">
            <v>50699</v>
          </cell>
          <cell r="AO3531" t="str">
            <v>OÜ Rannu Perearstikeskus</v>
          </cell>
          <cell r="AP3531" t="str">
            <v>000000000000003046</v>
          </cell>
          <cell r="AQ3531">
            <v>2026</v>
          </cell>
          <cell r="AR3531" t="str">
            <v>2026-PRL1-50699</v>
          </cell>
          <cell r="AS3531" t="str">
            <v>#</v>
          </cell>
          <cell r="AT3531" t="str">
            <v>#</v>
          </cell>
          <cell r="AU3531" t="str">
            <v>#</v>
          </cell>
        </row>
        <row r="3532">
          <cell r="AN3532">
            <v>50785</v>
          </cell>
          <cell r="AO3532" t="str">
            <v>Perearst Anu Vasar OÜ</v>
          </cell>
          <cell r="AP3532" t="str">
            <v>000000000000003046</v>
          </cell>
          <cell r="AQ3532">
            <v>2026</v>
          </cell>
          <cell r="AR3532" t="str">
            <v>2026-PRL1-50785</v>
          </cell>
          <cell r="AS3532" t="str">
            <v>#</v>
          </cell>
          <cell r="AT3532" t="str">
            <v>#</v>
          </cell>
          <cell r="AU3532" t="str">
            <v>#</v>
          </cell>
        </row>
        <row r="3533">
          <cell r="AN3533">
            <v>50404</v>
          </cell>
          <cell r="AO3533" t="str">
            <v>OÜ Perearst Hiie Karelson</v>
          </cell>
          <cell r="AP3533" t="str">
            <v>000000000000003046</v>
          </cell>
          <cell r="AQ3533">
            <v>2026</v>
          </cell>
          <cell r="AR3533" t="str">
            <v>2026-PRL1-50404</v>
          </cell>
          <cell r="AS3533">
            <v>1</v>
          </cell>
          <cell r="AT3533" t="str">
            <v>TK003</v>
          </cell>
          <cell r="AU3533" t="str">
            <v>#</v>
          </cell>
        </row>
        <row r="3534">
          <cell r="AN3534">
            <v>68425</v>
          </cell>
          <cell r="AO3534" t="str">
            <v>Perearst Vitik OÜ</v>
          </cell>
          <cell r="AP3534" t="str">
            <v>000000000000003046</v>
          </cell>
          <cell r="AQ3534">
            <v>2026</v>
          </cell>
          <cell r="AR3534" t="str">
            <v>2026-PRL1-68425</v>
          </cell>
          <cell r="AS3534" t="str">
            <v>#</v>
          </cell>
          <cell r="AT3534" t="str">
            <v>#</v>
          </cell>
          <cell r="AU3534" t="str">
            <v>#</v>
          </cell>
        </row>
        <row r="3535">
          <cell r="AN3535">
            <v>50122</v>
          </cell>
          <cell r="AO3535" t="str">
            <v>OÜ Perearst Marika Plaks</v>
          </cell>
          <cell r="AP3535" t="str">
            <v>000000000000003046</v>
          </cell>
          <cell r="AQ3535">
            <v>2026</v>
          </cell>
          <cell r="AR3535" t="str">
            <v>2026-PRL1-50122</v>
          </cell>
          <cell r="AS3535">
            <v>1</v>
          </cell>
          <cell r="AT3535" t="str">
            <v>TK080</v>
          </cell>
          <cell r="AU3535" t="str">
            <v>#</v>
          </cell>
        </row>
        <row r="3536">
          <cell r="AN3536">
            <v>50882</v>
          </cell>
          <cell r="AO3536" t="str">
            <v>OÜ Perearst Igor Junkin</v>
          </cell>
          <cell r="AP3536" t="str">
            <v>000000000000003046</v>
          </cell>
          <cell r="AQ3536">
            <v>2026</v>
          </cell>
          <cell r="AR3536" t="str">
            <v>2026-PRL1-50882</v>
          </cell>
          <cell r="AS3536">
            <v>1</v>
          </cell>
          <cell r="AT3536" t="str">
            <v>TK043</v>
          </cell>
          <cell r="AU3536" t="str">
            <v>#</v>
          </cell>
        </row>
        <row r="3537">
          <cell r="AN3537">
            <v>61459</v>
          </cell>
          <cell r="AO3537" t="str">
            <v>Marju Jallai OÜ</v>
          </cell>
          <cell r="AP3537" t="str">
            <v>000000000000003046</v>
          </cell>
          <cell r="AQ3537">
            <v>2026</v>
          </cell>
          <cell r="AR3537" t="str">
            <v>2026-PRL1-61459</v>
          </cell>
          <cell r="AS3537">
            <v>1</v>
          </cell>
          <cell r="AT3537" t="str">
            <v>TK080</v>
          </cell>
          <cell r="AU3537" t="str">
            <v>#</v>
          </cell>
        </row>
        <row r="3538">
          <cell r="AN3538">
            <v>50920</v>
          </cell>
          <cell r="AO3538" t="str">
            <v>OÜ Tartu Raatuse PAK</v>
          </cell>
          <cell r="AP3538" t="str">
            <v>000000000000003046</v>
          </cell>
          <cell r="AQ3538">
            <v>2026</v>
          </cell>
          <cell r="AR3538" t="str">
            <v>2026-PRL1-50920</v>
          </cell>
          <cell r="AS3538">
            <v>1</v>
          </cell>
          <cell r="AT3538" t="str">
            <v>TK055</v>
          </cell>
          <cell r="AU3538" t="str">
            <v>#</v>
          </cell>
        </row>
        <row r="3539">
          <cell r="AN3539">
            <v>50821</v>
          </cell>
          <cell r="AO3539" t="str">
            <v>Dr. Karpenko OÜ</v>
          </cell>
          <cell r="AP3539" t="str">
            <v>000000000000003046</v>
          </cell>
          <cell r="AQ3539">
            <v>2026</v>
          </cell>
          <cell r="AR3539" t="str">
            <v>2026-PRL1-50821</v>
          </cell>
          <cell r="AS3539">
            <v>1</v>
          </cell>
          <cell r="AT3539" t="str">
            <v>TK003</v>
          </cell>
          <cell r="AU3539" t="str">
            <v>#</v>
          </cell>
        </row>
        <row r="3540">
          <cell r="AN3540">
            <v>50920</v>
          </cell>
          <cell r="AO3540" t="str">
            <v>OÜ Tartu Raatuse PAK</v>
          </cell>
          <cell r="AP3540" t="str">
            <v>000000000000003046</v>
          </cell>
          <cell r="AQ3540">
            <v>2026</v>
          </cell>
          <cell r="AR3540" t="str">
            <v>2026-PRL1-50920</v>
          </cell>
          <cell r="AS3540">
            <v>1</v>
          </cell>
          <cell r="AT3540" t="str">
            <v>TK055</v>
          </cell>
          <cell r="AU3540" t="str">
            <v>#</v>
          </cell>
        </row>
        <row r="3541">
          <cell r="AN3541">
            <v>50920</v>
          </cell>
          <cell r="AO3541" t="str">
            <v>OÜ Tartu Raatuse PAK</v>
          </cell>
          <cell r="AP3541" t="str">
            <v>000000000000003046</v>
          </cell>
          <cell r="AQ3541">
            <v>2026</v>
          </cell>
          <cell r="AR3541" t="str">
            <v>2026-PRL1-50920</v>
          </cell>
          <cell r="AS3541">
            <v>1</v>
          </cell>
          <cell r="AT3541" t="str">
            <v>TK055</v>
          </cell>
          <cell r="AU3541" t="str">
            <v>#</v>
          </cell>
        </row>
        <row r="3542">
          <cell r="AN3542">
            <v>50762</v>
          </cell>
          <cell r="AO3542" t="str">
            <v>OÜ PEREARST AET VALGEPEA</v>
          </cell>
          <cell r="AP3542" t="str">
            <v>000000000000003046</v>
          </cell>
          <cell r="AQ3542">
            <v>2026</v>
          </cell>
          <cell r="AR3542" t="str">
            <v>2026-PRL1-50762</v>
          </cell>
          <cell r="AS3542" t="str">
            <v>#</v>
          </cell>
          <cell r="AT3542" t="str">
            <v>#</v>
          </cell>
          <cell r="AU3542" t="str">
            <v>#</v>
          </cell>
        </row>
        <row r="3543">
          <cell r="AN3543">
            <v>50891</v>
          </cell>
          <cell r="AO3543" t="str">
            <v>OÜ Tervem Tartu</v>
          </cell>
          <cell r="AP3543" t="str">
            <v>000000000000003046</v>
          </cell>
          <cell r="AQ3543">
            <v>2026</v>
          </cell>
          <cell r="AR3543" t="str">
            <v>2026-PRL1-50891</v>
          </cell>
          <cell r="AS3543">
            <v>1</v>
          </cell>
          <cell r="AT3543" t="str">
            <v>TK080</v>
          </cell>
          <cell r="AU3543" t="str">
            <v>#</v>
          </cell>
        </row>
        <row r="3544">
          <cell r="AN3544">
            <v>50920</v>
          </cell>
          <cell r="AO3544" t="str">
            <v>OÜ Tartu Raatuse PAK</v>
          </cell>
          <cell r="AP3544" t="str">
            <v>000000000000003046</v>
          </cell>
          <cell r="AQ3544">
            <v>2026</v>
          </cell>
          <cell r="AR3544" t="str">
            <v>2026-PRL1-50920</v>
          </cell>
          <cell r="AS3544">
            <v>1</v>
          </cell>
          <cell r="AT3544" t="str">
            <v>TK055</v>
          </cell>
          <cell r="AU3544" t="str">
            <v>#</v>
          </cell>
        </row>
        <row r="3545">
          <cell r="AN3545">
            <v>50451</v>
          </cell>
          <cell r="AO3545" t="str">
            <v>OÜ Puhja Perearst</v>
          </cell>
          <cell r="AP3545" t="str">
            <v>000000000000003046</v>
          </cell>
          <cell r="AQ3545">
            <v>2026</v>
          </cell>
          <cell r="AR3545" t="str">
            <v>2026-PRL1-50451</v>
          </cell>
          <cell r="AS3545" t="str">
            <v>#</v>
          </cell>
          <cell r="AT3545" t="str">
            <v>#</v>
          </cell>
          <cell r="AU3545" t="str">
            <v>#</v>
          </cell>
        </row>
        <row r="3546">
          <cell r="AN3546">
            <v>50881</v>
          </cell>
          <cell r="AO3546" t="str">
            <v>Dr. Elvira Murde OÜ</v>
          </cell>
          <cell r="AP3546" t="str">
            <v>000000000000003046</v>
          </cell>
          <cell r="AQ3546">
            <v>2026</v>
          </cell>
          <cell r="AR3546" t="str">
            <v>2026-PRL1-50881</v>
          </cell>
          <cell r="AS3546" t="str">
            <v>#</v>
          </cell>
          <cell r="AT3546" t="str">
            <v>#</v>
          </cell>
          <cell r="AU3546" t="str">
            <v>#</v>
          </cell>
        </row>
        <row r="3547">
          <cell r="AN3547">
            <v>50876</v>
          </cell>
          <cell r="AO3547" t="str">
            <v>Perearst Pirje Hütt OÜ</v>
          </cell>
          <cell r="AP3547" t="str">
            <v>000000000000003046</v>
          </cell>
          <cell r="AQ3547">
            <v>2026</v>
          </cell>
          <cell r="AR3547" t="str">
            <v>2026-PRL1-50876</v>
          </cell>
          <cell r="AS3547" t="str">
            <v>#</v>
          </cell>
          <cell r="AT3547" t="str">
            <v>#</v>
          </cell>
          <cell r="AU3547" t="str">
            <v>#</v>
          </cell>
        </row>
        <row r="3548">
          <cell r="AN3548">
            <v>50912</v>
          </cell>
          <cell r="AO3548" t="str">
            <v>OÜ Dr. Meister</v>
          </cell>
          <cell r="AP3548" t="str">
            <v>000000000000003046</v>
          </cell>
          <cell r="AQ3548">
            <v>2026</v>
          </cell>
          <cell r="AR3548" t="str">
            <v>2026-PRL1-50912</v>
          </cell>
          <cell r="AS3548">
            <v>1</v>
          </cell>
          <cell r="AT3548" t="str">
            <v>TK020</v>
          </cell>
          <cell r="AU3548" t="str">
            <v>#</v>
          </cell>
        </row>
        <row r="3549">
          <cell r="AN3549">
            <v>50419</v>
          </cell>
          <cell r="AO3549" t="str">
            <v>FIE Hiie Seepter</v>
          </cell>
          <cell r="AP3549" t="str">
            <v>000000000000003046</v>
          </cell>
          <cell r="AQ3549">
            <v>2026</v>
          </cell>
          <cell r="AR3549" t="str">
            <v>2026-PRL1-50419</v>
          </cell>
          <cell r="AS3549" t="str">
            <v>#</v>
          </cell>
          <cell r="AT3549" t="str">
            <v>#</v>
          </cell>
          <cell r="AU3549" t="str">
            <v>#</v>
          </cell>
        </row>
        <row r="3550">
          <cell r="AN3550">
            <v>50920</v>
          </cell>
          <cell r="AO3550" t="str">
            <v>OÜ Tartu Raatuse PAK</v>
          </cell>
          <cell r="AP3550" t="str">
            <v>000000000000003046</v>
          </cell>
          <cell r="AQ3550">
            <v>2026</v>
          </cell>
          <cell r="AR3550" t="str">
            <v>2026-PRL1-50920</v>
          </cell>
          <cell r="AS3550">
            <v>1</v>
          </cell>
          <cell r="AT3550" t="str">
            <v>TK055</v>
          </cell>
          <cell r="AU3550" t="str">
            <v>#</v>
          </cell>
        </row>
        <row r="3551">
          <cell r="AN3551">
            <v>50856</v>
          </cell>
          <cell r="AO3551" t="str">
            <v>Perearst Margot Tamm OÜ</v>
          </cell>
          <cell r="AP3551" t="str">
            <v>000000000000003046</v>
          </cell>
          <cell r="AQ3551">
            <v>2026</v>
          </cell>
          <cell r="AR3551" t="str">
            <v>2026-PRL1-50856</v>
          </cell>
          <cell r="AS3551">
            <v>1</v>
          </cell>
          <cell r="AT3551" t="str">
            <v>TK080</v>
          </cell>
          <cell r="AU3551" t="str">
            <v>#</v>
          </cell>
        </row>
        <row r="3552">
          <cell r="AN3552">
            <v>50850</v>
          </cell>
          <cell r="AO3552" t="str">
            <v>Osaühing perearst Kertu Rünkorg</v>
          </cell>
          <cell r="AP3552" t="str">
            <v>000000000000003046</v>
          </cell>
          <cell r="AQ3552">
            <v>2026</v>
          </cell>
          <cell r="AR3552" t="str">
            <v>2026-PRL1-50850</v>
          </cell>
          <cell r="AS3552">
            <v>1</v>
          </cell>
          <cell r="AT3552" t="str">
            <v>TK043</v>
          </cell>
          <cell r="AU3552" t="str">
            <v>#</v>
          </cell>
        </row>
        <row r="3553">
          <cell r="AN3553">
            <v>50455</v>
          </cell>
          <cell r="AO3553" t="str">
            <v>OÜ Ropka Perearstikeskus</v>
          </cell>
          <cell r="AP3553" t="str">
            <v>000000000000003046</v>
          </cell>
          <cell r="AQ3553">
            <v>2026</v>
          </cell>
          <cell r="AR3553" t="str">
            <v>2026-PRL1-50455</v>
          </cell>
          <cell r="AS3553" t="str">
            <v>#</v>
          </cell>
          <cell r="AT3553" t="str">
            <v>#</v>
          </cell>
          <cell r="AU3553" t="str">
            <v>#</v>
          </cell>
        </row>
        <row r="3554">
          <cell r="AN3554">
            <v>50383</v>
          </cell>
          <cell r="AO3554" t="str">
            <v>OÜ Elva Kesklinna Perearstikeskus</v>
          </cell>
          <cell r="AP3554" t="str">
            <v>000000000000003046</v>
          </cell>
          <cell r="AQ3554">
            <v>2026</v>
          </cell>
          <cell r="AR3554" t="str">
            <v>2026-PRL1-50383</v>
          </cell>
          <cell r="AS3554" t="str">
            <v>#</v>
          </cell>
          <cell r="AT3554" t="str">
            <v>#</v>
          </cell>
          <cell r="AU3554" t="str">
            <v>#</v>
          </cell>
        </row>
        <row r="3555">
          <cell r="AN3555">
            <v>50444</v>
          </cell>
          <cell r="AO3555" t="str">
            <v>OÜ Maarjavälja Perearstid</v>
          </cell>
          <cell r="AP3555" t="str">
            <v>000000000000003046</v>
          </cell>
          <cell r="AQ3555">
            <v>2026</v>
          </cell>
          <cell r="AR3555" t="str">
            <v>2026-PRL1-50444</v>
          </cell>
          <cell r="AS3555" t="str">
            <v>#</v>
          </cell>
          <cell r="AT3555" t="str">
            <v>#</v>
          </cell>
          <cell r="AU3555" t="str">
            <v>#</v>
          </cell>
        </row>
        <row r="3556">
          <cell r="AN3556">
            <v>50718</v>
          </cell>
          <cell r="AO3556" t="str">
            <v>OÜ Perearst Margarita Hapunova</v>
          </cell>
          <cell r="AP3556" t="str">
            <v>000000000000003046</v>
          </cell>
          <cell r="AQ3556">
            <v>2026</v>
          </cell>
          <cell r="AR3556" t="str">
            <v>2026-PRL1-50718</v>
          </cell>
          <cell r="AS3556" t="str">
            <v>#</v>
          </cell>
          <cell r="AT3556" t="str">
            <v>#</v>
          </cell>
          <cell r="AU3556" t="str">
            <v>#</v>
          </cell>
        </row>
        <row r="3557">
          <cell r="AN3557">
            <v>50444</v>
          </cell>
          <cell r="AO3557" t="str">
            <v>OÜ Maarjavälja Perearstid</v>
          </cell>
          <cell r="AP3557" t="str">
            <v>000000000000003046</v>
          </cell>
          <cell r="AQ3557">
            <v>2026</v>
          </cell>
          <cell r="AR3557" t="str">
            <v>2026-PRL1-50444</v>
          </cell>
          <cell r="AS3557" t="str">
            <v>#</v>
          </cell>
          <cell r="AT3557" t="str">
            <v>#</v>
          </cell>
          <cell r="AU3557" t="str">
            <v>#</v>
          </cell>
        </row>
        <row r="3558">
          <cell r="AN3558">
            <v>50444</v>
          </cell>
          <cell r="AO3558" t="str">
            <v>OÜ Maarjavälja Perearstid</v>
          </cell>
          <cell r="AP3558" t="str">
            <v>000000000000003046</v>
          </cell>
          <cell r="AQ3558">
            <v>2026</v>
          </cell>
          <cell r="AR3558" t="str">
            <v>2026-PRL1-50444</v>
          </cell>
          <cell r="AS3558" t="str">
            <v>#</v>
          </cell>
          <cell r="AT3558" t="str">
            <v>#</v>
          </cell>
          <cell r="AU3558" t="str">
            <v>#</v>
          </cell>
        </row>
        <row r="3559">
          <cell r="AN3559">
            <v>50717</v>
          </cell>
          <cell r="AO3559" t="str">
            <v>Perearst Kaja Torm OÜ</v>
          </cell>
          <cell r="AP3559" t="str">
            <v>000000000000003046</v>
          </cell>
          <cell r="AQ3559">
            <v>2026</v>
          </cell>
          <cell r="AR3559" t="str">
            <v>2026-PRL1-50717</v>
          </cell>
          <cell r="AS3559" t="str">
            <v>#</v>
          </cell>
          <cell r="AT3559" t="str">
            <v>#</v>
          </cell>
          <cell r="AU3559" t="str">
            <v>#</v>
          </cell>
        </row>
        <row r="3560">
          <cell r="AN3560">
            <v>50678</v>
          </cell>
          <cell r="AO3560" t="str">
            <v>OÜ Perearst Viida Kordmaa</v>
          </cell>
          <cell r="AP3560" t="str">
            <v>000000000000003046</v>
          </cell>
          <cell r="AQ3560">
            <v>2026</v>
          </cell>
          <cell r="AR3560" t="str">
            <v>2026-PRL1-50678</v>
          </cell>
          <cell r="AS3560" t="str">
            <v>#</v>
          </cell>
          <cell r="AT3560" t="str">
            <v>#</v>
          </cell>
          <cell r="AU3560" t="str">
            <v>#</v>
          </cell>
        </row>
        <row r="3561">
          <cell r="AN3561">
            <v>50610</v>
          </cell>
          <cell r="AO3561" t="str">
            <v>Torma Ambulatoorium OÜ</v>
          </cell>
          <cell r="AP3561" t="str">
            <v>000000000000003046</v>
          </cell>
          <cell r="AQ3561">
            <v>2026</v>
          </cell>
          <cell r="AR3561" t="str">
            <v>2026-PRL1-50610</v>
          </cell>
          <cell r="AS3561" t="str">
            <v>#</v>
          </cell>
          <cell r="AT3561" t="str">
            <v>#</v>
          </cell>
          <cell r="AU3561" t="str">
            <v>#</v>
          </cell>
        </row>
        <row r="3562">
          <cell r="AN3562">
            <v>50344</v>
          </cell>
          <cell r="AO3562" t="str">
            <v>Terje Pruus</v>
          </cell>
          <cell r="AP3562" t="str">
            <v>000000000000003046</v>
          </cell>
          <cell r="AQ3562">
            <v>2026</v>
          </cell>
          <cell r="AR3562" t="str">
            <v>2026-PRL1-50344</v>
          </cell>
          <cell r="AS3562">
            <v>1</v>
          </cell>
          <cell r="AT3562" t="str">
            <v>TK067</v>
          </cell>
          <cell r="AU3562" t="str">
            <v>#</v>
          </cell>
        </row>
        <row r="3563">
          <cell r="AN3563">
            <v>50328</v>
          </cell>
          <cell r="AO3563" t="str">
            <v>Perearst Riho Pettai</v>
          </cell>
          <cell r="AP3563" t="str">
            <v>000000000000003046</v>
          </cell>
          <cell r="AQ3563">
            <v>2026</v>
          </cell>
          <cell r="AR3563" t="str">
            <v>2026-PRL1-50328</v>
          </cell>
          <cell r="AS3563">
            <v>1</v>
          </cell>
          <cell r="AT3563" t="str">
            <v>TK021</v>
          </cell>
          <cell r="AU3563" t="str">
            <v>#</v>
          </cell>
        </row>
        <row r="3564">
          <cell r="AN3564">
            <v>50851</v>
          </cell>
          <cell r="AO3564" t="str">
            <v>Perearst Tiia Pariis OÜ</v>
          </cell>
          <cell r="AP3564" t="str">
            <v>000000000000003046</v>
          </cell>
          <cell r="AQ3564">
            <v>2026</v>
          </cell>
          <cell r="AR3564" t="str">
            <v>2026-PRL1-50851</v>
          </cell>
          <cell r="AS3564">
            <v>1</v>
          </cell>
          <cell r="AT3564" t="str">
            <v>TK021</v>
          </cell>
          <cell r="AU3564" t="str">
            <v>#</v>
          </cell>
        </row>
        <row r="3565">
          <cell r="AN3565">
            <v>50568</v>
          </cell>
          <cell r="AO3565" t="str">
            <v>Terviseagentuur OÜ</v>
          </cell>
          <cell r="AP3565" t="str">
            <v>000000000000003046</v>
          </cell>
          <cell r="AQ3565">
            <v>2026</v>
          </cell>
          <cell r="AR3565" t="str">
            <v>2026-PRL1-50568</v>
          </cell>
          <cell r="AS3565">
            <v>1</v>
          </cell>
          <cell r="AT3565" t="str">
            <v>TK021</v>
          </cell>
          <cell r="AU3565" t="str">
            <v>#</v>
          </cell>
        </row>
        <row r="3566">
          <cell r="AN3566">
            <v>50329</v>
          </cell>
          <cell r="AO3566" t="str">
            <v>OÜ Perearst Külli Paal</v>
          </cell>
          <cell r="AP3566" t="str">
            <v>000000000000003046</v>
          </cell>
          <cell r="AQ3566">
            <v>2026</v>
          </cell>
          <cell r="AR3566" t="str">
            <v>2026-PRL1-50329</v>
          </cell>
          <cell r="AS3566">
            <v>1</v>
          </cell>
          <cell r="AT3566" t="str">
            <v>TK021</v>
          </cell>
          <cell r="AU3566" t="str">
            <v>#</v>
          </cell>
        </row>
        <row r="3567">
          <cell r="AN3567">
            <v>50681</v>
          </cell>
          <cell r="AO3567" t="str">
            <v>Perearst Ülle Lomp OÜ</v>
          </cell>
          <cell r="AP3567" t="str">
            <v>000000000000003046</v>
          </cell>
          <cell r="AQ3567">
            <v>2026</v>
          </cell>
          <cell r="AR3567" t="str">
            <v>2026-PRL1-50681</v>
          </cell>
          <cell r="AS3567" t="str">
            <v>#</v>
          </cell>
          <cell r="AT3567" t="str">
            <v>#</v>
          </cell>
          <cell r="AU3567" t="str">
            <v>#</v>
          </cell>
        </row>
        <row r="3568">
          <cell r="AN3568">
            <v>51005</v>
          </cell>
          <cell r="AO3568" t="str">
            <v>Mägidoktor OÜ</v>
          </cell>
          <cell r="AP3568" t="str">
            <v>000000000000003046</v>
          </cell>
          <cell r="AQ3568">
            <v>2026</v>
          </cell>
          <cell r="AR3568" t="str">
            <v>2026-PRL1-51005</v>
          </cell>
          <cell r="AS3568">
            <v>1</v>
          </cell>
          <cell r="AT3568" t="str">
            <v>TK067</v>
          </cell>
          <cell r="AU3568" t="str">
            <v>#</v>
          </cell>
        </row>
        <row r="3569">
          <cell r="AN3569">
            <v>51005</v>
          </cell>
          <cell r="AO3569" t="str">
            <v>Mägidoktor OÜ</v>
          </cell>
          <cell r="AP3569" t="str">
            <v>000000000000003046</v>
          </cell>
          <cell r="AQ3569">
            <v>2026</v>
          </cell>
          <cell r="AR3569" t="str">
            <v>2026-PRL1-51005</v>
          </cell>
          <cell r="AS3569">
            <v>1</v>
          </cell>
          <cell r="AT3569" t="str">
            <v>TK067</v>
          </cell>
          <cell r="AU3569" t="str">
            <v>#</v>
          </cell>
        </row>
        <row r="3570">
          <cell r="AN3570">
            <v>50645</v>
          </cell>
          <cell r="AO3570" t="str">
            <v>Perearst Anne Oras OÜ</v>
          </cell>
          <cell r="AP3570" t="str">
            <v>000000000000003046</v>
          </cell>
          <cell r="AQ3570">
            <v>2026</v>
          </cell>
          <cell r="AR3570" t="str">
            <v>2026-PRL1-50645</v>
          </cell>
          <cell r="AS3570" t="str">
            <v>#</v>
          </cell>
          <cell r="AT3570" t="str">
            <v>#</v>
          </cell>
          <cell r="AU3570" t="str">
            <v>#</v>
          </cell>
        </row>
        <row r="3571">
          <cell r="AN3571">
            <v>61380</v>
          </cell>
          <cell r="AO3571" t="str">
            <v>PA Alusalu OÜ</v>
          </cell>
          <cell r="AP3571" t="str">
            <v>000000000000003046</v>
          </cell>
          <cell r="AQ3571">
            <v>2026</v>
          </cell>
          <cell r="AR3571" t="str">
            <v>2026-PRL1-61380</v>
          </cell>
          <cell r="AS3571">
            <v>1</v>
          </cell>
          <cell r="AT3571" t="str">
            <v>TK021</v>
          </cell>
          <cell r="AU3571" t="str">
            <v>#</v>
          </cell>
        </row>
        <row r="3572">
          <cell r="AN3572">
            <v>51005</v>
          </cell>
          <cell r="AO3572" t="str">
            <v>Mägidoktor OÜ</v>
          </cell>
          <cell r="AP3572" t="str">
            <v>000000000000003046</v>
          </cell>
          <cell r="AQ3572">
            <v>2026</v>
          </cell>
          <cell r="AR3572" t="str">
            <v>2026-PRL1-51005</v>
          </cell>
          <cell r="AS3572">
            <v>1</v>
          </cell>
          <cell r="AT3572" t="str">
            <v>TK067</v>
          </cell>
          <cell r="AU3572" t="str">
            <v>#</v>
          </cell>
        </row>
        <row r="3573">
          <cell r="AN3573">
            <v>50868</v>
          </cell>
          <cell r="AO3573" t="str">
            <v>Perearst Juri Kadatski OÜ</v>
          </cell>
          <cell r="AP3573" t="str">
            <v>000000000000003046</v>
          </cell>
          <cell r="AQ3573">
            <v>2026</v>
          </cell>
          <cell r="AR3573" t="str">
            <v>2026-PRL1-50868</v>
          </cell>
          <cell r="AS3573">
            <v>1</v>
          </cell>
          <cell r="AT3573" t="str">
            <v>TK067</v>
          </cell>
          <cell r="AU3573" t="str">
            <v>#</v>
          </cell>
        </row>
        <row r="3574">
          <cell r="AN3574">
            <v>50590</v>
          </cell>
          <cell r="AO3574" t="str">
            <v>Perearst Valentina Zevakina OÜ</v>
          </cell>
          <cell r="AP3574" t="str">
            <v>000000000000003046</v>
          </cell>
          <cell r="AQ3574">
            <v>2026</v>
          </cell>
          <cell r="AR3574" t="str">
            <v>2026-PRL1-50590</v>
          </cell>
          <cell r="AS3574">
            <v>1</v>
          </cell>
          <cell r="AT3574" t="str">
            <v>TK067</v>
          </cell>
          <cell r="AU3574" t="str">
            <v>#</v>
          </cell>
        </row>
        <row r="3575">
          <cell r="AN3575">
            <v>61382</v>
          </cell>
          <cell r="AO3575" t="str">
            <v>Perearst Tatjana Štšaslivaja OÜ</v>
          </cell>
          <cell r="AP3575" t="str">
            <v>000000000000003046</v>
          </cell>
          <cell r="AQ3575">
            <v>2026</v>
          </cell>
          <cell r="AR3575" t="str">
            <v>2026-PRL1-61382</v>
          </cell>
          <cell r="AS3575" t="str">
            <v>#</v>
          </cell>
          <cell r="AT3575" t="str">
            <v>#</v>
          </cell>
          <cell r="AU3575" t="str">
            <v>#</v>
          </cell>
        </row>
        <row r="3576">
          <cell r="AN3576">
            <v>50820</v>
          </cell>
          <cell r="AO3576" t="str">
            <v>Perearst Pääslane OÜ</v>
          </cell>
          <cell r="AP3576" t="str">
            <v>000000000000003046</v>
          </cell>
          <cell r="AQ3576">
            <v>2026</v>
          </cell>
          <cell r="AR3576" t="str">
            <v>2026-PRL1-50820</v>
          </cell>
          <cell r="AS3576" t="str">
            <v>#</v>
          </cell>
          <cell r="AT3576" t="str">
            <v>#</v>
          </cell>
          <cell r="AU3576" t="str">
            <v>#</v>
          </cell>
        </row>
        <row r="3577">
          <cell r="AN3577">
            <v>50961</v>
          </cell>
          <cell r="AO3577" t="str">
            <v>OÜ Ennetuskliinik</v>
          </cell>
          <cell r="AP3577" t="str">
            <v>000000000000003046</v>
          </cell>
          <cell r="AQ3577">
            <v>2026</v>
          </cell>
          <cell r="AR3577" t="str">
            <v>2026-PRL1-50961</v>
          </cell>
          <cell r="AS3577">
            <v>1</v>
          </cell>
          <cell r="AT3577" t="str">
            <v>TK072</v>
          </cell>
          <cell r="AU3577" t="str">
            <v>#</v>
          </cell>
        </row>
        <row r="3578">
          <cell r="AN3578">
            <v>50961</v>
          </cell>
          <cell r="AO3578" t="str">
            <v>OÜ Ennetuskliinik</v>
          </cell>
          <cell r="AP3578" t="str">
            <v>000000000000003046</v>
          </cell>
          <cell r="AQ3578">
            <v>2026</v>
          </cell>
          <cell r="AR3578" t="str">
            <v>2026-PRL1-50961</v>
          </cell>
          <cell r="AS3578">
            <v>1</v>
          </cell>
          <cell r="AT3578" t="str">
            <v>TK072</v>
          </cell>
          <cell r="AU3578" t="str">
            <v>#</v>
          </cell>
        </row>
        <row r="3579">
          <cell r="AN3579">
            <v>50045</v>
          </cell>
          <cell r="AO3579" t="str">
            <v>Rapla Perearstikeskus OÜ</v>
          </cell>
          <cell r="AP3579" t="str">
            <v>000000000000003046</v>
          </cell>
          <cell r="AQ3579">
            <v>2026</v>
          </cell>
          <cell r="AR3579" t="str">
            <v>2026-PRL1-50045</v>
          </cell>
          <cell r="AS3579">
            <v>1</v>
          </cell>
          <cell r="AT3579" t="str">
            <v>TK031</v>
          </cell>
          <cell r="AU3579" t="str">
            <v>#</v>
          </cell>
        </row>
        <row r="3580">
          <cell r="AN3580">
            <v>50045</v>
          </cell>
          <cell r="AO3580" t="str">
            <v>Rapla Perearstikeskus OÜ</v>
          </cell>
          <cell r="AP3580" t="str">
            <v>000000000000003046</v>
          </cell>
          <cell r="AQ3580">
            <v>2026</v>
          </cell>
          <cell r="AR3580" t="str">
            <v>2026-PRL1-50045</v>
          </cell>
          <cell r="AS3580">
            <v>1</v>
          </cell>
          <cell r="AT3580" t="str">
            <v>TK031</v>
          </cell>
          <cell r="AU3580" t="str">
            <v>#</v>
          </cell>
        </row>
        <row r="3581">
          <cell r="AN3581">
            <v>50082</v>
          </cell>
          <cell r="AO3581" t="str">
            <v>OSAÜHING PA LEGA</v>
          </cell>
          <cell r="AP3581" t="str">
            <v>000000000000003046</v>
          </cell>
          <cell r="AQ3581">
            <v>2026</v>
          </cell>
          <cell r="AR3581" t="str">
            <v>2026-PRL1-50082</v>
          </cell>
          <cell r="AS3581" t="str">
            <v>#</v>
          </cell>
          <cell r="AT3581" t="str">
            <v>#</v>
          </cell>
          <cell r="AU3581" t="str">
            <v>#</v>
          </cell>
        </row>
        <row r="3582">
          <cell r="AN3582">
            <v>50961</v>
          </cell>
          <cell r="AO3582" t="str">
            <v>OÜ Ennetuskliinik</v>
          </cell>
          <cell r="AP3582" t="str">
            <v>000000000000003046</v>
          </cell>
          <cell r="AQ3582">
            <v>2026</v>
          </cell>
          <cell r="AR3582" t="str">
            <v>2026-PRL1-50961</v>
          </cell>
          <cell r="AS3582">
            <v>1</v>
          </cell>
          <cell r="AT3582" t="str">
            <v>TK079</v>
          </cell>
          <cell r="AU3582" t="str">
            <v>#</v>
          </cell>
        </row>
        <row r="3583">
          <cell r="AN3583">
            <v>50207</v>
          </cell>
          <cell r="AO3583" t="str">
            <v>Kalle Poroson</v>
          </cell>
          <cell r="AP3583" t="str">
            <v>000000000000003046</v>
          </cell>
          <cell r="AQ3583">
            <v>2026</v>
          </cell>
          <cell r="AR3583" t="str">
            <v>2026-PRL1-50207</v>
          </cell>
          <cell r="AS3583" t="str">
            <v>#</v>
          </cell>
          <cell r="AT3583" t="str">
            <v>#</v>
          </cell>
          <cell r="AU3583" t="str">
            <v>#</v>
          </cell>
        </row>
        <row r="3584">
          <cell r="AN3584">
            <v>51050</v>
          </cell>
          <cell r="AO3584" t="str">
            <v>OÜ Märjamaa Tervisekeskus</v>
          </cell>
          <cell r="AP3584" t="str">
            <v>000000000000003046</v>
          </cell>
          <cell r="AQ3584">
            <v>2026</v>
          </cell>
          <cell r="AR3584" t="str">
            <v>2026-PRL1-51050</v>
          </cell>
          <cell r="AS3584">
            <v>1</v>
          </cell>
          <cell r="AT3584" t="str">
            <v>TK057</v>
          </cell>
          <cell r="AU3584" t="str">
            <v>#</v>
          </cell>
        </row>
        <row r="3585">
          <cell r="AN3585">
            <v>51050</v>
          </cell>
          <cell r="AO3585" t="str">
            <v>OÜ Märjamaa Tervisekeskus</v>
          </cell>
          <cell r="AP3585" t="str">
            <v>000000000000003046</v>
          </cell>
          <cell r="AQ3585">
            <v>2026</v>
          </cell>
          <cell r="AR3585" t="str">
            <v>2026-PRL1-51050</v>
          </cell>
          <cell r="AS3585">
            <v>1</v>
          </cell>
          <cell r="AT3585" t="str">
            <v>TK057</v>
          </cell>
          <cell r="AU3585" t="str">
            <v>#</v>
          </cell>
        </row>
        <row r="3586">
          <cell r="AN3586">
            <v>50961</v>
          </cell>
          <cell r="AO3586" t="str">
            <v>OÜ Ennetuskliinik</v>
          </cell>
          <cell r="AP3586" t="str">
            <v>000000000000003046</v>
          </cell>
          <cell r="AQ3586">
            <v>2026</v>
          </cell>
          <cell r="AR3586" t="str">
            <v>2026-PRL1-50961</v>
          </cell>
          <cell r="AS3586">
            <v>1</v>
          </cell>
          <cell r="AT3586" t="str">
            <v>TK079</v>
          </cell>
          <cell r="AU3586" t="str">
            <v>#</v>
          </cell>
        </row>
        <row r="3587">
          <cell r="AN3587">
            <v>50961</v>
          </cell>
          <cell r="AO3587" t="str">
            <v>OÜ Ennetuskliinik</v>
          </cell>
          <cell r="AP3587" t="str">
            <v>000000000000003046</v>
          </cell>
          <cell r="AQ3587">
            <v>2026</v>
          </cell>
          <cell r="AR3587" t="str">
            <v>2026-PRL1-50961</v>
          </cell>
          <cell r="AS3587">
            <v>1</v>
          </cell>
          <cell r="AT3587" t="str">
            <v>TK079</v>
          </cell>
          <cell r="AU3587" t="str">
            <v>#</v>
          </cell>
        </row>
        <row r="3588">
          <cell r="AN3588">
            <v>50860</v>
          </cell>
          <cell r="AO3588" t="str">
            <v>Dr MARET TAMME OSAÜHING</v>
          </cell>
          <cell r="AP3588" t="str">
            <v>000000000000003046</v>
          </cell>
          <cell r="AQ3588">
            <v>2026</v>
          </cell>
          <cell r="AR3588" t="str">
            <v>2026-PRL1-50860</v>
          </cell>
          <cell r="AS3588">
            <v>1</v>
          </cell>
          <cell r="AT3588" t="str">
            <v>TK031</v>
          </cell>
          <cell r="AU3588" t="str">
            <v>#</v>
          </cell>
        </row>
        <row r="3589">
          <cell r="AN3589">
            <v>50038</v>
          </cell>
          <cell r="AO3589" t="str">
            <v>osaühing Türi Tervisekeskus</v>
          </cell>
          <cell r="AP3589" t="str">
            <v>000000000000003046</v>
          </cell>
          <cell r="AQ3589">
            <v>2026</v>
          </cell>
          <cell r="AR3589" t="str">
            <v>2026-PRL1-50038</v>
          </cell>
          <cell r="AS3589">
            <v>1</v>
          </cell>
          <cell r="AT3589" t="str">
            <v>TK032</v>
          </cell>
          <cell r="AU3589" t="str">
            <v>#</v>
          </cell>
        </row>
        <row r="3590">
          <cell r="AN3590">
            <v>50433</v>
          </cell>
          <cell r="AO3590" t="str">
            <v>Märjamaa Arstid OÜ</v>
          </cell>
          <cell r="AP3590" t="str">
            <v>000000000000003046</v>
          </cell>
          <cell r="AQ3590">
            <v>2026</v>
          </cell>
          <cell r="AR3590" t="str">
            <v>2026-PRL1-50433</v>
          </cell>
          <cell r="AS3590" t="str">
            <v>#</v>
          </cell>
          <cell r="AT3590" t="str">
            <v>#</v>
          </cell>
          <cell r="AU3590" t="str">
            <v>#</v>
          </cell>
        </row>
        <row r="3591">
          <cell r="AN3591">
            <v>50045</v>
          </cell>
          <cell r="AO3591" t="str">
            <v>Rapla Perearstikeskus OÜ</v>
          </cell>
          <cell r="AP3591" t="str">
            <v>000000000000003046</v>
          </cell>
          <cell r="AQ3591">
            <v>2026</v>
          </cell>
          <cell r="AR3591" t="str">
            <v>2026-PRL1-50045</v>
          </cell>
          <cell r="AS3591">
            <v>1</v>
          </cell>
          <cell r="AT3591" t="str">
            <v>TK031</v>
          </cell>
          <cell r="AU3591" t="str">
            <v>#</v>
          </cell>
        </row>
        <row r="3592">
          <cell r="AN3592">
            <v>50433</v>
          </cell>
          <cell r="AO3592" t="str">
            <v>Märjamaa Arstid OÜ</v>
          </cell>
          <cell r="AP3592" t="str">
            <v>000000000000003046</v>
          </cell>
          <cell r="AQ3592">
            <v>2026</v>
          </cell>
          <cell r="AR3592" t="str">
            <v>2026-PRL1-50433</v>
          </cell>
          <cell r="AS3592" t="str">
            <v>#</v>
          </cell>
          <cell r="AT3592" t="str">
            <v>#</v>
          </cell>
          <cell r="AU3592" t="str">
            <v>#</v>
          </cell>
        </row>
        <row r="3593">
          <cell r="AN3593">
            <v>50860</v>
          </cell>
          <cell r="AO3593" t="str">
            <v>Dr MARET TAMME OSAÜHING</v>
          </cell>
          <cell r="AP3593" t="str">
            <v>000000000000003046</v>
          </cell>
          <cell r="AQ3593">
            <v>2026</v>
          </cell>
          <cell r="AR3593" t="str">
            <v>2026-PRL1-50860</v>
          </cell>
          <cell r="AS3593">
            <v>1</v>
          </cell>
          <cell r="AT3593" t="str">
            <v>TK031</v>
          </cell>
          <cell r="AU3593" t="str">
            <v>#</v>
          </cell>
        </row>
        <row r="3594">
          <cell r="AN3594">
            <v>50877</v>
          </cell>
          <cell r="AO3594" t="str">
            <v>Perearst Meriana Maidla OÜ</v>
          </cell>
          <cell r="AP3594" t="str">
            <v>000000000000003046</v>
          </cell>
          <cell r="AQ3594">
            <v>2026</v>
          </cell>
          <cell r="AR3594" t="str">
            <v>2026-PRL1-50877</v>
          </cell>
          <cell r="AS3594" t="str">
            <v>#</v>
          </cell>
          <cell r="AT3594" t="str">
            <v>#</v>
          </cell>
          <cell r="AU3594" t="str">
            <v>#</v>
          </cell>
        </row>
        <row r="3595">
          <cell r="AN3595">
            <v>50251</v>
          </cell>
          <cell r="AO3595" t="str">
            <v>OÜ Maritta Loog</v>
          </cell>
          <cell r="AP3595" t="str">
            <v>000000000000003046</v>
          </cell>
          <cell r="AQ3595">
            <v>2026</v>
          </cell>
          <cell r="AR3595" t="str">
            <v>2026-PRL1-50251</v>
          </cell>
          <cell r="AS3595" t="str">
            <v>#</v>
          </cell>
          <cell r="AT3595" t="str">
            <v>#</v>
          </cell>
          <cell r="AU3595" t="str">
            <v>#</v>
          </cell>
        </row>
        <row r="3596">
          <cell r="AN3596">
            <v>50906</v>
          </cell>
          <cell r="AO3596" t="str">
            <v>Perearst Triin Jaanimägi OÜ</v>
          </cell>
          <cell r="AP3596" t="str">
            <v>000000000000003046</v>
          </cell>
          <cell r="AQ3596">
            <v>2026</v>
          </cell>
          <cell r="AR3596" t="str">
            <v>2026-PRL1-50906</v>
          </cell>
          <cell r="AS3596" t="str">
            <v>#</v>
          </cell>
          <cell r="AT3596" t="str">
            <v>#</v>
          </cell>
          <cell r="AU3596" t="str">
            <v>#</v>
          </cell>
        </row>
        <row r="3597">
          <cell r="AN3597">
            <v>61400</v>
          </cell>
          <cell r="AO3597" t="str">
            <v>OÜ Perearst Nadežda Hovanskaja</v>
          </cell>
          <cell r="AP3597" t="str">
            <v>000000000000003046</v>
          </cell>
          <cell r="AQ3597">
            <v>2026</v>
          </cell>
          <cell r="AR3597" t="str">
            <v>2026-PRL1-61400</v>
          </cell>
          <cell r="AS3597" t="str">
            <v>#</v>
          </cell>
          <cell r="AT3597" t="str">
            <v>#</v>
          </cell>
          <cell r="AU3597" t="str">
            <v>#</v>
          </cell>
        </row>
        <row r="3598">
          <cell r="AN3598">
            <v>60418</v>
          </cell>
          <cell r="AO3598" t="str">
            <v>Vaike Meesak</v>
          </cell>
          <cell r="AP3598" t="str">
            <v>000000000000003046</v>
          </cell>
          <cell r="AQ3598">
            <v>2026</v>
          </cell>
          <cell r="AR3598" t="str">
            <v>2026-PRL1-60418</v>
          </cell>
          <cell r="AS3598" t="str">
            <v>#</v>
          </cell>
          <cell r="AT3598" t="str">
            <v>#</v>
          </cell>
          <cell r="AU3598" t="str">
            <v>#</v>
          </cell>
        </row>
        <row r="3599">
          <cell r="AN3599">
            <v>50238</v>
          </cell>
          <cell r="AO3599" t="str">
            <v>OÜ Perearst Anne Kaldoja</v>
          </cell>
          <cell r="AP3599" t="str">
            <v>000000000000003046</v>
          </cell>
          <cell r="AQ3599">
            <v>2026</v>
          </cell>
          <cell r="AR3599" t="str">
            <v>2026-PRL1-50238</v>
          </cell>
          <cell r="AS3599">
            <v>1</v>
          </cell>
          <cell r="AT3599" t="str">
            <v>TK016</v>
          </cell>
          <cell r="AU3599" t="str">
            <v>#</v>
          </cell>
        </row>
        <row r="3600">
          <cell r="AN3600">
            <v>50232</v>
          </cell>
          <cell r="AO3600" t="str">
            <v>Kersti Pelisaar</v>
          </cell>
          <cell r="AP3600" t="str">
            <v>000000000000003046</v>
          </cell>
          <cell r="AQ3600">
            <v>2026</v>
          </cell>
          <cell r="AR3600" t="str">
            <v>2026-PRL1-50232</v>
          </cell>
          <cell r="AS3600" t="str">
            <v>#</v>
          </cell>
          <cell r="AT3600" t="str">
            <v>#</v>
          </cell>
          <cell r="AU3600" t="str">
            <v>#</v>
          </cell>
        </row>
        <row r="3601">
          <cell r="AN3601">
            <v>50233</v>
          </cell>
          <cell r="AO3601" t="str">
            <v>Mõtsar Anu</v>
          </cell>
          <cell r="AP3601" t="str">
            <v>000000000000003046</v>
          </cell>
          <cell r="AQ3601">
            <v>2026</v>
          </cell>
          <cell r="AR3601" t="str">
            <v>2026-PRL1-50233</v>
          </cell>
          <cell r="AS3601" t="str">
            <v>#</v>
          </cell>
          <cell r="AT3601" t="str">
            <v>#</v>
          </cell>
          <cell r="AU3601" t="str">
            <v>#</v>
          </cell>
        </row>
        <row r="3602">
          <cell r="AN3602">
            <v>50832</v>
          </cell>
          <cell r="AO3602" t="str">
            <v>Ravitoode OÜ</v>
          </cell>
          <cell r="AP3602" t="str">
            <v>000000000000003046</v>
          </cell>
          <cell r="AQ3602">
            <v>2026</v>
          </cell>
          <cell r="AR3602" t="str">
            <v>2026-PRL1-50832</v>
          </cell>
          <cell r="AS3602">
            <v>1</v>
          </cell>
          <cell r="AT3602" t="str">
            <v>TK016</v>
          </cell>
          <cell r="AU3602" t="str">
            <v>#</v>
          </cell>
        </row>
        <row r="3603">
          <cell r="AN3603">
            <v>50579</v>
          </cell>
          <cell r="AO3603" t="str">
            <v>OÜ Perearst Monika Hõim</v>
          </cell>
          <cell r="AP3603" t="str">
            <v>000000000000003046</v>
          </cell>
          <cell r="AQ3603">
            <v>2026</v>
          </cell>
          <cell r="AR3603" t="str">
            <v>2026-PRL1-50579</v>
          </cell>
          <cell r="AS3603" t="str">
            <v>#</v>
          </cell>
          <cell r="AT3603" t="str">
            <v>#</v>
          </cell>
          <cell r="AU3603" t="str">
            <v>#</v>
          </cell>
        </row>
        <row r="3604">
          <cell r="AN3604">
            <v>50831</v>
          </cell>
          <cell r="AO3604" t="str">
            <v>Perearst Meelis Kaup OÜ</v>
          </cell>
          <cell r="AP3604" t="str">
            <v>000000000000003046</v>
          </cell>
          <cell r="AQ3604">
            <v>2026</v>
          </cell>
          <cell r="AR3604" t="str">
            <v>2026-PRL1-50831</v>
          </cell>
          <cell r="AS3604">
            <v>1</v>
          </cell>
          <cell r="AT3604" t="str">
            <v>TK016</v>
          </cell>
          <cell r="AU3604" t="str">
            <v>#</v>
          </cell>
        </row>
        <row r="3605">
          <cell r="AN3605">
            <v>50830</v>
          </cell>
          <cell r="AO3605" t="str">
            <v>OÜ PEREARST PIRET JÕGI</v>
          </cell>
          <cell r="AP3605" t="str">
            <v>000000000000003046</v>
          </cell>
          <cell r="AQ3605">
            <v>2026</v>
          </cell>
          <cell r="AR3605" t="str">
            <v>2026-PRL1-50830</v>
          </cell>
          <cell r="AS3605">
            <v>1</v>
          </cell>
          <cell r="AT3605" t="str">
            <v>TK016</v>
          </cell>
          <cell r="AU3605" t="str">
            <v>#</v>
          </cell>
        </row>
        <row r="3606">
          <cell r="AN3606">
            <v>50818</v>
          </cell>
          <cell r="AO3606" t="str">
            <v>Perearst Jane Ott OÜ</v>
          </cell>
          <cell r="AP3606" t="str">
            <v>000000000000003046</v>
          </cell>
          <cell r="AQ3606">
            <v>2026</v>
          </cell>
          <cell r="AR3606" t="str">
            <v>2026-PRL1-50818</v>
          </cell>
          <cell r="AS3606" t="str">
            <v>#</v>
          </cell>
          <cell r="AT3606" t="str">
            <v>#</v>
          </cell>
          <cell r="AU3606" t="str">
            <v>#</v>
          </cell>
        </row>
        <row r="3607">
          <cell r="AN3607">
            <v>50656</v>
          </cell>
          <cell r="AO3607" t="str">
            <v>Dr. Diana Kirss OÜ</v>
          </cell>
          <cell r="AP3607" t="str">
            <v>000000000000003046</v>
          </cell>
          <cell r="AQ3607">
            <v>2026</v>
          </cell>
          <cell r="AR3607" t="str">
            <v>2026-PRL1-50656</v>
          </cell>
          <cell r="AS3607" t="str">
            <v>#</v>
          </cell>
          <cell r="AT3607" t="str">
            <v>#</v>
          </cell>
          <cell r="AU3607" t="str">
            <v>#</v>
          </cell>
        </row>
        <row r="3608">
          <cell r="AN3608">
            <v>50492</v>
          </cell>
          <cell r="AO3608" t="str">
            <v>Perearst Hepp Nigol OÜ</v>
          </cell>
          <cell r="AP3608" t="str">
            <v>000000000000003046</v>
          </cell>
          <cell r="AQ3608">
            <v>2026</v>
          </cell>
          <cell r="AR3608" t="str">
            <v>2026-PRL1-50492</v>
          </cell>
          <cell r="AS3608" t="str">
            <v>#</v>
          </cell>
          <cell r="AT3608" t="str">
            <v>#</v>
          </cell>
          <cell r="AU3608" t="str">
            <v>#</v>
          </cell>
        </row>
        <row r="3609">
          <cell r="AN3609">
            <v>50568</v>
          </cell>
          <cell r="AO3609" t="str">
            <v>OÜ Terviseagentuur</v>
          </cell>
          <cell r="AP3609" t="str">
            <v>000000000000003046</v>
          </cell>
          <cell r="AQ3609">
            <v>2026</v>
          </cell>
          <cell r="AR3609" t="str">
            <v>2026-PRL1-50568</v>
          </cell>
          <cell r="AS3609">
            <v>1</v>
          </cell>
          <cell r="AT3609" t="str">
            <v>TK016</v>
          </cell>
          <cell r="AU3609" t="str">
            <v>#</v>
          </cell>
        </row>
        <row r="3610">
          <cell r="AN3610">
            <v>50771</v>
          </cell>
          <cell r="AO3610" t="str">
            <v>OÜ Merimed</v>
          </cell>
          <cell r="AP3610" t="str">
            <v>000000000000003046</v>
          </cell>
          <cell r="AQ3610">
            <v>2026</v>
          </cell>
          <cell r="AR3610" t="str">
            <v>2026-PRL1-50771</v>
          </cell>
          <cell r="AS3610" t="str">
            <v>#</v>
          </cell>
          <cell r="AT3610" t="str">
            <v>#</v>
          </cell>
          <cell r="AU3610" t="str">
            <v>#</v>
          </cell>
        </row>
        <row r="3611">
          <cell r="AN3611">
            <v>50295</v>
          </cell>
          <cell r="AO3611" t="str">
            <v>OÜ Peremeditsiini ja Tervisek. RAHU</v>
          </cell>
          <cell r="AP3611" t="str">
            <v>000000000000003046</v>
          </cell>
          <cell r="AQ3611">
            <v>2026</v>
          </cell>
          <cell r="AR3611" t="str">
            <v>2026-PRL1-50295</v>
          </cell>
          <cell r="AS3611" t="str">
            <v>#</v>
          </cell>
          <cell r="AT3611" t="str">
            <v>#</v>
          </cell>
          <cell r="AU3611" t="str">
            <v>#</v>
          </cell>
        </row>
        <row r="3612">
          <cell r="AN3612">
            <v>50295</v>
          </cell>
          <cell r="AO3612" t="str">
            <v>OÜ Peremeditsiini ja Tervisek. RAHU</v>
          </cell>
          <cell r="AP3612" t="str">
            <v>000000000000003046</v>
          </cell>
          <cell r="AQ3612">
            <v>2026</v>
          </cell>
          <cell r="AR3612" t="str">
            <v>2026-PRL1-50295</v>
          </cell>
          <cell r="AS3612" t="str">
            <v>#</v>
          </cell>
          <cell r="AT3612" t="str">
            <v>#</v>
          </cell>
          <cell r="AU3612" t="str">
            <v>#</v>
          </cell>
        </row>
        <row r="3613">
          <cell r="AN3613">
            <v>50029</v>
          </cell>
          <cell r="AO3613" t="str">
            <v>V. Abramovitši Perearstikeskus OÜ</v>
          </cell>
          <cell r="AP3613" t="str">
            <v>000000000000003046</v>
          </cell>
          <cell r="AQ3613">
            <v>2026</v>
          </cell>
          <cell r="AR3613" t="str">
            <v>2026-PRL1-50029</v>
          </cell>
          <cell r="AS3613">
            <v>1</v>
          </cell>
          <cell r="AT3613" t="str">
            <v>TK040</v>
          </cell>
          <cell r="AU3613" t="str">
            <v>#</v>
          </cell>
        </row>
        <row r="3614">
          <cell r="AN3614">
            <v>50895</v>
          </cell>
          <cell r="AO3614" t="str">
            <v>Virumed OÜ</v>
          </cell>
          <cell r="AP3614" t="str">
            <v>000000000000003046</v>
          </cell>
          <cell r="AQ3614">
            <v>2026</v>
          </cell>
          <cell r="AR3614" t="str">
            <v>2026-PRL1-50895</v>
          </cell>
          <cell r="AS3614">
            <v>1</v>
          </cell>
          <cell r="AT3614" t="str">
            <v>TK037</v>
          </cell>
          <cell r="AU3614" t="str">
            <v>#</v>
          </cell>
        </row>
        <row r="3615">
          <cell r="AN3615">
            <v>50293</v>
          </cell>
          <cell r="AO3615" t="str">
            <v>OÜ Perearst Jelena Orehhova</v>
          </cell>
          <cell r="AP3615" t="str">
            <v>000000000000003046</v>
          </cell>
          <cell r="AQ3615">
            <v>2026</v>
          </cell>
          <cell r="AR3615" t="str">
            <v>2026-PRL1-50293</v>
          </cell>
          <cell r="AS3615" t="str">
            <v>#</v>
          </cell>
          <cell r="AT3615" t="str">
            <v>#</v>
          </cell>
          <cell r="AU3615" t="str">
            <v>#</v>
          </cell>
        </row>
        <row r="3616">
          <cell r="AN3616">
            <v>50281</v>
          </cell>
          <cell r="AO3616" t="str">
            <v>OÜ Astermed</v>
          </cell>
          <cell r="AP3616" t="str">
            <v>000000000000003046</v>
          </cell>
          <cell r="AQ3616">
            <v>2026</v>
          </cell>
          <cell r="AR3616" t="str">
            <v>2026-PRL1-50281</v>
          </cell>
          <cell r="AS3616">
            <v>1</v>
          </cell>
          <cell r="AT3616" t="str">
            <v>TK037</v>
          </cell>
          <cell r="AU3616" t="str">
            <v>#</v>
          </cell>
        </row>
        <row r="3617">
          <cell r="AN3617">
            <v>50292</v>
          </cell>
          <cell r="AO3617" t="str">
            <v>Naumova Tatjana</v>
          </cell>
          <cell r="AP3617" t="str">
            <v>000000000000003046</v>
          </cell>
          <cell r="AQ3617">
            <v>2026</v>
          </cell>
          <cell r="AR3617" t="str">
            <v>2026-PRL1-50292</v>
          </cell>
          <cell r="AS3617" t="str">
            <v>#</v>
          </cell>
          <cell r="AT3617" t="str">
            <v>#</v>
          </cell>
          <cell r="AU3617" t="str">
            <v>#</v>
          </cell>
        </row>
        <row r="3618">
          <cell r="AN3618">
            <v>61802</v>
          </cell>
          <cell r="AO3618" t="str">
            <v>Tervisekeskus OÜ</v>
          </cell>
          <cell r="AP3618" t="str">
            <v>000000000000003046</v>
          </cell>
          <cell r="AQ3618">
            <v>2026</v>
          </cell>
          <cell r="AR3618" t="str">
            <v>2026-PRL1-61802</v>
          </cell>
          <cell r="AS3618" t="str">
            <v>#</v>
          </cell>
          <cell r="AT3618" t="str">
            <v>#</v>
          </cell>
          <cell r="AU3618" t="str">
            <v>#</v>
          </cell>
        </row>
        <row r="3619">
          <cell r="AN3619">
            <v>50641</v>
          </cell>
          <cell r="AO3619" t="str">
            <v>Niina Mamai OÜ</v>
          </cell>
          <cell r="AP3619" t="str">
            <v>000000000000003046</v>
          </cell>
          <cell r="AQ3619">
            <v>2026</v>
          </cell>
          <cell r="AR3619" t="str">
            <v>2026-PRL1-50641</v>
          </cell>
          <cell r="AS3619" t="str">
            <v>#</v>
          </cell>
          <cell r="AT3619" t="str">
            <v>#</v>
          </cell>
          <cell r="AU3619" t="str">
            <v>#</v>
          </cell>
        </row>
        <row r="3620">
          <cell r="AN3620">
            <v>50631</v>
          </cell>
          <cell r="AO3620" t="str">
            <v>Medkai Perearst OÜ</v>
          </cell>
          <cell r="AP3620" t="str">
            <v>000000000000003046</v>
          </cell>
          <cell r="AQ3620">
            <v>2026</v>
          </cell>
          <cell r="AR3620" t="str">
            <v>2026-PRL1-50631</v>
          </cell>
          <cell r="AS3620" t="str">
            <v>#</v>
          </cell>
          <cell r="AT3620" t="str">
            <v>#</v>
          </cell>
          <cell r="AU3620" t="str">
            <v>#</v>
          </cell>
        </row>
        <row r="3621">
          <cell r="AN3621">
            <v>50299</v>
          </cell>
          <cell r="AO3621" t="str">
            <v>OÜ SHM Medicor</v>
          </cell>
          <cell r="AP3621" t="str">
            <v>000000000000003046</v>
          </cell>
          <cell r="AQ3621">
            <v>2026</v>
          </cell>
          <cell r="AR3621" t="str">
            <v>2026-PRL1-50299</v>
          </cell>
          <cell r="AS3621" t="str">
            <v>#</v>
          </cell>
          <cell r="AT3621" t="str">
            <v>#</v>
          </cell>
          <cell r="AU3621" t="str">
            <v>#</v>
          </cell>
        </row>
        <row r="3622">
          <cell r="AN3622">
            <v>50050</v>
          </cell>
          <cell r="AO3622" t="str">
            <v>Perearstide Keskus Neeme OÜ</v>
          </cell>
          <cell r="AP3622" t="str">
            <v>000000000000003046</v>
          </cell>
          <cell r="AQ3622">
            <v>2026</v>
          </cell>
          <cell r="AR3622" t="str">
            <v>2026-PRL1-50050</v>
          </cell>
          <cell r="AS3622">
            <v>1</v>
          </cell>
          <cell r="AT3622" t="str">
            <v>TK005</v>
          </cell>
          <cell r="AU3622" t="str">
            <v>#</v>
          </cell>
        </row>
        <row r="3623">
          <cell r="AN3623">
            <v>50050</v>
          </cell>
          <cell r="AO3623" t="str">
            <v>Perearstide Keskus Neeme OÜ</v>
          </cell>
          <cell r="AP3623" t="str">
            <v>000000000000003046</v>
          </cell>
          <cell r="AQ3623">
            <v>2026</v>
          </cell>
          <cell r="AR3623" t="str">
            <v>2026-PRL1-50050</v>
          </cell>
          <cell r="AS3623">
            <v>1</v>
          </cell>
          <cell r="AT3623" t="str">
            <v>TK005</v>
          </cell>
          <cell r="AU3623" t="str">
            <v>#</v>
          </cell>
        </row>
        <row r="3624">
          <cell r="AN3624">
            <v>50576</v>
          </cell>
          <cell r="AO3624" t="str">
            <v>Larissa Golt OÜ</v>
          </cell>
          <cell r="AP3624" t="str">
            <v>000000000000003046</v>
          </cell>
          <cell r="AQ3624">
            <v>2026</v>
          </cell>
          <cell r="AR3624" t="str">
            <v>2026-PRL1-50576</v>
          </cell>
          <cell r="AS3624" t="str">
            <v>#</v>
          </cell>
          <cell r="AT3624" t="str">
            <v>#</v>
          </cell>
          <cell r="AU3624" t="str">
            <v>#</v>
          </cell>
        </row>
        <row r="3625">
          <cell r="AN3625">
            <v>50050</v>
          </cell>
          <cell r="AO3625" t="str">
            <v>Perearstide Keskus Neeme OÜ</v>
          </cell>
          <cell r="AP3625" t="str">
            <v>000000000000003046</v>
          </cell>
          <cell r="AQ3625">
            <v>2026</v>
          </cell>
          <cell r="AR3625" t="str">
            <v>2026-PRL1-50050</v>
          </cell>
          <cell r="AS3625" t="str">
            <v>#</v>
          </cell>
          <cell r="AT3625" t="str">
            <v>#</v>
          </cell>
          <cell r="AU3625" t="str">
            <v>#</v>
          </cell>
        </row>
        <row r="3626">
          <cell r="AN3626">
            <v>50050</v>
          </cell>
          <cell r="AO3626" t="str">
            <v>Perearstide Keskus Neeme OÜ</v>
          </cell>
          <cell r="AP3626" t="str">
            <v>000000000000003046</v>
          </cell>
          <cell r="AQ3626">
            <v>2026</v>
          </cell>
          <cell r="AR3626" t="str">
            <v>2026-PRL1-50050</v>
          </cell>
          <cell r="AS3626">
            <v>1</v>
          </cell>
          <cell r="AT3626" t="str">
            <v>TK005</v>
          </cell>
          <cell r="AU3626" t="str">
            <v>#</v>
          </cell>
        </row>
        <row r="3627">
          <cell r="AN3627">
            <v>50080</v>
          </cell>
          <cell r="AO3627" t="str">
            <v>Narva Perearstikeskus OÜ</v>
          </cell>
          <cell r="AP3627" t="str">
            <v>000000000000003046</v>
          </cell>
          <cell r="AQ3627">
            <v>2026</v>
          </cell>
          <cell r="AR3627" t="str">
            <v>2026-PRL1-50080</v>
          </cell>
          <cell r="AS3627">
            <v>1</v>
          </cell>
          <cell r="AT3627" t="str">
            <v>TK024</v>
          </cell>
          <cell r="AU3627" t="str">
            <v>#</v>
          </cell>
        </row>
        <row r="3628">
          <cell r="AN3628">
            <v>50771</v>
          </cell>
          <cell r="AO3628" t="str">
            <v>OÜ Merimed</v>
          </cell>
          <cell r="AP3628" t="str">
            <v>000000000000003046</v>
          </cell>
          <cell r="AQ3628">
            <v>2026</v>
          </cell>
          <cell r="AR3628" t="str">
            <v>2026-PRL1-50771</v>
          </cell>
          <cell r="AS3628">
            <v>1</v>
          </cell>
          <cell r="AT3628" t="str">
            <v>TK037</v>
          </cell>
          <cell r="AU3628" t="str">
            <v>#</v>
          </cell>
        </row>
        <row r="3629">
          <cell r="AN3629">
            <v>61425</v>
          </cell>
          <cell r="AO3629" t="str">
            <v>Medikraft OÜ</v>
          </cell>
          <cell r="AP3629" t="str">
            <v>000000000000003046</v>
          </cell>
          <cell r="AQ3629">
            <v>2026</v>
          </cell>
          <cell r="AR3629" t="str">
            <v>2026-PRL1-61425</v>
          </cell>
          <cell r="AS3629" t="str">
            <v>#</v>
          </cell>
          <cell r="AT3629" t="str">
            <v>#</v>
          </cell>
          <cell r="AU3629" t="str">
            <v>#</v>
          </cell>
        </row>
        <row r="3630">
          <cell r="AN3630">
            <v>50895</v>
          </cell>
          <cell r="AO3630" t="str">
            <v>Virumed OÜ</v>
          </cell>
          <cell r="AP3630" t="str">
            <v>000000000000003046</v>
          </cell>
          <cell r="AQ3630">
            <v>2026</v>
          </cell>
          <cell r="AR3630" t="str">
            <v>2026-PRL1-50895</v>
          </cell>
          <cell r="AS3630">
            <v>1</v>
          </cell>
          <cell r="AT3630" t="str">
            <v>TK037</v>
          </cell>
          <cell r="AU3630" t="str">
            <v>#</v>
          </cell>
        </row>
        <row r="3631">
          <cell r="AN3631">
            <v>50951</v>
          </cell>
          <cell r="AO3631" t="str">
            <v>Minu Arst OÜ</v>
          </cell>
          <cell r="AP3631" t="str">
            <v>000000000000003046</v>
          </cell>
          <cell r="AQ3631">
            <v>2026</v>
          </cell>
          <cell r="AR3631" t="str">
            <v>2026-PRL1-50951</v>
          </cell>
          <cell r="AS3631">
            <v>1</v>
          </cell>
          <cell r="AT3631" t="str">
            <v>TK054</v>
          </cell>
          <cell r="AU3631" t="str">
            <v>#</v>
          </cell>
        </row>
        <row r="3632">
          <cell r="AN3632">
            <v>61417</v>
          </cell>
          <cell r="AO3632" t="str">
            <v>Peremed OÜ</v>
          </cell>
          <cell r="AP3632" t="str">
            <v>000000000000003046</v>
          </cell>
          <cell r="AQ3632">
            <v>2026</v>
          </cell>
          <cell r="AR3632" t="str">
            <v>2026-PRL1-61417</v>
          </cell>
          <cell r="AS3632">
            <v>1</v>
          </cell>
          <cell r="AT3632" t="str">
            <v>TK037</v>
          </cell>
          <cell r="AU3632" t="str">
            <v>#</v>
          </cell>
        </row>
        <row r="3633">
          <cell r="AN3633">
            <v>50722</v>
          </cell>
          <cell r="AO3633" t="str">
            <v>AKuddo perearst OÜ</v>
          </cell>
          <cell r="AP3633" t="str">
            <v>000000000000003046</v>
          </cell>
          <cell r="AQ3633">
            <v>2026</v>
          </cell>
          <cell r="AR3633" t="str">
            <v>2026-PRL1-50722</v>
          </cell>
          <cell r="AS3633" t="str">
            <v>#</v>
          </cell>
          <cell r="AT3633" t="str">
            <v>#</v>
          </cell>
          <cell r="AU3633" t="str">
            <v>#</v>
          </cell>
        </row>
        <row r="3634">
          <cell r="AN3634">
            <v>50630</v>
          </cell>
          <cell r="AO3634" t="str">
            <v>FloMed OÜ</v>
          </cell>
          <cell r="AP3634" t="str">
            <v>000000000000003046</v>
          </cell>
          <cell r="AQ3634">
            <v>2026</v>
          </cell>
          <cell r="AR3634" t="str">
            <v>2026-PRL1-50630</v>
          </cell>
          <cell r="AS3634">
            <v>1</v>
          </cell>
          <cell r="AT3634" t="str">
            <v>TK037</v>
          </cell>
          <cell r="AU3634" t="str">
            <v>#</v>
          </cell>
        </row>
        <row r="3635">
          <cell r="AN3635">
            <v>61868</v>
          </cell>
          <cell r="AO3635" t="str">
            <v>Jeržanova OÜ</v>
          </cell>
          <cell r="AP3635" t="str">
            <v>000000000000003046</v>
          </cell>
          <cell r="AQ3635">
            <v>2026</v>
          </cell>
          <cell r="AR3635" t="str">
            <v>2026-PRL1-61868</v>
          </cell>
          <cell r="AS3635" t="str">
            <v>#</v>
          </cell>
          <cell r="AT3635" t="str">
            <v>#</v>
          </cell>
          <cell r="AU3635" t="str">
            <v>#</v>
          </cell>
        </row>
        <row r="3636">
          <cell r="AN3636">
            <v>50290</v>
          </cell>
          <cell r="AO3636" t="str">
            <v>Lukitsova Jelena</v>
          </cell>
          <cell r="AP3636" t="str">
            <v>000000000000003046</v>
          </cell>
          <cell r="AQ3636">
            <v>2026</v>
          </cell>
          <cell r="AR3636" t="str">
            <v>2026-PRL1-50290</v>
          </cell>
          <cell r="AS3636" t="str">
            <v>#</v>
          </cell>
          <cell r="AT3636" t="str">
            <v>#</v>
          </cell>
          <cell r="AU3636" t="str">
            <v>#</v>
          </cell>
        </row>
        <row r="3637">
          <cell r="AN3637">
            <v>50088</v>
          </cell>
          <cell r="AO3637" t="str">
            <v>Kuznetsova Galina</v>
          </cell>
          <cell r="AP3637" t="str">
            <v>000000000000003046</v>
          </cell>
          <cell r="AQ3637">
            <v>2026</v>
          </cell>
          <cell r="AR3637" t="str">
            <v>2026-PRL1-50088</v>
          </cell>
          <cell r="AS3637" t="str">
            <v>#</v>
          </cell>
          <cell r="AT3637" t="str">
            <v>#</v>
          </cell>
          <cell r="AU3637" t="str">
            <v>#</v>
          </cell>
        </row>
        <row r="3638">
          <cell r="AN3638">
            <v>50752</v>
          </cell>
          <cell r="AO3638" t="str">
            <v>Toome PAK OÜ</v>
          </cell>
          <cell r="AP3638" t="str">
            <v>000000000000003046</v>
          </cell>
          <cell r="AQ3638">
            <v>2026</v>
          </cell>
          <cell r="AR3638" t="str">
            <v>2026-PRL1-50752</v>
          </cell>
          <cell r="AS3638">
            <v>1</v>
          </cell>
          <cell r="AT3638" t="str">
            <v>TK054</v>
          </cell>
          <cell r="AU3638" t="str">
            <v>#</v>
          </cell>
        </row>
        <row r="3639">
          <cell r="AN3639">
            <v>50985</v>
          </cell>
          <cell r="AO3639" t="str">
            <v>MEDPA OÜ</v>
          </cell>
          <cell r="AP3639" t="str">
            <v>000000000000003046</v>
          </cell>
          <cell r="AQ3639">
            <v>2026</v>
          </cell>
          <cell r="AR3639" t="str">
            <v>2026-PRL1-50985</v>
          </cell>
          <cell r="AS3639" t="str">
            <v>#</v>
          </cell>
          <cell r="AT3639" t="str">
            <v>#</v>
          </cell>
          <cell r="AU3639" t="str">
            <v>#</v>
          </cell>
        </row>
        <row r="3640">
          <cell r="AN3640">
            <v>50028</v>
          </cell>
          <cell r="AO3640" t="str">
            <v>Perearst Alla Kissel OÜ</v>
          </cell>
          <cell r="AP3640" t="str">
            <v>000000000000003046</v>
          </cell>
          <cell r="AQ3640">
            <v>2026</v>
          </cell>
          <cell r="AR3640" t="str">
            <v>2026-PRL1-50028</v>
          </cell>
          <cell r="AS3640" t="str">
            <v>#</v>
          </cell>
          <cell r="AT3640" t="str">
            <v>#</v>
          </cell>
          <cell r="AU3640" t="str">
            <v>#</v>
          </cell>
        </row>
        <row r="3641">
          <cell r="AN3641">
            <v>50296</v>
          </cell>
          <cell r="AO3641" t="str">
            <v>Piirsoo Irina</v>
          </cell>
          <cell r="AP3641" t="str">
            <v>000000000000003046</v>
          </cell>
          <cell r="AQ3641">
            <v>2026</v>
          </cell>
          <cell r="AR3641" t="str">
            <v>2026-PRL1-50296</v>
          </cell>
          <cell r="AS3641" t="str">
            <v>#</v>
          </cell>
          <cell r="AT3641" t="str">
            <v>#</v>
          </cell>
          <cell r="AU3641" t="str">
            <v>#</v>
          </cell>
        </row>
        <row r="3642">
          <cell r="AN3642">
            <v>50464</v>
          </cell>
          <cell r="AO3642" t="str">
            <v>OÜ Narva Joala Perearstikeskus</v>
          </cell>
          <cell r="AP3642" t="str">
            <v>000000000000003046</v>
          </cell>
          <cell r="AQ3642">
            <v>2026</v>
          </cell>
          <cell r="AR3642" t="str">
            <v>2026-PRL1-50464</v>
          </cell>
          <cell r="AS3642" t="str">
            <v>#</v>
          </cell>
          <cell r="AT3642" t="str">
            <v>#</v>
          </cell>
          <cell r="AU3642" t="str">
            <v>#</v>
          </cell>
        </row>
        <row r="3643">
          <cell r="AN3643">
            <v>50464</v>
          </cell>
          <cell r="AO3643" t="str">
            <v>OÜ Narva Joala Perearstikeskus</v>
          </cell>
          <cell r="AP3643" t="str">
            <v>000000000000003046</v>
          </cell>
          <cell r="AQ3643">
            <v>2026</v>
          </cell>
          <cell r="AR3643" t="str">
            <v>2026-PRL1-50464</v>
          </cell>
          <cell r="AS3643" t="str">
            <v>#</v>
          </cell>
          <cell r="AT3643" t="str">
            <v>#</v>
          </cell>
          <cell r="AU3643" t="str">
            <v>#</v>
          </cell>
        </row>
        <row r="3644">
          <cell r="AN3644">
            <v>50464</v>
          </cell>
          <cell r="AO3644" t="str">
            <v>OÜ Narva Joala Perearstikeskus</v>
          </cell>
          <cell r="AP3644" t="str">
            <v>000000000000003046</v>
          </cell>
          <cell r="AQ3644">
            <v>2026</v>
          </cell>
          <cell r="AR3644" t="str">
            <v>2026-PRL1-50464</v>
          </cell>
          <cell r="AS3644" t="str">
            <v>#</v>
          </cell>
          <cell r="AT3644" t="str">
            <v>#</v>
          </cell>
          <cell r="AU3644" t="str">
            <v>#</v>
          </cell>
        </row>
        <row r="3645">
          <cell r="AN3645">
            <v>50464</v>
          </cell>
          <cell r="AO3645" t="str">
            <v>OÜ Narva Joala Perearstikeskus</v>
          </cell>
          <cell r="AP3645" t="str">
            <v>000000000000003046</v>
          </cell>
          <cell r="AQ3645">
            <v>2026</v>
          </cell>
          <cell r="AR3645" t="str">
            <v>2026-PRL1-50464</v>
          </cell>
          <cell r="AS3645" t="str">
            <v>#</v>
          </cell>
          <cell r="AT3645" t="str">
            <v>#</v>
          </cell>
          <cell r="AU3645" t="str">
            <v>#</v>
          </cell>
        </row>
        <row r="3646">
          <cell r="AN3646">
            <v>61798</v>
          </cell>
          <cell r="AO3646" t="str">
            <v>Medistar OÜ</v>
          </cell>
          <cell r="AP3646" t="str">
            <v>000000000000003046</v>
          </cell>
          <cell r="AQ3646">
            <v>2026</v>
          </cell>
          <cell r="AR3646" t="str">
            <v>2026-PRL1-61798</v>
          </cell>
          <cell r="AS3646" t="str">
            <v>#</v>
          </cell>
          <cell r="AT3646" t="str">
            <v>#</v>
          </cell>
          <cell r="AU3646" t="str">
            <v>#</v>
          </cell>
        </row>
        <row r="3647">
          <cell r="AN3647">
            <v>50280</v>
          </cell>
          <cell r="AO3647" t="str">
            <v>Aleksandrova Jelena</v>
          </cell>
          <cell r="AP3647" t="str">
            <v>000000000000003046</v>
          </cell>
          <cell r="AQ3647">
            <v>2026</v>
          </cell>
          <cell r="AR3647" t="str">
            <v>2026-PRL1-50280</v>
          </cell>
          <cell r="AS3647">
            <v>1</v>
          </cell>
          <cell r="AT3647" t="str">
            <v>TK054</v>
          </cell>
          <cell r="AU3647" t="str">
            <v>#</v>
          </cell>
        </row>
        <row r="3648">
          <cell r="AN3648">
            <v>60106</v>
          </cell>
          <cell r="AO3648" t="str">
            <v>Järve Tervisekeskus OÜ</v>
          </cell>
          <cell r="AP3648" t="str">
            <v>000000000000003046</v>
          </cell>
          <cell r="AQ3648">
            <v>2026</v>
          </cell>
          <cell r="AR3648" t="str">
            <v>2026-PRL1-60106</v>
          </cell>
          <cell r="AS3648">
            <v>1</v>
          </cell>
          <cell r="AT3648" t="str">
            <v>TK048</v>
          </cell>
          <cell r="AU3648" t="str">
            <v>#</v>
          </cell>
        </row>
        <row r="3649">
          <cell r="AN3649">
            <v>60106</v>
          </cell>
          <cell r="AO3649" t="str">
            <v>Järve Tervisekeskus OÜ</v>
          </cell>
          <cell r="AP3649" t="str">
            <v>000000000000003046</v>
          </cell>
          <cell r="AQ3649">
            <v>2026</v>
          </cell>
          <cell r="AR3649" t="str">
            <v>2026-PRL1-60106</v>
          </cell>
          <cell r="AS3649">
            <v>1</v>
          </cell>
          <cell r="AT3649" t="str">
            <v>TK048</v>
          </cell>
          <cell r="AU3649" t="str">
            <v>#</v>
          </cell>
        </row>
        <row r="3650">
          <cell r="AN3650">
            <v>60106</v>
          </cell>
          <cell r="AO3650" t="str">
            <v>Järve Tervisekeskus OÜ</v>
          </cell>
          <cell r="AP3650" t="str">
            <v>000000000000003046</v>
          </cell>
          <cell r="AQ3650">
            <v>2026</v>
          </cell>
          <cell r="AR3650" t="str">
            <v>2026-PRL1-60106</v>
          </cell>
          <cell r="AS3650">
            <v>1</v>
          </cell>
          <cell r="AT3650" t="str">
            <v>TK048</v>
          </cell>
          <cell r="AU3650" t="str">
            <v>#</v>
          </cell>
        </row>
        <row r="3651">
          <cell r="AN3651">
            <v>60106</v>
          </cell>
          <cell r="AO3651" t="str">
            <v>Järve Tervisekeskus OÜ</v>
          </cell>
          <cell r="AP3651" t="str">
            <v>000000000000003046</v>
          </cell>
          <cell r="AQ3651">
            <v>2026</v>
          </cell>
          <cell r="AR3651" t="str">
            <v>2026-PRL1-60106</v>
          </cell>
          <cell r="AS3651">
            <v>1</v>
          </cell>
          <cell r="AT3651" t="str">
            <v>TK048</v>
          </cell>
          <cell r="AU3651" t="str">
            <v>#</v>
          </cell>
        </row>
        <row r="3652">
          <cell r="AN3652">
            <v>60106</v>
          </cell>
          <cell r="AO3652" t="str">
            <v>Järve Tervisekeskus OÜ</v>
          </cell>
          <cell r="AP3652" t="str">
            <v>000000000000003046</v>
          </cell>
          <cell r="AQ3652">
            <v>2026</v>
          </cell>
          <cell r="AR3652" t="str">
            <v>2026-PRL1-60106</v>
          </cell>
          <cell r="AS3652">
            <v>1</v>
          </cell>
          <cell r="AT3652" t="str">
            <v>TK048</v>
          </cell>
          <cell r="AU3652" t="str">
            <v>#</v>
          </cell>
        </row>
        <row r="3653">
          <cell r="AN3653">
            <v>60106</v>
          </cell>
          <cell r="AO3653" t="str">
            <v>Järve Tervisekeskus OÜ</v>
          </cell>
          <cell r="AP3653" t="str">
            <v>000000000000003046</v>
          </cell>
          <cell r="AQ3653">
            <v>2026</v>
          </cell>
          <cell r="AR3653" t="str">
            <v>2026-PRL1-60106</v>
          </cell>
          <cell r="AS3653">
            <v>1</v>
          </cell>
          <cell r="AT3653" t="str">
            <v>TK048</v>
          </cell>
          <cell r="AU3653" t="str">
            <v>#</v>
          </cell>
        </row>
        <row r="3654">
          <cell r="AN3654">
            <v>60106</v>
          </cell>
          <cell r="AO3654" t="str">
            <v>Järve Tervisekeskus OÜ</v>
          </cell>
          <cell r="AP3654" t="str">
            <v>000000000000003046</v>
          </cell>
          <cell r="AQ3654">
            <v>2026</v>
          </cell>
          <cell r="AR3654" t="str">
            <v>2026-PRL1-60106</v>
          </cell>
          <cell r="AS3654">
            <v>1</v>
          </cell>
          <cell r="AT3654" t="str">
            <v>TK048</v>
          </cell>
          <cell r="AU3654" t="str">
            <v>#</v>
          </cell>
        </row>
        <row r="3655">
          <cell r="AN3655">
            <v>60106</v>
          </cell>
          <cell r="AO3655" t="str">
            <v>Järve Tervisekeskus OÜ</v>
          </cell>
          <cell r="AP3655" t="str">
            <v>000000000000003046</v>
          </cell>
          <cell r="AQ3655">
            <v>2026</v>
          </cell>
          <cell r="AR3655" t="str">
            <v>2026-PRL1-60106</v>
          </cell>
          <cell r="AS3655">
            <v>1</v>
          </cell>
          <cell r="AT3655" t="str">
            <v>TK048</v>
          </cell>
          <cell r="AU3655" t="str">
            <v>#</v>
          </cell>
        </row>
        <row r="3656">
          <cell r="AN3656">
            <v>50550</v>
          </cell>
          <cell r="AO3656" t="str">
            <v>OÜ Perearst Svetlana Sinkina</v>
          </cell>
          <cell r="AP3656" t="str">
            <v>000000000000003046</v>
          </cell>
          <cell r="AQ3656">
            <v>2026</v>
          </cell>
          <cell r="AR3656" t="str">
            <v>2026-PRL1-50550</v>
          </cell>
          <cell r="AS3656" t="str">
            <v>#</v>
          </cell>
          <cell r="AT3656" t="str">
            <v>#</v>
          </cell>
          <cell r="AU3656" t="str">
            <v>#</v>
          </cell>
        </row>
        <row r="3657">
          <cell r="AN3657">
            <v>50050</v>
          </cell>
          <cell r="AO3657" t="str">
            <v>Osaühing Perearstide Keskus Neeme</v>
          </cell>
          <cell r="AP3657" t="str">
            <v>000000000000003046</v>
          </cell>
          <cell r="AQ3657">
            <v>2026</v>
          </cell>
          <cell r="AR3657" t="str">
            <v>2026-PRL1-50050</v>
          </cell>
          <cell r="AS3657" t="str">
            <v>#</v>
          </cell>
          <cell r="AT3657" t="str">
            <v>#</v>
          </cell>
          <cell r="AU3657" t="str">
            <v>#</v>
          </cell>
        </row>
        <row r="3658">
          <cell r="AN3658">
            <v>61426</v>
          </cell>
          <cell r="AO3658" t="str">
            <v>Teie Tervis OÜ</v>
          </cell>
          <cell r="AP3658" t="str">
            <v>000000000000003046</v>
          </cell>
          <cell r="AQ3658">
            <v>2026</v>
          </cell>
          <cell r="AR3658" t="str">
            <v>2026-PRL1-61426</v>
          </cell>
          <cell r="AS3658" t="str">
            <v>#</v>
          </cell>
          <cell r="AT3658" t="str">
            <v>#</v>
          </cell>
          <cell r="AU3658" t="str">
            <v>#</v>
          </cell>
        </row>
        <row r="3659">
          <cell r="AN3659">
            <v>50461</v>
          </cell>
          <cell r="AO3659" t="str">
            <v>OÜ Perearst  Natalia Gvozdeva</v>
          </cell>
          <cell r="AP3659" t="str">
            <v>000000000000003046</v>
          </cell>
          <cell r="AQ3659">
            <v>2026</v>
          </cell>
          <cell r="AR3659" t="str">
            <v>2026-PRL1-50461</v>
          </cell>
          <cell r="AS3659" t="str">
            <v>#</v>
          </cell>
          <cell r="AT3659" t="str">
            <v>#</v>
          </cell>
          <cell r="AU3659" t="str">
            <v>#</v>
          </cell>
        </row>
        <row r="3660">
          <cell r="AN3660">
            <v>50283</v>
          </cell>
          <cell r="AO3660" t="str">
            <v>OÜ Perearst Nadežda Grigorjeva</v>
          </cell>
          <cell r="AP3660" t="str">
            <v>000000000000003046</v>
          </cell>
          <cell r="AQ3660">
            <v>2026</v>
          </cell>
          <cell r="AR3660" t="str">
            <v>2026-PRL1-50283</v>
          </cell>
          <cell r="AS3660" t="str">
            <v>#</v>
          </cell>
          <cell r="AT3660" t="str">
            <v>#</v>
          </cell>
          <cell r="AU3660" t="str">
            <v>#</v>
          </cell>
        </row>
        <row r="3661">
          <cell r="AN3661">
            <v>50080</v>
          </cell>
          <cell r="AO3661" t="str">
            <v>Narva Perearstikeskus OÜ</v>
          </cell>
          <cell r="AP3661" t="str">
            <v>000000000000003046</v>
          </cell>
          <cell r="AQ3661">
            <v>2026</v>
          </cell>
          <cell r="AR3661" t="str">
            <v>2026-PRL1-50080</v>
          </cell>
          <cell r="AS3661">
            <v>1</v>
          </cell>
          <cell r="AT3661" t="str">
            <v>TK024</v>
          </cell>
          <cell r="AU3661" t="str">
            <v>#</v>
          </cell>
        </row>
        <row r="3662">
          <cell r="AN3662">
            <v>50080</v>
          </cell>
          <cell r="AO3662" t="str">
            <v>Narva Perearstikeskus OÜ</v>
          </cell>
          <cell r="AP3662" t="str">
            <v>000000000000003046</v>
          </cell>
          <cell r="AQ3662">
            <v>2026</v>
          </cell>
          <cell r="AR3662" t="str">
            <v>2026-PRL1-50080</v>
          </cell>
          <cell r="AS3662">
            <v>1</v>
          </cell>
          <cell r="AT3662" t="str">
            <v>TK024</v>
          </cell>
          <cell r="AU3662" t="str">
            <v>#</v>
          </cell>
        </row>
        <row r="3663">
          <cell r="AN3663">
            <v>50080</v>
          </cell>
          <cell r="AO3663" t="str">
            <v>Narva Perearstikeskus OÜ</v>
          </cell>
          <cell r="AP3663" t="str">
            <v>000000000000003046</v>
          </cell>
          <cell r="AQ3663">
            <v>2026</v>
          </cell>
          <cell r="AR3663" t="str">
            <v>2026-PRL1-50080</v>
          </cell>
          <cell r="AS3663" t="str">
            <v>#</v>
          </cell>
          <cell r="AT3663" t="str">
            <v>#</v>
          </cell>
          <cell r="AU3663" t="str">
            <v>#</v>
          </cell>
        </row>
        <row r="3664">
          <cell r="AN3664">
            <v>61802</v>
          </cell>
          <cell r="AO3664" t="str">
            <v>Tervisekeskus OÜ</v>
          </cell>
          <cell r="AP3664" t="str">
            <v>000000000000003046</v>
          </cell>
          <cell r="AQ3664">
            <v>2026</v>
          </cell>
          <cell r="AR3664" t="str">
            <v>2026-PRL1-61802</v>
          </cell>
          <cell r="AS3664" t="str">
            <v>#</v>
          </cell>
          <cell r="AT3664" t="str">
            <v>#</v>
          </cell>
          <cell r="AU3664" t="str">
            <v>#</v>
          </cell>
        </row>
        <row r="3665">
          <cell r="AN3665">
            <v>50080</v>
          </cell>
          <cell r="AO3665" t="str">
            <v>Narva Perearstikeskus OÜ</v>
          </cell>
          <cell r="AP3665" t="str">
            <v>000000000000003046</v>
          </cell>
          <cell r="AQ3665">
            <v>2026</v>
          </cell>
          <cell r="AR3665" t="str">
            <v>2026-PRL1-50080</v>
          </cell>
          <cell r="AS3665" t="str">
            <v>#</v>
          </cell>
          <cell r="AT3665" t="str">
            <v>#</v>
          </cell>
          <cell r="AU3665" t="str">
            <v>#</v>
          </cell>
        </row>
        <row r="3666">
          <cell r="AN3666">
            <v>50080</v>
          </cell>
          <cell r="AO3666" t="str">
            <v>Narva Perearstikeskus OÜ</v>
          </cell>
          <cell r="AP3666" t="str">
            <v>000000000000003046</v>
          </cell>
          <cell r="AQ3666">
            <v>2026</v>
          </cell>
          <cell r="AR3666" t="str">
            <v>2026-PRL1-50080</v>
          </cell>
          <cell r="AS3666" t="str">
            <v>#</v>
          </cell>
          <cell r="AT3666" t="str">
            <v>#</v>
          </cell>
          <cell r="AU3666" t="str">
            <v>#</v>
          </cell>
        </row>
        <row r="3667">
          <cell r="AN3667">
            <v>50080</v>
          </cell>
          <cell r="AO3667" t="str">
            <v>Narva Perearstikeskus OÜ</v>
          </cell>
          <cell r="AP3667" t="str">
            <v>000000000000003046</v>
          </cell>
          <cell r="AQ3667">
            <v>2026</v>
          </cell>
          <cell r="AR3667" t="str">
            <v>2026-PRL1-50080</v>
          </cell>
          <cell r="AS3667">
            <v>1</v>
          </cell>
          <cell r="AT3667" t="str">
            <v>TK024</v>
          </cell>
          <cell r="AU3667" t="str">
            <v>#</v>
          </cell>
        </row>
        <row r="3668">
          <cell r="AN3668">
            <v>50550</v>
          </cell>
          <cell r="AO3668" t="str">
            <v>OÜ Perearst Svetlana Sinkina</v>
          </cell>
          <cell r="AP3668" t="str">
            <v>000000000000003046</v>
          </cell>
          <cell r="AQ3668">
            <v>2026</v>
          </cell>
          <cell r="AR3668" t="str">
            <v>2026-PRL1-50550</v>
          </cell>
          <cell r="AS3668" t="str">
            <v>#</v>
          </cell>
          <cell r="AT3668" t="str">
            <v>#</v>
          </cell>
          <cell r="AU3668" t="str">
            <v>#</v>
          </cell>
        </row>
        <row r="3669">
          <cell r="AN3669">
            <v>50080</v>
          </cell>
          <cell r="AO3669" t="str">
            <v>Narva Perearstikeskus OÜ</v>
          </cell>
          <cell r="AP3669" t="str">
            <v>000000000000003046</v>
          </cell>
          <cell r="AQ3669">
            <v>2026</v>
          </cell>
          <cell r="AR3669" t="str">
            <v>2026-PRL1-50080</v>
          </cell>
          <cell r="AS3669">
            <v>1</v>
          </cell>
          <cell r="AT3669" t="str">
            <v>TK024</v>
          </cell>
          <cell r="AU3669" t="str">
            <v>#</v>
          </cell>
        </row>
        <row r="3670">
          <cell r="AN3670">
            <v>50080</v>
          </cell>
          <cell r="AO3670" t="str">
            <v>Narva Perearstikeskus OÜ</v>
          </cell>
          <cell r="AP3670" t="str">
            <v>000000000000003046</v>
          </cell>
          <cell r="AQ3670">
            <v>2026</v>
          </cell>
          <cell r="AR3670" t="str">
            <v>2026-PRL1-50080</v>
          </cell>
          <cell r="AS3670">
            <v>1</v>
          </cell>
          <cell r="AT3670" t="str">
            <v>TK024</v>
          </cell>
          <cell r="AU3670" t="str">
            <v>#</v>
          </cell>
        </row>
        <row r="3671">
          <cell r="AN3671">
            <v>50080</v>
          </cell>
          <cell r="AO3671" t="str">
            <v>Narva Perearstikeskus OÜ</v>
          </cell>
          <cell r="AP3671" t="str">
            <v>000000000000003046</v>
          </cell>
          <cell r="AQ3671">
            <v>2026</v>
          </cell>
          <cell r="AR3671" t="str">
            <v>2026-PRL1-50080</v>
          </cell>
          <cell r="AS3671" t="str">
            <v>#</v>
          </cell>
          <cell r="AT3671" t="str">
            <v>#</v>
          </cell>
          <cell r="AU3671" t="str">
            <v>#</v>
          </cell>
        </row>
        <row r="3672">
          <cell r="AN3672">
            <v>50080</v>
          </cell>
          <cell r="AO3672" t="str">
            <v>Narva Perearstikeskus OÜ</v>
          </cell>
          <cell r="AP3672" t="str">
            <v>000000000000003046</v>
          </cell>
          <cell r="AQ3672">
            <v>2026</v>
          </cell>
          <cell r="AR3672" t="str">
            <v>2026-PRL1-50080</v>
          </cell>
          <cell r="AS3672" t="str">
            <v>#</v>
          </cell>
          <cell r="AT3672" t="str">
            <v>#</v>
          </cell>
          <cell r="AU3672" t="str">
            <v>#</v>
          </cell>
        </row>
        <row r="3673">
          <cell r="AN3673">
            <v>50080</v>
          </cell>
          <cell r="AO3673" t="str">
            <v>Narva Perearstikeskus OÜ</v>
          </cell>
          <cell r="AP3673" t="str">
            <v>000000000000003046</v>
          </cell>
          <cell r="AQ3673">
            <v>2026</v>
          </cell>
          <cell r="AR3673" t="str">
            <v>2026-PRL1-50080</v>
          </cell>
          <cell r="AS3673" t="str">
            <v>#</v>
          </cell>
          <cell r="AT3673" t="str">
            <v>#</v>
          </cell>
          <cell r="AU3673" t="str">
            <v>#</v>
          </cell>
        </row>
        <row r="3674">
          <cell r="AN3674">
            <v>50080</v>
          </cell>
          <cell r="AO3674" t="str">
            <v>Narva Perearstikeskus OÜ</v>
          </cell>
          <cell r="AP3674" t="str">
            <v>000000000000003046</v>
          </cell>
          <cell r="AQ3674">
            <v>2026</v>
          </cell>
          <cell r="AR3674" t="str">
            <v>2026-PRL1-50080</v>
          </cell>
          <cell r="AS3674" t="str">
            <v>#</v>
          </cell>
          <cell r="AT3674" t="str">
            <v>#</v>
          </cell>
          <cell r="AU3674" t="str">
            <v>#</v>
          </cell>
        </row>
        <row r="3675">
          <cell r="AN3675">
            <v>50827</v>
          </cell>
          <cell r="AO3675" t="str">
            <v>Perearst Niina Kondratjeva OÜ</v>
          </cell>
          <cell r="AP3675" t="str">
            <v>000000000000003046</v>
          </cell>
          <cell r="AQ3675">
            <v>2026</v>
          </cell>
          <cell r="AR3675" t="str">
            <v>2026-PRL1-50827</v>
          </cell>
          <cell r="AS3675">
            <v>1</v>
          </cell>
          <cell r="AT3675" t="str">
            <v>TK054</v>
          </cell>
          <cell r="AU3675" t="str">
            <v>#</v>
          </cell>
        </row>
        <row r="3676">
          <cell r="AN3676">
            <v>50465</v>
          </cell>
          <cell r="AO3676" t="str">
            <v>OÜ Medisvet NPS</v>
          </cell>
          <cell r="AP3676" t="str">
            <v>000000000000003046</v>
          </cell>
          <cell r="AQ3676">
            <v>2026</v>
          </cell>
          <cell r="AR3676" t="str">
            <v>2026-PRL1-50465</v>
          </cell>
          <cell r="AS3676" t="str">
            <v>#</v>
          </cell>
          <cell r="AT3676" t="str">
            <v>#</v>
          </cell>
          <cell r="AU3676" t="str">
            <v>#</v>
          </cell>
        </row>
        <row r="3677">
          <cell r="AN3677">
            <v>50050</v>
          </cell>
          <cell r="AO3677" t="str">
            <v>Perearstide Keskus Neeme OÜ</v>
          </cell>
          <cell r="AP3677" t="str">
            <v>000000000000003046</v>
          </cell>
          <cell r="AQ3677">
            <v>2026</v>
          </cell>
          <cell r="AR3677" t="str">
            <v>2026-PRL1-50050</v>
          </cell>
          <cell r="AS3677" t="str">
            <v>#</v>
          </cell>
          <cell r="AT3677" t="str">
            <v>#</v>
          </cell>
          <cell r="AU3677" t="str">
            <v>#</v>
          </cell>
        </row>
        <row r="3678">
          <cell r="AN3678">
            <v>50050</v>
          </cell>
          <cell r="AO3678" t="str">
            <v>Osaühing Perearstide Keskus Neeme</v>
          </cell>
          <cell r="AP3678" t="str">
            <v>000000000000003046</v>
          </cell>
          <cell r="AQ3678">
            <v>2026</v>
          </cell>
          <cell r="AR3678" t="str">
            <v>2026-PRL1-50050</v>
          </cell>
          <cell r="AS3678">
            <v>1</v>
          </cell>
          <cell r="AT3678" t="str">
            <v>TK005</v>
          </cell>
          <cell r="AU3678" t="str">
            <v>#</v>
          </cell>
        </row>
        <row r="3679">
          <cell r="AN3679">
            <v>50895</v>
          </cell>
          <cell r="AO3679" t="str">
            <v>Virumed OÜ</v>
          </cell>
          <cell r="AP3679" t="str">
            <v>000000000000003046</v>
          </cell>
          <cell r="AQ3679">
            <v>2026</v>
          </cell>
          <cell r="AR3679" t="str">
            <v>2026-PRL1-50895</v>
          </cell>
          <cell r="AS3679">
            <v>1</v>
          </cell>
          <cell r="AT3679" t="str">
            <v>TK040</v>
          </cell>
          <cell r="AU3679" t="str">
            <v>#</v>
          </cell>
        </row>
        <row r="3680">
          <cell r="AN3680">
            <v>50474</v>
          </cell>
          <cell r="AO3680" t="str">
            <v>OÜ Sillamäe Kajaka Arstiabikeskus</v>
          </cell>
          <cell r="AP3680" t="str">
            <v>000000000000003046</v>
          </cell>
          <cell r="AQ3680">
            <v>2026</v>
          </cell>
          <cell r="AR3680" t="str">
            <v>2026-PRL1-50474</v>
          </cell>
          <cell r="AS3680">
            <v>1</v>
          </cell>
          <cell r="AT3680" t="str">
            <v>TK040</v>
          </cell>
          <cell r="AU3680" t="str">
            <v>#</v>
          </cell>
        </row>
        <row r="3681">
          <cell r="AN3681">
            <v>50385</v>
          </cell>
          <cell r="AO3681" t="str">
            <v>ASL Perearst OÜ</v>
          </cell>
          <cell r="AP3681" t="str">
            <v>000000000000003046</v>
          </cell>
          <cell r="AQ3681">
            <v>2026</v>
          </cell>
          <cell r="AR3681" t="str">
            <v>2026-PRL1-50385</v>
          </cell>
          <cell r="AS3681">
            <v>1</v>
          </cell>
          <cell r="AT3681" t="str">
            <v>TK040</v>
          </cell>
          <cell r="AU3681" t="str">
            <v>#</v>
          </cell>
        </row>
        <row r="3682">
          <cell r="AN3682">
            <v>50428</v>
          </cell>
          <cell r="AO3682" t="str">
            <v>OÜ Medical PAK</v>
          </cell>
          <cell r="AP3682" t="str">
            <v>000000000000003046</v>
          </cell>
          <cell r="AQ3682">
            <v>2026</v>
          </cell>
          <cell r="AR3682" t="str">
            <v>2026-PRL1-50428</v>
          </cell>
          <cell r="AS3682" t="str">
            <v>#</v>
          </cell>
          <cell r="AT3682" t="str">
            <v>#</v>
          </cell>
          <cell r="AU3682" t="str">
            <v>#</v>
          </cell>
        </row>
        <row r="3683">
          <cell r="AN3683">
            <v>50428</v>
          </cell>
          <cell r="AO3683" t="str">
            <v>OÜ Medical PAK</v>
          </cell>
          <cell r="AP3683" t="str">
            <v>000000000000003046</v>
          </cell>
          <cell r="AQ3683">
            <v>2026</v>
          </cell>
          <cell r="AR3683" t="str">
            <v>2026-PRL1-50428</v>
          </cell>
          <cell r="AS3683" t="str">
            <v>#</v>
          </cell>
          <cell r="AT3683" t="str">
            <v>#</v>
          </cell>
          <cell r="AU3683" t="str">
            <v>#</v>
          </cell>
        </row>
        <row r="3684">
          <cell r="AN3684">
            <v>50427</v>
          </cell>
          <cell r="AO3684" t="str">
            <v>OÜ Ahtme Perearstikeskus</v>
          </cell>
          <cell r="AP3684" t="str">
            <v>000000000000003046</v>
          </cell>
          <cell r="AQ3684">
            <v>2026</v>
          </cell>
          <cell r="AR3684" t="str">
            <v>2026-PRL1-50427</v>
          </cell>
          <cell r="AS3684">
            <v>1</v>
          </cell>
          <cell r="AT3684" t="str">
            <v>TK037</v>
          </cell>
          <cell r="AU3684" t="str">
            <v>#</v>
          </cell>
        </row>
        <row r="3685">
          <cell r="AN3685">
            <v>50426</v>
          </cell>
          <cell r="AO3685" t="str">
            <v>Natalia Mettus</v>
          </cell>
          <cell r="AP3685" t="str">
            <v>000000000000003046</v>
          </cell>
          <cell r="AQ3685">
            <v>2026</v>
          </cell>
          <cell r="AR3685" t="str">
            <v>2026-PRL1-50426</v>
          </cell>
          <cell r="AS3685">
            <v>1</v>
          </cell>
          <cell r="AT3685" t="str">
            <v>TK054</v>
          </cell>
          <cell r="AU3685" t="str">
            <v>#</v>
          </cell>
        </row>
        <row r="3686">
          <cell r="AN3686">
            <v>50427</v>
          </cell>
          <cell r="AO3686" t="str">
            <v>OÜ Ahtme Perearstikeskus</v>
          </cell>
          <cell r="AP3686" t="str">
            <v>000000000000003046</v>
          </cell>
          <cell r="AQ3686">
            <v>2026</v>
          </cell>
          <cell r="AR3686" t="str">
            <v>2026-PRL1-50427</v>
          </cell>
          <cell r="AS3686">
            <v>1</v>
          </cell>
          <cell r="AT3686" t="str">
            <v>TK037</v>
          </cell>
          <cell r="AU3686" t="str">
            <v>#</v>
          </cell>
        </row>
        <row r="3687">
          <cell r="AN3687">
            <v>50427</v>
          </cell>
          <cell r="AO3687" t="str">
            <v>OÜ Ahtme Perearstikeskus</v>
          </cell>
          <cell r="AP3687" t="str">
            <v>000000000000003046</v>
          </cell>
          <cell r="AQ3687">
            <v>2026</v>
          </cell>
          <cell r="AR3687" t="str">
            <v>2026-PRL1-50427</v>
          </cell>
          <cell r="AS3687">
            <v>1</v>
          </cell>
          <cell r="AT3687" t="str">
            <v>TK037</v>
          </cell>
          <cell r="AU3687" t="str">
            <v>#</v>
          </cell>
        </row>
        <row r="3688">
          <cell r="AN3688">
            <v>61861</v>
          </cell>
          <cell r="AO3688" t="str">
            <v>Panenko OÜ</v>
          </cell>
          <cell r="AP3688" t="str">
            <v>000000000000003046</v>
          </cell>
          <cell r="AQ3688">
            <v>2026</v>
          </cell>
          <cell r="AR3688" t="str">
            <v>2026-PRL1-61861</v>
          </cell>
          <cell r="AS3688">
            <v>1</v>
          </cell>
          <cell r="AT3688" t="str">
            <v>TK054</v>
          </cell>
          <cell r="AU3688" t="str">
            <v>#</v>
          </cell>
        </row>
        <row r="3689">
          <cell r="AN3689">
            <v>50050</v>
          </cell>
          <cell r="AO3689" t="str">
            <v>Perearstide Keskus Neeme OÜ</v>
          </cell>
          <cell r="AP3689" t="str">
            <v>000000000000003046</v>
          </cell>
          <cell r="AQ3689">
            <v>2026</v>
          </cell>
          <cell r="AR3689" t="str">
            <v>2026-PRL1-50050</v>
          </cell>
          <cell r="AS3689" t="str">
            <v>#</v>
          </cell>
          <cell r="AT3689" t="str">
            <v>#</v>
          </cell>
          <cell r="AU3689" t="str">
            <v>#</v>
          </cell>
        </row>
        <row r="3690">
          <cell r="AN3690">
            <v>50299</v>
          </cell>
          <cell r="AO3690" t="str">
            <v>OÜ SHM Medicor</v>
          </cell>
          <cell r="AP3690" t="str">
            <v>000000000000003046</v>
          </cell>
          <cell r="AQ3690">
            <v>2026</v>
          </cell>
          <cell r="AR3690" t="str">
            <v>2026-PRL1-50299</v>
          </cell>
          <cell r="AS3690" t="str">
            <v>#</v>
          </cell>
          <cell r="AT3690" t="str">
            <v>#</v>
          </cell>
          <cell r="AU3690" t="str">
            <v>#</v>
          </cell>
        </row>
        <row r="3691">
          <cell r="AN3691">
            <v>61802</v>
          </cell>
          <cell r="AO3691" t="str">
            <v>Tervisekeskus OÜ</v>
          </cell>
          <cell r="AP3691" t="str">
            <v>000000000000003046</v>
          </cell>
          <cell r="AQ3691">
            <v>2026</v>
          </cell>
          <cell r="AR3691" t="str">
            <v>2026-PRL1-61802</v>
          </cell>
          <cell r="AS3691">
            <v>1</v>
          </cell>
          <cell r="AT3691" t="str">
            <v>TK037</v>
          </cell>
          <cell r="AU3691" t="str">
            <v>#</v>
          </cell>
        </row>
        <row r="3692">
          <cell r="AN3692">
            <v>50865</v>
          </cell>
          <cell r="AO3692" t="str">
            <v>OÜ Perearst Maksym Umantsev</v>
          </cell>
          <cell r="AP3692" t="str">
            <v>000000000000003046</v>
          </cell>
          <cell r="AQ3692">
            <v>2026</v>
          </cell>
          <cell r="AR3692" t="str">
            <v>2026-PRL1-50865</v>
          </cell>
          <cell r="AS3692">
            <v>1</v>
          </cell>
          <cell r="AT3692" t="str">
            <v>TK025</v>
          </cell>
          <cell r="AU3692" t="str">
            <v>#</v>
          </cell>
        </row>
        <row r="3693">
          <cell r="AN3693">
            <v>60174</v>
          </cell>
          <cell r="AO3693" t="str">
            <v>FIE Angela Reimal</v>
          </cell>
          <cell r="AP3693" t="str">
            <v>000000000000003046</v>
          </cell>
          <cell r="AQ3693">
            <v>2026</v>
          </cell>
          <cell r="AR3693" t="str">
            <v>2026-PRL1-60174</v>
          </cell>
          <cell r="AS3693" t="str">
            <v>#</v>
          </cell>
          <cell r="AT3693" t="str">
            <v>#</v>
          </cell>
          <cell r="AU3693" t="str">
            <v>#</v>
          </cell>
        </row>
        <row r="3694">
          <cell r="AN3694">
            <v>61467</v>
          </cell>
          <cell r="AO3694" t="str">
            <v>Rägavere Perearstikeskus OÜ</v>
          </cell>
          <cell r="AP3694" t="str">
            <v>000000000000003046</v>
          </cell>
          <cell r="AQ3694">
            <v>2026</v>
          </cell>
          <cell r="AR3694" t="str">
            <v>2026-PRL1-61467</v>
          </cell>
          <cell r="AS3694" t="str">
            <v>#</v>
          </cell>
          <cell r="AT3694" t="str">
            <v>#</v>
          </cell>
          <cell r="AU3694" t="str">
            <v>#</v>
          </cell>
        </row>
        <row r="3695">
          <cell r="AN3695">
            <v>61454</v>
          </cell>
          <cell r="AO3695" t="str">
            <v>Perearst Mall Lepiksoo OÜ</v>
          </cell>
          <cell r="AP3695" t="str">
            <v>000000000000003046</v>
          </cell>
          <cell r="AQ3695">
            <v>2026</v>
          </cell>
          <cell r="AR3695" t="str">
            <v>2026-PRL1-61454</v>
          </cell>
          <cell r="AS3695">
            <v>1</v>
          </cell>
          <cell r="AT3695" t="str">
            <v>TK015</v>
          </cell>
          <cell r="AU3695" t="str">
            <v>#</v>
          </cell>
        </row>
        <row r="3696">
          <cell r="AN3696">
            <v>50810</v>
          </cell>
          <cell r="AO3696" t="str">
            <v>Väike-Maarja Tervisekeskus OÜ</v>
          </cell>
          <cell r="AP3696" t="str">
            <v>000000000000003046</v>
          </cell>
          <cell r="AQ3696">
            <v>2026</v>
          </cell>
          <cell r="AR3696" t="str">
            <v>2026-PRL1-50810</v>
          </cell>
          <cell r="AS3696" t="str">
            <v>#</v>
          </cell>
          <cell r="AT3696" t="str">
            <v>#</v>
          </cell>
          <cell r="AU3696" t="str">
            <v>#</v>
          </cell>
        </row>
        <row r="3697">
          <cell r="AN3697">
            <v>50810</v>
          </cell>
          <cell r="AO3697" t="str">
            <v>Väike-Maarja Tervisekeskus OÜ</v>
          </cell>
          <cell r="AP3697" t="str">
            <v>000000000000003046</v>
          </cell>
          <cell r="AQ3697">
            <v>2026</v>
          </cell>
          <cell r="AR3697" t="str">
            <v>2026-PRL1-50810</v>
          </cell>
          <cell r="AS3697">
            <v>1</v>
          </cell>
          <cell r="AT3697" t="str">
            <v>TK015</v>
          </cell>
          <cell r="AU3697" t="str">
            <v>#</v>
          </cell>
        </row>
        <row r="3698">
          <cell r="AN3698">
            <v>51035</v>
          </cell>
          <cell r="AO3698" t="str">
            <v>OLIMED OÜ</v>
          </cell>
          <cell r="AP3698" t="str">
            <v>000000000000003046</v>
          </cell>
          <cell r="AQ3698">
            <v>2026</v>
          </cell>
          <cell r="AR3698" t="str">
            <v>2026-PRL1-51035</v>
          </cell>
          <cell r="AS3698" t="str">
            <v>#</v>
          </cell>
          <cell r="AT3698" t="str">
            <v>#</v>
          </cell>
          <cell r="AU3698" t="str">
            <v>#</v>
          </cell>
        </row>
        <row r="3699">
          <cell r="AN3699">
            <v>50771</v>
          </cell>
          <cell r="AO3699" t="str">
            <v>OÜ Merimed</v>
          </cell>
          <cell r="AP3699" t="str">
            <v>000000000000003046</v>
          </cell>
          <cell r="AQ3699">
            <v>2026</v>
          </cell>
          <cell r="AR3699" t="str">
            <v>2026-PRL1-50771</v>
          </cell>
          <cell r="AS3699" t="str">
            <v>#</v>
          </cell>
          <cell r="AT3699" t="str">
            <v>#</v>
          </cell>
          <cell r="AU3699" t="str">
            <v>#</v>
          </cell>
        </row>
        <row r="3700">
          <cell r="AN3700">
            <v>50275</v>
          </cell>
          <cell r="AO3700" t="str">
            <v>Irina Kallaste</v>
          </cell>
          <cell r="AP3700" t="str">
            <v>000000000000003046</v>
          </cell>
          <cell r="AQ3700">
            <v>2026</v>
          </cell>
          <cell r="AR3700" t="str">
            <v>2026-PRL1-50275</v>
          </cell>
          <cell r="AS3700">
            <v>1</v>
          </cell>
          <cell r="AT3700" t="str">
            <v>TK025</v>
          </cell>
          <cell r="AU3700" t="str">
            <v>#</v>
          </cell>
        </row>
        <row r="3701">
          <cell r="AN3701">
            <v>50770</v>
          </cell>
          <cell r="AO3701" t="str">
            <v>Perearst Katrin Kivisto OÜ</v>
          </cell>
          <cell r="AP3701" t="str">
            <v>000000000000003046</v>
          </cell>
          <cell r="AQ3701">
            <v>2026</v>
          </cell>
          <cell r="AR3701" t="str">
            <v>2026-PRL1-50770</v>
          </cell>
          <cell r="AS3701">
            <v>1</v>
          </cell>
          <cell r="AT3701" t="str">
            <v>TK025</v>
          </cell>
          <cell r="AU3701" t="str">
            <v>#</v>
          </cell>
        </row>
        <row r="3702">
          <cell r="AN3702">
            <v>50801</v>
          </cell>
          <cell r="AO3702" t="str">
            <v>Perearst Kaja Õunapuu OÜ</v>
          </cell>
          <cell r="AP3702" t="str">
            <v>000000000000003046</v>
          </cell>
          <cell r="AQ3702">
            <v>2026</v>
          </cell>
          <cell r="AR3702" t="str">
            <v>2026-PRL1-50801</v>
          </cell>
          <cell r="AS3702">
            <v>1</v>
          </cell>
          <cell r="AT3702" t="str">
            <v>TK015</v>
          </cell>
          <cell r="AU3702" t="str">
            <v>#</v>
          </cell>
        </row>
        <row r="3703">
          <cell r="AN3703">
            <v>51030</v>
          </cell>
          <cell r="AO3703" t="str">
            <v>OÜ Vinni Tervisemaja</v>
          </cell>
          <cell r="AP3703" t="str">
            <v>000000000000003046</v>
          </cell>
          <cell r="AQ3703">
            <v>2026</v>
          </cell>
          <cell r="AR3703" t="str">
            <v>2026-PRL1-51030</v>
          </cell>
          <cell r="AS3703" t="str">
            <v>#</v>
          </cell>
          <cell r="AT3703" t="str">
            <v>#</v>
          </cell>
          <cell r="AU3703" t="str">
            <v>#</v>
          </cell>
        </row>
        <row r="3704">
          <cell r="AN3704">
            <v>51006</v>
          </cell>
          <cell r="AO3704" t="str">
            <v>Vinni Arst OÜ</v>
          </cell>
          <cell r="AP3704" t="str">
            <v>000000000000003046</v>
          </cell>
          <cell r="AQ3704">
            <v>2026</v>
          </cell>
          <cell r="AR3704" t="str">
            <v>2026-PRL1-51006</v>
          </cell>
          <cell r="AS3704" t="str">
            <v>#</v>
          </cell>
          <cell r="AT3704" t="str">
            <v>#</v>
          </cell>
          <cell r="AU3704" t="str">
            <v>#</v>
          </cell>
        </row>
        <row r="3705">
          <cell r="AN3705">
            <v>50866</v>
          </cell>
          <cell r="AO3705" t="str">
            <v>OÜ Perearst Maire Nõmm</v>
          </cell>
          <cell r="AP3705" t="str">
            <v>000000000000003046</v>
          </cell>
          <cell r="AQ3705">
            <v>2026</v>
          </cell>
          <cell r="AR3705" t="str">
            <v>2026-PRL1-50866</v>
          </cell>
          <cell r="AS3705">
            <v>1</v>
          </cell>
          <cell r="AT3705" t="str">
            <v>TK025</v>
          </cell>
          <cell r="AU3705" t="str">
            <v>#</v>
          </cell>
        </row>
        <row r="3706">
          <cell r="AN3706">
            <v>50119</v>
          </cell>
          <cell r="AO3706" t="str">
            <v>OÜ Tapa Perearstikeskus</v>
          </cell>
          <cell r="AP3706" t="str">
            <v>000000000000003046</v>
          </cell>
          <cell r="AQ3706">
            <v>2026</v>
          </cell>
          <cell r="AR3706" t="str">
            <v>2026-PRL1-50119</v>
          </cell>
          <cell r="AS3706">
            <v>1</v>
          </cell>
          <cell r="AT3706" t="str">
            <v>TK008</v>
          </cell>
          <cell r="AU3706" t="str">
            <v>#</v>
          </cell>
        </row>
        <row r="3707">
          <cell r="AN3707">
            <v>60546</v>
          </cell>
          <cell r="AO3707" t="str">
            <v>Kadrina  Tervisekeskus OÜ</v>
          </cell>
          <cell r="AP3707" t="str">
            <v>000000000000003046</v>
          </cell>
          <cell r="AQ3707">
            <v>2026</v>
          </cell>
          <cell r="AR3707" t="str">
            <v>2026-PRL1-60546</v>
          </cell>
          <cell r="AS3707">
            <v>1</v>
          </cell>
          <cell r="AT3707" t="str">
            <v>TK042</v>
          </cell>
          <cell r="AU3707" t="str">
            <v>#</v>
          </cell>
        </row>
        <row r="3708">
          <cell r="AN3708">
            <v>60546</v>
          </cell>
          <cell r="AO3708" t="str">
            <v>Kadrina  Tervisekeskus OÜ</v>
          </cell>
          <cell r="AP3708" t="str">
            <v>000000000000003046</v>
          </cell>
          <cell r="AQ3708">
            <v>2026</v>
          </cell>
          <cell r="AR3708" t="str">
            <v>2026-PRL1-60546</v>
          </cell>
          <cell r="AS3708">
            <v>1</v>
          </cell>
          <cell r="AT3708" t="str">
            <v>TK042</v>
          </cell>
          <cell r="AU3708" t="str">
            <v>#</v>
          </cell>
        </row>
        <row r="3709">
          <cell r="AN3709">
            <v>60546</v>
          </cell>
          <cell r="AO3709" t="str">
            <v>Kadrina  Tervisekeskus OÜ</v>
          </cell>
          <cell r="AP3709" t="str">
            <v>000000000000003046</v>
          </cell>
          <cell r="AQ3709">
            <v>2026</v>
          </cell>
          <cell r="AR3709" t="str">
            <v>2026-PRL1-60546</v>
          </cell>
          <cell r="AS3709">
            <v>1</v>
          </cell>
          <cell r="AT3709" t="str">
            <v>TK042</v>
          </cell>
          <cell r="AU3709" t="str">
            <v>#</v>
          </cell>
        </row>
        <row r="3710">
          <cell r="AN3710">
            <v>50257</v>
          </cell>
          <cell r="AO3710" t="str">
            <v>OÜ Perearst Tamara Vahtra-Aasmets</v>
          </cell>
          <cell r="AP3710" t="str">
            <v>000000000000003046</v>
          </cell>
          <cell r="AQ3710">
            <v>2026</v>
          </cell>
          <cell r="AR3710" t="str">
            <v>2026-PRL1-50257</v>
          </cell>
          <cell r="AS3710" t="str">
            <v>#</v>
          </cell>
          <cell r="AT3710" t="str">
            <v>#</v>
          </cell>
          <cell r="AU3710" t="str">
            <v>#</v>
          </cell>
        </row>
        <row r="3711">
          <cell r="AN3711">
            <v>50930</v>
          </cell>
          <cell r="AO3711" t="str">
            <v>Viru Perearstid OÜ</v>
          </cell>
          <cell r="AP3711" t="str">
            <v>000000000000003046</v>
          </cell>
          <cell r="AQ3711">
            <v>2026</v>
          </cell>
          <cell r="AR3711" t="str">
            <v>2026-PRL1-50930</v>
          </cell>
          <cell r="AS3711">
            <v>1</v>
          </cell>
          <cell r="AT3711" t="str">
            <v>TK049</v>
          </cell>
          <cell r="AU3711" t="str">
            <v>#</v>
          </cell>
        </row>
        <row r="3712">
          <cell r="AN3712">
            <v>60174</v>
          </cell>
          <cell r="AO3712" t="str">
            <v>FIE Angela Reimal</v>
          </cell>
          <cell r="AP3712" t="str">
            <v>000000000000003046</v>
          </cell>
          <cell r="AQ3712">
            <v>2026</v>
          </cell>
          <cell r="AR3712" t="str">
            <v>2026-PRL1-60174</v>
          </cell>
          <cell r="AS3712">
            <v>1</v>
          </cell>
          <cell r="AT3712" t="str">
            <v>TK025</v>
          </cell>
          <cell r="AU3712" t="str">
            <v>#</v>
          </cell>
        </row>
        <row r="3713">
          <cell r="AN3713">
            <v>50276</v>
          </cell>
          <cell r="AO3713" t="str">
            <v>OÜ Eraarst Kersti Veidrik</v>
          </cell>
          <cell r="AP3713" t="str">
            <v>000000000000003046</v>
          </cell>
          <cell r="AQ3713">
            <v>2026</v>
          </cell>
          <cell r="AR3713" t="str">
            <v>2026-PRL1-50276</v>
          </cell>
          <cell r="AS3713">
            <v>1</v>
          </cell>
          <cell r="AT3713" t="str">
            <v>TK025</v>
          </cell>
          <cell r="AU3713" t="str">
            <v>#</v>
          </cell>
        </row>
        <row r="3714">
          <cell r="AN3714">
            <v>60194</v>
          </cell>
          <cell r="AO3714" t="str">
            <v>Tamsalu Perearstid OÜ</v>
          </cell>
          <cell r="AP3714" t="str">
            <v>000000000000003046</v>
          </cell>
          <cell r="AQ3714">
            <v>2026</v>
          </cell>
          <cell r="AR3714" t="str">
            <v>2026-PRL1-60194</v>
          </cell>
          <cell r="AS3714" t="str">
            <v>#</v>
          </cell>
          <cell r="AT3714" t="str">
            <v>#</v>
          </cell>
          <cell r="AU3714" t="str">
            <v>#</v>
          </cell>
        </row>
        <row r="3715">
          <cell r="AN3715">
            <v>60194</v>
          </cell>
          <cell r="AO3715" t="str">
            <v>Tamsalu Perearstid OÜ</v>
          </cell>
          <cell r="AP3715" t="str">
            <v>000000000000003046</v>
          </cell>
          <cell r="AQ3715">
            <v>2026</v>
          </cell>
          <cell r="AR3715" t="str">
            <v>2026-PRL1-60194</v>
          </cell>
          <cell r="AS3715" t="str">
            <v>#</v>
          </cell>
          <cell r="AT3715" t="str">
            <v>#</v>
          </cell>
          <cell r="AU3715" t="str">
            <v>#</v>
          </cell>
        </row>
        <row r="3716">
          <cell r="AN3716">
            <v>50119</v>
          </cell>
          <cell r="AO3716" t="str">
            <v>OÜ Tapa Perearstikeskus</v>
          </cell>
          <cell r="AP3716" t="str">
            <v>000000000000003046</v>
          </cell>
          <cell r="AQ3716">
            <v>2026</v>
          </cell>
          <cell r="AR3716" t="str">
            <v>2026-PRL1-50119</v>
          </cell>
          <cell r="AS3716">
            <v>1</v>
          </cell>
          <cell r="AT3716" t="str">
            <v>TK008</v>
          </cell>
          <cell r="AU3716" t="str">
            <v>#</v>
          </cell>
        </row>
        <row r="3717">
          <cell r="AN3717">
            <v>50900</v>
          </cell>
          <cell r="AO3717" t="str">
            <v>Perearst Merilin Kütt OÜ</v>
          </cell>
          <cell r="AP3717" t="str">
            <v>000000000000003046</v>
          </cell>
          <cell r="AQ3717">
            <v>2026</v>
          </cell>
          <cell r="AR3717" t="str">
            <v>2026-PRL1-50900</v>
          </cell>
          <cell r="AS3717">
            <v>1</v>
          </cell>
          <cell r="AT3717" t="str">
            <v>TK025</v>
          </cell>
          <cell r="AU3717" t="str">
            <v>#</v>
          </cell>
        </row>
        <row r="3718">
          <cell r="AN3718">
            <v>50119</v>
          </cell>
          <cell r="AO3718" t="str">
            <v>OÜ Tapa Perearstikeskus</v>
          </cell>
          <cell r="AP3718" t="str">
            <v>000000000000003046</v>
          </cell>
          <cell r="AQ3718">
            <v>2026</v>
          </cell>
          <cell r="AR3718" t="str">
            <v>2026-PRL1-50119</v>
          </cell>
          <cell r="AS3718">
            <v>1</v>
          </cell>
          <cell r="AT3718" t="str">
            <v>TK008</v>
          </cell>
          <cell r="AU3718" t="str">
            <v>#</v>
          </cell>
        </row>
        <row r="3719">
          <cell r="AN3719">
            <v>50276</v>
          </cell>
          <cell r="AO3719" t="str">
            <v>Osaühing Eraarst Kersti Veidrik</v>
          </cell>
          <cell r="AP3719" t="str">
            <v>000000000000003046</v>
          </cell>
          <cell r="AQ3719">
            <v>2026</v>
          </cell>
          <cell r="AR3719" t="str">
            <v>2026-PRL1-50276</v>
          </cell>
          <cell r="AS3719">
            <v>1</v>
          </cell>
          <cell r="AT3719" t="str">
            <v>TK025</v>
          </cell>
          <cell r="AU3719" t="str">
            <v>#</v>
          </cell>
        </row>
        <row r="3720">
          <cell r="AN3720">
            <v>50955</v>
          </cell>
          <cell r="AO3720" t="str">
            <v>Perearst Anu Jõemägi OÜ</v>
          </cell>
          <cell r="AP3720" t="str">
            <v>000000000000003046</v>
          </cell>
          <cell r="AQ3720">
            <v>2026</v>
          </cell>
          <cell r="AR3720" t="str">
            <v>2026-PRL1-50955</v>
          </cell>
          <cell r="AS3720" t="str">
            <v>#</v>
          </cell>
          <cell r="AT3720" t="str">
            <v>#</v>
          </cell>
          <cell r="AU3720" t="str">
            <v>#</v>
          </cell>
        </row>
        <row r="3721">
          <cell r="AN3721">
            <v>50941</v>
          </cell>
          <cell r="AO3721" t="str">
            <v>Medira OÜ</v>
          </cell>
          <cell r="AP3721" t="str">
            <v>000000000000003046</v>
          </cell>
          <cell r="AQ3721">
            <v>2026</v>
          </cell>
          <cell r="AR3721" t="str">
            <v>2026-PRL1-50941</v>
          </cell>
          <cell r="AS3721">
            <v>1</v>
          </cell>
          <cell r="AT3721" t="str">
            <v>TK025</v>
          </cell>
          <cell r="AU3721" t="str">
            <v>#</v>
          </cell>
        </row>
        <row r="3722">
          <cell r="AN3722">
            <v>50930</v>
          </cell>
          <cell r="AO3722" t="str">
            <v>Viru Perearstid OÜ</v>
          </cell>
          <cell r="AP3722" t="str">
            <v>000000000000003046</v>
          </cell>
          <cell r="AQ3722">
            <v>2026</v>
          </cell>
          <cell r="AR3722" t="str">
            <v>2026-PRL1-50930</v>
          </cell>
          <cell r="AS3722">
            <v>1</v>
          </cell>
          <cell r="AT3722" t="str">
            <v>TK049</v>
          </cell>
          <cell r="AU3722" t="str">
            <v>#</v>
          </cell>
        </row>
        <row r="3723">
          <cell r="AN3723">
            <v>50119</v>
          </cell>
          <cell r="AO3723" t="str">
            <v>OÜ Tapa Perearstikeskus</v>
          </cell>
          <cell r="AP3723" t="str">
            <v>000000000000003046</v>
          </cell>
          <cell r="AQ3723">
            <v>2026</v>
          </cell>
          <cell r="AR3723" t="str">
            <v>2026-PRL1-50119</v>
          </cell>
          <cell r="AS3723">
            <v>1</v>
          </cell>
          <cell r="AT3723" t="str">
            <v>TK008</v>
          </cell>
          <cell r="AU3723" t="str">
            <v>#</v>
          </cell>
        </row>
        <row r="3724">
          <cell r="AN3724">
            <v>61802</v>
          </cell>
          <cell r="AO3724" t="str">
            <v>Tervisekeskus OÜ</v>
          </cell>
          <cell r="AP3724" t="str">
            <v>000000000000003046</v>
          </cell>
          <cell r="AQ3724">
            <v>2026</v>
          </cell>
          <cell r="AR3724" t="str">
            <v>2026-PRL1-61802</v>
          </cell>
          <cell r="AS3724" t="str">
            <v>#</v>
          </cell>
          <cell r="AT3724" t="str">
            <v>#</v>
          </cell>
          <cell r="AU3724" t="str">
            <v>#</v>
          </cell>
        </row>
        <row r="3725">
          <cell r="AN3725">
            <v>61810</v>
          </cell>
          <cell r="AO3725" t="str">
            <v>OÜ Paide Arst</v>
          </cell>
          <cell r="AP3725" t="str">
            <v>000000000000003046</v>
          </cell>
          <cell r="AQ3725">
            <v>2026</v>
          </cell>
          <cell r="AR3725" t="str">
            <v>2026-PRL1-61810</v>
          </cell>
          <cell r="AS3725">
            <v>1</v>
          </cell>
          <cell r="AT3725" t="str">
            <v>TK012</v>
          </cell>
          <cell r="AU3725" t="str">
            <v>#</v>
          </cell>
        </row>
        <row r="3726">
          <cell r="AN3726">
            <v>61810</v>
          </cell>
          <cell r="AO3726" t="str">
            <v>OÜ Paide Arst</v>
          </cell>
          <cell r="AP3726" t="str">
            <v>000000000000003046</v>
          </cell>
          <cell r="AQ3726">
            <v>2026</v>
          </cell>
          <cell r="AR3726" t="str">
            <v>2026-PRL1-61810</v>
          </cell>
          <cell r="AS3726">
            <v>1</v>
          </cell>
          <cell r="AT3726" t="str">
            <v>TK012</v>
          </cell>
          <cell r="AU3726" t="str">
            <v>#</v>
          </cell>
        </row>
        <row r="3727">
          <cell r="AN3727">
            <v>50568</v>
          </cell>
          <cell r="AO3727" t="str">
            <v xml:space="preserve">Terviseagentuur OÜ </v>
          </cell>
          <cell r="AP3727" t="str">
            <v>000000000000003046</v>
          </cell>
          <cell r="AQ3727">
            <v>2026</v>
          </cell>
          <cell r="AR3727" t="str">
            <v>2026-PRL1-50568</v>
          </cell>
          <cell r="AS3727">
            <v>1</v>
          </cell>
          <cell r="AT3727" t="str">
            <v>TK019</v>
          </cell>
          <cell r="AU3727" t="str">
            <v>#</v>
          </cell>
        </row>
        <row r="3728">
          <cell r="AN3728">
            <v>50568</v>
          </cell>
          <cell r="AO3728" t="str">
            <v xml:space="preserve">Terviseagentuur OÜ </v>
          </cell>
          <cell r="AP3728" t="str">
            <v>000000000000003046</v>
          </cell>
          <cell r="AQ3728">
            <v>2026</v>
          </cell>
          <cell r="AR3728" t="str">
            <v>2026-PRL1-50568</v>
          </cell>
          <cell r="AS3728">
            <v>1</v>
          </cell>
          <cell r="AT3728" t="str">
            <v>TK019</v>
          </cell>
          <cell r="AU3728" t="str">
            <v>#</v>
          </cell>
        </row>
        <row r="3729">
          <cell r="AN3729">
            <v>50861</v>
          </cell>
          <cell r="AO3729" t="str">
            <v>OÜ Perearst Lea Urb</v>
          </cell>
          <cell r="AP3729" t="str">
            <v>000000000000003046</v>
          </cell>
          <cell r="AQ3729">
            <v>2026</v>
          </cell>
          <cell r="AR3729" t="str">
            <v>2026-PRL1-50861</v>
          </cell>
          <cell r="AS3729">
            <v>1</v>
          </cell>
          <cell r="AT3729" t="str">
            <v>TK032</v>
          </cell>
          <cell r="AU3729" t="str">
            <v>#</v>
          </cell>
        </row>
        <row r="3730">
          <cell r="AN3730">
            <v>60133</v>
          </cell>
          <cell r="AO3730" t="str">
            <v>Perearst Rutt Luha</v>
          </cell>
          <cell r="AP3730" t="str">
            <v>000000000000003046</v>
          </cell>
          <cell r="AQ3730">
            <v>2026</v>
          </cell>
          <cell r="AR3730" t="str">
            <v>2026-PRL1-60133</v>
          </cell>
          <cell r="AS3730" t="str">
            <v>#</v>
          </cell>
          <cell r="AT3730" t="str">
            <v>#</v>
          </cell>
          <cell r="AU3730" t="str">
            <v>#</v>
          </cell>
        </row>
        <row r="3731">
          <cell r="AN3731">
            <v>50269</v>
          </cell>
          <cell r="AO3731" t="str">
            <v>Ilme Last</v>
          </cell>
          <cell r="AP3731" t="str">
            <v>000000000000003046</v>
          </cell>
          <cell r="AQ3731">
            <v>2026</v>
          </cell>
          <cell r="AR3731" t="str">
            <v>2026-PRL1-50269</v>
          </cell>
          <cell r="AS3731">
            <v>1</v>
          </cell>
          <cell r="AT3731" t="str">
            <v>TK030</v>
          </cell>
          <cell r="AU3731" t="str">
            <v>#</v>
          </cell>
        </row>
        <row r="3732">
          <cell r="AN3732">
            <v>50265</v>
          </cell>
          <cell r="AO3732" t="str">
            <v>Sirje Reinlo</v>
          </cell>
          <cell r="AP3732" t="str">
            <v>000000000000003046</v>
          </cell>
          <cell r="AQ3732">
            <v>2026</v>
          </cell>
          <cell r="AR3732" t="str">
            <v>2026-PRL1-50265</v>
          </cell>
          <cell r="AS3732">
            <v>1</v>
          </cell>
          <cell r="AT3732" t="str">
            <v>TK030</v>
          </cell>
          <cell r="AU3732" t="str">
            <v>#</v>
          </cell>
        </row>
        <row r="3733">
          <cell r="AN3733">
            <v>61810</v>
          </cell>
          <cell r="AO3733" t="str">
            <v>OÜ Paide Arst</v>
          </cell>
          <cell r="AP3733" t="str">
            <v>000000000000003046</v>
          </cell>
          <cell r="AQ3733">
            <v>2026</v>
          </cell>
          <cell r="AR3733" t="str">
            <v>2026-PRL1-61810</v>
          </cell>
          <cell r="AS3733">
            <v>1</v>
          </cell>
          <cell r="AT3733" t="str">
            <v>TK012</v>
          </cell>
          <cell r="AU3733" t="str">
            <v>#</v>
          </cell>
        </row>
        <row r="3734">
          <cell r="AN3734">
            <v>60192</v>
          </cell>
          <cell r="AO3734" t="str">
            <v>Enn Sults</v>
          </cell>
          <cell r="AP3734" t="str">
            <v>000000000000003046</v>
          </cell>
          <cell r="AQ3734">
            <v>2026</v>
          </cell>
          <cell r="AR3734" t="str">
            <v>2026-PRL1-60192</v>
          </cell>
          <cell r="AS3734" t="str">
            <v>#</v>
          </cell>
          <cell r="AT3734" t="str">
            <v>#</v>
          </cell>
          <cell r="AU3734" t="str">
            <v>#</v>
          </cell>
        </row>
        <row r="3735">
          <cell r="AN3735">
            <v>50038</v>
          </cell>
          <cell r="AO3735" t="str">
            <v>Türi Tervisekeskus OÜ</v>
          </cell>
          <cell r="AP3735" t="str">
            <v>000000000000003046</v>
          </cell>
          <cell r="AQ3735">
            <v>2026</v>
          </cell>
          <cell r="AR3735" t="str">
            <v>2026-PRL1-50038</v>
          </cell>
          <cell r="AS3735">
            <v>1</v>
          </cell>
          <cell r="AT3735" t="str">
            <v>TK032</v>
          </cell>
          <cell r="AU3735" t="str">
            <v>#</v>
          </cell>
        </row>
        <row r="3736">
          <cell r="AN3736">
            <v>50269</v>
          </cell>
          <cell r="AO3736" t="str">
            <v>Ilme Last</v>
          </cell>
          <cell r="AP3736" t="str">
            <v>000000000000003046</v>
          </cell>
          <cell r="AQ3736">
            <v>2026</v>
          </cell>
          <cell r="AR3736" t="str">
            <v>2026-PRL1-50269</v>
          </cell>
          <cell r="AS3736">
            <v>1</v>
          </cell>
          <cell r="AT3736" t="str">
            <v>TK030</v>
          </cell>
          <cell r="AU3736" t="str">
            <v>#</v>
          </cell>
        </row>
        <row r="3737">
          <cell r="AN3737">
            <v>50038</v>
          </cell>
          <cell r="AO3737" t="str">
            <v>Türi Tervisekeskus OÜ</v>
          </cell>
          <cell r="AP3737" t="str">
            <v>000000000000003046</v>
          </cell>
          <cell r="AQ3737">
            <v>2026</v>
          </cell>
          <cell r="AR3737" t="str">
            <v>2026-PRL1-50038</v>
          </cell>
          <cell r="AS3737">
            <v>1</v>
          </cell>
          <cell r="AT3737" t="str">
            <v>TK032</v>
          </cell>
          <cell r="AU3737" t="str">
            <v>#</v>
          </cell>
        </row>
        <row r="3738">
          <cell r="AN3738">
            <v>50038</v>
          </cell>
          <cell r="AO3738" t="str">
            <v>Türi Tervisekeskus OÜ</v>
          </cell>
          <cell r="AP3738" t="str">
            <v>000000000000003046</v>
          </cell>
          <cell r="AQ3738">
            <v>2026</v>
          </cell>
          <cell r="AR3738" t="str">
            <v>2026-PRL1-50038</v>
          </cell>
          <cell r="AS3738">
            <v>1</v>
          </cell>
          <cell r="AT3738" t="str">
            <v>TK032</v>
          </cell>
          <cell r="AU3738" t="str">
            <v>#</v>
          </cell>
        </row>
        <row r="3739">
          <cell r="AN3739">
            <v>50038</v>
          </cell>
          <cell r="AO3739" t="str">
            <v>osaühing Türi Tervisekeskus</v>
          </cell>
          <cell r="AP3739" t="str">
            <v>000000000000003046</v>
          </cell>
          <cell r="AQ3739">
            <v>2026</v>
          </cell>
          <cell r="AR3739" t="str">
            <v>2026-PRL1-50038</v>
          </cell>
          <cell r="AS3739">
            <v>1</v>
          </cell>
          <cell r="AT3739" t="str">
            <v>TK032</v>
          </cell>
          <cell r="AU3739" t="str">
            <v>#</v>
          </cell>
        </row>
        <row r="3740">
          <cell r="AN3740">
            <v>61810</v>
          </cell>
          <cell r="AO3740" t="str">
            <v>Paide Arst OÜ</v>
          </cell>
          <cell r="AP3740" t="str">
            <v>000000000000003046</v>
          </cell>
          <cell r="AQ3740">
            <v>2026</v>
          </cell>
          <cell r="AR3740" t="str">
            <v>2026-PRL1-61810</v>
          </cell>
          <cell r="AS3740">
            <v>1</v>
          </cell>
          <cell r="AT3740" t="str">
            <v>TK012</v>
          </cell>
          <cell r="AU3740" t="str">
            <v>#</v>
          </cell>
        </row>
        <row r="3741">
          <cell r="AN3741">
            <v>50180</v>
          </cell>
          <cell r="AO3741" t="str">
            <v>Järva-Jaani Perearstikeskus OÜ</v>
          </cell>
          <cell r="AP3741" t="str">
            <v>000000000000003046</v>
          </cell>
          <cell r="AQ3741">
            <v>2026</v>
          </cell>
          <cell r="AR3741" t="str">
            <v>2026-PRL1-50180</v>
          </cell>
          <cell r="AS3741">
            <v>1</v>
          </cell>
          <cell r="AT3741" t="str">
            <v>TK019</v>
          </cell>
          <cell r="AU3741" t="str">
            <v>#</v>
          </cell>
        </row>
        <row r="3742">
          <cell r="AN3742">
            <v>50556</v>
          </cell>
          <cell r="AO3742" t="str">
            <v>Tereza Maskina</v>
          </cell>
          <cell r="AP3742" t="str">
            <v>000000000000003046</v>
          </cell>
          <cell r="AQ3742">
            <v>2026</v>
          </cell>
          <cell r="AR3742" t="str">
            <v>2026-PRL1-50556</v>
          </cell>
          <cell r="AS3742">
            <v>1</v>
          </cell>
          <cell r="AT3742" t="str">
            <v>TK030</v>
          </cell>
          <cell r="AU3742" t="str">
            <v>#</v>
          </cell>
        </row>
        <row r="3743">
          <cell r="AN3743">
            <v>51025</v>
          </cell>
          <cell r="AO3743" t="str">
            <v>Osaühing Perearst Tiina Proosväli</v>
          </cell>
          <cell r="AP3743" t="str">
            <v>000000000000003046</v>
          </cell>
          <cell r="AQ3743">
            <v>2026</v>
          </cell>
          <cell r="AR3743" t="str">
            <v>2026-PRL1-51025</v>
          </cell>
          <cell r="AS3743" t="str">
            <v>#</v>
          </cell>
          <cell r="AT3743" t="str">
            <v>#</v>
          </cell>
          <cell r="AU3743" t="str">
            <v>#</v>
          </cell>
        </row>
        <row r="3744">
          <cell r="AN3744">
            <v>50671</v>
          </cell>
          <cell r="AO3744" t="str">
            <v>Perearst Mare Lõunat OÜ</v>
          </cell>
          <cell r="AP3744" t="str">
            <v>000000000000003046</v>
          </cell>
          <cell r="AQ3744">
            <v>2026</v>
          </cell>
          <cell r="AR3744" t="str">
            <v>2026-PRL1-50671</v>
          </cell>
          <cell r="AS3744" t="str">
            <v>#</v>
          </cell>
          <cell r="AT3744" t="str">
            <v>#</v>
          </cell>
          <cell r="AU3744" t="str">
            <v>#</v>
          </cell>
        </row>
        <row r="3745">
          <cell r="AN3745">
            <v>50945</v>
          </cell>
          <cell r="AO3745" t="str">
            <v>Perearst Piret Mets OÜ</v>
          </cell>
          <cell r="AP3745" t="str">
            <v>000000000000003046</v>
          </cell>
          <cell r="AQ3745">
            <v>2026</v>
          </cell>
          <cell r="AR3745" t="str">
            <v>2026-PRL1-50945</v>
          </cell>
          <cell r="AS3745" t="str">
            <v>#</v>
          </cell>
          <cell r="AT3745" t="str">
            <v>#</v>
          </cell>
          <cell r="AU3745" t="str">
            <v>#</v>
          </cell>
        </row>
        <row r="3746">
          <cell r="AN3746">
            <v>50121</v>
          </cell>
          <cell r="AO3746" t="str">
            <v>osaühing PERETOHTER</v>
          </cell>
          <cell r="AP3746" t="str">
            <v>000000000000003046</v>
          </cell>
          <cell r="AQ3746">
            <v>2026</v>
          </cell>
          <cell r="AR3746" t="str">
            <v>2026-PRL1-50121</v>
          </cell>
          <cell r="AS3746" t="str">
            <v>#</v>
          </cell>
          <cell r="AT3746" t="str">
            <v>#</v>
          </cell>
          <cell r="AU3746" t="str">
            <v>#</v>
          </cell>
        </row>
        <row r="3747">
          <cell r="AN3747">
            <v>50635</v>
          </cell>
          <cell r="AO3747" t="str">
            <v>Taebla Perearst OÜ</v>
          </cell>
          <cell r="AP3747" t="str">
            <v>000000000000003046</v>
          </cell>
          <cell r="AQ3747">
            <v>2026</v>
          </cell>
          <cell r="AR3747" t="str">
            <v>2026-PRL1-50635</v>
          </cell>
          <cell r="AS3747" t="str">
            <v>#</v>
          </cell>
          <cell r="AT3747" t="str">
            <v>#</v>
          </cell>
          <cell r="AU3747" t="str">
            <v>#</v>
          </cell>
        </row>
        <row r="3748">
          <cell r="AN3748">
            <v>60405</v>
          </cell>
          <cell r="AO3748" t="str">
            <v>Perearst Marika Laar</v>
          </cell>
          <cell r="AP3748" t="str">
            <v>000000000000003046</v>
          </cell>
          <cell r="AQ3748">
            <v>2026</v>
          </cell>
          <cell r="AR3748" t="str">
            <v>2026-PRL1-60405</v>
          </cell>
          <cell r="AS3748" t="str">
            <v>#</v>
          </cell>
          <cell r="AT3748" t="str">
            <v>#</v>
          </cell>
          <cell r="AU3748" t="str">
            <v>#</v>
          </cell>
        </row>
        <row r="3749">
          <cell r="AN3749">
            <v>51050</v>
          </cell>
          <cell r="AO3749" t="str">
            <v>OÜ Märjamaa Tervisekeskus</v>
          </cell>
          <cell r="AP3749" t="str">
            <v>000000000000003046</v>
          </cell>
          <cell r="AQ3749">
            <v>2026</v>
          </cell>
          <cell r="AR3749" t="str">
            <v>2026-PRL1-51050</v>
          </cell>
          <cell r="AS3749">
            <v>1</v>
          </cell>
          <cell r="AT3749" t="str">
            <v>TK057</v>
          </cell>
          <cell r="AU3749" t="str">
            <v>#</v>
          </cell>
        </row>
        <row r="3750">
          <cell r="AN3750">
            <v>50950</v>
          </cell>
          <cell r="AO3750" t="str">
            <v>Lääne-Nigula Perearstikeskus OÜ</v>
          </cell>
          <cell r="AP3750" t="str">
            <v>000000000000003046</v>
          </cell>
          <cell r="AQ3750">
            <v>2026</v>
          </cell>
          <cell r="AR3750" t="str">
            <v>2026-PRL1-50950</v>
          </cell>
          <cell r="AS3750" t="str">
            <v>#</v>
          </cell>
          <cell r="AT3750" t="str">
            <v>#</v>
          </cell>
          <cell r="AU3750" t="str">
            <v>#</v>
          </cell>
        </row>
        <row r="3751">
          <cell r="AN3751">
            <v>50078</v>
          </cell>
          <cell r="AO3751" t="str">
            <v>OÜ Andri Meriloo Arstikabinet</v>
          </cell>
          <cell r="AP3751" t="str">
            <v>000000000000003046</v>
          </cell>
          <cell r="AQ3751">
            <v>2026</v>
          </cell>
          <cell r="AR3751" t="str">
            <v>2026-PRL1-50078</v>
          </cell>
          <cell r="AS3751" t="str">
            <v>#</v>
          </cell>
          <cell r="AT3751" t="str">
            <v>#</v>
          </cell>
          <cell r="AU3751" t="str">
            <v>#</v>
          </cell>
        </row>
        <row r="3752">
          <cell r="AN3752">
            <v>50067</v>
          </cell>
          <cell r="AO3752" t="str">
            <v>Täisühing HAAPSALU PEREARST</v>
          </cell>
          <cell r="AP3752" t="str">
            <v>000000000000003046</v>
          </cell>
          <cell r="AQ3752">
            <v>2026</v>
          </cell>
          <cell r="AR3752" t="str">
            <v>2026-PRL1-50067</v>
          </cell>
          <cell r="AS3752" t="str">
            <v>#</v>
          </cell>
          <cell r="AT3752" t="str">
            <v>#</v>
          </cell>
          <cell r="AU3752" t="str">
            <v>#</v>
          </cell>
        </row>
        <row r="3753">
          <cell r="AN3753">
            <v>50067</v>
          </cell>
          <cell r="AO3753" t="str">
            <v>Täisühing HAAPSALU PEREARST</v>
          </cell>
          <cell r="AP3753" t="str">
            <v>000000000000003046</v>
          </cell>
          <cell r="AQ3753">
            <v>2026</v>
          </cell>
          <cell r="AR3753" t="str">
            <v>2026-PRL1-50067</v>
          </cell>
          <cell r="AS3753" t="str">
            <v>#</v>
          </cell>
          <cell r="AT3753" t="str">
            <v>#</v>
          </cell>
          <cell r="AU3753" t="str">
            <v>#</v>
          </cell>
        </row>
        <row r="3754">
          <cell r="AN3754">
            <v>50961</v>
          </cell>
          <cell r="AO3754" t="str">
            <v>OÜ Ennetuskliinik</v>
          </cell>
          <cell r="AP3754" t="str">
            <v>000000000000003046</v>
          </cell>
          <cell r="AQ3754">
            <v>2026</v>
          </cell>
          <cell r="AR3754" t="str">
            <v>2026-PRL1-50961</v>
          </cell>
          <cell r="AS3754" t="str">
            <v>#</v>
          </cell>
          <cell r="AT3754" t="str">
            <v>#</v>
          </cell>
          <cell r="AU3754" t="str">
            <v>#</v>
          </cell>
        </row>
        <row r="3755">
          <cell r="AN3755">
            <v>50662</v>
          </cell>
          <cell r="AO3755" t="str">
            <v>Osaühing Perearst Külli Raudsik</v>
          </cell>
          <cell r="AP3755" t="str">
            <v>000000000000003046</v>
          </cell>
          <cell r="AQ3755">
            <v>2026</v>
          </cell>
          <cell r="AR3755" t="str">
            <v>2026-PRL1-50662</v>
          </cell>
          <cell r="AS3755" t="str">
            <v>#</v>
          </cell>
          <cell r="AT3755" t="str">
            <v>#</v>
          </cell>
          <cell r="AU3755" t="str">
            <v>#</v>
          </cell>
        </row>
        <row r="3756">
          <cell r="AN3756">
            <v>50741</v>
          </cell>
          <cell r="AO3756" t="str">
            <v>Perearst Helle Vambola OÜ</v>
          </cell>
          <cell r="AP3756" t="str">
            <v>000000000000003046</v>
          </cell>
          <cell r="AQ3756">
            <v>2026</v>
          </cell>
          <cell r="AR3756" t="str">
            <v>2026-PRL1-50741</v>
          </cell>
          <cell r="AS3756" t="str">
            <v>#</v>
          </cell>
          <cell r="AT3756" t="str">
            <v>#</v>
          </cell>
          <cell r="AU3756" t="str">
            <v>#</v>
          </cell>
        </row>
        <row r="3757">
          <cell r="AN3757">
            <v>50214</v>
          </cell>
          <cell r="AO3757" t="str">
            <v>OÜ Häädemeeste Perearstikeskus</v>
          </cell>
          <cell r="AP3757" t="str">
            <v>000000000000003046</v>
          </cell>
          <cell r="AQ3757">
            <v>2026</v>
          </cell>
          <cell r="AR3757" t="str">
            <v>2026-PRL1-50214</v>
          </cell>
          <cell r="AS3757" t="str">
            <v>#</v>
          </cell>
          <cell r="AT3757" t="str">
            <v>#</v>
          </cell>
          <cell r="AU3757" t="str">
            <v>#</v>
          </cell>
        </row>
        <row r="3758">
          <cell r="AN3758">
            <v>50380</v>
          </cell>
          <cell r="AO3758" t="str">
            <v>OÜ Ülejõe Perearst</v>
          </cell>
          <cell r="AP3758" t="str">
            <v>000000000000003046</v>
          </cell>
          <cell r="AQ3758">
            <v>2026</v>
          </cell>
          <cell r="AR3758" t="str">
            <v>2026-PRL1-50380</v>
          </cell>
          <cell r="AS3758" t="str">
            <v>#</v>
          </cell>
          <cell r="AT3758" t="str">
            <v>#</v>
          </cell>
          <cell r="AU3758" t="str">
            <v>#</v>
          </cell>
        </row>
        <row r="3759">
          <cell r="AN3759">
            <v>50334</v>
          </cell>
          <cell r="AO3759" t="str">
            <v>Sirje Järvesaar</v>
          </cell>
          <cell r="AP3759" t="str">
            <v>000000000000003046</v>
          </cell>
          <cell r="AQ3759">
            <v>2026</v>
          </cell>
          <cell r="AR3759" t="str">
            <v>2026-PRL1-50334</v>
          </cell>
          <cell r="AS3759" t="str">
            <v>#</v>
          </cell>
          <cell r="AT3759" t="str">
            <v>#</v>
          </cell>
          <cell r="AU3759" t="str">
            <v>#</v>
          </cell>
        </row>
        <row r="3760">
          <cell r="AN3760">
            <v>50199</v>
          </cell>
          <cell r="AO3760" t="str">
            <v>Fons Perearstid OÜ</v>
          </cell>
          <cell r="AP3760" t="str">
            <v>000000000000003046</v>
          </cell>
          <cell r="AQ3760">
            <v>2026</v>
          </cell>
          <cell r="AR3760" t="str">
            <v>2026-PRL1-50199</v>
          </cell>
          <cell r="AS3760" t="str">
            <v>#</v>
          </cell>
          <cell r="AT3760" t="str">
            <v>#</v>
          </cell>
          <cell r="AU3760" t="str">
            <v>#</v>
          </cell>
        </row>
        <row r="3761">
          <cell r="AN3761">
            <v>50199</v>
          </cell>
          <cell r="AO3761" t="str">
            <v>Fons Perearstid OÜ</v>
          </cell>
          <cell r="AP3761" t="str">
            <v>000000000000003046</v>
          </cell>
          <cell r="AQ3761">
            <v>2026</v>
          </cell>
          <cell r="AR3761" t="str">
            <v>2026-PRL1-50199</v>
          </cell>
          <cell r="AS3761" t="str">
            <v>#</v>
          </cell>
          <cell r="AT3761" t="str">
            <v>#</v>
          </cell>
          <cell r="AU3761" t="str">
            <v>#</v>
          </cell>
        </row>
        <row r="3762">
          <cell r="AN3762">
            <v>50209</v>
          </cell>
          <cell r="AO3762" t="str">
            <v>OÜ Tõstamaa Tervisekeskus</v>
          </cell>
          <cell r="AP3762" t="str">
            <v>000000000000003046</v>
          </cell>
          <cell r="AQ3762">
            <v>2026</v>
          </cell>
          <cell r="AR3762" t="str">
            <v>2026-PRL1-50209</v>
          </cell>
          <cell r="AS3762" t="str">
            <v>#</v>
          </cell>
          <cell r="AT3762" t="str">
            <v>#</v>
          </cell>
          <cell r="AU3762" t="str">
            <v>#</v>
          </cell>
        </row>
        <row r="3763">
          <cell r="AN3763">
            <v>60189</v>
          </cell>
          <cell r="AO3763" t="str">
            <v>Perearst Marina Simm</v>
          </cell>
          <cell r="AP3763" t="str">
            <v>000000000000003046</v>
          </cell>
          <cell r="AQ3763">
            <v>2026</v>
          </cell>
          <cell r="AR3763" t="str">
            <v>2026-PRL1-60189</v>
          </cell>
          <cell r="AS3763" t="str">
            <v>#</v>
          </cell>
          <cell r="AT3763" t="str">
            <v>#</v>
          </cell>
          <cell r="AU3763" t="str">
            <v>#</v>
          </cell>
        </row>
        <row r="3764">
          <cell r="AN3764">
            <v>50725</v>
          </cell>
          <cell r="AO3764" t="str">
            <v>OÜ Venorest</v>
          </cell>
          <cell r="AP3764" t="str">
            <v>000000000000003046</v>
          </cell>
          <cell r="AQ3764">
            <v>2026</v>
          </cell>
          <cell r="AR3764" t="str">
            <v>2026-PRL1-50725</v>
          </cell>
          <cell r="AS3764" t="str">
            <v>#</v>
          </cell>
          <cell r="AT3764" t="str">
            <v>#</v>
          </cell>
          <cell r="AU3764" t="str">
            <v>#</v>
          </cell>
        </row>
        <row r="3765">
          <cell r="AN3765">
            <v>50380</v>
          </cell>
          <cell r="AO3765" t="str">
            <v>OÜ Ülejõe Perearst</v>
          </cell>
          <cell r="AP3765" t="str">
            <v>000000000000003046</v>
          </cell>
          <cell r="AQ3765">
            <v>2026</v>
          </cell>
          <cell r="AR3765" t="str">
            <v>2026-PRL1-50380</v>
          </cell>
          <cell r="AS3765" t="str">
            <v>#</v>
          </cell>
          <cell r="AT3765" t="str">
            <v>#</v>
          </cell>
          <cell r="AU3765" t="str">
            <v>#</v>
          </cell>
        </row>
        <row r="3766">
          <cell r="AN3766">
            <v>50380</v>
          </cell>
          <cell r="AO3766" t="str">
            <v>OÜ Ülejõe Perearst</v>
          </cell>
          <cell r="AP3766" t="str">
            <v>000000000000003046</v>
          </cell>
          <cell r="AQ3766">
            <v>2026</v>
          </cell>
          <cell r="AR3766" t="str">
            <v>2026-PRL1-50380</v>
          </cell>
          <cell r="AS3766" t="str">
            <v>#</v>
          </cell>
          <cell r="AT3766" t="str">
            <v>#</v>
          </cell>
          <cell r="AU3766" t="str">
            <v>#</v>
          </cell>
        </row>
        <row r="3767">
          <cell r="AN3767">
            <v>50380</v>
          </cell>
          <cell r="AO3767" t="str">
            <v>OÜ Ülejõe Perearst</v>
          </cell>
          <cell r="AP3767" t="str">
            <v>000000000000003046</v>
          </cell>
          <cell r="AQ3767">
            <v>2026</v>
          </cell>
          <cell r="AR3767" t="str">
            <v>2026-PRL1-50380</v>
          </cell>
          <cell r="AS3767" t="str">
            <v>#</v>
          </cell>
          <cell r="AT3767" t="str">
            <v>#</v>
          </cell>
          <cell r="AU3767" t="str">
            <v>#</v>
          </cell>
        </row>
        <row r="3768">
          <cell r="AN3768">
            <v>60583</v>
          </cell>
          <cell r="AO3768" t="str">
            <v>Osaühing  Surju Tervisekeskus</v>
          </cell>
          <cell r="AP3768" t="str">
            <v>000000000000003046</v>
          </cell>
          <cell r="AQ3768">
            <v>2026</v>
          </cell>
          <cell r="AR3768" t="str">
            <v>2026-PRL1-60583</v>
          </cell>
          <cell r="AS3768" t="str">
            <v>#</v>
          </cell>
          <cell r="AT3768" t="str">
            <v>#</v>
          </cell>
          <cell r="AU3768" t="str">
            <v>#</v>
          </cell>
        </row>
        <row r="3769">
          <cell r="AN3769">
            <v>50741</v>
          </cell>
          <cell r="AO3769" t="str">
            <v>Perearst Helle Vambola OÜ</v>
          </cell>
          <cell r="AP3769" t="str">
            <v>000000000000003046</v>
          </cell>
          <cell r="AQ3769">
            <v>2026</v>
          </cell>
          <cell r="AR3769" t="str">
            <v>2026-PRL1-50741</v>
          </cell>
          <cell r="AS3769" t="str">
            <v>#</v>
          </cell>
          <cell r="AT3769" t="str">
            <v>#</v>
          </cell>
          <cell r="AU3769" t="str">
            <v>#</v>
          </cell>
        </row>
        <row r="3770">
          <cell r="AN3770">
            <v>50725</v>
          </cell>
          <cell r="AO3770" t="str">
            <v>OÜ Venorest</v>
          </cell>
          <cell r="AP3770" t="str">
            <v>000000000000003046</v>
          </cell>
          <cell r="AQ3770">
            <v>2026</v>
          </cell>
          <cell r="AR3770" t="str">
            <v>2026-PRL1-50725</v>
          </cell>
          <cell r="AS3770" t="str">
            <v>#</v>
          </cell>
          <cell r="AT3770" t="str">
            <v>#</v>
          </cell>
          <cell r="AU3770" t="str">
            <v>#</v>
          </cell>
        </row>
        <row r="3771">
          <cell r="AN3771">
            <v>50655</v>
          </cell>
          <cell r="AO3771" t="str">
            <v>Vändra Arst OÜ</v>
          </cell>
          <cell r="AP3771" t="str">
            <v>000000000000003046</v>
          </cell>
          <cell r="AQ3771">
            <v>2026</v>
          </cell>
          <cell r="AR3771" t="str">
            <v>2026-PRL1-50655</v>
          </cell>
          <cell r="AS3771">
            <v>1</v>
          </cell>
          <cell r="AT3771" t="str">
            <v>TK013</v>
          </cell>
          <cell r="AU3771" t="str">
            <v>#</v>
          </cell>
        </row>
        <row r="3772">
          <cell r="AN3772">
            <v>50655</v>
          </cell>
          <cell r="AO3772" t="str">
            <v>Vändra Arst OÜ</v>
          </cell>
          <cell r="AP3772" t="str">
            <v>000000000000003046</v>
          </cell>
          <cell r="AQ3772">
            <v>2026</v>
          </cell>
          <cell r="AR3772" t="str">
            <v>2026-PRL1-50655</v>
          </cell>
          <cell r="AS3772">
            <v>1</v>
          </cell>
          <cell r="AT3772" t="str">
            <v>TK013</v>
          </cell>
          <cell r="AU3772" t="str">
            <v>#</v>
          </cell>
        </row>
        <row r="3773">
          <cell r="AN3773">
            <v>50655</v>
          </cell>
          <cell r="AO3773" t="str">
            <v>Vändra Arst OÜ</v>
          </cell>
          <cell r="AP3773" t="str">
            <v>000000000000003046</v>
          </cell>
          <cell r="AQ3773">
            <v>2026</v>
          </cell>
          <cell r="AR3773" t="str">
            <v>2026-PRL1-50655</v>
          </cell>
          <cell r="AS3773">
            <v>1</v>
          </cell>
          <cell r="AT3773" t="str">
            <v>TK013</v>
          </cell>
          <cell r="AU3773" t="str">
            <v>#</v>
          </cell>
        </row>
        <row r="3774">
          <cell r="AN3774">
            <v>50370</v>
          </cell>
          <cell r="AO3774" t="str">
            <v>Osaühing perearst Kersti Metsa</v>
          </cell>
          <cell r="AP3774" t="str">
            <v>000000000000003046</v>
          </cell>
          <cell r="AQ3774">
            <v>2026</v>
          </cell>
          <cell r="AR3774" t="str">
            <v>2026-PRL1-50370</v>
          </cell>
          <cell r="AS3774" t="str">
            <v>#</v>
          </cell>
          <cell r="AT3774" t="str">
            <v>#</v>
          </cell>
          <cell r="AU3774" t="str">
            <v>#</v>
          </cell>
        </row>
        <row r="3775">
          <cell r="AN3775">
            <v>50032</v>
          </cell>
          <cell r="AO3775" t="str">
            <v>osaühing Pärnu Perearstid</v>
          </cell>
          <cell r="AP3775" t="str">
            <v>000000000000003046</v>
          </cell>
          <cell r="AQ3775">
            <v>2026</v>
          </cell>
          <cell r="AR3775" t="str">
            <v>2026-PRL1-50032</v>
          </cell>
          <cell r="AS3775">
            <v>1</v>
          </cell>
          <cell r="AT3775" t="str">
            <v>TK036</v>
          </cell>
          <cell r="AU3775" t="str">
            <v>#</v>
          </cell>
        </row>
        <row r="3776">
          <cell r="AN3776">
            <v>50995</v>
          </cell>
          <cell r="AO3776" t="str">
            <v>Perearst Merle Jakobson OÜ</v>
          </cell>
          <cell r="AP3776" t="str">
            <v>000000000000003046</v>
          </cell>
          <cell r="AQ3776">
            <v>2026</v>
          </cell>
          <cell r="AR3776" t="str">
            <v>2026-PRL1-50995</v>
          </cell>
          <cell r="AS3776" t="str">
            <v>#</v>
          </cell>
          <cell r="AT3776" t="str">
            <v>#</v>
          </cell>
          <cell r="AU3776" t="str">
            <v>#</v>
          </cell>
        </row>
        <row r="3777">
          <cell r="AN3777">
            <v>50032</v>
          </cell>
          <cell r="AO3777" t="str">
            <v>osaühing Pärnu Perearstid</v>
          </cell>
          <cell r="AP3777" t="str">
            <v>000000000000003046</v>
          </cell>
          <cell r="AQ3777">
            <v>2026</v>
          </cell>
          <cell r="AR3777" t="str">
            <v>2026-PRL1-50032</v>
          </cell>
          <cell r="AS3777">
            <v>1</v>
          </cell>
          <cell r="AT3777" t="str">
            <v>TK036</v>
          </cell>
          <cell r="AU3777" t="str">
            <v>#</v>
          </cell>
        </row>
        <row r="3778">
          <cell r="AN3778">
            <v>50209</v>
          </cell>
          <cell r="AO3778" t="str">
            <v>OÜ Tõstamaa Tervisekeskus</v>
          </cell>
          <cell r="AP3778" t="str">
            <v>000000000000003046</v>
          </cell>
          <cell r="AQ3778">
            <v>2026</v>
          </cell>
          <cell r="AR3778" t="str">
            <v>2026-PRL1-50209</v>
          </cell>
          <cell r="AS3778" t="str">
            <v>#</v>
          </cell>
          <cell r="AT3778" t="str">
            <v>#</v>
          </cell>
          <cell r="AU3778" t="str">
            <v>#</v>
          </cell>
        </row>
        <row r="3779">
          <cell r="AN3779">
            <v>50032</v>
          </cell>
          <cell r="AO3779" t="str">
            <v>osaühing Pärnu Perearstid</v>
          </cell>
          <cell r="AP3779" t="str">
            <v>000000000000003046</v>
          </cell>
          <cell r="AQ3779">
            <v>2026</v>
          </cell>
          <cell r="AR3779" t="str">
            <v>2026-PRL1-50032</v>
          </cell>
          <cell r="AS3779">
            <v>1</v>
          </cell>
          <cell r="AT3779" t="str">
            <v>TK036</v>
          </cell>
          <cell r="AU3779" t="str">
            <v>#</v>
          </cell>
        </row>
        <row r="3780">
          <cell r="AN3780">
            <v>61011</v>
          </cell>
          <cell r="AO3780" t="str">
            <v>Mai Perearstid OÜ</v>
          </cell>
          <cell r="AP3780" t="str">
            <v>000000000000003046</v>
          </cell>
          <cell r="AQ3780">
            <v>2026</v>
          </cell>
          <cell r="AR3780" t="str">
            <v>2026-PRL1-61011</v>
          </cell>
          <cell r="AS3780" t="str">
            <v>#</v>
          </cell>
          <cell r="AT3780" t="str">
            <v>#</v>
          </cell>
          <cell r="AU3780" t="str">
            <v>#</v>
          </cell>
        </row>
        <row r="3781">
          <cell r="AN3781">
            <v>50209</v>
          </cell>
          <cell r="AO3781" t="str">
            <v>OÜ Tõstamaa Tervisekeskus</v>
          </cell>
          <cell r="AP3781" t="str">
            <v>000000000000003046</v>
          </cell>
          <cell r="AQ3781">
            <v>2026</v>
          </cell>
          <cell r="AR3781" t="str">
            <v>2026-PRL1-50209</v>
          </cell>
          <cell r="AS3781" t="str">
            <v>#</v>
          </cell>
          <cell r="AT3781" t="str">
            <v>#</v>
          </cell>
          <cell r="AU3781" t="str">
            <v>#</v>
          </cell>
        </row>
        <row r="3782">
          <cell r="AN3782">
            <v>50032</v>
          </cell>
          <cell r="AO3782" t="str">
            <v>osaühing Pärnu Perearstid</v>
          </cell>
          <cell r="AP3782" t="str">
            <v>000000000000003046</v>
          </cell>
          <cell r="AQ3782">
            <v>2026</v>
          </cell>
          <cell r="AR3782" t="str">
            <v>2026-PRL1-50032</v>
          </cell>
          <cell r="AS3782">
            <v>1</v>
          </cell>
          <cell r="AT3782" t="str">
            <v>TK036</v>
          </cell>
          <cell r="AU3782" t="str">
            <v>#</v>
          </cell>
        </row>
        <row r="3783">
          <cell r="AN3783">
            <v>50032</v>
          </cell>
          <cell r="AO3783" t="str">
            <v>osaühing Pärnu Perearstid</v>
          </cell>
          <cell r="AP3783" t="str">
            <v>000000000000003046</v>
          </cell>
          <cell r="AQ3783">
            <v>2026</v>
          </cell>
          <cell r="AR3783" t="str">
            <v>2026-PRL1-50032</v>
          </cell>
          <cell r="AS3783">
            <v>1</v>
          </cell>
          <cell r="AT3783" t="str">
            <v>TK036</v>
          </cell>
          <cell r="AU3783" t="str">
            <v>#</v>
          </cell>
        </row>
        <row r="3784">
          <cell r="AN3784">
            <v>50032</v>
          </cell>
          <cell r="AO3784" t="str">
            <v>osaühing Pärnu Perearstid</v>
          </cell>
          <cell r="AP3784" t="str">
            <v>000000000000003046</v>
          </cell>
          <cell r="AQ3784">
            <v>2026</v>
          </cell>
          <cell r="AR3784" t="str">
            <v>2026-PRL1-50032</v>
          </cell>
          <cell r="AS3784">
            <v>1</v>
          </cell>
          <cell r="AT3784" t="str">
            <v>TK036</v>
          </cell>
          <cell r="AU3784" t="str">
            <v>#</v>
          </cell>
        </row>
        <row r="3785">
          <cell r="AN3785">
            <v>50032</v>
          </cell>
          <cell r="AO3785" t="str">
            <v>osaühing Pärnu Perearstid</v>
          </cell>
          <cell r="AP3785" t="str">
            <v>000000000000003046</v>
          </cell>
          <cell r="AQ3785">
            <v>2026</v>
          </cell>
          <cell r="AR3785" t="str">
            <v>2026-PRL1-50032</v>
          </cell>
          <cell r="AS3785">
            <v>1</v>
          </cell>
          <cell r="AT3785" t="str">
            <v>TK036</v>
          </cell>
          <cell r="AU3785" t="str">
            <v>#</v>
          </cell>
        </row>
        <row r="3786">
          <cell r="AN3786">
            <v>50032</v>
          </cell>
          <cell r="AO3786" t="str">
            <v>osaühing Pärnu Perearstid</v>
          </cell>
          <cell r="AP3786" t="str">
            <v>000000000000003046</v>
          </cell>
          <cell r="AQ3786">
            <v>2026</v>
          </cell>
          <cell r="AR3786" t="str">
            <v>2026-PRL1-50032</v>
          </cell>
          <cell r="AS3786">
            <v>1</v>
          </cell>
          <cell r="AT3786" t="str">
            <v>TK036</v>
          </cell>
          <cell r="AU3786" t="str">
            <v>#</v>
          </cell>
        </row>
        <row r="3787">
          <cell r="AN3787">
            <v>61011</v>
          </cell>
          <cell r="AO3787" t="str">
            <v>Mai Perearstid OÜ</v>
          </cell>
          <cell r="AP3787" t="str">
            <v>000000000000003046</v>
          </cell>
          <cell r="AQ3787">
            <v>2026</v>
          </cell>
          <cell r="AR3787" t="str">
            <v>2026-PRL1-61011</v>
          </cell>
          <cell r="AS3787" t="str">
            <v>#</v>
          </cell>
          <cell r="AT3787" t="str">
            <v>#</v>
          </cell>
          <cell r="AU3787" t="str">
            <v>#</v>
          </cell>
        </row>
        <row r="3788">
          <cell r="AN3788">
            <v>50032</v>
          </cell>
          <cell r="AO3788" t="str">
            <v>osaühing Pärnu Perearstid</v>
          </cell>
          <cell r="AP3788" t="str">
            <v>000000000000003046</v>
          </cell>
          <cell r="AQ3788">
            <v>2026</v>
          </cell>
          <cell r="AR3788" t="str">
            <v>2026-PRL1-50032</v>
          </cell>
          <cell r="AS3788">
            <v>1</v>
          </cell>
          <cell r="AT3788" t="str">
            <v>TK036</v>
          </cell>
          <cell r="AU3788" t="str">
            <v>#</v>
          </cell>
        </row>
        <row r="3789">
          <cell r="AN3789">
            <v>50946</v>
          </cell>
          <cell r="AO3789" t="str">
            <v>OÜ Perearst Airi Kasemägi</v>
          </cell>
          <cell r="AP3789" t="str">
            <v>000000000000003046</v>
          </cell>
          <cell r="AQ3789">
            <v>2026</v>
          </cell>
          <cell r="AR3789" t="str">
            <v>2026-PRL1-50946</v>
          </cell>
          <cell r="AS3789" t="str">
            <v>#</v>
          </cell>
          <cell r="AT3789" t="str">
            <v>#</v>
          </cell>
          <cell r="AU3789" t="str">
            <v>#</v>
          </cell>
        </row>
        <row r="3790">
          <cell r="AN3790">
            <v>50032</v>
          </cell>
          <cell r="AO3790" t="str">
            <v>osaühing Pärnu Perearstid</v>
          </cell>
          <cell r="AP3790" t="str">
            <v>000000000000003046</v>
          </cell>
          <cell r="AQ3790">
            <v>2026</v>
          </cell>
          <cell r="AR3790" t="str">
            <v>2026-PRL1-50032</v>
          </cell>
          <cell r="AS3790">
            <v>1</v>
          </cell>
          <cell r="AT3790" t="str">
            <v>TK036</v>
          </cell>
          <cell r="AU3790" t="str">
            <v>#</v>
          </cell>
        </row>
        <row r="3791">
          <cell r="AN3791">
            <v>50206</v>
          </cell>
          <cell r="AO3791" t="str">
            <v>Osaühing Perearst Merike Roseniit</v>
          </cell>
          <cell r="AP3791" t="str">
            <v>000000000000003046</v>
          </cell>
          <cell r="AQ3791">
            <v>2026</v>
          </cell>
          <cell r="AR3791" t="str">
            <v>2026-PRL1-50206</v>
          </cell>
          <cell r="AS3791" t="str">
            <v>#</v>
          </cell>
          <cell r="AT3791" t="str">
            <v>#</v>
          </cell>
          <cell r="AU3791" t="str">
            <v>#</v>
          </cell>
        </row>
        <row r="3792">
          <cell r="AN3792">
            <v>50032</v>
          </cell>
          <cell r="AO3792" t="str">
            <v>osaühing Pärnu Perearstid</v>
          </cell>
          <cell r="AP3792" t="str">
            <v>000000000000003046</v>
          </cell>
          <cell r="AQ3792">
            <v>2026</v>
          </cell>
          <cell r="AR3792" t="str">
            <v>2026-PRL1-50032</v>
          </cell>
          <cell r="AS3792">
            <v>1</v>
          </cell>
          <cell r="AT3792" t="str">
            <v>TK036</v>
          </cell>
          <cell r="AU3792" t="str">
            <v>#</v>
          </cell>
        </row>
        <row r="3793">
          <cell r="AN3793">
            <v>50915</v>
          </cell>
          <cell r="AO3793" t="str">
            <v>Perearst Kristel Uustamm OÜ</v>
          </cell>
          <cell r="AP3793" t="str">
            <v>000000000000003046</v>
          </cell>
          <cell r="AQ3793">
            <v>2026</v>
          </cell>
          <cell r="AR3793" t="str">
            <v>2026-PRL1-50915</v>
          </cell>
          <cell r="AS3793" t="str">
            <v>#</v>
          </cell>
          <cell r="AT3793" t="str">
            <v>#</v>
          </cell>
          <cell r="AU3793" t="str">
            <v>#</v>
          </cell>
        </row>
        <row r="3794">
          <cell r="AN3794">
            <v>50209</v>
          </cell>
          <cell r="AO3794" t="str">
            <v>OÜ Tõstamaa Tervisekeskus</v>
          </cell>
          <cell r="AP3794" t="str">
            <v>000000000000003046</v>
          </cell>
          <cell r="AQ3794">
            <v>2026</v>
          </cell>
          <cell r="AR3794" t="str">
            <v>2026-PRL1-50209</v>
          </cell>
          <cell r="AS3794" t="str">
            <v>#</v>
          </cell>
          <cell r="AT3794" t="str">
            <v>#</v>
          </cell>
          <cell r="AU3794" t="str">
            <v>#</v>
          </cell>
        </row>
        <row r="3795">
          <cell r="AN3795">
            <v>50203</v>
          </cell>
          <cell r="AO3795" t="str">
            <v>osaühing Perearst Ülle Runnel</v>
          </cell>
          <cell r="AP3795" t="str">
            <v>000000000000003046</v>
          </cell>
          <cell r="AQ3795">
            <v>2026</v>
          </cell>
          <cell r="AR3795" t="str">
            <v>2026-PRL1-50203</v>
          </cell>
          <cell r="AS3795" t="str">
            <v>#</v>
          </cell>
          <cell r="AT3795" t="str">
            <v>#</v>
          </cell>
          <cell r="AU3795" t="str">
            <v>#</v>
          </cell>
        </row>
        <row r="3796">
          <cell r="AN3796">
            <v>50032</v>
          </cell>
          <cell r="AO3796" t="str">
            <v>osaühing Pärnu Perearstid</v>
          </cell>
          <cell r="AP3796" t="str">
            <v>000000000000003046</v>
          </cell>
          <cell r="AQ3796">
            <v>2026</v>
          </cell>
          <cell r="AR3796" t="str">
            <v>2026-PRL1-50032</v>
          </cell>
          <cell r="AS3796">
            <v>1</v>
          </cell>
          <cell r="AT3796" t="str">
            <v>TK036</v>
          </cell>
          <cell r="AU3796" t="str">
            <v>#</v>
          </cell>
        </row>
        <row r="3797">
          <cell r="AN3797">
            <v>50032</v>
          </cell>
          <cell r="AO3797" t="str">
            <v>osaühing Pärnu Perearstid</v>
          </cell>
          <cell r="AP3797" t="str">
            <v>000000000000003046</v>
          </cell>
          <cell r="AQ3797">
            <v>2026</v>
          </cell>
          <cell r="AR3797" t="str">
            <v>2026-PRL1-50032</v>
          </cell>
          <cell r="AS3797">
            <v>1</v>
          </cell>
          <cell r="AT3797" t="str">
            <v>TK036</v>
          </cell>
          <cell r="AU3797" t="str">
            <v>#</v>
          </cell>
        </row>
        <row r="3798">
          <cell r="AN3798">
            <v>50650</v>
          </cell>
          <cell r="AO3798" t="str">
            <v>OÜ Perearst Peeter Bakhoff</v>
          </cell>
          <cell r="AP3798" t="str">
            <v>000000000000003046</v>
          </cell>
          <cell r="AQ3798">
            <v>2026</v>
          </cell>
          <cell r="AR3798" t="str">
            <v>2026-PRL1-50650</v>
          </cell>
          <cell r="AS3798" t="str">
            <v>#</v>
          </cell>
          <cell r="AT3798" t="str">
            <v>#</v>
          </cell>
          <cell r="AU3798" t="str">
            <v>#</v>
          </cell>
        </row>
        <row r="3799">
          <cell r="AN3799">
            <v>60467</v>
          </cell>
          <cell r="AO3799" t="str">
            <v>Osaühing Sindi Tervisekeskus</v>
          </cell>
          <cell r="AP3799" t="str">
            <v>000000000000003046</v>
          </cell>
          <cell r="AQ3799">
            <v>2026</v>
          </cell>
          <cell r="AR3799" t="str">
            <v>2026-PRL1-60467</v>
          </cell>
          <cell r="AS3799" t="str">
            <v>#</v>
          </cell>
          <cell r="AT3799" t="str">
            <v>#</v>
          </cell>
          <cell r="AU3799" t="str">
            <v>#</v>
          </cell>
        </row>
        <row r="3800">
          <cell r="AN3800">
            <v>60467</v>
          </cell>
          <cell r="AO3800" t="str">
            <v>Osaühing Sindi Tervisekeskus</v>
          </cell>
          <cell r="AP3800" t="str">
            <v>000000000000003046</v>
          </cell>
          <cell r="AQ3800">
            <v>2026</v>
          </cell>
          <cell r="AR3800" t="str">
            <v>2026-PRL1-60467</v>
          </cell>
          <cell r="AS3800" t="str">
            <v>#</v>
          </cell>
          <cell r="AT3800" t="str">
            <v>#</v>
          </cell>
          <cell r="AU3800" t="str">
            <v>#</v>
          </cell>
        </row>
        <row r="3801">
          <cell r="AN3801">
            <v>60467</v>
          </cell>
          <cell r="AO3801" t="str">
            <v>Osaühing Sindi Tervisekeskus</v>
          </cell>
          <cell r="AP3801" t="str">
            <v>000000000000003046</v>
          </cell>
          <cell r="AQ3801">
            <v>2026</v>
          </cell>
          <cell r="AR3801" t="str">
            <v>2026-PRL1-60467</v>
          </cell>
          <cell r="AS3801" t="str">
            <v>#</v>
          </cell>
          <cell r="AT3801" t="str">
            <v>#</v>
          </cell>
          <cell r="AU3801" t="str">
            <v>#</v>
          </cell>
        </row>
        <row r="3802">
          <cell r="AN3802">
            <v>60467</v>
          </cell>
          <cell r="AO3802" t="str">
            <v>Osaühing Sindi Tervisekeskus</v>
          </cell>
          <cell r="AP3802" t="str">
            <v>000000000000003046</v>
          </cell>
          <cell r="AQ3802">
            <v>2026</v>
          </cell>
          <cell r="AR3802" t="str">
            <v>2026-PRL1-60467</v>
          </cell>
          <cell r="AS3802" t="str">
            <v>#</v>
          </cell>
          <cell r="AT3802" t="str">
            <v>#</v>
          </cell>
          <cell r="AU3802" t="str">
            <v>#</v>
          </cell>
        </row>
        <row r="3803">
          <cell r="AN3803">
            <v>50073</v>
          </cell>
          <cell r="AO3803" t="str">
            <v>OÜ Perearst Kaalep Koppel</v>
          </cell>
          <cell r="AP3803" t="str">
            <v>000000000000003046</v>
          </cell>
          <cell r="AQ3803">
            <v>2026</v>
          </cell>
          <cell r="AR3803" t="str">
            <v>2026-PRL1-50073</v>
          </cell>
          <cell r="AS3803" t="str">
            <v>#</v>
          </cell>
          <cell r="AT3803" t="str">
            <v>#</v>
          </cell>
          <cell r="AU3803" t="str">
            <v>#</v>
          </cell>
        </row>
        <row r="3804">
          <cell r="AN3804">
            <v>50845</v>
          </cell>
          <cell r="AO3804" t="str">
            <v>Perearst Kairi Rohtla OÜ</v>
          </cell>
          <cell r="AP3804" t="str">
            <v>000000000000003046</v>
          </cell>
          <cell r="AQ3804">
            <v>2026</v>
          </cell>
          <cell r="AR3804" t="str">
            <v>2026-PRL1-50845</v>
          </cell>
          <cell r="AS3804" t="str">
            <v>#</v>
          </cell>
          <cell r="AT3804" t="str">
            <v>#</v>
          </cell>
          <cell r="AU3804" t="str">
            <v>#</v>
          </cell>
        </row>
        <row r="3805">
          <cell r="AN3805">
            <v>50750</v>
          </cell>
          <cell r="AO3805" t="str">
            <v>OÜ Elolem</v>
          </cell>
          <cell r="AP3805" t="str">
            <v>000000000000003046</v>
          </cell>
          <cell r="AQ3805">
            <v>2026</v>
          </cell>
          <cell r="AR3805" t="str">
            <v>2026-PRL1-50750</v>
          </cell>
          <cell r="AS3805" t="str">
            <v>#</v>
          </cell>
          <cell r="AT3805" t="str">
            <v>#</v>
          </cell>
          <cell r="AU3805" t="str">
            <v>#</v>
          </cell>
        </row>
        <row r="3806">
          <cell r="AN3806">
            <v>50510</v>
          </cell>
          <cell r="AO3806" t="str">
            <v>Osaühing Kuressaare Perearstikeskus</v>
          </cell>
          <cell r="AP3806" t="str">
            <v>000000000000003046</v>
          </cell>
          <cell r="AQ3806">
            <v>2026</v>
          </cell>
          <cell r="AR3806" t="str">
            <v>2026-PRL1-50510</v>
          </cell>
          <cell r="AS3806">
            <v>1</v>
          </cell>
          <cell r="AT3806" t="str">
            <v>TK028</v>
          </cell>
          <cell r="AU3806" t="str">
            <v>#</v>
          </cell>
        </row>
        <row r="3807">
          <cell r="AN3807">
            <v>50510</v>
          </cell>
          <cell r="AO3807" t="str">
            <v>Osaühing Kuressaare Perearstikeskus</v>
          </cell>
          <cell r="AP3807" t="str">
            <v>000000000000003046</v>
          </cell>
          <cell r="AQ3807">
            <v>2026</v>
          </cell>
          <cell r="AR3807" t="str">
            <v>2026-PRL1-50510</v>
          </cell>
          <cell r="AS3807">
            <v>1</v>
          </cell>
          <cell r="AT3807" t="str">
            <v>TK028</v>
          </cell>
          <cell r="AU3807" t="str">
            <v>#</v>
          </cell>
        </row>
        <row r="3808">
          <cell r="AN3808">
            <v>50510</v>
          </cell>
          <cell r="AO3808" t="str">
            <v>Osaühing Kuressaare Perearstikeskus</v>
          </cell>
          <cell r="AP3808" t="str">
            <v>000000000000003046</v>
          </cell>
          <cell r="AQ3808">
            <v>2026</v>
          </cell>
          <cell r="AR3808" t="str">
            <v>2026-PRL1-50510</v>
          </cell>
          <cell r="AS3808">
            <v>1</v>
          </cell>
          <cell r="AT3808" t="str">
            <v>TK028</v>
          </cell>
          <cell r="AU3808" t="str">
            <v>#</v>
          </cell>
        </row>
        <row r="3809">
          <cell r="AN3809">
            <v>50510</v>
          </cell>
          <cell r="AO3809" t="str">
            <v>Osaühing Kuressaare Perearstikeskus</v>
          </cell>
          <cell r="AP3809" t="str">
            <v>000000000000003046</v>
          </cell>
          <cell r="AQ3809">
            <v>2026</v>
          </cell>
          <cell r="AR3809" t="str">
            <v>2026-PRL1-50510</v>
          </cell>
          <cell r="AS3809">
            <v>1</v>
          </cell>
          <cell r="AT3809" t="str">
            <v>TK028</v>
          </cell>
          <cell r="AU3809" t="str">
            <v>#</v>
          </cell>
        </row>
        <row r="3810">
          <cell r="AN3810">
            <v>50138</v>
          </cell>
          <cell r="AO3810" t="str">
            <v>Osaühing Triin Nirgi</v>
          </cell>
          <cell r="AP3810" t="str">
            <v>000000000000003046</v>
          </cell>
          <cell r="AQ3810">
            <v>2026</v>
          </cell>
          <cell r="AR3810" t="str">
            <v>2026-PRL1-50138</v>
          </cell>
          <cell r="AS3810" t="str">
            <v>#</v>
          </cell>
          <cell r="AT3810" t="str">
            <v>#</v>
          </cell>
          <cell r="AU3810" t="str">
            <v>#</v>
          </cell>
        </row>
        <row r="3811">
          <cell r="AN3811">
            <v>50073</v>
          </cell>
          <cell r="AO3811" t="str">
            <v>OÜ Perearst Kaalep Koppel</v>
          </cell>
          <cell r="AP3811" t="str">
            <v>000000000000003046</v>
          </cell>
          <cell r="AQ3811">
            <v>2026</v>
          </cell>
          <cell r="AR3811" t="str">
            <v>2026-PRL1-50073</v>
          </cell>
          <cell r="AS3811" t="str">
            <v>#</v>
          </cell>
          <cell r="AT3811" t="str">
            <v>#</v>
          </cell>
          <cell r="AU3811" t="str">
            <v>#</v>
          </cell>
        </row>
        <row r="3812">
          <cell r="AN3812">
            <v>50510</v>
          </cell>
          <cell r="AO3812" t="str">
            <v>Osaühing Kuressaare Perearstikeskus</v>
          </cell>
          <cell r="AP3812" t="str">
            <v>000000000000003046</v>
          </cell>
          <cell r="AQ3812">
            <v>2026</v>
          </cell>
          <cell r="AR3812" t="str">
            <v>2026-PRL1-50510</v>
          </cell>
          <cell r="AS3812">
            <v>1</v>
          </cell>
          <cell r="AT3812" t="str">
            <v>TK028</v>
          </cell>
          <cell r="AU3812">
            <v>1</v>
          </cell>
        </row>
        <row r="3813">
          <cell r="AN3813">
            <v>60508</v>
          </cell>
          <cell r="AO3813" t="str">
            <v>Perearst Sille Väli osaühing</v>
          </cell>
          <cell r="AP3813" t="str">
            <v>000000000000003046</v>
          </cell>
          <cell r="AQ3813">
            <v>2026</v>
          </cell>
          <cell r="AR3813" t="str">
            <v>2026-PRL1-60508</v>
          </cell>
          <cell r="AS3813" t="str">
            <v>#</v>
          </cell>
          <cell r="AT3813" t="str">
            <v>#</v>
          </cell>
          <cell r="AU3813">
            <v>1</v>
          </cell>
        </row>
        <row r="3814">
          <cell r="AN3814">
            <v>50510</v>
          </cell>
          <cell r="AO3814" t="str">
            <v>Osaühing Kuressaare Perearstikeskus</v>
          </cell>
          <cell r="AP3814" t="str">
            <v>000000000000003046</v>
          </cell>
          <cell r="AQ3814">
            <v>2026</v>
          </cell>
          <cell r="AR3814" t="str">
            <v>2026-PRL1-50510</v>
          </cell>
          <cell r="AS3814">
            <v>1</v>
          </cell>
          <cell r="AT3814" t="str">
            <v>TK028</v>
          </cell>
          <cell r="AU3814" t="str">
            <v>#</v>
          </cell>
        </row>
        <row r="3815">
          <cell r="AN3815">
            <v>50371</v>
          </cell>
          <cell r="AO3815" t="str">
            <v>Osaühing Muhu Perearstikeskus</v>
          </cell>
          <cell r="AP3815" t="str">
            <v>000000000000003046</v>
          </cell>
          <cell r="AQ3815">
            <v>2026</v>
          </cell>
          <cell r="AR3815" t="str">
            <v>2026-PRL1-50371</v>
          </cell>
          <cell r="AS3815" t="str">
            <v>#</v>
          </cell>
          <cell r="AT3815" t="str">
            <v>#</v>
          </cell>
          <cell r="AU3815" t="str">
            <v>#</v>
          </cell>
        </row>
        <row r="3816">
          <cell r="AN3816">
            <v>50952</v>
          </cell>
          <cell r="AO3816" t="str">
            <v>Osaühing Kersti Tuuling</v>
          </cell>
          <cell r="AP3816" t="str">
            <v>000000000000003046</v>
          </cell>
          <cell r="AQ3816">
            <v>2026</v>
          </cell>
          <cell r="AR3816" t="str">
            <v>2026-PRL1-50952</v>
          </cell>
          <cell r="AS3816" t="str">
            <v>#</v>
          </cell>
          <cell r="AT3816" t="str">
            <v>#</v>
          </cell>
          <cell r="AU3816" t="str">
            <v>#</v>
          </cell>
        </row>
        <row r="3817">
          <cell r="AN3817">
            <v>50845</v>
          </cell>
          <cell r="AO3817" t="str">
            <v>Perearst Kairi Rohtla OÜ</v>
          </cell>
          <cell r="AP3817" t="str">
            <v>000000000000003046</v>
          </cell>
          <cell r="AQ3817">
            <v>2026</v>
          </cell>
          <cell r="AR3817" t="str">
            <v>2026-PRL1-50845</v>
          </cell>
          <cell r="AS3817" t="str">
            <v>#</v>
          </cell>
          <cell r="AT3817" t="str">
            <v>#</v>
          </cell>
          <cell r="AU3817" t="str">
            <v>#</v>
          </cell>
        </row>
        <row r="3818">
          <cell r="AN3818">
            <v>50735</v>
          </cell>
          <cell r="AO3818" t="str">
            <v>Salme Perearstikeskus OÜ</v>
          </cell>
          <cell r="AP3818" t="str">
            <v>000000000000003046</v>
          </cell>
          <cell r="AQ3818">
            <v>2026</v>
          </cell>
          <cell r="AR3818" t="str">
            <v>2026-PRL1-50735</v>
          </cell>
          <cell r="AS3818" t="str">
            <v>#</v>
          </cell>
          <cell r="AT3818" t="str">
            <v>#</v>
          </cell>
          <cell r="AU3818" t="str">
            <v>#</v>
          </cell>
        </row>
        <row r="3819">
          <cell r="AN3819">
            <v>50181</v>
          </cell>
          <cell r="AO3819" t="str">
            <v>Permer OÜ</v>
          </cell>
          <cell r="AP3819" t="str">
            <v>000000000000003046</v>
          </cell>
          <cell r="AQ3819">
            <v>2026</v>
          </cell>
          <cell r="AR3819" t="str">
            <v>2026-PRL1-50181</v>
          </cell>
          <cell r="AS3819" t="str">
            <v>#</v>
          </cell>
          <cell r="AT3819" t="str">
            <v>#</v>
          </cell>
          <cell r="AU3819" t="str">
            <v>#</v>
          </cell>
        </row>
        <row r="3820">
          <cell r="AN3820">
            <v>60580</v>
          </cell>
          <cell r="AO3820" t="str">
            <v>Osaühing Katrin Kallasmaa</v>
          </cell>
          <cell r="AP3820" t="str">
            <v>000000000000003046</v>
          </cell>
          <cell r="AQ3820">
            <v>2026</v>
          </cell>
          <cell r="AR3820" t="str">
            <v>2026-PRL1-60580</v>
          </cell>
          <cell r="AS3820" t="str">
            <v>#</v>
          </cell>
          <cell r="AT3820" t="str">
            <v>#</v>
          </cell>
          <cell r="AU3820" t="str">
            <v>#</v>
          </cell>
        </row>
        <row r="3821">
          <cell r="AN3821">
            <v>51010</v>
          </cell>
          <cell r="AO3821" t="str">
            <v>Dagö Perearstid OÜ</v>
          </cell>
          <cell r="AP3821" t="str">
            <v>000000000000003046</v>
          </cell>
          <cell r="AQ3821">
            <v>2026</v>
          </cell>
          <cell r="AR3821" t="str">
            <v>2026-PRL1-51010</v>
          </cell>
          <cell r="AS3821" t="str">
            <v>#</v>
          </cell>
          <cell r="AT3821" t="str">
            <v>#</v>
          </cell>
          <cell r="AU3821" t="str">
            <v>#</v>
          </cell>
        </row>
        <row r="3822">
          <cell r="AN3822">
            <v>51010</v>
          </cell>
          <cell r="AO3822" t="str">
            <v>Dagö Perearstid OÜ</v>
          </cell>
          <cell r="AP3822" t="str">
            <v>000000000000003046</v>
          </cell>
          <cell r="AQ3822">
            <v>2026</v>
          </cell>
          <cell r="AR3822" t="str">
            <v>2026-PRL1-51010</v>
          </cell>
          <cell r="AS3822" t="str">
            <v>#</v>
          </cell>
          <cell r="AT3822" t="str">
            <v>#</v>
          </cell>
          <cell r="AU3822" t="str">
            <v>#</v>
          </cell>
        </row>
        <row r="3823">
          <cell r="AN3823">
            <v>50943</v>
          </cell>
          <cell r="AO3823" t="str">
            <v>HIIUVIIDE OÜ</v>
          </cell>
          <cell r="AP3823" t="str">
            <v>000000000000003046</v>
          </cell>
          <cell r="AQ3823">
            <v>2026</v>
          </cell>
          <cell r="AR3823" t="str">
            <v>2026-PRL1-50943</v>
          </cell>
          <cell r="AS3823" t="str">
            <v>#</v>
          </cell>
          <cell r="AT3823" t="str">
            <v>#</v>
          </cell>
          <cell r="AU3823" t="str">
            <v>#</v>
          </cell>
        </row>
        <row r="3824">
          <cell r="AN3824">
            <v>50589</v>
          </cell>
          <cell r="AO3824" t="str">
            <v>Helve Kansi OÜ</v>
          </cell>
          <cell r="AP3824" t="str">
            <v>000000000000003046</v>
          </cell>
          <cell r="AQ3824">
            <v>2026</v>
          </cell>
          <cell r="AR3824" t="str">
            <v>2026-PRL1-50589</v>
          </cell>
          <cell r="AS3824" t="str">
            <v>#</v>
          </cell>
          <cell r="AT3824" t="str">
            <v>#</v>
          </cell>
          <cell r="AU3824" t="str">
            <v>#</v>
          </cell>
        </row>
        <row r="3825">
          <cell r="AN3825">
            <v>51020</v>
          </cell>
          <cell r="AO3825" t="str">
            <v>Perearst Susi OÜ</v>
          </cell>
          <cell r="AP3825" t="str">
            <v>000000000000003046</v>
          </cell>
          <cell r="AQ3825">
            <v>2026</v>
          </cell>
          <cell r="AR3825" t="str">
            <v>2026-PRL1-51020</v>
          </cell>
          <cell r="AS3825" t="str">
            <v>#</v>
          </cell>
          <cell r="AT3825" t="str">
            <v>#</v>
          </cell>
          <cell r="AU3825" t="str">
            <v>#</v>
          </cell>
        </row>
        <row r="3826">
          <cell r="AN3826">
            <v>50190</v>
          </cell>
          <cell r="AO3826" t="str">
            <v>Laagri Perearstikeskus OÜ</v>
          </cell>
          <cell r="AP3826" t="str">
            <v>000000000000003046</v>
          </cell>
          <cell r="AQ3826">
            <v>2026</v>
          </cell>
          <cell r="AR3826" t="str">
            <v>2026-PRL1-50190</v>
          </cell>
          <cell r="AS3826">
            <v>1</v>
          </cell>
          <cell r="AT3826" t="str">
            <v>TK010</v>
          </cell>
          <cell r="AU3826" t="str">
            <v>#</v>
          </cell>
        </row>
        <row r="3827">
          <cell r="AN3827">
            <v>50190</v>
          </cell>
          <cell r="AO3827" t="str">
            <v>Laagri Perearstikeskus OÜ</v>
          </cell>
          <cell r="AP3827" t="str">
            <v>000000000000003046</v>
          </cell>
          <cell r="AQ3827">
            <v>2026</v>
          </cell>
          <cell r="AR3827" t="str">
            <v>2026-PRL1-50190</v>
          </cell>
          <cell r="AS3827">
            <v>1</v>
          </cell>
          <cell r="AT3827" t="str">
            <v>TK010</v>
          </cell>
          <cell r="AU3827" t="str">
            <v>#</v>
          </cell>
        </row>
        <row r="3828">
          <cell r="AN3828">
            <v>50057</v>
          </cell>
          <cell r="AO3828" t="str">
            <v>Kehra Tervisekeskus OÜ</v>
          </cell>
          <cell r="AP3828" t="str">
            <v>000000000000003046</v>
          </cell>
          <cell r="AQ3828">
            <v>2026</v>
          </cell>
          <cell r="AR3828" t="str">
            <v>2026-PRL1-50057</v>
          </cell>
          <cell r="AS3828">
            <v>1</v>
          </cell>
          <cell r="AT3828" t="str">
            <v>TK017</v>
          </cell>
          <cell r="AU3828">
            <v>1</v>
          </cell>
        </row>
        <row r="3829">
          <cell r="AN3829">
            <v>50057</v>
          </cell>
          <cell r="AO3829" t="str">
            <v>Kehra Tervisekeskus OÜ</v>
          </cell>
          <cell r="AP3829" t="str">
            <v>000000000000003046</v>
          </cell>
          <cell r="AQ3829">
            <v>2026</v>
          </cell>
          <cell r="AR3829" t="str">
            <v>2026-PRL1-50057</v>
          </cell>
          <cell r="AS3829">
            <v>1</v>
          </cell>
          <cell r="AT3829" t="str">
            <v>TK017</v>
          </cell>
          <cell r="AU3829">
            <v>1</v>
          </cell>
        </row>
        <row r="3830">
          <cell r="AN3830">
            <v>50057</v>
          </cell>
          <cell r="AO3830" t="str">
            <v>Kehra Tervisekeskus OÜ</v>
          </cell>
          <cell r="AP3830" t="str">
            <v>000000000000003046</v>
          </cell>
          <cell r="AQ3830">
            <v>2026</v>
          </cell>
          <cell r="AR3830" t="str">
            <v>2026-PRL1-50057</v>
          </cell>
          <cell r="AS3830">
            <v>1</v>
          </cell>
          <cell r="AT3830" t="str">
            <v>TK017</v>
          </cell>
          <cell r="AU3830" t="str">
            <v>#</v>
          </cell>
        </row>
        <row r="3831">
          <cell r="AN3831">
            <v>50129</v>
          </cell>
          <cell r="AO3831" t="str">
            <v>Saue Perearstikeskus OÜ</v>
          </cell>
          <cell r="AP3831" t="str">
            <v>000000000000003046</v>
          </cell>
          <cell r="AQ3831">
            <v>2026</v>
          </cell>
          <cell r="AR3831" t="str">
            <v>2026-PRL1-50129</v>
          </cell>
          <cell r="AS3831" t="str">
            <v>#</v>
          </cell>
          <cell r="AT3831" t="str">
            <v>#</v>
          </cell>
          <cell r="AU3831" t="str">
            <v>#</v>
          </cell>
        </row>
        <row r="3832">
          <cell r="AN3832">
            <v>60280</v>
          </cell>
          <cell r="AO3832" t="str">
            <v>Tervis.E.Ke OÜ</v>
          </cell>
          <cell r="AP3832" t="str">
            <v>000000000000003046</v>
          </cell>
          <cell r="AQ3832">
            <v>2026</v>
          </cell>
          <cell r="AR3832" t="str">
            <v>2026-PRL1-60280</v>
          </cell>
          <cell r="AS3832">
            <v>1</v>
          </cell>
          <cell r="AT3832" t="str">
            <v>TK051</v>
          </cell>
          <cell r="AU3832" t="str">
            <v>#</v>
          </cell>
        </row>
        <row r="3833">
          <cell r="AN3833">
            <v>50129</v>
          </cell>
          <cell r="AO3833" t="str">
            <v>Saue Perearstikeskus OÜ</v>
          </cell>
          <cell r="AP3833" t="str">
            <v>000000000000003046</v>
          </cell>
          <cell r="AQ3833">
            <v>2026</v>
          </cell>
          <cell r="AR3833" t="str">
            <v>2026-PRL1-50129</v>
          </cell>
          <cell r="AS3833" t="str">
            <v>#</v>
          </cell>
          <cell r="AT3833" t="str">
            <v>#</v>
          </cell>
          <cell r="AU3833" t="str">
            <v>#</v>
          </cell>
        </row>
        <row r="3834">
          <cell r="AN3834">
            <v>50190</v>
          </cell>
          <cell r="AO3834" t="str">
            <v>Laagri Perearstikeskus OÜ</v>
          </cell>
          <cell r="AP3834" t="str">
            <v>000000000000003046</v>
          </cell>
          <cell r="AQ3834">
            <v>2026</v>
          </cell>
          <cell r="AR3834" t="str">
            <v>2026-PRL1-50190</v>
          </cell>
          <cell r="AS3834">
            <v>1</v>
          </cell>
          <cell r="AT3834" t="str">
            <v>TK010</v>
          </cell>
          <cell r="AU3834" t="str">
            <v>#</v>
          </cell>
        </row>
        <row r="3835">
          <cell r="AN3835">
            <v>50070</v>
          </cell>
          <cell r="AO3835" t="str">
            <v>Jüri Tervisekeskuse OÜ</v>
          </cell>
          <cell r="AP3835" t="str">
            <v>000000000000003046</v>
          </cell>
          <cell r="AQ3835">
            <v>2026</v>
          </cell>
          <cell r="AR3835" t="str">
            <v>2026-PRL1-50070</v>
          </cell>
          <cell r="AS3835">
            <v>1</v>
          </cell>
          <cell r="AT3835" t="str">
            <v>TK035</v>
          </cell>
          <cell r="AU3835" t="str">
            <v>#</v>
          </cell>
        </row>
        <row r="3836">
          <cell r="AN3836">
            <v>50826</v>
          </cell>
          <cell r="AO3836" t="str">
            <v>Perekliinik OÜ</v>
          </cell>
          <cell r="AP3836" t="str">
            <v>000000000000003046</v>
          </cell>
          <cell r="AQ3836">
            <v>2026</v>
          </cell>
          <cell r="AR3836" t="str">
            <v>2026-PRL1-50826</v>
          </cell>
          <cell r="AS3836">
            <v>1</v>
          </cell>
          <cell r="AT3836" t="str">
            <v>TK074</v>
          </cell>
          <cell r="AU3836" t="str">
            <v>#</v>
          </cell>
        </row>
        <row r="3837">
          <cell r="AN3837">
            <v>50072</v>
          </cell>
          <cell r="AO3837" t="str">
            <v>Keila Perearstikeskuse OÜ</v>
          </cell>
          <cell r="AP3837" t="str">
            <v>000000000000003046</v>
          </cell>
          <cell r="AQ3837">
            <v>2026</v>
          </cell>
          <cell r="AR3837" t="str">
            <v>2026-PRL1-50072</v>
          </cell>
          <cell r="AS3837">
            <v>1</v>
          </cell>
          <cell r="AT3837" t="str">
            <v>TK009</v>
          </cell>
          <cell r="AU3837" t="str">
            <v>#</v>
          </cell>
        </row>
        <row r="3838">
          <cell r="AN3838">
            <v>50072</v>
          </cell>
          <cell r="AO3838" t="str">
            <v>Keila Perearstikeskuse OÜ</v>
          </cell>
          <cell r="AP3838" t="str">
            <v>000000000000003046</v>
          </cell>
          <cell r="AQ3838">
            <v>2026</v>
          </cell>
          <cell r="AR3838" t="str">
            <v>2026-PRL1-50072</v>
          </cell>
          <cell r="AS3838">
            <v>1</v>
          </cell>
          <cell r="AT3838" t="str">
            <v>TK009</v>
          </cell>
          <cell r="AU3838" t="str">
            <v>#</v>
          </cell>
        </row>
        <row r="3839">
          <cell r="AN3839">
            <v>50072</v>
          </cell>
          <cell r="AO3839" t="str">
            <v>Keila Perearstikeskuse OÜ</v>
          </cell>
          <cell r="AP3839" t="str">
            <v>000000000000003046</v>
          </cell>
          <cell r="AQ3839">
            <v>2026</v>
          </cell>
          <cell r="AR3839" t="str">
            <v>2026-PRL1-50072</v>
          </cell>
          <cell r="AS3839">
            <v>1</v>
          </cell>
          <cell r="AT3839" t="str">
            <v>TK009</v>
          </cell>
          <cell r="AU3839" t="str">
            <v>#</v>
          </cell>
        </row>
        <row r="3840">
          <cell r="AN3840">
            <v>50072</v>
          </cell>
          <cell r="AO3840" t="str">
            <v>Keila Perearstikeskuse OÜ</v>
          </cell>
          <cell r="AP3840" t="str">
            <v>000000000000003046</v>
          </cell>
          <cell r="AQ3840">
            <v>2026</v>
          </cell>
          <cell r="AR3840" t="str">
            <v>2026-PRL1-50072</v>
          </cell>
          <cell r="AS3840">
            <v>1</v>
          </cell>
          <cell r="AT3840" t="str">
            <v>TK009</v>
          </cell>
          <cell r="AU3840" t="str">
            <v>#</v>
          </cell>
        </row>
        <row r="3841">
          <cell r="AN3841">
            <v>50800</v>
          </cell>
          <cell r="AO3841" t="str">
            <v>Aisu Perearstikeskus OÜ</v>
          </cell>
          <cell r="AP3841" t="str">
            <v>000000000000003046</v>
          </cell>
          <cell r="AQ3841">
            <v>2026</v>
          </cell>
          <cell r="AR3841" t="str">
            <v>2026-PRL1-50800</v>
          </cell>
          <cell r="AS3841" t="str">
            <v>#</v>
          </cell>
          <cell r="AT3841" t="str">
            <v>#</v>
          </cell>
          <cell r="AU3841" t="str">
            <v>#</v>
          </cell>
        </row>
        <row r="3842">
          <cell r="AN3842">
            <v>50487</v>
          </cell>
          <cell r="AO3842" t="str">
            <v>Kose Perearstikeskus OÜ</v>
          </cell>
          <cell r="AP3842" t="str">
            <v>000000000000003046</v>
          </cell>
          <cell r="AQ3842">
            <v>2026</v>
          </cell>
          <cell r="AR3842" t="str">
            <v>2026-PRL1-50487</v>
          </cell>
          <cell r="AS3842" t="str">
            <v>#</v>
          </cell>
          <cell r="AT3842" t="str">
            <v>#</v>
          </cell>
          <cell r="AU3842" t="str">
            <v>#</v>
          </cell>
        </row>
        <row r="3843">
          <cell r="AN3843">
            <v>50143</v>
          </cell>
          <cell r="AO3843" t="str">
            <v>Viimsi Perearstikeskuse OÜ</v>
          </cell>
          <cell r="AP3843" t="str">
            <v>000000000000003046</v>
          </cell>
          <cell r="AQ3843">
            <v>2026</v>
          </cell>
          <cell r="AR3843" t="str">
            <v>2026-PRL1-50143</v>
          </cell>
          <cell r="AS3843">
            <v>1</v>
          </cell>
          <cell r="AT3843" t="str">
            <v>TK061</v>
          </cell>
          <cell r="AU3843" t="str">
            <v>#</v>
          </cell>
        </row>
        <row r="3844">
          <cell r="AN3844">
            <v>50143</v>
          </cell>
          <cell r="AO3844" t="str">
            <v>Viimsi Perearstikeskuse OÜ</v>
          </cell>
          <cell r="AP3844" t="str">
            <v>000000000000003046</v>
          </cell>
          <cell r="AQ3844">
            <v>2026</v>
          </cell>
          <cell r="AR3844" t="str">
            <v>2026-PRL1-50143</v>
          </cell>
          <cell r="AS3844">
            <v>1</v>
          </cell>
          <cell r="AT3844" t="str">
            <v>TK061</v>
          </cell>
          <cell r="AU3844" t="str">
            <v>#</v>
          </cell>
        </row>
        <row r="3845">
          <cell r="AN3845">
            <v>50034</v>
          </cell>
          <cell r="AO3845" t="str">
            <v>Tabasalu Perearstikeskus OÜ</v>
          </cell>
          <cell r="AP3845" t="str">
            <v>000000000000003046</v>
          </cell>
          <cell r="AQ3845">
            <v>2026</v>
          </cell>
          <cell r="AR3845" t="str">
            <v>2026-PRL1-50034</v>
          </cell>
          <cell r="AS3845">
            <v>1</v>
          </cell>
          <cell r="AT3845" t="str">
            <v>TK023</v>
          </cell>
          <cell r="AU3845" t="str">
            <v>#</v>
          </cell>
        </row>
        <row r="3846">
          <cell r="AN3846">
            <v>50975</v>
          </cell>
          <cell r="AO3846" t="str">
            <v>Nissi Perearstikeskus OÜ</v>
          </cell>
          <cell r="AP3846" t="str">
            <v>000000000000003046</v>
          </cell>
          <cell r="AQ3846">
            <v>2026</v>
          </cell>
          <cell r="AR3846" t="str">
            <v>2026-PRL1-50975</v>
          </cell>
          <cell r="AS3846" t="str">
            <v>#</v>
          </cell>
          <cell r="AT3846" t="str">
            <v>#</v>
          </cell>
          <cell r="AU3846" t="str">
            <v>#</v>
          </cell>
        </row>
        <row r="3847">
          <cell r="AN3847">
            <v>50034</v>
          </cell>
          <cell r="AO3847" t="str">
            <v>Tabasalu Perearstikeskus OÜ</v>
          </cell>
          <cell r="AP3847" t="str">
            <v>000000000000003046</v>
          </cell>
          <cell r="AQ3847">
            <v>2026</v>
          </cell>
          <cell r="AR3847" t="str">
            <v>2026-PRL1-50034</v>
          </cell>
          <cell r="AS3847">
            <v>1</v>
          </cell>
          <cell r="AT3847" t="str">
            <v>TK023</v>
          </cell>
          <cell r="AU3847" t="str">
            <v>#</v>
          </cell>
        </row>
        <row r="3848">
          <cell r="AN3848">
            <v>50152</v>
          </cell>
          <cell r="AO3848" t="str">
            <v>Maardu Perearsti Keskus OÜ</v>
          </cell>
          <cell r="AP3848" t="str">
            <v>000000000000003046</v>
          </cell>
          <cell r="AQ3848">
            <v>2026</v>
          </cell>
          <cell r="AR3848" t="str">
            <v>2026-PRL1-50152</v>
          </cell>
          <cell r="AS3848">
            <v>1</v>
          </cell>
          <cell r="AT3848" t="str">
            <v>TK062</v>
          </cell>
          <cell r="AU3848" t="str">
            <v>#</v>
          </cell>
        </row>
        <row r="3849">
          <cell r="AN3849">
            <v>50152</v>
          </cell>
          <cell r="AO3849" t="str">
            <v>Maardu Perearsti Keskus OÜ</v>
          </cell>
          <cell r="AP3849" t="str">
            <v>000000000000003046</v>
          </cell>
          <cell r="AQ3849">
            <v>2026</v>
          </cell>
          <cell r="AR3849" t="str">
            <v>2026-PRL1-50152</v>
          </cell>
          <cell r="AS3849">
            <v>1</v>
          </cell>
          <cell r="AT3849" t="str">
            <v>TK062</v>
          </cell>
          <cell r="AU3849" t="str">
            <v>#</v>
          </cell>
        </row>
        <row r="3850">
          <cell r="AN3850">
            <v>50010</v>
          </cell>
          <cell r="AO3850" t="str">
            <v>Loo Tervisekeskus OÜ</v>
          </cell>
          <cell r="AP3850" t="str">
            <v>000000000000003046</v>
          </cell>
          <cell r="AQ3850">
            <v>2026</v>
          </cell>
          <cell r="AR3850" t="str">
            <v>2026-PRL1-50010</v>
          </cell>
          <cell r="AS3850" t="str">
            <v>#</v>
          </cell>
          <cell r="AT3850" t="str">
            <v>#</v>
          </cell>
          <cell r="AU3850" t="str">
            <v>#</v>
          </cell>
        </row>
        <row r="3851">
          <cell r="AN3851">
            <v>50872</v>
          </cell>
          <cell r="AO3851" t="str">
            <v>Pargi Perearstikeskus OÜ</v>
          </cell>
          <cell r="AP3851" t="str">
            <v>000000000000003046</v>
          </cell>
          <cell r="AQ3851">
            <v>2026</v>
          </cell>
          <cell r="AR3851" t="str">
            <v>2026-PRL1-50872</v>
          </cell>
          <cell r="AS3851" t="str">
            <v>#</v>
          </cell>
          <cell r="AT3851" t="str">
            <v>#</v>
          </cell>
          <cell r="AU3851" t="str">
            <v>#</v>
          </cell>
        </row>
        <row r="3852">
          <cell r="AN3852">
            <v>50143</v>
          </cell>
          <cell r="AO3852" t="str">
            <v>Viimsi Perearstikeskuse OÜ</v>
          </cell>
          <cell r="AP3852" t="str">
            <v>000000000000003046</v>
          </cell>
          <cell r="AQ3852">
            <v>2026</v>
          </cell>
          <cell r="AR3852" t="str">
            <v>2026-PRL1-50143</v>
          </cell>
          <cell r="AS3852">
            <v>1</v>
          </cell>
          <cell r="AT3852" t="str">
            <v>TK061</v>
          </cell>
          <cell r="AU3852" t="str">
            <v>#</v>
          </cell>
        </row>
        <row r="3853">
          <cell r="AN3853">
            <v>50114</v>
          </cell>
          <cell r="AO3853" t="str">
            <v>Medicum Perearstikeskus AS</v>
          </cell>
          <cell r="AP3853" t="str">
            <v>000000000000003046</v>
          </cell>
          <cell r="AQ3853">
            <v>2026</v>
          </cell>
          <cell r="AR3853" t="str">
            <v>2026-PRL1-50114</v>
          </cell>
          <cell r="AS3853" t="str">
            <v>#</v>
          </cell>
          <cell r="AT3853" t="str">
            <v>#</v>
          </cell>
          <cell r="AU3853" t="str">
            <v>#</v>
          </cell>
        </row>
        <row r="3854">
          <cell r="AN3854">
            <v>50007</v>
          </cell>
          <cell r="AO3854" t="str">
            <v xml:space="preserve">OÜ Kodudoktori PAK Sinu Arst </v>
          </cell>
          <cell r="AP3854" t="str">
            <v>000000000000003046</v>
          </cell>
          <cell r="AQ3854">
            <v>2026</v>
          </cell>
          <cell r="AR3854" t="str">
            <v>2026-PRL1-50007</v>
          </cell>
          <cell r="AS3854">
            <v>1</v>
          </cell>
          <cell r="AT3854" t="str">
            <v>TK002</v>
          </cell>
          <cell r="AU3854" t="str">
            <v>#</v>
          </cell>
        </row>
        <row r="3855">
          <cell r="AN3855">
            <v>50001</v>
          </cell>
          <cell r="AO3855" t="str">
            <v>Raasiku Ambulatoorium OÜ</v>
          </cell>
          <cell r="AP3855" t="str">
            <v>000000000000003046</v>
          </cell>
          <cell r="AQ3855">
            <v>2026</v>
          </cell>
          <cell r="AR3855" t="str">
            <v>2026-PRL1-50001</v>
          </cell>
          <cell r="AS3855" t="str">
            <v>#</v>
          </cell>
          <cell r="AT3855" t="str">
            <v>#</v>
          </cell>
          <cell r="AU3855" t="str">
            <v>#</v>
          </cell>
        </row>
        <row r="3856">
          <cell r="AN3856">
            <v>50072</v>
          </cell>
          <cell r="AO3856" t="str">
            <v>Keila Perearstikeskuse OÜ</v>
          </cell>
          <cell r="AP3856" t="str">
            <v>000000000000003046</v>
          </cell>
          <cell r="AQ3856">
            <v>2026</v>
          </cell>
          <cell r="AR3856" t="str">
            <v>2026-PRL1-50072</v>
          </cell>
          <cell r="AS3856">
            <v>1</v>
          </cell>
          <cell r="AT3856" t="str">
            <v>TK009</v>
          </cell>
          <cell r="AU3856">
            <v>1</v>
          </cell>
        </row>
        <row r="3857">
          <cell r="AN3857">
            <v>50070</v>
          </cell>
          <cell r="AO3857" t="str">
            <v>Jüri Tervisekeskuse OÜ</v>
          </cell>
          <cell r="AP3857" t="str">
            <v>000000000000003046</v>
          </cell>
          <cell r="AQ3857">
            <v>2026</v>
          </cell>
          <cell r="AR3857" t="str">
            <v>2026-PRL1-50070</v>
          </cell>
          <cell r="AS3857">
            <v>1</v>
          </cell>
          <cell r="AT3857" t="str">
            <v>TK035</v>
          </cell>
          <cell r="AU3857" t="str">
            <v>#</v>
          </cell>
        </row>
        <row r="3858">
          <cell r="AN3858">
            <v>50070</v>
          </cell>
          <cell r="AO3858" t="str">
            <v>Jüri Tervisekeskuse OÜ</v>
          </cell>
          <cell r="AP3858" t="str">
            <v>000000000000003046</v>
          </cell>
          <cell r="AQ3858">
            <v>2026</v>
          </cell>
          <cell r="AR3858" t="str">
            <v>2026-PRL1-50070</v>
          </cell>
          <cell r="AS3858">
            <v>1</v>
          </cell>
          <cell r="AT3858" t="str">
            <v>TK035</v>
          </cell>
          <cell r="AU3858" t="str">
            <v>#</v>
          </cell>
        </row>
        <row r="3859">
          <cell r="AN3859">
            <v>50070</v>
          </cell>
          <cell r="AO3859" t="str">
            <v>Jüri Tervisekeskuse OÜ</v>
          </cell>
          <cell r="AP3859" t="str">
            <v>000000000000003046</v>
          </cell>
          <cell r="AQ3859">
            <v>2026</v>
          </cell>
          <cell r="AR3859" t="str">
            <v>2026-PRL1-50070</v>
          </cell>
          <cell r="AS3859">
            <v>1</v>
          </cell>
          <cell r="AT3859" t="str">
            <v>TK035</v>
          </cell>
          <cell r="AU3859" t="str">
            <v>#</v>
          </cell>
        </row>
        <row r="3860">
          <cell r="AN3860">
            <v>50568</v>
          </cell>
          <cell r="AO3860" t="str">
            <v>Terviseagentuur OÜ</v>
          </cell>
          <cell r="AP3860" t="str">
            <v>000000000000003046</v>
          </cell>
          <cell r="AQ3860">
            <v>2026</v>
          </cell>
          <cell r="AR3860" t="str">
            <v>2026-PRL1-50568</v>
          </cell>
          <cell r="AS3860" t="str">
            <v>#</v>
          </cell>
          <cell r="AT3860" t="str">
            <v>#</v>
          </cell>
          <cell r="AU3860" t="str">
            <v>#</v>
          </cell>
        </row>
        <row r="3861">
          <cell r="AN3861">
            <v>50857</v>
          </cell>
          <cell r="AO3861" t="str">
            <v>Pealinna Perearstid OÜ</v>
          </cell>
          <cell r="AP3861" t="str">
            <v>000000000000003046</v>
          </cell>
          <cell r="AQ3861">
            <v>2026</v>
          </cell>
          <cell r="AR3861" t="str">
            <v>2026-PRL1-50857</v>
          </cell>
          <cell r="AS3861">
            <v>1</v>
          </cell>
          <cell r="AT3861" t="str">
            <v>TK075</v>
          </cell>
          <cell r="AU3861" t="str">
            <v>#</v>
          </cell>
        </row>
        <row r="3862">
          <cell r="AN3862">
            <v>50758</v>
          </cell>
          <cell r="AO3862" t="str">
            <v>Perearst Reet Polli OÜ</v>
          </cell>
          <cell r="AP3862" t="str">
            <v>000000000000003046</v>
          </cell>
          <cell r="AQ3862">
            <v>2026</v>
          </cell>
          <cell r="AR3862" t="str">
            <v>2026-PRL1-50758</v>
          </cell>
          <cell r="AS3862" t="str">
            <v>#</v>
          </cell>
          <cell r="AT3862" t="str">
            <v>#</v>
          </cell>
          <cell r="AU3862" t="str">
            <v>#</v>
          </cell>
        </row>
        <row r="3863">
          <cell r="AN3863">
            <v>50960</v>
          </cell>
          <cell r="AO3863" t="str">
            <v>Perearst Meeli Maripuu OÜ</v>
          </cell>
          <cell r="AP3863" t="str">
            <v>000000000000003046</v>
          </cell>
          <cell r="AQ3863">
            <v>2026</v>
          </cell>
          <cell r="AR3863" t="str">
            <v>2026-PRL1-50960</v>
          </cell>
          <cell r="AS3863">
            <v>1</v>
          </cell>
          <cell r="AT3863" t="str">
            <v>TK061</v>
          </cell>
          <cell r="AU3863" t="str">
            <v>#</v>
          </cell>
        </row>
        <row r="3864">
          <cell r="AN3864">
            <v>50027</v>
          </cell>
          <cell r="AO3864" t="str">
            <v>OÜ Merelahe Perearstikeskus</v>
          </cell>
          <cell r="AP3864" t="str">
            <v>000000000000003046</v>
          </cell>
          <cell r="AQ3864">
            <v>2026</v>
          </cell>
          <cell r="AR3864" t="str">
            <v>2026-PRL1-50027</v>
          </cell>
          <cell r="AS3864">
            <v>1</v>
          </cell>
          <cell r="AT3864" t="str">
            <v>TK059</v>
          </cell>
          <cell r="AU3864" t="str">
            <v>#</v>
          </cell>
        </row>
        <row r="3865">
          <cell r="AN3865">
            <v>50097</v>
          </cell>
          <cell r="AO3865" t="str">
            <v>Perearst Liidia Bodnar OÜ</v>
          </cell>
          <cell r="AP3865" t="str">
            <v>000000000000003046</v>
          </cell>
          <cell r="AQ3865">
            <v>2026</v>
          </cell>
          <cell r="AR3865" t="str">
            <v>2026-PRL1-50097</v>
          </cell>
          <cell r="AS3865" t="str">
            <v>#</v>
          </cell>
          <cell r="AT3865" t="str">
            <v>#</v>
          </cell>
          <cell r="AU3865" t="str">
            <v>#</v>
          </cell>
        </row>
        <row r="3866">
          <cell r="AN3866">
            <v>50475</v>
          </cell>
          <cell r="AO3866" t="str">
            <v>Saku Tervisekeskus OÜ</v>
          </cell>
          <cell r="AP3866" t="str">
            <v>000000000000003046</v>
          </cell>
          <cell r="AQ3866">
            <v>2026</v>
          </cell>
          <cell r="AR3866" t="str">
            <v>2026-PRL1-50475</v>
          </cell>
          <cell r="AS3866">
            <v>1</v>
          </cell>
          <cell r="AT3866" t="str">
            <v>TK045</v>
          </cell>
          <cell r="AU3866" t="str">
            <v>#</v>
          </cell>
        </row>
        <row r="3867">
          <cell r="AN3867">
            <v>50475</v>
          </cell>
          <cell r="AO3867" t="str">
            <v>Saku Tervisekeskus OÜ</v>
          </cell>
          <cell r="AP3867" t="str">
            <v>000000000000003046</v>
          </cell>
          <cell r="AQ3867">
            <v>2026</v>
          </cell>
          <cell r="AR3867" t="str">
            <v>2026-PRL1-50475</v>
          </cell>
          <cell r="AS3867">
            <v>1</v>
          </cell>
          <cell r="AT3867" t="str">
            <v>TK045</v>
          </cell>
          <cell r="AU3867" t="str">
            <v>#</v>
          </cell>
        </row>
        <row r="3868">
          <cell r="AN3868">
            <v>50475</v>
          </cell>
          <cell r="AO3868" t="str">
            <v>Saku Tervisekeskus OÜ</v>
          </cell>
          <cell r="AP3868" t="str">
            <v>000000000000003046</v>
          </cell>
          <cell r="AQ3868">
            <v>2026</v>
          </cell>
          <cell r="AR3868" t="str">
            <v>2026-PRL1-50475</v>
          </cell>
          <cell r="AS3868">
            <v>1</v>
          </cell>
          <cell r="AT3868" t="str">
            <v>TK045</v>
          </cell>
          <cell r="AU3868" t="str">
            <v>#</v>
          </cell>
        </row>
        <row r="3869">
          <cell r="AN3869">
            <v>50475</v>
          </cell>
          <cell r="AO3869" t="str">
            <v>Saku Tervisekeskus OÜ</v>
          </cell>
          <cell r="AP3869" t="str">
            <v>000000000000003046</v>
          </cell>
          <cell r="AQ3869">
            <v>2026</v>
          </cell>
          <cell r="AR3869" t="str">
            <v>2026-PRL1-50475</v>
          </cell>
          <cell r="AS3869">
            <v>1</v>
          </cell>
          <cell r="AT3869" t="str">
            <v>TK045</v>
          </cell>
          <cell r="AU3869" t="str">
            <v>#</v>
          </cell>
        </row>
        <row r="3870">
          <cell r="AN3870">
            <v>50160</v>
          </cell>
          <cell r="AO3870" t="str">
            <v>Tõnismäe Peremedit. Kolleegium OÜ</v>
          </cell>
          <cell r="AP3870" t="str">
            <v>000000000000003046</v>
          </cell>
          <cell r="AQ3870">
            <v>2026</v>
          </cell>
          <cell r="AR3870" t="str">
            <v>2026-PRL1-50160</v>
          </cell>
          <cell r="AS3870" t="str">
            <v>#</v>
          </cell>
          <cell r="AT3870" t="str">
            <v>#</v>
          </cell>
          <cell r="AU3870" t="str">
            <v>#</v>
          </cell>
        </row>
        <row r="3871">
          <cell r="AN3871">
            <v>50568</v>
          </cell>
          <cell r="AO3871" t="str">
            <v>Terviseagentuur OÜ</v>
          </cell>
          <cell r="AP3871" t="str">
            <v>000000000000003046</v>
          </cell>
          <cell r="AQ3871">
            <v>2026</v>
          </cell>
          <cell r="AR3871" t="str">
            <v>2026-PRL1-50568</v>
          </cell>
          <cell r="AS3871" t="str">
            <v>#</v>
          </cell>
          <cell r="AT3871" t="str">
            <v>#</v>
          </cell>
          <cell r="AU3871" t="str">
            <v>#</v>
          </cell>
        </row>
        <row r="3872">
          <cell r="AN3872">
            <v>50568</v>
          </cell>
          <cell r="AO3872" t="str">
            <v>Terviseagentuur OÜ</v>
          </cell>
          <cell r="AP3872" t="str">
            <v>000000000000003046</v>
          </cell>
          <cell r="AQ3872">
            <v>2026</v>
          </cell>
          <cell r="AR3872" t="str">
            <v>2026-PRL1-50568</v>
          </cell>
          <cell r="AS3872" t="str">
            <v>#</v>
          </cell>
          <cell r="AT3872" t="str">
            <v>#</v>
          </cell>
          <cell r="AU3872" t="str">
            <v>#</v>
          </cell>
        </row>
        <row r="3873">
          <cell r="AN3873">
            <v>60927</v>
          </cell>
          <cell r="AO3873" t="str">
            <v>Paldiski Perearstid OÜ</v>
          </cell>
          <cell r="AP3873" t="str">
            <v>000000000000003046</v>
          </cell>
          <cell r="AQ3873">
            <v>2026</v>
          </cell>
          <cell r="AR3873" t="str">
            <v>2026-PRL1-60927</v>
          </cell>
          <cell r="AS3873" t="str">
            <v>#</v>
          </cell>
          <cell r="AT3873" t="str">
            <v>#</v>
          </cell>
          <cell r="AU3873" t="str">
            <v>#</v>
          </cell>
        </row>
        <row r="3874">
          <cell r="AN3874">
            <v>60927</v>
          </cell>
          <cell r="AO3874" t="str">
            <v>Paldiski Perearstid OÜ</v>
          </cell>
          <cell r="AP3874" t="str">
            <v>000000000000003046</v>
          </cell>
          <cell r="AQ3874">
            <v>2026</v>
          </cell>
          <cell r="AR3874" t="str">
            <v>2026-PRL1-60927</v>
          </cell>
          <cell r="AS3874" t="str">
            <v>#</v>
          </cell>
          <cell r="AT3874" t="str">
            <v>#</v>
          </cell>
          <cell r="AU3874" t="str">
            <v>#</v>
          </cell>
        </row>
        <row r="3875">
          <cell r="AN3875">
            <v>50668</v>
          </cell>
          <cell r="AO3875" t="str">
            <v>Perearst Boriss Slepikovski OÜ</v>
          </cell>
          <cell r="AP3875" t="str">
            <v>000000000000003046</v>
          </cell>
          <cell r="AQ3875">
            <v>2026</v>
          </cell>
          <cell r="AR3875" t="str">
            <v>2026-PRL1-50668</v>
          </cell>
          <cell r="AS3875">
            <v>1</v>
          </cell>
          <cell r="AT3875" t="str">
            <v>TK062</v>
          </cell>
          <cell r="AU3875" t="str">
            <v>#</v>
          </cell>
        </row>
        <row r="3876">
          <cell r="AN3876">
            <v>50857</v>
          </cell>
          <cell r="AO3876" t="str">
            <v>Pealinna Perearstid OÜ</v>
          </cell>
          <cell r="AP3876" t="str">
            <v>000000000000003046</v>
          </cell>
          <cell r="AQ3876">
            <v>2026</v>
          </cell>
          <cell r="AR3876" t="str">
            <v>2026-PRL1-50857</v>
          </cell>
          <cell r="AS3876" t="str">
            <v>#</v>
          </cell>
          <cell r="AT3876" t="str">
            <v>#</v>
          </cell>
          <cell r="AU3876" t="str">
            <v>#</v>
          </cell>
        </row>
        <row r="3877">
          <cell r="AN3877">
            <v>50108</v>
          </cell>
          <cell r="AO3877" t="str">
            <v>Klein ja Ollikainen OÜ</v>
          </cell>
          <cell r="AP3877" t="str">
            <v>000000000000003046</v>
          </cell>
          <cell r="AQ3877">
            <v>2026</v>
          </cell>
          <cell r="AR3877" t="str">
            <v>2026-PRL1-50108</v>
          </cell>
          <cell r="AS3877" t="str">
            <v>#</v>
          </cell>
          <cell r="AT3877" t="str">
            <v>#</v>
          </cell>
          <cell r="AU3877" t="str">
            <v>#</v>
          </cell>
        </row>
        <row r="3878">
          <cell r="AN3878">
            <v>50805</v>
          </cell>
          <cell r="AO3878" t="str">
            <v>OÜ Loo TK</v>
          </cell>
          <cell r="AP3878" t="str">
            <v>000000000000003046</v>
          </cell>
          <cell r="AQ3878">
            <v>2026</v>
          </cell>
          <cell r="AR3878" t="str">
            <v>2026-PRL1-50805</v>
          </cell>
          <cell r="AS3878" t="str">
            <v>#</v>
          </cell>
          <cell r="AT3878" t="str">
            <v>#</v>
          </cell>
          <cell r="AU3878" t="str">
            <v>#</v>
          </cell>
        </row>
        <row r="3879">
          <cell r="AN3879">
            <v>50953</v>
          </cell>
          <cell r="AO3879" t="str">
            <v>Loo Perearst OÜ</v>
          </cell>
          <cell r="AP3879" t="str">
            <v>000000000000003046</v>
          </cell>
          <cell r="AQ3879">
            <v>2026</v>
          </cell>
          <cell r="AR3879" t="str">
            <v>2026-PRL1-50953</v>
          </cell>
          <cell r="AS3879" t="str">
            <v>#</v>
          </cell>
          <cell r="AT3879" t="str">
            <v>#</v>
          </cell>
          <cell r="AU3879" t="str">
            <v>#</v>
          </cell>
        </row>
        <row r="3880">
          <cell r="AN3880">
            <v>50686</v>
          </cell>
          <cell r="AO3880" t="str">
            <v>Kõue Perearstikeskus OÜ</v>
          </cell>
          <cell r="AP3880" t="str">
            <v>000000000000003046</v>
          </cell>
          <cell r="AQ3880">
            <v>2026</v>
          </cell>
          <cell r="AR3880" t="str">
            <v>2026-PRL1-50686</v>
          </cell>
          <cell r="AS3880">
            <v>1</v>
          </cell>
          <cell r="AT3880" t="str">
            <v>TK051</v>
          </cell>
          <cell r="AU3880" t="str">
            <v>#</v>
          </cell>
        </row>
        <row r="3881">
          <cell r="AN3881">
            <v>50859</v>
          </cell>
          <cell r="AO3881" t="str">
            <v>Ülemiste Perearstid OÜ</v>
          </cell>
          <cell r="AP3881" t="str">
            <v>000000000000003046</v>
          </cell>
          <cell r="AQ3881">
            <v>2026</v>
          </cell>
          <cell r="AR3881" t="str">
            <v>2026-PRL1-50859</v>
          </cell>
          <cell r="AS3881" t="str">
            <v>#</v>
          </cell>
          <cell r="AT3881" t="str">
            <v>#</v>
          </cell>
          <cell r="AU3881" t="str">
            <v>#</v>
          </cell>
        </row>
        <row r="3882">
          <cell r="AN3882">
            <v>50058</v>
          </cell>
          <cell r="AO3882" t="str">
            <v>Kuusalu Tervisekeskus OÜ</v>
          </cell>
          <cell r="AP3882" t="str">
            <v>000000000000003046</v>
          </cell>
          <cell r="AQ3882">
            <v>2026</v>
          </cell>
          <cell r="AR3882" t="str">
            <v>2026-PRL1-50058</v>
          </cell>
          <cell r="AS3882" t="str">
            <v>#</v>
          </cell>
          <cell r="AT3882" t="str">
            <v>#</v>
          </cell>
          <cell r="AU3882" t="str">
            <v>#</v>
          </cell>
        </row>
        <row r="3883">
          <cell r="AN3883">
            <v>50670</v>
          </cell>
          <cell r="AO3883" t="str">
            <v>Kose Perearstikabinet OÜ</v>
          </cell>
          <cell r="AP3883" t="str">
            <v>000000000000003046</v>
          </cell>
          <cell r="AQ3883">
            <v>2026</v>
          </cell>
          <cell r="AR3883" t="str">
            <v>2026-PRL1-50670</v>
          </cell>
          <cell r="AS3883">
            <v>1</v>
          </cell>
          <cell r="AT3883" t="str">
            <v>TK051</v>
          </cell>
          <cell r="AU3883" t="str">
            <v>#</v>
          </cell>
        </row>
        <row r="3884">
          <cell r="AN3884">
            <v>61288</v>
          </cell>
          <cell r="AO3884" t="str">
            <v>Muuga Perearstikeskus OÜ</v>
          </cell>
          <cell r="AP3884" t="str">
            <v>000000000000003046</v>
          </cell>
          <cell r="AQ3884">
            <v>2026</v>
          </cell>
          <cell r="AR3884" t="str">
            <v>2026-PRL1-61288</v>
          </cell>
          <cell r="AS3884">
            <v>1</v>
          </cell>
          <cell r="AT3884" t="str">
            <v>TK062</v>
          </cell>
          <cell r="AU3884" t="str">
            <v>#</v>
          </cell>
        </row>
        <row r="3885">
          <cell r="AN3885">
            <v>61287</v>
          </cell>
          <cell r="AO3885" t="str">
            <v>Perearst Viktoria Leleka OÜ</v>
          </cell>
          <cell r="AP3885" t="str">
            <v>000000000000003046</v>
          </cell>
          <cell r="AQ3885">
            <v>2026</v>
          </cell>
          <cell r="AR3885" t="str">
            <v>2026-PRL1-61287</v>
          </cell>
          <cell r="AS3885">
            <v>1</v>
          </cell>
          <cell r="AT3885" t="str">
            <v>TK062</v>
          </cell>
          <cell r="AU3885" t="str">
            <v>#</v>
          </cell>
        </row>
        <row r="3886">
          <cell r="AN3886">
            <v>61310</v>
          </cell>
          <cell r="AO3886" t="str">
            <v>Perearst Nadežda Matõzenko OÜ</v>
          </cell>
          <cell r="AP3886" t="str">
            <v>000000000000003046</v>
          </cell>
          <cell r="AQ3886">
            <v>2026</v>
          </cell>
          <cell r="AR3886" t="str">
            <v>2026-PRL1-61310</v>
          </cell>
          <cell r="AS3886">
            <v>1</v>
          </cell>
          <cell r="AT3886" t="str">
            <v>TK062</v>
          </cell>
          <cell r="AU3886" t="str">
            <v>#</v>
          </cell>
        </row>
        <row r="3887">
          <cell r="AN3887">
            <v>61288</v>
          </cell>
          <cell r="AO3887" t="str">
            <v>Muuga Perearstikeskus OÜ</v>
          </cell>
          <cell r="AP3887" t="str">
            <v>000000000000003046</v>
          </cell>
          <cell r="AQ3887">
            <v>2026</v>
          </cell>
          <cell r="AR3887" t="str">
            <v>2026-PRL1-61288</v>
          </cell>
          <cell r="AS3887">
            <v>1</v>
          </cell>
          <cell r="AT3887" t="str">
            <v>TK062</v>
          </cell>
          <cell r="AU3887" t="str">
            <v>#</v>
          </cell>
        </row>
        <row r="3888">
          <cell r="AN3888">
            <v>50763</v>
          </cell>
          <cell r="AO3888" t="str">
            <v>Perearst OÜ</v>
          </cell>
          <cell r="AP3888" t="str">
            <v>000000000000003046</v>
          </cell>
          <cell r="AQ3888">
            <v>2026</v>
          </cell>
          <cell r="AR3888" t="str">
            <v>2026-PRL1-50763</v>
          </cell>
          <cell r="AS3888" t="str">
            <v>#</v>
          </cell>
          <cell r="AT3888" t="str">
            <v>#</v>
          </cell>
          <cell r="AU3888" t="str">
            <v>#</v>
          </cell>
        </row>
        <row r="3889">
          <cell r="AN3889">
            <v>50883</v>
          </cell>
          <cell r="AO3889" t="str">
            <v>Harku Perearst OÜ</v>
          </cell>
          <cell r="AP3889" t="str">
            <v>000000000000003046</v>
          </cell>
          <cell r="AQ3889">
            <v>2026</v>
          </cell>
          <cell r="AR3889" t="str">
            <v>2026-PRL1-50883</v>
          </cell>
          <cell r="AS3889">
            <v>1</v>
          </cell>
          <cell r="AT3889" t="str">
            <v>TK044</v>
          </cell>
          <cell r="AU3889" t="str">
            <v>#</v>
          </cell>
        </row>
        <row r="3890">
          <cell r="AN3890">
            <v>50127</v>
          </cell>
          <cell r="AO3890" t="str">
            <v>Rosenthali Perearstikeskus OÜ</v>
          </cell>
          <cell r="AP3890" t="str">
            <v>000000000000003046</v>
          </cell>
          <cell r="AQ3890">
            <v>2026</v>
          </cell>
          <cell r="AR3890" t="str">
            <v>2026-PRL1-50127</v>
          </cell>
          <cell r="AS3890">
            <v>1</v>
          </cell>
          <cell r="AT3890" t="str">
            <v>TK069</v>
          </cell>
          <cell r="AU3890" t="str">
            <v>#</v>
          </cell>
        </row>
        <row r="3891">
          <cell r="AN3891">
            <v>50163</v>
          </cell>
          <cell r="AO3891" t="str">
            <v>Favorek Perearstikeskus OÜ</v>
          </cell>
          <cell r="AP3891" t="str">
            <v>000000000000003046</v>
          </cell>
          <cell r="AQ3891">
            <v>2026</v>
          </cell>
          <cell r="AR3891" t="str">
            <v>2026-PRL1-50163</v>
          </cell>
          <cell r="AS3891" t="str">
            <v>#</v>
          </cell>
          <cell r="AT3891" t="str">
            <v>#</v>
          </cell>
          <cell r="AU3891" t="str">
            <v>#</v>
          </cell>
        </row>
        <row r="3892">
          <cell r="AN3892">
            <v>50162</v>
          </cell>
          <cell r="AO3892" t="str">
            <v>Mustamäe ja Nõmme Perearstik. OÜ</v>
          </cell>
          <cell r="AP3892" t="str">
            <v>000000000000003046</v>
          </cell>
          <cell r="AQ3892">
            <v>2026</v>
          </cell>
          <cell r="AR3892" t="str">
            <v>2026-PRL1-50162</v>
          </cell>
          <cell r="AS3892" t="str">
            <v>#</v>
          </cell>
          <cell r="AT3892" t="str">
            <v>#</v>
          </cell>
          <cell r="AU3892" t="str">
            <v>#</v>
          </cell>
        </row>
        <row r="3893">
          <cell r="AN3893">
            <v>50961</v>
          </cell>
          <cell r="AO3893" t="str">
            <v>OÜ Ennetuskliinik</v>
          </cell>
          <cell r="AP3893" t="str">
            <v>000000000000003046</v>
          </cell>
          <cell r="AQ3893">
            <v>2026</v>
          </cell>
          <cell r="AR3893" t="str">
            <v>2026-PRL1-50961</v>
          </cell>
          <cell r="AS3893">
            <v>1</v>
          </cell>
          <cell r="AT3893" t="str">
            <v>TK073</v>
          </cell>
          <cell r="AU3893" t="str">
            <v>#</v>
          </cell>
        </row>
        <row r="3894">
          <cell r="AN3894">
            <v>50162</v>
          </cell>
          <cell r="AO3894" t="str">
            <v>Mustamäe ja Nõmme Perearstik. OÜ</v>
          </cell>
          <cell r="AP3894" t="str">
            <v>000000000000003046</v>
          </cell>
          <cell r="AQ3894">
            <v>2026</v>
          </cell>
          <cell r="AR3894" t="str">
            <v>2026-PRL1-50162</v>
          </cell>
          <cell r="AS3894" t="str">
            <v>#</v>
          </cell>
          <cell r="AT3894" t="str">
            <v>#</v>
          </cell>
          <cell r="AU3894" t="str">
            <v>#</v>
          </cell>
        </row>
        <row r="3895">
          <cell r="AN3895">
            <v>50700</v>
          </cell>
          <cell r="AO3895" t="str">
            <v>Osaühing Tallinna Perearstikeskus</v>
          </cell>
          <cell r="AP3895" t="str">
            <v>000000000000003046</v>
          </cell>
          <cell r="AQ3895">
            <v>2026</v>
          </cell>
          <cell r="AR3895" t="str">
            <v>2026-PRL1-50700</v>
          </cell>
          <cell r="AS3895">
            <v>1</v>
          </cell>
          <cell r="AT3895" t="str">
            <v>TK027</v>
          </cell>
          <cell r="AU3895" t="str">
            <v>#</v>
          </cell>
        </row>
        <row r="3896">
          <cell r="AN3896">
            <v>50114</v>
          </cell>
          <cell r="AO3896" t="str">
            <v>Medicum Perearstikeskus AS</v>
          </cell>
          <cell r="AP3896" t="str">
            <v>000000000000003046</v>
          </cell>
          <cell r="AQ3896">
            <v>2026</v>
          </cell>
          <cell r="AR3896" t="str">
            <v>2026-PRL1-50114</v>
          </cell>
          <cell r="AS3896">
            <v>1</v>
          </cell>
          <cell r="AT3896" t="str">
            <v>TK001</v>
          </cell>
          <cell r="AU3896" t="str">
            <v>#</v>
          </cell>
        </row>
        <row r="3897">
          <cell r="AN3897">
            <v>50667</v>
          </cell>
          <cell r="AO3897" t="str">
            <v>Perearst Irina Fomkina OÜ</v>
          </cell>
          <cell r="AP3897" t="str">
            <v>000000000000003046</v>
          </cell>
          <cell r="AQ3897">
            <v>2026</v>
          </cell>
          <cell r="AR3897" t="str">
            <v>2026-PRL1-50667</v>
          </cell>
          <cell r="AS3897" t="str">
            <v>#</v>
          </cell>
          <cell r="AT3897" t="str">
            <v>#</v>
          </cell>
          <cell r="AU3897" t="str">
            <v>#</v>
          </cell>
        </row>
        <row r="3898">
          <cell r="AN3898">
            <v>50607</v>
          </cell>
          <cell r="AO3898" t="str">
            <v>Linna Tervisekeskus OÜ</v>
          </cell>
          <cell r="AP3898" t="str">
            <v>000000000000003046</v>
          </cell>
          <cell r="AQ3898">
            <v>2026</v>
          </cell>
          <cell r="AR3898" t="str">
            <v>2026-PRL1-50607</v>
          </cell>
          <cell r="AS3898">
            <v>1</v>
          </cell>
          <cell r="AT3898" t="str">
            <v>TK006</v>
          </cell>
          <cell r="AU3898" t="str">
            <v>#</v>
          </cell>
        </row>
        <row r="3899">
          <cell r="AN3899">
            <v>50701</v>
          </cell>
          <cell r="AO3899" t="str">
            <v>Jelena Mayorova OÜ</v>
          </cell>
          <cell r="AP3899" t="str">
            <v>000000000000003046</v>
          </cell>
          <cell r="AQ3899">
            <v>2026</v>
          </cell>
          <cell r="AR3899" t="str">
            <v>2026-PRL1-50701</v>
          </cell>
          <cell r="AS3899" t="str">
            <v>#</v>
          </cell>
          <cell r="AT3899" t="str">
            <v>#</v>
          </cell>
          <cell r="AU3899" t="str">
            <v>#</v>
          </cell>
        </row>
        <row r="3900">
          <cell r="AN3900">
            <v>50107</v>
          </cell>
          <cell r="AO3900" t="str">
            <v>Meditiim OÜ</v>
          </cell>
          <cell r="AP3900" t="str">
            <v>000000000000003046</v>
          </cell>
          <cell r="AQ3900">
            <v>2026</v>
          </cell>
          <cell r="AR3900" t="str">
            <v>2026-PRL1-50107</v>
          </cell>
          <cell r="AS3900">
            <v>1</v>
          </cell>
          <cell r="AT3900" t="str">
            <v>TK050</v>
          </cell>
          <cell r="AU3900" t="str">
            <v>#</v>
          </cell>
        </row>
        <row r="3901">
          <cell r="AN3901">
            <v>50162</v>
          </cell>
          <cell r="AO3901" t="str">
            <v>Mustamäe ja Nõmme Perearstik. OÜ</v>
          </cell>
          <cell r="AP3901" t="str">
            <v>000000000000003046</v>
          </cell>
          <cell r="AQ3901">
            <v>2026</v>
          </cell>
          <cell r="AR3901" t="str">
            <v>2026-PRL1-50162</v>
          </cell>
          <cell r="AS3901" t="str">
            <v>#</v>
          </cell>
          <cell r="AT3901" t="str">
            <v>#</v>
          </cell>
          <cell r="AU3901" t="str">
            <v>#</v>
          </cell>
        </row>
        <row r="3902">
          <cell r="AN3902">
            <v>50826</v>
          </cell>
          <cell r="AO3902" t="str">
            <v>Perekliinik OÜ</v>
          </cell>
          <cell r="AP3902" t="str">
            <v>000000000000003046</v>
          </cell>
          <cell r="AQ3902">
            <v>2026</v>
          </cell>
          <cell r="AR3902" t="str">
            <v>2026-PRL1-50826</v>
          </cell>
          <cell r="AS3902">
            <v>1</v>
          </cell>
          <cell r="AT3902" t="str">
            <v>TK074</v>
          </cell>
          <cell r="AU3902" t="str">
            <v>#</v>
          </cell>
        </row>
        <row r="3903">
          <cell r="AN3903">
            <v>50162</v>
          </cell>
          <cell r="AO3903" t="str">
            <v>Mustamäe ja Nõmme Perearstik. OÜ</v>
          </cell>
          <cell r="AP3903" t="str">
            <v>000000000000003046</v>
          </cell>
          <cell r="AQ3903">
            <v>2026</v>
          </cell>
          <cell r="AR3903" t="str">
            <v>2026-PRL1-50162</v>
          </cell>
          <cell r="AS3903" t="str">
            <v>#</v>
          </cell>
          <cell r="AT3903" t="str">
            <v>#</v>
          </cell>
          <cell r="AU3903" t="str">
            <v>#</v>
          </cell>
        </row>
        <row r="3904">
          <cell r="AN3904">
            <v>50162</v>
          </cell>
          <cell r="AO3904" t="str">
            <v>Mustamäe ja Nõmme Perearstik. OÜ</v>
          </cell>
          <cell r="AP3904" t="str">
            <v>000000000000003046</v>
          </cell>
          <cell r="AQ3904">
            <v>2026</v>
          </cell>
          <cell r="AR3904" t="str">
            <v>2026-PRL1-50162</v>
          </cell>
          <cell r="AS3904" t="str">
            <v>#</v>
          </cell>
          <cell r="AT3904" t="str">
            <v>#</v>
          </cell>
          <cell r="AU3904" t="str">
            <v>#</v>
          </cell>
        </row>
        <row r="3905">
          <cell r="AN3905">
            <v>50160</v>
          </cell>
          <cell r="AO3905" t="str">
            <v>Tõnismäe Peremedit. Kolleegium OÜ</v>
          </cell>
          <cell r="AP3905" t="str">
            <v>000000000000003046</v>
          </cell>
          <cell r="AQ3905">
            <v>2026</v>
          </cell>
          <cell r="AR3905" t="str">
            <v>2026-PRL1-50160</v>
          </cell>
          <cell r="AS3905" t="str">
            <v>#</v>
          </cell>
          <cell r="AT3905" t="str">
            <v>#</v>
          </cell>
          <cell r="AU3905" t="str">
            <v>#</v>
          </cell>
        </row>
        <row r="3906">
          <cell r="AN3906">
            <v>50612</v>
          </cell>
          <cell r="AO3906" t="str">
            <v>OÜ Aira Perearstikeskus</v>
          </cell>
          <cell r="AP3906" t="str">
            <v>000000000000003046</v>
          </cell>
          <cell r="AQ3906">
            <v>2026</v>
          </cell>
          <cell r="AR3906" t="str">
            <v>2026-PRL1-50612</v>
          </cell>
          <cell r="AS3906" t="str">
            <v>#</v>
          </cell>
          <cell r="AT3906" t="str">
            <v>#</v>
          </cell>
          <cell r="AU3906" t="str">
            <v>#</v>
          </cell>
        </row>
        <row r="3907">
          <cell r="AN3907">
            <v>50862</v>
          </cell>
          <cell r="AO3907" t="str">
            <v>Mymed Perearstid OÜ</v>
          </cell>
          <cell r="AP3907" t="str">
            <v>000000000000003046</v>
          </cell>
          <cell r="AQ3907">
            <v>2026</v>
          </cell>
          <cell r="AR3907" t="str">
            <v>2026-PRL1-50862</v>
          </cell>
          <cell r="AS3907">
            <v>1</v>
          </cell>
          <cell r="AT3907" t="str">
            <v>TK033</v>
          </cell>
          <cell r="AU3907" t="str">
            <v>#</v>
          </cell>
        </row>
        <row r="3908">
          <cell r="AN3908">
            <v>50160</v>
          </cell>
          <cell r="AO3908" t="str">
            <v>Tõnismäe Peremedit. Kolleegium OÜ</v>
          </cell>
          <cell r="AP3908" t="str">
            <v>000000000000003046</v>
          </cell>
          <cell r="AQ3908">
            <v>2026</v>
          </cell>
          <cell r="AR3908" t="str">
            <v>2026-PRL1-50160</v>
          </cell>
          <cell r="AS3908" t="str">
            <v>#</v>
          </cell>
          <cell r="AT3908" t="str">
            <v>#</v>
          </cell>
          <cell r="AU3908" t="str">
            <v>#</v>
          </cell>
        </row>
        <row r="3909">
          <cell r="AN3909">
            <v>50027</v>
          </cell>
          <cell r="AO3909" t="str">
            <v>Merelahe Perearstikeskus OÜ</v>
          </cell>
          <cell r="AP3909" t="str">
            <v>000000000000003046</v>
          </cell>
          <cell r="AQ3909">
            <v>2026</v>
          </cell>
          <cell r="AR3909" t="str">
            <v>2026-PRL1-50027</v>
          </cell>
          <cell r="AS3909">
            <v>1</v>
          </cell>
          <cell r="AT3909" t="str">
            <v>TK059</v>
          </cell>
          <cell r="AU3909" t="str">
            <v>#</v>
          </cell>
        </row>
        <row r="3910">
          <cell r="AN3910">
            <v>50160</v>
          </cell>
          <cell r="AO3910" t="str">
            <v>Tõnismäe Peremedit. Kolleegium OÜ</v>
          </cell>
          <cell r="AP3910" t="str">
            <v>000000000000003046</v>
          </cell>
          <cell r="AQ3910">
            <v>2026</v>
          </cell>
          <cell r="AR3910" t="str">
            <v>2026-PRL1-50160</v>
          </cell>
          <cell r="AS3910" t="str">
            <v>#</v>
          </cell>
          <cell r="AT3910" t="str">
            <v>#</v>
          </cell>
          <cell r="AU3910" t="str">
            <v>#</v>
          </cell>
        </row>
        <row r="3911">
          <cell r="AN3911">
            <v>50552</v>
          </cell>
          <cell r="AO3911" t="str">
            <v>Lasnamäe Perearstid-Kaks OÜ</v>
          </cell>
          <cell r="AP3911" t="str">
            <v>000000000000003046</v>
          </cell>
          <cell r="AQ3911">
            <v>2026</v>
          </cell>
          <cell r="AR3911" t="str">
            <v>2026-PRL1-50552</v>
          </cell>
          <cell r="AS3911">
            <v>1</v>
          </cell>
          <cell r="AT3911" t="str">
            <v>TK056</v>
          </cell>
          <cell r="AU3911" t="str">
            <v>#</v>
          </cell>
        </row>
        <row r="3912">
          <cell r="AN3912">
            <v>50552</v>
          </cell>
          <cell r="AO3912" t="str">
            <v>Lasnamäe Perearstid-Kaks OÜ</v>
          </cell>
          <cell r="AP3912" t="str">
            <v>000000000000003046</v>
          </cell>
          <cell r="AQ3912">
            <v>2026</v>
          </cell>
          <cell r="AR3912" t="str">
            <v>2026-PRL1-50552</v>
          </cell>
          <cell r="AS3912">
            <v>1</v>
          </cell>
          <cell r="AT3912" t="str">
            <v>TK056</v>
          </cell>
          <cell r="AU3912" t="str">
            <v>#</v>
          </cell>
        </row>
        <row r="3913">
          <cell r="AN3913">
            <v>50114</v>
          </cell>
          <cell r="AO3913" t="str">
            <v>Medicum Perearstikeskus AS</v>
          </cell>
          <cell r="AP3913" t="str">
            <v>000000000000003046</v>
          </cell>
          <cell r="AQ3913">
            <v>2026</v>
          </cell>
          <cell r="AR3913" t="str">
            <v>2026-PRL1-50114</v>
          </cell>
          <cell r="AS3913">
            <v>1</v>
          </cell>
          <cell r="AT3913" t="str">
            <v>TK001</v>
          </cell>
          <cell r="AU3913" t="str">
            <v>#</v>
          </cell>
        </row>
        <row r="3914">
          <cell r="AN3914">
            <v>61476</v>
          </cell>
          <cell r="AO3914" t="str">
            <v>Kadrioru Perearstikeskus OÜ</v>
          </cell>
          <cell r="AP3914" t="str">
            <v>000000000000003046</v>
          </cell>
          <cell r="AQ3914">
            <v>2026</v>
          </cell>
          <cell r="AR3914" t="str">
            <v>2026-PRL1-61476</v>
          </cell>
          <cell r="AS3914" t="str">
            <v>#</v>
          </cell>
          <cell r="AT3914" t="str">
            <v>#</v>
          </cell>
          <cell r="AU3914" t="str">
            <v>#</v>
          </cell>
        </row>
        <row r="3915">
          <cell r="AN3915">
            <v>50049</v>
          </cell>
          <cell r="AO3915" t="str">
            <v>Mere Perearstikeskus OÜ</v>
          </cell>
          <cell r="AP3915" t="str">
            <v>000000000000003046</v>
          </cell>
          <cell r="AQ3915">
            <v>2026</v>
          </cell>
          <cell r="AR3915" t="str">
            <v>2026-PRL1-50049</v>
          </cell>
          <cell r="AS3915" t="str">
            <v>#</v>
          </cell>
          <cell r="AT3915" t="str">
            <v>#</v>
          </cell>
          <cell r="AU3915" t="str">
            <v>#</v>
          </cell>
        </row>
        <row r="3916">
          <cell r="AN3916">
            <v>50826</v>
          </cell>
          <cell r="AO3916" t="str">
            <v>Perekliinik OÜ</v>
          </cell>
          <cell r="AP3916" t="str">
            <v>000000000000003046</v>
          </cell>
          <cell r="AQ3916">
            <v>2026</v>
          </cell>
          <cell r="AR3916" t="str">
            <v>2026-PRL1-50826</v>
          </cell>
          <cell r="AS3916">
            <v>1</v>
          </cell>
          <cell r="AT3916" t="str">
            <v>TK041</v>
          </cell>
          <cell r="AU3916" t="str">
            <v>#</v>
          </cell>
        </row>
        <row r="3917">
          <cell r="AN3917">
            <v>50107</v>
          </cell>
          <cell r="AO3917" t="str">
            <v>Meditiim OÜ</v>
          </cell>
          <cell r="AP3917" t="str">
            <v>000000000000003046</v>
          </cell>
          <cell r="AQ3917">
            <v>2026</v>
          </cell>
          <cell r="AR3917" t="str">
            <v>2026-PRL1-50107</v>
          </cell>
          <cell r="AS3917">
            <v>1</v>
          </cell>
          <cell r="AT3917" t="str">
            <v>TK050</v>
          </cell>
          <cell r="AU3917" t="str">
            <v>#</v>
          </cell>
        </row>
        <row r="3918">
          <cell r="AN3918">
            <v>50107</v>
          </cell>
          <cell r="AO3918" t="str">
            <v>Meditiim OÜ</v>
          </cell>
          <cell r="AP3918" t="str">
            <v>000000000000003046</v>
          </cell>
          <cell r="AQ3918">
            <v>2026</v>
          </cell>
          <cell r="AR3918" t="str">
            <v>2026-PRL1-50107</v>
          </cell>
          <cell r="AS3918">
            <v>1</v>
          </cell>
          <cell r="AT3918" t="str">
            <v>TK050</v>
          </cell>
          <cell r="AU3918" t="str">
            <v>#</v>
          </cell>
        </row>
        <row r="3919">
          <cell r="AN3919">
            <v>50107</v>
          </cell>
          <cell r="AO3919" t="str">
            <v>Meditiim OÜ</v>
          </cell>
          <cell r="AP3919" t="str">
            <v>000000000000003046</v>
          </cell>
          <cell r="AQ3919">
            <v>2026</v>
          </cell>
          <cell r="AR3919" t="str">
            <v>2026-PRL1-50107</v>
          </cell>
          <cell r="AS3919">
            <v>1</v>
          </cell>
          <cell r="AT3919" t="str">
            <v>TK050</v>
          </cell>
          <cell r="AU3919" t="str">
            <v>#</v>
          </cell>
        </row>
        <row r="3920">
          <cell r="AN3920">
            <v>50159</v>
          </cell>
          <cell r="AO3920" t="str">
            <v>Majaka Perearstikeskus OÜ</v>
          </cell>
          <cell r="AP3920" t="str">
            <v>000000000000003046</v>
          </cell>
          <cell r="AQ3920">
            <v>2026</v>
          </cell>
          <cell r="AR3920" t="str">
            <v>2026-PRL1-50159</v>
          </cell>
          <cell r="AS3920" t="str">
            <v>#</v>
          </cell>
          <cell r="AT3920" t="str">
            <v>#</v>
          </cell>
          <cell r="AU3920" t="str">
            <v>#</v>
          </cell>
        </row>
        <row r="3921">
          <cell r="AN3921">
            <v>50961</v>
          </cell>
          <cell r="AO3921" t="str">
            <v>OÜ Ennetuskliinik</v>
          </cell>
          <cell r="AP3921" t="str">
            <v>000000000000003046</v>
          </cell>
          <cell r="AQ3921">
            <v>2026</v>
          </cell>
          <cell r="AR3921" t="str">
            <v>2026-PRL1-50961</v>
          </cell>
          <cell r="AS3921">
            <v>1</v>
          </cell>
          <cell r="AT3921" t="str">
            <v>TK073</v>
          </cell>
          <cell r="AU3921" t="str">
            <v>#</v>
          </cell>
        </row>
        <row r="3922">
          <cell r="AN3922">
            <v>50598</v>
          </cell>
          <cell r="AO3922" t="str">
            <v>PA Kopliranna OÜ</v>
          </cell>
          <cell r="AP3922" t="str">
            <v>000000000000003046</v>
          </cell>
          <cell r="AQ3922">
            <v>2026</v>
          </cell>
          <cell r="AR3922" t="str">
            <v>2026-PRL1-50598</v>
          </cell>
          <cell r="AS3922" t="str">
            <v>#</v>
          </cell>
          <cell r="AT3922" t="str">
            <v>#</v>
          </cell>
          <cell r="AU3922" t="str">
            <v>#</v>
          </cell>
        </row>
        <row r="3923">
          <cell r="AN3923">
            <v>50394</v>
          </cell>
          <cell r="AO3923" t="str">
            <v>Jürgenson Perearstikeskus OÜ</v>
          </cell>
          <cell r="AP3923" t="str">
            <v>000000000000003046</v>
          </cell>
          <cell r="AQ3923">
            <v>2026</v>
          </cell>
          <cell r="AR3923" t="str">
            <v>2026-PRL1-50394</v>
          </cell>
          <cell r="AS3923">
            <v>1</v>
          </cell>
          <cell r="AT3923" t="str">
            <v>TK011</v>
          </cell>
          <cell r="AU3923" t="str">
            <v>#</v>
          </cell>
        </row>
        <row r="3924">
          <cell r="AN3924">
            <v>50393</v>
          </cell>
          <cell r="AO3924" t="str">
            <v>Doktor Kraft-Jaaksoo OÜ</v>
          </cell>
          <cell r="AP3924" t="str">
            <v>000000000000003046</v>
          </cell>
          <cell r="AQ3924">
            <v>2026</v>
          </cell>
          <cell r="AR3924" t="str">
            <v>2026-PRL1-50393</v>
          </cell>
          <cell r="AS3924" t="str">
            <v>#</v>
          </cell>
          <cell r="AT3924" t="str">
            <v>#</v>
          </cell>
          <cell r="AU3924" t="str">
            <v>#</v>
          </cell>
        </row>
        <row r="3925">
          <cell r="AN3925">
            <v>50007</v>
          </cell>
          <cell r="AO3925" t="str">
            <v>Kodudoktori PAK Sinu Arst OÜ</v>
          </cell>
          <cell r="AP3925" t="str">
            <v>000000000000003046</v>
          </cell>
          <cell r="AQ3925">
            <v>2026</v>
          </cell>
          <cell r="AR3925" t="str">
            <v>2026-PRL1-50007</v>
          </cell>
          <cell r="AS3925">
            <v>1</v>
          </cell>
          <cell r="AT3925" t="str">
            <v>TK002</v>
          </cell>
          <cell r="AU3925">
            <v>1</v>
          </cell>
        </row>
        <row r="3926">
          <cell r="AN3926">
            <v>50007</v>
          </cell>
          <cell r="AO3926" t="str">
            <v>Kodudoktori PAK Sinu Arst OÜ</v>
          </cell>
          <cell r="AP3926" t="str">
            <v>000000000000003046</v>
          </cell>
          <cell r="AQ3926">
            <v>2026</v>
          </cell>
          <cell r="AR3926" t="str">
            <v>2026-PRL1-50007</v>
          </cell>
          <cell r="AS3926">
            <v>1</v>
          </cell>
          <cell r="AT3926" t="str">
            <v>TK002</v>
          </cell>
          <cell r="AU3926" t="str">
            <v>#</v>
          </cell>
        </row>
        <row r="3927">
          <cell r="AN3927">
            <v>51045</v>
          </cell>
          <cell r="AO3927" t="str">
            <v>Santevia OÜ</v>
          </cell>
          <cell r="AP3927" t="str">
            <v>000000000000003046</v>
          </cell>
          <cell r="AQ3927">
            <v>2026</v>
          </cell>
          <cell r="AR3927" t="str">
            <v>2026-PRL1-51045</v>
          </cell>
          <cell r="AS3927" t="str">
            <v>#</v>
          </cell>
          <cell r="AT3927" t="str">
            <v>#</v>
          </cell>
          <cell r="AU3927" t="str">
            <v>#</v>
          </cell>
        </row>
        <row r="3928">
          <cell r="AN3928">
            <v>50607</v>
          </cell>
          <cell r="AO3928" t="str">
            <v>Linna Tervisekeskus OÜ</v>
          </cell>
          <cell r="AP3928" t="str">
            <v>000000000000003046</v>
          </cell>
          <cell r="AQ3928">
            <v>2026</v>
          </cell>
          <cell r="AR3928" t="str">
            <v>2026-PRL1-50607</v>
          </cell>
          <cell r="AS3928">
            <v>1</v>
          </cell>
          <cell r="AT3928" t="str">
            <v>TK006</v>
          </cell>
          <cell r="AU3928" t="str">
            <v>#</v>
          </cell>
        </row>
        <row r="3929">
          <cell r="AN3929">
            <v>50155</v>
          </cell>
          <cell r="AO3929" t="str">
            <v>Sova Mare</v>
          </cell>
          <cell r="AP3929" t="str">
            <v>000000000000003046</v>
          </cell>
          <cell r="AQ3929">
            <v>2026</v>
          </cell>
          <cell r="AR3929" t="str">
            <v>2026-PRL1-50155</v>
          </cell>
          <cell r="AS3929" t="str">
            <v>#</v>
          </cell>
          <cell r="AT3929" t="str">
            <v>#</v>
          </cell>
          <cell r="AU3929" t="str">
            <v>#</v>
          </cell>
        </row>
        <row r="3930">
          <cell r="AN3930">
            <v>50858</v>
          </cell>
          <cell r="AO3930" t="str">
            <v>Asklepion OÜ</v>
          </cell>
          <cell r="AP3930" t="str">
            <v>000000000000003046</v>
          </cell>
          <cell r="AQ3930">
            <v>2026</v>
          </cell>
          <cell r="AR3930" t="str">
            <v>2026-PRL1-50858</v>
          </cell>
          <cell r="AS3930" t="str">
            <v>#</v>
          </cell>
          <cell r="AT3930" t="str">
            <v>#</v>
          </cell>
          <cell r="AU3930">
            <v>1</v>
          </cell>
        </row>
        <row r="3931">
          <cell r="AN3931">
            <v>50554</v>
          </cell>
          <cell r="AO3931" t="str">
            <v>Vitalong Perearstikeskus OÜ</v>
          </cell>
          <cell r="AP3931" t="str">
            <v>000000000000003046</v>
          </cell>
          <cell r="AQ3931">
            <v>2026</v>
          </cell>
          <cell r="AR3931" t="str">
            <v>2026-PRL1-50554</v>
          </cell>
          <cell r="AS3931" t="str">
            <v>#</v>
          </cell>
          <cell r="AT3931" t="str">
            <v>#</v>
          </cell>
          <cell r="AU3931" t="str">
            <v>#</v>
          </cell>
        </row>
        <row r="3932">
          <cell r="AN3932">
            <v>50700</v>
          </cell>
          <cell r="AO3932" t="str">
            <v>OÜ Tallinna Perearstikeskus</v>
          </cell>
          <cell r="AP3932" t="str">
            <v>000000000000003046</v>
          </cell>
          <cell r="AQ3932">
            <v>2026</v>
          </cell>
          <cell r="AR3932" t="str">
            <v>2026-PRL1-50700</v>
          </cell>
          <cell r="AS3932">
            <v>1</v>
          </cell>
          <cell r="AT3932" t="str">
            <v>TK026</v>
          </cell>
          <cell r="AU3932" t="str">
            <v>#</v>
          </cell>
        </row>
        <row r="3933">
          <cell r="AN3933">
            <v>50052</v>
          </cell>
          <cell r="AO3933" t="str">
            <v>Pirita Perearstikeskus OÜ</v>
          </cell>
          <cell r="AP3933" t="str">
            <v>000000000000003046</v>
          </cell>
          <cell r="AQ3933">
            <v>2026</v>
          </cell>
          <cell r="AR3933" t="str">
            <v>2026-PRL1-50052</v>
          </cell>
          <cell r="AS3933">
            <v>1</v>
          </cell>
          <cell r="AT3933" t="str">
            <v>TK058</v>
          </cell>
          <cell r="AU3933" t="str">
            <v>#</v>
          </cell>
        </row>
        <row r="3934">
          <cell r="AN3934">
            <v>50542</v>
          </cell>
          <cell r="AO3934" t="str">
            <v>Pirita-Kose Perearstikeskus OÜ</v>
          </cell>
          <cell r="AP3934" t="str">
            <v>000000000000003046</v>
          </cell>
          <cell r="AQ3934">
            <v>2026</v>
          </cell>
          <cell r="AR3934" t="str">
            <v>2026-PRL1-50542</v>
          </cell>
          <cell r="AS3934">
            <v>1</v>
          </cell>
          <cell r="AT3934" t="str">
            <v>TK077</v>
          </cell>
          <cell r="AU3934" t="str">
            <v>#</v>
          </cell>
        </row>
        <row r="3935">
          <cell r="AN3935">
            <v>50052</v>
          </cell>
          <cell r="AO3935" t="str">
            <v>Pirita Perearstikeskus OÜ</v>
          </cell>
          <cell r="AP3935" t="str">
            <v>000000000000003046</v>
          </cell>
          <cell r="AQ3935">
            <v>2026</v>
          </cell>
          <cell r="AR3935" t="str">
            <v>2026-PRL1-50052</v>
          </cell>
          <cell r="AS3935">
            <v>1</v>
          </cell>
          <cell r="AT3935" t="str">
            <v>TK058</v>
          </cell>
          <cell r="AU3935" t="str">
            <v>#</v>
          </cell>
        </row>
        <row r="3936">
          <cell r="AN3936">
            <v>50027</v>
          </cell>
          <cell r="AO3936" t="str">
            <v>Merelahe Perearstikeskus OÜ</v>
          </cell>
          <cell r="AP3936" t="str">
            <v>000000000000003046</v>
          </cell>
          <cell r="AQ3936">
            <v>2026</v>
          </cell>
          <cell r="AR3936" t="str">
            <v>2026-PRL1-50027</v>
          </cell>
          <cell r="AS3936">
            <v>1</v>
          </cell>
          <cell r="AT3936" t="str">
            <v>TK059</v>
          </cell>
          <cell r="AU3936" t="str">
            <v>#</v>
          </cell>
        </row>
        <row r="3937">
          <cell r="AN3937">
            <v>50730</v>
          </cell>
          <cell r="AO3937" t="str">
            <v>OÜ LPKG</v>
          </cell>
          <cell r="AP3937" t="str">
            <v>000000000000003046</v>
          </cell>
          <cell r="AQ3937">
            <v>2026</v>
          </cell>
          <cell r="AR3937" t="str">
            <v>2026-PRL1-50730</v>
          </cell>
          <cell r="AS3937" t="str">
            <v>#</v>
          </cell>
          <cell r="AT3937" t="str">
            <v>#</v>
          </cell>
          <cell r="AU3937" t="str">
            <v>#</v>
          </cell>
        </row>
        <row r="3938">
          <cell r="AN3938">
            <v>50112</v>
          </cell>
          <cell r="AO3938" t="str">
            <v>Mustamäe Polik. Perearstikeskus OÜ</v>
          </cell>
          <cell r="AP3938" t="str">
            <v>000000000000003046</v>
          </cell>
          <cell r="AQ3938">
            <v>2026</v>
          </cell>
          <cell r="AR3938" t="str">
            <v>2026-PRL1-50112</v>
          </cell>
          <cell r="AS3938" t="str">
            <v>#</v>
          </cell>
          <cell r="AT3938" t="str">
            <v>#</v>
          </cell>
          <cell r="AU3938" t="str">
            <v>#</v>
          </cell>
        </row>
        <row r="3939">
          <cell r="AN3939">
            <v>50700</v>
          </cell>
          <cell r="AO3939" t="str">
            <v>OÜ Tallinna Perearstikeskus</v>
          </cell>
          <cell r="AP3939" t="str">
            <v>000000000000003046</v>
          </cell>
          <cell r="AQ3939">
            <v>2026</v>
          </cell>
          <cell r="AR3939" t="str">
            <v>2026-PRL1-50700</v>
          </cell>
          <cell r="AS3939">
            <v>1</v>
          </cell>
          <cell r="AT3939" t="str">
            <v>TK026</v>
          </cell>
          <cell r="AU3939" t="str">
            <v>#</v>
          </cell>
        </row>
        <row r="3940">
          <cell r="AN3940">
            <v>50692</v>
          </cell>
          <cell r="AO3940" t="str">
            <v>Tamm ja Sula OÜ</v>
          </cell>
          <cell r="AP3940" t="str">
            <v>000000000000003046</v>
          </cell>
          <cell r="AQ3940">
            <v>2026</v>
          </cell>
          <cell r="AR3940" t="str">
            <v>2026-PRL1-50692</v>
          </cell>
          <cell r="AS3940" t="str">
            <v>#</v>
          </cell>
          <cell r="AT3940" t="str">
            <v>#</v>
          </cell>
          <cell r="AU3940" t="str">
            <v>#</v>
          </cell>
        </row>
        <row r="3941">
          <cell r="AN3941">
            <v>50162</v>
          </cell>
          <cell r="AO3941" t="str">
            <v>Mustamäe ja Nõmme Perearstikeskus OÜ</v>
          </cell>
          <cell r="AP3941" t="str">
            <v>000000000000003046</v>
          </cell>
          <cell r="AQ3941">
            <v>2026</v>
          </cell>
          <cell r="AR3941" t="str">
            <v>2026-PRL1-50162</v>
          </cell>
          <cell r="AS3941" t="str">
            <v>#</v>
          </cell>
          <cell r="AT3941" t="str">
            <v>#</v>
          </cell>
          <cell r="AU3941" t="str">
            <v>#</v>
          </cell>
        </row>
        <row r="3942">
          <cell r="AN3942">
            <v>50112</v>
          </cell>
          <cell r="AO3942" t="str">
            <v>Mustamäe Polik. Perearstikeskus OÜ</v>
          </cell>
          <cell r="AP3942" t="str">
            <v>000000000000003046</v>
          </cell>
          <cell r="AQ3942">
            <v>2026</v>
          </cell>
          <cell r="AR3942" t="str">
            <v>2026-PRL1-50112</v>
          </cell>
          <cell r="AS3942" t="str">
            <v>#</v>
          </cell>
          <cell r="AT3942" t="str">
            <v>#</v>
          </cell>
          <cell r="AU3942" t="str">
            <v>#</v>
          </cell>
        </row>
        <row r="3943">
          <cell r="AN3943">
            <v>50114</v>
          </cell>
          <cell r="AO3943" t="str">
            <v>Medicum Perearstikeskus AS</v>
          </cell>
          <cell r="AP3943" t="str">
            <v>000000000000003046</v>
          </cell>
          <cell r="AQ3943">
            <v>2026</v>
          </cell>
          <cell r="AR3943" t="str">
            <v>2026-PRL1-50114</v>
          </cell>
          <cell r="AS3943">
            <v>1</v>
          </cell>
          <cell r="AT3943" t="str">
            <v>TK001</v>
          </cell>
          <cell r="AU3943" t="str">
            <v>#</v>
          </cell>
        </row>
        <row r="3944">
          <cell r="AN3944">
            <v>50086</v>
          </cell>
          <cell r="AO3944" t="str">
            <v>Kivilinna Perearstikeskus OÜ</v>
          </cell>
          <cell r="AP3944" t="str">
            <v>000000000000003046</v>
          </cell>
          <cell r="AQ3944">
            <v>2026</v>
          </cell>
          <cell r="AR3944" t="str">
            <v>2026-PRL1-50086</v>
          </cell>
          <cell r="AS3944" t="str">
            <v>#</v>
          </cell>
          <cell r="AT3944" t="str">
            <v>#</v>
          </cell>
          <cell r="AU3944" t="str">
            <v>#</v>
          </cell>
        </row>
        <row r="3945">
          <cell r="AN3945">
            <v>50086</v>
          </cell>
          <cell r="AO3945" t="str">
            <v>Kivilinna Perearstikeskus OÜ</v>
          </cell>
          <cell r="AP3945" t="str">
            <v>000000000000003046</v>
          </cell>
          <cell r="AQ3945">
            <v>2026</v>
          </cell>
          <cell r="AR3945" t="str">
            <v>2026-PRL1-50086</v>
          </cell>
          <cell r="AS3945" t="str">
            <v>#</v>
          </cell>
          <cell r="AT3945" t="str">
            <v>#</v>
          </cell>
          <cell r="AU3945" t="str">
            <v>#</v>
          </cell>
        </row>
        <row r="3946">
          <cell r="AN3946">
            <v>50086</v>
          </cell>
          <cell r="AO3946" t="str">
            <v>Kivilinna Perearstikeskus OÜ</v>
          </cell>
          <cell r="AP3946" t="str">
            <v>000000000000003046</v>
          </cell>
          <cell r="AQ3946">
            <v>2026</v>
          </cell>
          <cell r="AR3946" t="str">
            <v>2026-PRL1-50086</v>
          </cell>
          <cell r="AS3946" t="str">
            <v>#</v>
          </cell>
          <cell r="AT3946" t="str">
            <v>#</v>
          </cell>
          <cell r="AU3946" t="str">
            <v>#</v>
          </cell>
        </row>
        <row r="3947">
          <cell r="AN3947">
            <v>50086</v>
          </cell>
          <cell r="AO3947" t="str">
            <v>Kivilinna Perearstikeskus OÜ</v>
          </cell>
          <cell r="AP3947" t="str">
            <v>000000000000003046</v>
          </cell>
          <cell r="AQ3947">
            <v>2026</v>
          </cell>
          <cell r="AR3947" t="str">
            <v>2026-PRL1-50086</v>
          </cell>
          <cell r="AS3947" t="str">
            <v>#</v>
          </cell>
          <cell r="AT3947" t="str">
            <v>#</v>
          </cell>
          <cell r="AU3947" t="str">
            <v>#</v>
          </cell>
        </row>
        <row r="3948">
          <cell r="AN3948">
            <v>50826</v>
          </cell>
          <cell r="AO3948" t="str">
            <v>Perekliinik OÜ</v>
          </cell>
          <cell r="AP3948" t="str">
            <v>000000000000003046</v>
          </cell>
          <cell r="AQ3948">
            <v>2026</v>
          </cell>
          <cell r="AR3948" t="str">
            <v>2026-PRL1-50826</v>
          </cell>
          <cell r="AS3948">
            <v>1</v>
          </cell>
          <cell r="AT3948" t="str">
            <v>TK041</v>
          </cell>
          <cell r="AU3948" t="str">
            <v>#</v>
          </cell>
        </row>
        <row r="3949">
          <cell r="AN3949">
            <v>50027</v>
          </cell>
          <cell r="AO3949" t="str">
            <v>OÜ Merelahe Perearstikeskus</v>
          </cell>
          <cell r="AP3949" t="str">
            <v>000000000000003046</v>
          </cell>
          <cell r="AQ3949">
            <v>2026</v>
          </cell>
          <cell r="AR3949" t="str">
            <v>2026-PRL1-50027</v>
          </cell>
          <cell r="AS3949" t="str">
            <v>#</v>
          </cell>
          <cell r="AT3949" t="str">
            <v>#</v>
          </cell>
          <cell r="AU3949" t="str">
            <v>#</v>
          </cell>
        </row>
        <row r="3950">
          <cell r="AN3950">
            <v>50107</v>
          </cell>
          <cell r="AO3950" t="str">
            <v>OÜ Meditiim</v>
          </cell>
          <cell r="AP3950" t="str">
            <v>000000000000003046</v>
          </cell>
          <cell r="AQ3950">
            <v>2026</v>
          </cell>
          <cell r="AR3950" t="str">
            <v>2026-PRL1-50107</v>
          </cell>
          <cell r="AS3950">
            <v>1</v>
          </cell>
          <cell r="AT3950" t="str">
            <v>TK050</v>
          </cell>
          <cell r="AU3950" t="str">
            <v>#</v>
          </cell>
        </row>
        <row r="3951">
          <cell r="AN3951">
            <v>50127</v>
          </cell>
          <cell r="AO3951" t="str">
            <v>Rosenthali Perearstikeskus OÜ</v>
          </cell>
          <cell r="AP3951" t="str">
            <v>000000000000003046</v>
          </cell>
          <cell r="AQ3951">
            <v>2026</v>
          </cell>
          <cell r="AR3951" t="str">
            <v>2026-PRL1-50127</v>
          </cell>
          <cell r="AS3951">
            <v>1</v>
          </cell>
          <cell r="AT3951" t="str">
            <v>TK069</v>
          </cell>
          <cell r="AU3951" t="str">
            <v>#</v>
          </cell>
        </row>
        <row r="3952">
          <cell r="AN3952">
            <v>50990</v>
          </cell>
          <cell r="AO3952" t="str">
            <v>Med4U Perearstikeskus OÜ</v>
          </cell>
          <cell r="AP3952" t="str">
            <v>000000000000003046</v>
          </cell>
          <cell r="AQ3952">
            <v>2026</v>
          </cell>
          <cell r="AR3952" t="str">
            <v>2026-PRL1-50990</v>
          </cell>
          <cell r="AS3952" t="str">
            <v>#</v>
          </cell>
          <cell r="AT3952" t="str">
            <v>#</v>
          </cell>
          <cell r="AU3952" t="str">
            <v>#</v>
          </cell>
        </row>
        <row r="3953">
          <cell r="AN3953">
            <v>50826</v>
          </cell>
          <cell r="AO3953" t="str">
            <v>Perekliinik OÜ</v>
          </cell>
          <cell r="AP3953" t="str">
            <v>000000000000003046</v>
          </cell>
          <cell r="AQ3953">
            <v>2026</v>
          </cell>
          <cell r="AR3953" t="str">
            <v>2026-PRL1-50826</v>
          </cell>
          <cell r="AS3953">
            <v>1</v>
          </cell>
          <cell r="AT3953" t="str">
            <v>TK041</v>
          </cell>
          <cell r="AU3953" t="str">
            <v>#</v>
          </cell>
        </row>
        <row r="3954">
          <cell r="AN3954">
            <v>50700</v>
          </cell>
          <cell r="AO3954" t="str">
            <v>Osaühing Tallinna Perearstikeskus</v>
          </cell>
          <cell r="AP3954" t="str">
            <v>000000000000003046</v>
          </cell>
          <cell r="AQ3954">
            <v>2026</v>
          </cell>
          <cell r="AR3954" t="str">
            <v>2026-PRL1-50700</v>
          </cell>
          <cell r="AS3954">
            <v>1</v>
          </cell>
          <cell r="AT3954" t="str">
            <v>TK027</v>
          </cell>
          <cell r="AU3954" t="str">
            <v>#</v>
          </cell>
        </row>
        <row r="3955">
          <cell r="AN3955">
            <v>50115</v>
          </cell>
          <cell r="AO3955" t="str">
            <v>Linnamõisa Perearstikeskus OÜ</v>
          </cell>
          <cell r="AP3955" t="str">
            <v>000000000000003046</v>
          </cell>
          <cell r="AQ3955">
            <v>2026</v>
          </cell>
          <cell r="AR3955" t="str">
            <v>2026-PRL1-50115</v>
          </cell>
          <cell r="AS3955">
            <v>1</v>
          </cell>
          <cell r="AT3955" t="str">
            <v>TK065</v>
          </cell>
          <cell r="AU3955" t="str">
            <v>#</v>
          </cell>
        </row>
        <row r="3956">
          <cell r="AN3956">
            <v>50114</v>
          </cell>
          <cell r="AO3956" t="str">
            <v>Medicum Perearstikeskus AS</v>
          </cell>
          <cell r="AP3956" t="str">
            <v>000000000000003046</v>
          </cell>
          <cell r="AQ3956">
            <v>2026</v>
          </cell>
          <cell r="AR3956" t="str">
            <v>2026-PRL1-50114</v>
          </cell>
          <cell r="AS3956">
            <v>1</v>
          </cell>
          <cell r="AT3956" t="str">
            <v>TK001</v>
          </cell>
          <cell r="AU3956" t="str">
            <v>#</v>
          </cell>
        </row>
        <row r="3957">
          <cell r="AN3957">
            <v>50826</v>
          </cell>
          <cell r="AO3957" t="str">
            <v>Perekliinik OÜ</v>
          </cell>
          <cell r="AP3957" t="str">
            <v>000000000000003046</v>
          </cell>
          <cell r="AQ3957">
            <v>2026</v>
          </cell>
          <cell r="AR3957" t="str">
            <v>2026-PRL1-50826</v>
          </cell>
          <cell r="AS3957">
            <v>1</v>
          </cell>
          <cell r="AT3957" t="str">
            <v>TK041</v>
          </cell>
          <cell r="AU3957" t="str">
            <v>#</v>
          </cell>
        </row>
        <row r="3958">
          <cell r="AN3958">
            <v>50911</v>
          </cell>
          <cell r="AO3958" t="str">
            <v>Perearst Sergei Fjodorov OÜ</v>
          </cell>
          <cell r="AP3958" t="str">
            <v>000000000000003046</v>
          </cell>
          <cell r="AQ3958">
            <v>2026</v>
          </cell>
          <cell r="AR3958" t="str">
            <v>2026-PRL1-50911</v>
          </cell>
          <cell r="AS3958" t="str">
            <v>#</v>
          </cell>
          <cell r="AT3958" t="str">
            <v>#</v>
          </cell>
          <cell r="AU3958" t="str">
            <v>#</v>
          </cell>
        </row>
        <row r="3959">
          <cell r="AN3959">
            <v>50027</v>
          </cell>
          <cell r="AO3959" t="str">
            <v>Merelahe Perearstikeskus OÜ</v>
          </cell>
          <cell r="AP3959" t="str">
            <v>000000000000003046</v>
          </cell>
          <cell r="AQ3959">
            <v>2026</v>
          </cell>
          <cell r="AR3959" t="str">
            <v>2026-PRL1-50027</v>
          </cell>
          <cell r="AS3959">
            <v>1</v>
          </cell>
          <cell r="AT3959" t="str">
            <v>TK059</v>
          </cell>
          <cell r="AU3959" t="str">
            <v>#</v>
          </cell>
        </row>
        <row r="3960">
          <cell r="AN3960">
            <v>50158</v>
          </cell>
          <cell r="AO3960" t="str">
            <v>Perearst Piret Tammist OÜ</v>
          </cell>
          <cell r="AP3960" t="str">
            <v>000000000000003046</v>
          </cell>
          <cell r="AQ3960">
            <v>2026</v>
          </cell>
          <cell r="AR3960" t="str">
            <v>2026-PRL1-50158</v>
          </cell>
          <cell r="AS3960" t="str">
            <v>#</v>
          </cell>
          <cell r="AT3960" t="str">
            <v>#</v>
          </cell>
          <cell r="AU3960" t="str">
            <v>#</v>
          </cell>
        </row>
        <row r="3961">
          <cell r="AN3961">
            <v>50142</v>
          </cell>
          <cell r="AO3961" t="str">
            <v>Liivalaia Perearst OÜ</v>
          </cell>
          <cell r="AP3961" t="str">
            <v>000000000000003046</v>
          </cell>
          <cell r="AQ3961">
            <v>2026</v>
          </cell>
          <cell r="AR3961" t="str">
            <v>2026-PRL1-50142</v>
          </cell>
          <cell r="AS3961" t="str">
            <v>#</v>
          </cell>
          <cell r="AT3961" t="str">
            <v>#</v>
          </cell>
          <cell r="AU3961" t="str">
            <v>#</v>
          </cell>
        </row>
        <row r="3962">
          <cell r="AN3962">
            <v>50142</v>
          </cell>
          <cell r="AO3962" t="str">
            <v>Liivalaia Perearst OÜ</v>
          </cell>
          <cell r="AP3962" t="str">
            <v>000000000000003046</v>
          </cell>
          <cell r="AQ3962">
            <v>2026</v>
          </cell>
          <cell r="AR3962" t="str">
            <v>2026-PRL1-50142</v>
          </cell>
          <cell r="AS3962" t="str">
            <v>#</v>
          </cell>
          <cell r="AT3962" t="str">
            <v>#</v>
          </cell>
          <cell r="AU3962" t="str">
            <v>#</v>
          </cell>
        </row>
        <row r="3963">
          <cell r="AN3963">
            <v>50857</v>
          </cell>
          <cell r="AO3963" t="str">
            <v>Pealinna Perearstid OÜ</v>
          </cell>
          <cell r="AP3963" t="str">
            <v>000000000000003046</v>
          </cell>
          <cell r="AQ3963">
            <v>2026</v>
          </cell>
          <cell r="AR3963" t="str">
            <v>2026-PRL1-50857</v>
          </cell>
          <cell r="AS3963">
            <v>1</v>
          </cell>
          <cell r="AT3963" t="str">
            <v>TK075</v>
          </cell>
          <cell r="AU3963" t="str">
            <v>#</v>
          </cell>
        </row>
        <row r="3964">
          <cell r="AN3964">
            <v>50147</v>
          </cell>
          <cell r="AO3964" t="str">
            <v>Leht ja Margus OÜ</v>
          </cell>
          <cell r="AP3964" t="str">
            <v>000000000000003046</v>
          </cell>
          <cell r="AQ3964">
            <v>2026</v>
          </cell>
          <cell r="AR3964" t="str">
            <v>2026-PRL1-50147</v>
          </cell>
          <cell r="AS3964" t="str">
            <v>#</v>
          </cell>
          <cell r="AT3964" t="str">
            <v>#</v>
          </cell>
          <cell r="AU3964" t="str">
            <v>#</v>
          </cell>
        </row>
        <row r="3965">
          <cell r="AN3965">
            <v>50147</v>
          </cell>
          <cell r="AO3965" t="str">
            <v>Leht ja Margus OÜ</v>
          </cell>
          <cell r="AP3965" t="str">
            <v>000000000000003046</v>
          </cell>
          <cell r="AQ3965">
            <v>2026</v>
          </cell>
          <cell r="AR3965" t="str">
            <v>2026-PRL1-50147</v>
          </cell>
          <cell r="AS3965" t="str">
            <v>#</v>
          </cell>
          <cell r="AT3965" t="str">
            <v>#</v>
          </cell>
          <cell r="AU3965" t="str">
            <v>#</v>
          </cell>
        </row>
        <row r="3966">
          <cell r="AN3966">
            <v>50146</v>
          </cell>
          <cell r="AO3966" t="str">
            <v>Perearst Tiiu Kaju OÜ</v>
          </cell>
          <cell r="AP3966" t="str">
            <v>000000000000003046</v>
          </cell>
          <cell r="AQ3966">
            <v>2026</v>
          </cell>
          <cell r="AR3966" t="str">
            <v>2026-PRL1-50146</v>
          </cell>
          <cell r="AS3966" t="str">
            <v>#</v>
          </cell>
          <cell r="AT3966" t="str">
            <v>#</v>
          </cell>
          <cell r="AU3966" t="str">
            <v>#</v>
          </cell>
        </row>
        <row r="3967">
          <cell r="AN3967">
            <v>60926</v>
          </cell>
          <cell r="AO3967" t="str">
            <v>Perearstikeskus Laagna OÜ</v>
          </cell>
          <cell r="AP3967" t="str">
            <v>000000000000003046</v>
          </cell>
          <cell r="AQ3967">
            <v>2026</v>
          </cell>
          <cell r="AR3967" t="str">
            <v>2026-PRL1-60926</v>
          </cell>
          <cell r="AS3967" t="str">
            <v>#</v>
          </cell>
          <cell r="AT3967" t="str">
            <v>#</v>
          </cell>
          <cell r="AU3967">
            <v>1</v>
          </cell>
        </row>
        <row r="3968">
          <cell r="AN3968">
            <v>50114</v>
          </cell>
          <cell r="AO3968" t="str">
            <v>Medicum Perearstikeskus AS</v>
          </cell>
          <cell r="AP3968" t="str">
            <v>000000000000003046</v>
          </cell>
          <cell r="AQ3968">
            <v>2026</v>
          </cell>
          <cell r="AR3968" t="str">
            <v>2026-PRL1-50114</v>
          </cell>
          <cell r="AS3968">
            <v>1</v>
          </cell>
          <cell r="AT3968" t="str">
            <v>TK001</v>
          </cell>
          <cell r="AU3968" t="str">
            <v>#</v>
          </cell>
        </row>
        <row r="3969">
          <cell r="AN3969">
            <v>50826</v>
          </cell>
          <cell r="AO3969" t="str">
            <v>Perekliinik OÜ</v>
          </cell>
          <cell r="AP3969" t="str">
            <v>000000000000003046</v>
          </cell>
          <cell r="AQ3969">
            <v>2026</v>
          </cell>
          <cell r="AR3969" t="str">
            <v>2026-PRL1-50826</v>
          </cell>
          <cell r="AS3969">
            <v>1</v>
          </cell>
          <cell r="AT3969" t="str">
            <v>TK041</v>
          </cell>
          <cell r="AU3969" t="str">
            <v>#</v>
          </cell>
        </row>
        <row r="3970">
          <cell r="AN3970">
            <v>50970</v>
          </cell>
          <cell r="AO3970" t="str">
            <v>Oma tervis OÜ</v>
          </cell>
          <cell r="AP3970" t="str">
            <v>000000000000003046</v>
          </cell>
          <cell r="AQ3970">
            <v>2026</v>
          </cell>
          <cell r="AR3970" t="str">
            <v>2026-PRL1-50970</v>
          </cell>
          <cell r="AS3970" t="str">
            <v>#</v>
          </cell>
          <cell r="AT3970" t="str">
            <v>#</v>
          </cell>
          <cell r="AU3970" t="str">
            <v>#</v>
          </cell>
        </row>
        <row r="3971">
          <cell r="AN3971">
            <v>50567</v>
          </cell>
          <cell r="AO3971" t="str">
            <v>Perearst Marjam Larionova OÜ</v>
          </cell>
          <cell r="AP3971" t="str">
            <v>000000000000003046</v>
          </cell>
          <cell r="AQ3971">
            <v>2026</v>
          </cell>
          <cell r="AR3971" t="str">
            <v>2026-PRL1-50567</v>
          </cell>
          <cell r="AS3971" t="str">
            <v>#</v>
          </cell>
          <cell r="AT3971" t="str">
            <v>#</v>
          </cell>
          <cell r="AU3971" t="str">
            <v>#</v>
          </cell>
        </row>
        <row r="3972">
          <cell r="AN3972">
            <v>50597</v>
          </cell>
          <cell r="AO3972" t="str">
            <v>Kai Soop OÜ</v>
          </cell>
          <cell r="AP3972" t="str">
            <v>000000000000003046</v>
          </cell>
          <cell r="AQ3972">
            <v>2026</v>
          </cell>
          <cell r="AR3972" t="str">
            <v>2026-PRL1-50597</v>
          </cell>
          <cell r="AS3972" t="str">
            <v>#</v>
          </cell>
          <cell r="AT3972" t="str">
            <v>#</v>
          </cell>
          <cell r="AU3972" t="str">
            <v>#</v>
          </cell>
        </row>
        <row r="3973">
          <cell r="AN3973">
            <v>50108</v>
          </cell>
          <cell r="AO3973" t="str">
            <v>Klein ja Ollikainen OÜ</v>
          </cell>
          <cell r="AP3973" t="str">
            <v>000000000000003046</v>
          </cell>
          <cell r="AQ3973">
            <v>2026</v>
          </cell>
          <cell r="AR3973" t="str">
            <v>2026-PRL1-50108</v>
          </cell>
          <cell r="AS3973" t="str">
            <v>#</v>
          </cell>
          <cell r="AT3973" t="str">
            <v>#</v>
          </cell>
          <cell r="AU3973" t="str">
            <v>#</v>
          </cell>
        </row>
        <row r="3974">
          <cell r="AN3974">
            <v>50857</v>
          </cell>
          <cell r="AO3974" t="str">
            <v>Pealinna Perearstid OÜ</v>
          </cell>
          <cell r="AP3974" t="str">
            <v>000000000000003046</v>
          </cell>
          <cell r="AQ3974">
            <v>2026</v>
          </cell>
          <cell r="AR3974" t="str">
            <v>2026-PRL1-50857</v>
          </cell>
          <cell r="AS3974">
            <v>1</v>
          </cell>
          <cell r="AT3974" t="str">
            <v>TK075</v>
          </cell>
          <cell r="AU3974" t="str">
            <v>#</v>
          </cell>
        </row>
        <row r="3975">
          <cell r="AN3975">
            <v>50108</v>
          </cell>
          <cell r="AO3975" t="str">
            <v>Klein ja Ollikainen OÜ</v>
          </cell>
          <cell r="AP3975" t="str">
            <v>000000000000003046</v>
          </cell>
          <cell r="AQ3975">
            <v>2026</v>
          </cell>
          <cell r="AR3975" t="str">
            <v>2026-PRL1-50108</v>
          </cell>
          <cell r="AS3975" t="str">
            <v>#</v>
          </cell>
          <cell r="AT3975" t="str">
            <v>#</v>
          </cell>
          <cell r="AU3975" t="str">
            <v>#</v>
          </cell>
        </row>
        <row r="3976">
          <cell r="AN3976">
            <v>50700</v>
          </cell>
          <cell r="AO3976" t="str">
            <v>Osaühing Tallinna Perearstikeskus</v>
          </cell>
          <cell r="AP3976" t="str">
            <v>000000000000003046</v>
          </cell>
          <cell r="AQ3976">
            <v>2026</v>
          </cell>
          <cell r="AR3976" t="str">
            <v>2026-PRL1-50700</v>
          </cell>
          <cell r="AS3976">
            <v>1</v>
          </cell>
          <cell r="AT3976" t="str">
            <v>TK026</v>
          </cell>
          <cell r="AU3976" t="str">
            <v>#</v>
          </cell>
        </row>
        <row r="3977">
          <cell r="AN3977">
            <v>50826</v>
          </cell>
          <cell r="AO3977" t="str">
            <v>Perekliinik OÜ</v>
          </cell>
          <cell r="AP3977" t="str">
            <v>000000000000003046</v>
          </cell>
          <cell r="AQ3977">
            <v>2026</v>
          </cell>
          <cell r="AR3977" t="str">
            <v>2026-PRL1-50826</v>
          </cell>
          <cell r="AS3977">
            <v>1</v>
          </cell>
          <cell r="AT3977" t="str">
            <v>TK041</v>
          </cell>
          <cell r="AU3977" t="str">
            <v>#</v>
          </cell>
        </row>
        <row r="3978">
          <cell r="AN3978">
            <v>50700</v>
          </cell>
          <cell r="AO3978" t="str">
            <v>Osaühing Tallinna Perearstikeskus</v>
          </cell>
          <cell r="AP3978" t="str">
            <v>000000000000003046</v>
          </cell>
          <cell r="AQ3978">
            <v>2026</v>
          </cell>
          <cell r="AR3978" t="str">
            <v>2026-PRL1-50700</v>
          </cell>
          <cell r="AS3978">
            <v>1</v>
          </cell>
          <cell r="AT3978" t="str">
            <v>TK026</v>
          </cell>
          <cell r="AU3978" t="str">
            <v>#</v>
          </cell>
        </row>
        <row r="3979">
          <cell r="AN3979">
            <v>50046</v>
          </cell>
          <cell r="AO3979" t="str">
            <v>Haabersti Perearstikeskus OÜ</v>
          </cell>
          <cell r="AP3979" t="str">
            <v>000000000000003046</v>
          </cell>
          <cell r="AQ3979">
            <v>2026</v>
          </cell>
          <cell r="AR3979" t="str">
            <v>2026-PRL1-50046</v>
          </cell>
          <cell r="AS3979" t="str">
            <v>#</v>
          </cell>
          <cell r="AT3979" t="str">
            <v>#</v>
          </cell>
          <cell r="AU3979" t="str">
            <v>#</v>
          </cell>
        </row>
        <row r="3980">
          <cell r="AN3980">
            <v>50046</v>
          </cell>
          <cell r="AO3980" t="str">
            <v>Haabersti Perearstikeskus OÜ</v>
          </cell>
          <cell r="AP3980" t="str">
            <v>000000000000003046</v>
          </cell>
          <cell r="AQ3980">
            <v>2026</v>
          </cell>
          <cell r="AR3980" t="str">
            <v>2026-PRL1-50046</v>
          </cell>
          <cell r="AS3980" t="str">
            <v>#</v>
          </cell>
          <cell r="AT3980" t="str">
            <v>#</v>
          </cell>
          <cell r="AU3980" t="str">
            <v>#</v>
          </cell>
        </row>
        <row r="3981">
          <cell r="AN3981">
            <v>50114</v>
          </cell>
          <cell r="AO3981" t="str">
            <v>Medicum Perearstikeskus AS</v>
          </cell>
          <cell r="AP3981" t="str">
            <v>000000000000003046</v>
          </cell>
          <cell r="AQ3981">
            <v>2026</v>
          </cell>
          <cell r="AR3981" t="str">
            <v>2026-PRL1-50114</v>
          </cell>
          <cell r="AS3981">
            <v>1</v>
          </cell>
          <cell r="AT3981" t="str">
            <v>TK001</v>
          </cell>
          <cell r="AU3981" t="str">
            <v>#</v>
          </cell>
        </row>
        <row r="3982">
          <cell r="AN3982">
            <v>50712</v>
          </cell>
          <cell r="AO3982" t="str">
            <v>OÜ Õismed</v>
          </cell>
          <cell r="AP3982" t="str">
            <v>000000000000003046</v>
          </cell>
          <cell r="AQ3982">
            <v>2026</v>
          </cell>
          <cell r="AR3982" t="str">
            <v>2026-PRL1-50712</v>
          </cell>
          <cell r="AS3982" t="str">
            <v>#</v>
          </cell>
          <cell r="AT3982" t="str">
            <v>#</v>
          </cell>
          <cell r="AU3982" t="str">
            <v>#</v>
          </cell>
        </row>
        <row r="3983">
          <cell r="AN3983">
            <v>50046</v>
          </cell>
          <cell r="AO3983" t="str">
            <v>Haabersti Perearstikeskus OÜ</v>
          </cell>
          <cell r="AP3983" t="str">
            <v>000000000000003046</v>
          </cell>
          <cell r="AQ3983">
            <v>2026</v>
          </cell>
          <cell r="AR3983" t="str">
            <v>2026-PRL1-50046</v>
          </cell>
          <cell r="AS3983" t="str">
            <v>#</v>
          </cell>
          <cell r="AT3983" t="str">
            <v>#</v>
          </cell>
          <cell r="AU3983" t="str">
            <v>#</v>
          </cell>
        </row>
        <row r="3984">
          <cell r="AN3984">
            <v>50700</v>
          </cell>
          <cell r="AO3984" t="str">
            <v>Osaühing Tallinna Perearstikeskus</v>
          </cell>
          <cell r="AP3984" t="str">
            <v>000000000000003046</v>
          </cell>
          <cell r="AQ3984">
            <v>2026</v>
          </cell>
          <cell r="AR3984" t="str">
            <v>2026-PRL1-50700</v>
          </cell>
          <cell r="AS3984">
            <v>1</v>
          </cell>
          <cell r="AT3984" t="str">
            <v>TK026</v>
          </cell>
          <cell r="AU3984" t="str">
            <v>#</v>
          </cell>
        </row>
        <row r="3985">
          <cell r="AN3985">
            <v>50700</v>
          </cell>
          <cell r="AO3985" t="str">
            <v>Osaühing Tallinna Perearstikeskus</v>
          </cell>
          <cell r="AP3985" t="str">
            <v>000000000000003046</v>
          </cell>
          <cell r="AQ3985">
            <v>2026</v>
          </cell>
          <cell r="AR3985" t="str">
            <v>2026-PRL1-50700</v>
          </cell>
          <cell r="AS3985">
            <v>1</v>
          </cell>
          <cell r="AT3985" t="str">
            <v>TK026</v>
          </cell>
          <cell r="AU3985" t="str">
            <v>#</v>
          </cell>
        </row>
        <row r="3986">
          <cell r="AN3986">
            <v>50857</v>
          </cell>
          <cell r="AO3986" t="str">
            <v>Pealinna Perearstid OÜ</v>
          </cell>
          <cell r="AP3986" t="str">
            <v>000000000000003046</v>
          </cell>
          <cell r="AQ3986">
            <v>2026</v>
          </cell>
          <cell r="AR3986" t="str">
            <v>2026-PRL1-50857</v>
          </cell>
          <cell r="AS3986">
            <v>1</v>
          </cell>
          <cell r="AT3986" t="str">
            <v>TK075</v>
          </cell>
          <cell r="AU3986" t="str">
            <v>#</v>
          </cell>
        </row>
        <row r="3987">
          <cell r="AN3987">
            <v>50161</v>
          </cell>
          <cell r="AO3987" t="str">
            <v>Magdaleena Tervisekeskus OÜ</v>
          </cell>
          <cell r="AP3987" t="str">
            <v>000000000000003046</v>
          </cell>
          <cell r="AQ3987">
            <v>2026</v>
          </cell>
          <cell r="AR3987" t="str">
            <v>2026-PRL1-50161</v>
          </cell>
          <cell r="AS3987" t="str">
            <v>#</v>
          </cell>
          <cell r="AT3987" t="str">
            <v>#</v>
          </cell>
          <cell r="AU3987" t="str">
            <v>#</v>
          </cell>
        </row>
        <row r="3988">
          <cell r="AN3988">
            <v>50394</v>
          </cell>
          <cell r="AO3988" t="str">
            <v>Jürgenson Perearstikeskus OÜ</v>
          </cell>
          <cell r="AP3988" t="str">
            <v>000000000000003046</v>
          </cell>
          <cell r="AQ3988">
            <v>2026</v>
          </cell>
          <cell r="AR3988" t="str">
            <v>2026-PRL1-50394</v>
          </cell>
          <cell r="AS3988">
            <v>1</v>
          </cell>
          <cell r="AT3988" t="str">
            <v>TK011</v>
          </cell>
          <cell r="AU3988" t="str">
            <v>#</v>
          </cell>
        </row>
        <row r="3989">
          <cell r="AN3989">
            <v>50580</v>
          </cell>
          <cell r="AO3989" t="str">
            <v>Telliskivi Perearstikeskus OÜ</v>
          </cell>
          <cell r="AP3989" t="str">
            <v>000000000000003046</v>
          </cell>
          <cell r="AQ3989">
            <v>2026</v>
          </cell>
          <cell r="AR3989" t="str">
            <v>2026-PRL1-50580</v>
          </cell>
          <cell r="AS3989" t="str">
            <v>#</v>
          </cell>
          <cell r="AT3989" t="str">
            <v>#</v>
          </cell>
          <cell r="AU3989" t="str">
            <v>#</v>
          </cell>
        </row>
        <row r="3990">
          <cell r="AN3990">
            <v>50577</v>
          </cell>
          <cell r="AO3990" t="str">
            <v>Kivimäe Perearstikeskus OÜ</v>
          </cell>
          <cell r="AP3990" t="str">
            <v>000000000000003046</v>
          </cell>
          <cell r="AQ3990">
            <v>2026</v>
          </cell>
          <cell r="AR3990" t="str">
            <v>2026-PRL1-50577</v>
          </cell>
          <cell r="AS3990">
            <v>1</v>
          </cell>
          <cell r="AT3990" t="str">
            <v>TK068</v>
          </cell>
          <cell r="AU3990" t="str">
            <v>#</v>
          </cell>
        </row>
        <row r="3991">
          <cell r="AN3991">
            <v>50007</v>
          </cell>
          <cell r="AO3991" t="str">
            <v>Kodudoktori PAK Sinu Arst OÜ</v>
          </cell>
          <cell r="AP3991" t="str">
            <v>000000000000003046</v>
          </cell>
          <cell r="AQ3991">
            <v>2026</v>
          </cell>
          <cell r="AR3991" t="str">
            <v>2026-PRL1-50007</v>
          </cell>
          <cell r="AS3991">
            <v>1</v>
          </cell>
          <cell r="AT3991" t="str">
            <v>TK002</v>
          </cell>
          <cell r="AU3991" t="str">
            <v>#</v>
          </cell>
        </row>
        <row r="3992">
          <cell r="AN3992">
            <v>50593</v>
          </cell>
          <cell r="AO3992" t="str">
            <v>Perearst Maimu Pintson OÜ</v>
          </cell>
          <cell r="AP3992" t="str">
            <v>000000000000003046</v>
          </cell>
          <cell r="AQ3992">
            <v>2026</v>
          </cell>
          <cell r="AR3992" t="str">
            <v>2026-PRL1-50593</v>
          </cell>
          <cell r="AS3992" t="str">
            <v>#</v>
          </cell>
          <cell r="AT3992" t="str">
            <v>#</v>
          </cell>
          <cell r="AU3992" t="str">
            <v>#</v>
          </cell>
        </row>
        <row r="3993">
          <cell r="AN3993">
            <v>50052</v>
          </cell>
          <cell r="AO3993" t="str">
            <v>Pirita Perearstikeskus OÜ</v>
          </cell>
          <cell r="AP3993" t="str">
            <v>000000000000003046</v>
          </cell>
          <cell r="AQ3993">
            <v>2026</v>
          </cell>
          <cell r="AR3993" t="str">
            <v>2026-PRL1-50052</v>
          </cell>
          <cell r="AS3993">
            <v>1</v>
          </cell>
          <cell r="AT3993" t="str">
            <v>TK058</v>
          </cell>
          <cell r="AU3993" t="str">
            <v>#</v>
          </cell>
        </row>
        <row r="3994">
          <cell r="AN3994">
            <v>50027</v>
          </cell>
          <cell r="AO3994" t="str">
            <v>Merelahe Perearstikeskus OÜ</v>
          </cell>
          <cell r="AP3994" t="str">
            <v>000000000000003046</v>
          </cell>
          <cell r="AQ3994">
            <v>2026</v>
          </cell>
          <cell r="AR3994" t="str">
            <v>2026-PRL1-50027</v>
          </cell>
          <cell r="AS3994">
            <v>1</v>
          </cell>
          <cell r="AT3994" t="str">
            <v>TK059</v>
          </cell>
          <cell r="AU3994" t="str">
            <v>#</v>
          </cell>
        </row>
        <row r="3995">
          <cell r="AN3995">
            <v>50163</v>
          </cell>
          <cell r="AO3995" t="str">
            <v>Favorek Perearstikeskus OÜ</v>
          </cell>
          <cell r="AP3995" t="str">
            <v>000000000000003046</v>
          </cell>
          <cell r="AQ3995">
            <v>2026</v>
          </cell>
          <cell r="AR3995" t="str">
            <v>2026-PRL1-50163</v>
          </cell>
          <cell r="AS3995" t="str">
            <v>#</v>
          </cell>
          <cell r="AT3995" t="str">
            <v>#</v>
          </cell>
          <cell r="AU3995" t="str">
            <v>#</v>
          </cell>
        </row>
        <row r="3996">
          <cell r="AN3996">
            <v>50163</v>
          </cell>
          <cell r="AO3996" t="str">
            <v>Favorek Perearstikeskus OÜ</v>
          </cell>
          <cell r="AP3996" t="str">
            <v>000000000000003046</v>
          </cell>
          <cell r="AQ3996">
            <v>2026</v>
          </cell>
          <cell r="AR3996" t="str">
            <v>2026-PRL1-50163</v>
          </cell>
          <cell r="AS3996" t="str">
            <v>#</v>
          </cell>
          <cell r="AT3996" t="str">
            <v>#</v>
          </cell>
          <cell r="AU3996" t="str">
            <v>#</v>
          </cell>
        </row>
        <row r="3997">
          <cell r="AN3997">
            <v>50880</v>
          </cell>
          <cell r="AO3997" t="str">
            <v>Karulaugu Tervisekeskus OÜ</v>
          </cell>
          <cell r="AP3997" t="str">
            <v>000000000000003046</v>
          </cell>
          <cell r="AQ3997">
            <v>2026</v>
          </cell>
          <cell r="AR3997" t="str">
            <v>2026-PRL1-50880</v>
          </cell>
          <cell r="AS3997">
            <v>1</v>
          </cell>
          <cell r="AT3997" t="str">
            <v>TK039</v>
          </cell>
          <cell r="AU3997" t="str">
            <v>#</v>
          </cell>
        </row>
        <row r="3998">
          <cell r="AN3998">
            <v>61387</v>
          </cell>
          <cell r="AO3998" t="str">
            <v>Perearst Illa Põldma OÜ</v>
          </cell>
          <cell r="AP3998" t="str">
            <v>000000000000003046</v>
          </cell>
          <cell r="AQ3998">
            <v>2026</v>
          </cell>
          <cell r="AR3998" t="str">
            <v>2026-PRL1-61387</v>
          </cell>
          <cell r="AS3998" t="str">
            <v>#</v>
          </cell>
          <cell r="AT3998" t="str">
            <v>#</v>
          </cell>
          <cell r="AU3998" t="str">
            <v>#</v>
          </cell>
        </row>
        <row r="3999">
          <cell r="AN3999">
            <v>50698</v>
          </cell>
          <cell r="AO3999" t="str">
            <v>Tomson Tervisekeskus OÜ</v>
          </cell>
          <cell r="AP3999" t="str">
            <v>000000000000003046</v>
          </cell>
          <cell r="AQ3999">
            <v>2026</v>
          </cell>
          <cell r="AR3999" t="str">
            <v>2026-PRL1-50698</v>
          </cell>
          <cell r="AS3999">
            <v>1</v>
          </cell>
          <cell r="AT3999" t="str">
            <v>TK047</v>
          </cell>
          <cell r="AU3999" t="str">
            <v>#</v>
          </cell>
        </row>
        <row r="4000">
          <cell r="AN4000">
            <v>50024</v>
          </cell>
          <cell r="AO4000" t="str">
            <v>Ädala Perearstikeskus OÜ</v>
          </cell>
          <cell r="AP4000" t="str">
            <v>000000000000003046</v>
          </cell>
          <cell r="AQ4000">
            <v>2026</v>
          </cell>
          <cell r="AR4000" t="str">
            <v>2026-PRL1-50024</v>
          </cell>
          <cell r="AS4000">
            <v>1</v>
          </cell>
          <cell r="AT4000" t="str">
            <v>TK044</v>
          </cell>
          <cell r="AU4000" t="str">
            <v>#</v>
          </cell>
        </row>
        <row r="4001">
          <cell r="AN4001">
            <v>50026</v>
          </cell>
          <cell r="AO4001" t="str">
            <v>Mediteri Perearstid OÜ</v>
          </cell>
          <cell r="AP4001" t="str">
            <v>000000000000003046</v>
          </cell>
          <cell r="AQ4001">
            <v>2026</v>
          </cell>
          <cell r="AR4001" t="str">
            <v>2026-PRL1-50026</v>
          </cell>
          <cell r="AS4001" t="str">
            <v>#</v>
          </cell>
          <cell r="AT4001" t="str">
            <v>#</v>
          </cell>
          <cell r="AU4001">
            <v>1</v>
          </cell>
        </row>
        <row r="4002">
          <cell r="AN4002">
            <v>63493</v>
          </cell>
          <cell r="AO4002" t="str">
            <v>OÜ Perearst Kongo</v>
          </cell>
          <cell r="AP4002" t="str">
            <v>000000000000003046</v>
          </cell>
          <cell r="AQ4002">
            <v>2026</v>
          </cell>
          <cell r="AR4002" t="str">
            <v>2026-PRL1-63493</v>
          </cell>
          <cell r="AS4002" t="str">
            <v>#</v>
          </cell>
          <cell r="AT4002" t="str">
            <v>#</v>
          </cell>
          <cell r="AU4002" t="str">
            <v>#</v>
          </cell>
        </row>
        <row r="4003">
          <cell r="AN4003">
            <v>50026</v>
          </cell>
          <cell r="AO4003" t="str">
            <v>Mediteri Perearstid OÜ</v>
          </cell>
          <cell r="AP4003" t="str">
            <v>000000000000003046</v>
          </cell>
          <cell r="AQ4003">
            <v>2026</v>
          </cell>
          <cell r="AR4003" t="str">
            <v>2026-PRL1-50026</v>
          </cell>
          <cell r="AS4003" t="str">
            <v>#</v>
          </cell>
          <cell r="AT4003" t="str">
            <v>#</v>
          </cell>
          <cell r="AU4003" t="str">
            <v>#</v>
          </cell>
        </row>
        <row r="4004">
          <cell r="AN4004">
            <v>50027</v>
          </cell>
          <cell r="AO4004" t="str">
            <v>Merelahe Perearstikeskus OÜ</v>
          </cell>
          <cell r="AP4004" t="str">
            <v>000000000000003046</v>
          </cell>
          <cell r="AQ4004">
            <v>2026</v>
          </cell>
          <cell r="AR4004" t="str">
            <v>2026-PRL1-50027</v>
          </cell>
          <cell r="AS4004">
            <v>1</v>
          </cell>
          <cell r="AT4004" t="str">
            <v>TK059</v>
          </cell>
          <cell r="AU4004" t="str">
            <v>#</v>
          </cell>
        </row>
        <row r="4005">
          <cell r="AN4005">
            <v>50024</v>
          </cell>
          <cell r="AO4005" t="str">
            <v>Ädala Perearstikeskus OÜ</v>
          </cell>
          <cell r="AP4005" t="str">
            <v>000000000000003046</v>
          </cell>
          <cell r="AQ4005">
            <v>2026</v>
          </cell>
          <cell r="AR4005" t="str">
            <v>2026-PRL1-50024</v>
          </cell>
          <cell r="AS4005">
            <v>1</v>
          </cell>
          <cell r="AT4005" t="str">
            <v>TK044</v>
          </cell>
          <cell r="AU4005" t="str">
            <v>#</v>
          </cell>
        </row>
        <row r="4006">
          <cell r="AN4006">
            <v>50612</v>
          </cell>
          <cell r="AO4006" t="str">
            <v>OÜ Aira Perearstikeskus</v>
          </cell>
          <cell r="AP4006" t="str">
            <v>000000000000003046</v>
          </cell>
          <cell r="AQ4006">
            <v>2026</v>
          </cell>
          <cell r="AR4006" t="str">
            <v>2026-PRL1-50612</v>
          </cell>
          <cell r="AS4006" t="str">
            <v>#</v>
          </cell>
          <cell r="AT4006" t="str">
            <v>#</v>
          </cell>
          <cell r="AU4006" t="str">
            <v>#</v>
          </cell>
        </row>
        <row r="4007">
          <cell r="AN4007">
            <v>50700</v>
          </cell>
          <cell r="AO4007" t="str">
            <v>OÜ Tallinna Perearstikeskus</v>
          </cell>
          <cell r="AP4007" t="str">
            <v>000000000000003046</v>
          </cell>
          <cell r="AQ4007">
            <v>2026</v>
          </cell>
          <cell r="AR4007" t="str">
            <v>2026-PRL1-50700</v>
          </cell>
          <cell r="AS4007">
            <v>1</v>
          </cell>
          <cell r="AT4007" t="str">
            <v>TK027</v>
          </cell>
          <cell r="AU4007" t="str">
            <v>#</v>
          </cell>
        </row>
        <row r="4008">
          <cell r="AN4008">
            <v>50162</v>
          </cell>
          <cell r="AO4008" t="str">
            <v>Mustamäe ja Nõmme Perearstikeskus OÜ</v>
          </cell>
          <cell r="AP4008" t="str">
            <v>000000000000003046</v>
          </cell>
          <cell r="AQ4008">
            <v>2026</v>
          </cell>
          <cell r="AR4008" t="str">
            <v>2026-PRL1-50162</v>
          </cell>
          <cell r="AS4008" t="str">
            <v>#</v>
          </cell>
          <cell r="AT4008" t="str">
            <v>#</v>
          </cell>
          <cell r="AU4008" t="str">
            <v>#</v>
          </cell>
        </row>
        <row r="4009">
          <cell r="AN4009">
            <v>50157</v>
          </cell>
          <cell r="AO4009" t="str">
            <v>Kose-Lasnamäe Perearstikeskus OÜ</v>
          </cell>
          <cell r="AP4009" t="str">
            <v>000000000000003046</v>
          </cell>
          <cell r="AQ4009">
            <v>2026</v>
          </cell>
          <cell r="AR4009" t="str">
            <v>2026-PRL1-50157</v>
          </cell>
          <cell r="AS4009" t="str">
            <v>#</v>
          </cell>
          <cell r="AT4009" t="str">
            <v>#</v>
          </cell>
          <cell r="AU4009" t="str">
            <v>#</v>
          </cell>
        </row>
        <row r="4010">
          <cell r="AN4010">
            <v>50961</v>
          </cell>
          <cell r="AO4010" t="str">
            <v>OÜ Ennetuskliinik</v>
          </cell>
          <cell r="AP4010" t="str">
            <v>000000000000003046</v>
          </cell>
          <cell r="AQ4010">
            <v>2026</v>
          </cell>
          <cell r="AR4010" t="str">
            <v>2026-PRL1-50961</v>
          </cell>
          <cell r="AS4010">
            <v>1</v>
          </cell>
          <cell r="AT4010" t="str">
            <v>TK073</v>
          </cell>
          <cell r="AU4010" t="str">
            <v>#</v>
          </cell>
        </row>
        <row r="4011">
          <cell r="AN4011">
            <v>50429</v>
          </cell>
          <cell r="AO4011" t="str">
            <v>Virge Tulmin</v>
          </cell>
          <cell r="AP4011" t="str">
            <v>000000000000003046</v>
          </cell>
          <cell r="AQ4011">
            <v>2026</v>
          </cell>
          <cell r="AR4011" t="str">
            <v>2026-PRL1-50429</v>
          </cell>
          <cell r="AS4011" t="str">
            <v>#</v>
          </cell>
          <cell r="AT4011" t="str">
            <v>#</v>
          </cell>
          <cell r="AU4011">
            <v>1</v>
          </cell>
        </row>
        <row r="4012">
          <cell r="AN4012">
            <v>50047</v>
          </cell>
          <cell r="AO4012" t="str">
            <v>Mere-Med Perearstikeskus OÜ</v>
          </cell>
          <cell r="AP4012" t="str">
            <v>000000000000003046</v>
          </cell>
          <cell r="AQ4012">
            <v>2026</v>
          </cell>
          <cell r="AR4012" t="str">
            <v>2026-PRL1-50047</v>
          </cell>
          <cell r="AS4012" t="str">
            <v>#</v>
          </cell>
          <cell r="AT4012" t="str">
            <v>#</v>
          </cell>
          <cell r="AU4012" t="str">
            <v>#</v>
          </cell>
        </row>
        <row r="4013">
          <cell r="AN4013">
            <v>50970</v>
          </cell>
          <cell r="AO4013" t="str">
            <v>Oma tervis OÜ</v>
          </cell>
          <cell r="AP4013" t="str">
            <v>000000000000003046</v>
          </cell>
          <cell r="AQ4013">
            <v>2026</v>
          </cell>
          <cell r="AR4013" t="str">
            <v>2026-PRL1-50970</v>
          </cell>
          <cell r="AS4013" t="str">
            <v>#</v>
          </cell>
          <cell r="AT4013" t="str">
            <v>#</v>
          </cell>
          <cell r="AU4013" t="str">
            <v>#</v>
          </cell>
        </row>
        <row r="4014">
          <cell r="AN4014">
            <v>50047</v>
          </cell>
          <cell r="AO4014" t="str">
            <v>Mere-Med Perearstikeskus OÜ</v>
          </cell>
          <cell r="AP4014" t="str">
            <v>000000000000003046</v>
          </cell>
          <cell r="AQ4014">
            <v>2026</v>
          </cell>
          <cell r="AR4014" t="str">
            <v>2026-PRL1-50047</v>
          </cell>
          <cell r="AS4014" t="str">
            <v>#</v>
          </cell>
          <cell r="AT4014" t="str">
            <v>#</v>
          </cell>
          <cell r="AU4014" t="str">
            <v>#</v>
          </cell>
        </row>
        <row r="4015">
          <cell r="AN4015">
            <v>50023</v>
          </cell>
          <cell r="AO4015" t="str">
            <v>Nõmme Perearstid OÜ</v>
          </cell>
          <cell r="AP4015" t="str">
            <v>000000000000003046</v>
          </cell>
          <cell r="AQ4015">
            <v>2026</v>
          </cell>
          <cell r="AR4015" t="str">
            <v>2026-PRL1-50023</v>
          </cell>
          <cell r="AS4015" t="str">
            <v>#</v>
          </cell>
          <cell r="AT4015" t="str">
            <v>#</v>
          </cell>
          <cell r="AU4015" t="str">
            <v>#</v>
          </cell>
        </row>
        <row r="4016">
          <cell r="AN4016">
            <v>50846</v>
          </cell>
          <cell r="AO4016" t="str">
            <v>OÜ Perearst Piret Innos</v>
          </cell>
          <cell r="AP4016" t="str">
            <v>000000000000003046</v>
          </cell>
          <cell r="AQ4016">
            <v>2026</v>
          </cell>
          <cell r="AR4016" t="str">
            <v>2026-PRL1-50846</v>
          </cell>
          <cell r="AS4016" t="str">
            <v>#</v>
          </cell>
          <cell r="AT4016" t="str">
            <v>#</v>
          </cell>
          <cell r="AU4016" t="str">
            <v>#</v>
          </cell>
        </row>
        <row r="4017">
          <cell r="AN4017">
            <v>50857</v>
          </cell>
          <cell r="AO4017" t="str">
            <v>Pealinna Perearstid OÜ</v>
          </cell>
          <cell r="AP4017" t="str">
            <v>000000000000003046</v>
          </cell>
          <cell r="AQ4017">
            <v>2026</v>
          </cell>
          <cell r="AR4017" t="str">
            <v>2026-PRL1-50857</v>
          </cell>
          <cell r="AS4017">
            <v>1</v>
          </cell>
          <cell r="AT4017" t="str">
            <v>TK075</v>
          </cell>
          <cell r="AU4017" t="str">
            <v>#</v>
          </cell>
        </row>
        <row r="4018">
          <cell r="AN4018">
            <v>50023</v>
          </cell>
          <cell r="AO4018" t="str">
            <v>Nõmme Perearstid OÜ</v>
          </cell>
          <cell r="AP4018" t="str">
            <v>000000000000003046</v>
          </cell>
          <cell r="AQ4018">
            <v>2026</v>
          </cell>
          <cell r="AR4018" t="str">
            <v>2026-PRL1-50023</v>
          </cell>
          <cell r="AS4018" t="str">
            <v>#</v>
          </cell>
          <cell r="AT4018" t="str">
            <v>#</v>
          </cell>
          <cell r="AU4018" t="str">
            <v>#</v>
          </cell>
        </row>
        <row r="4019">
          <cell r="AN4019">
            <v>50161</v>
          </cell>
          <cell r="AO4019" t="str">
            <v>Magdaleena Tervisekeskus OÜ</v>
          </cell>
          <cell r="AP4019" t="str">
            <v>000000000000003046</v>
          </cell>
          <cell r="AQ4019">
            <v>2026</v>
          </cell>
          <cell r="AR4019" t="str">
            <v>2026-PRL1-50161</v>
          </cell>
          <cell r="AS4019" t="str">
            <v>#</v>
          </cell>
          <cell r="AT4019" t="str">
            <v>#</v>
          </cell>
          <cell r="AU4019" t="str">
            <v>#</v>
          </cell>
        </row>
        <row r="4020">
          <cell r="AN4020">
            <v>50161</v>
          </cell>
          <cell r="AO4020" t="str">
            <v>Magdaleena Tervisekeskus OÜ</v>
          </cell>
          <cell r="AP4020" t="str">
            <v>000000000000003046</v>
          </cell>
          <cell r="AQ4020">
            <v>2026</v>
          </cell>
          <cell r="AR4020" t="str">
            <v>2026-PRL1-50161</v>
          </cell>
          <cell r="AS4020" t="str">
            <v>#</v>
          </cell>
          <cell r="AT4020" t="str">
            <v>#</v>
          </cell>
          <cell r="AU4020" t="str">
            <v>#</v>
          </cell>
        </row>
        <row r="4021">
          <cell r="AN4021">
            <v>68398</v>
          </cell>
          <cell r="AO4021" t="str">
            <v>Perearst Tiina Saar OÜ</v>
          </cell>
          <cell r="AP4021" t="str">
            <v>000000000000003046</v>
          </cell>
          <cell r="AQ4021">
            <v>2026</v>
          </cell>
          <cell r="AR4021" t="str">
            <v>2026-PRL1-68398</v>
          </cell>
          <cell r="AS4021" t="str">
            <v>#</v>
          </cell>
          <cell r="AT4021" t="str">
            <v>#</v>
          </cell>
          <cell r="AU4021" t="str">
            <v>#</v>
          </cell>
        </row>
        <row r="4022">
          <cell r="AN4022">
            <v>50826</v>
          </cell>
          <cell r="AO4022" t="str">
            <v>Perekliinik OÜ</v>
          </cell>
          <cell r="AP4022" t="str">
            <v>000000000000003046</v>
          </cell>
          <cell r="AQ4022">
            <v>2026</v>
          </cell>
          <cell r="AR4022" t="str">
            <v>2026-PRL1-50826</v>
          </cell>
          <cell r="AS4022">
            <v>1</v>
          </cell>
          <cell r="AT4022" t="str">
            <v>TK074</v>
          </cell>
          <cell r="AU4022" t="str">
            <v>#</v>
          </cell>
        </row>
        <row r="4023">
          <cell r="AN4023">
            <v>50114</v>
          </cell>
          <cell r="AO4023" t="str">
            <v>Medicum Perearstikeskus AS</v>
          </cell>
          <cell r="AP4023" t="str">
            <v>000000000000003046</v>
          </cell>
          <cell r="AQ4023">
            <v>2026</v>
          </cell>
          <cell r="AR4023" t="str">
            <v>2026-PRL1-50114</v>
          </cell>
          <cell r="AS4023">
            <v>1</v>
          </cell>
          <cell r="AT4023" t="str">
            <v>TK001</v>
          </cell>
          <cell r="AU4023" t="str">
            <v>#</v>
          </cell>
        </row>
        <row r="4024">
          <cell r="AN4024">
            <v>50114</v>
          </cell>
          <cell r="AO4024" t="str">
            <v>Medicum Perearstikeskus AS</v>
          </cell>
          <cell r="AP4024" t="str">
            <v>000000000000003046</v>
          </cell>
          <cell r="AQ4024">
            <v>2026</v>
          </cell>
          <cell r="AR4024" t="str">
            <v>2026-PRL1-50114</v>
          </cell>
          <cell r="AS4024">
            <v>1</v>
          </cell>
          <cell r="AT4024" t="str">
            <v>TK001</v>
          </cell>
          <cell r="AU4024" t="str">
            <v>#</v>
          </cell>
        </row>
        <row r="4025">
          <cell r="AN4025">
            <v>50857</v>
          </cell>
          <cell r="AO4025" t="str">
            <v>Pealinna Perearstid OÜ</v>
          </cell>
          <cell r="AP4025" t="str">
            <v>000000000000003046</v>
          </cell>
          <cell r="AQ4025">
            <v>2026</v>
          </cell>
          <cell r="AR4025" t="str">
            <v>2026-PRL1-50857</v>
          </cell>
          <cell r="AS4025">
            <v>1</v>
          </cell>
          <cell r="AT4025" t="str">
            <v>TK075</v>
          </cell>
          <cell r="AU4025" t="str">
            <v>#</v>
          </cell>
        </row>
        <row r="4026">
          <cell r="AN4026">
            <v>50857</v>
          </cell>
          <cell r="AO4026" t="str">
            <v>Pealinna Perearstid OÜ</v>
          </cell>
          <cell r="AP4026" t="str">
            <v>000000000000003046</v>
          </cell>
          <cell r="AQ4026">
            <v>2026</v>
          </cell>
          <cell r="AR4026" t="str">
            <v>2026-PRL1-50857</v>
          </cell>
          <cell r="AS4026">
            <v>1</v>
          </cell>
          <cell r="AT4026" t="str">
            <v>TK075</v>
          </cell>
          <cell r="AU4026" t="str">
            <v>#</v>
          </cell>
        </row>
        <row r="4027">
          <cell r="AN4027">
            <v>50535</v>
          </cell>
          <cell r="AO4027" t="str">
            <v>Perearst Toomas Erik OÜ</v>
          </cell>
          <cell r="AP4027" t="str">
            <v>000000000000003046</v>
          </cell>
          <cell r="AQ4027">
            <v>2026</v>
          </cell>
          <cell r="AR4027" t="str">
            <v>2026-PRL1-50535</v>
          </cell>
          <cell r="AS4027" t="str">
            <v>#</v>
          </cell>
          <cell r="AT4027" t="str">
            <v>#</v>
          </cell>
          <cell r="AU4027" t="str">
            <v>#</v>
          </cell>
        </row>
        <row r="4028">
          <cell r="AN4028">
            <v>50613</v>
          </cell>
          <cell r="AO4028" t="str">
            <v>Perearst Maret Missamou OÜ</v>
          </cell>
          <cell r="AP4028" t="str">
            <v>000000000000003046</v>
          </cell>
          <cell r="AQ4028">
            <v>2026</v>
          </cell>
          <cell r="AR4028" t="str">
            <v>2026-PRL1-50613</v>
          </cell>
          <cell r="AS4028" t="str">
            <v>#</v>
          </cell>
          <cell r="AT4028" t="str">
            <v>#</v>
          </cell>
          <cell r="AU4028">
            <v>1</v>
          </cell>
        </row>
        <row r="4029">
          <cell r="AN4029">
            <v>50614</v>
          </cell>
          <cell r="AO4029" t="str">
            <v>Terve Laps OÜ</v>
          </cell>
          <cell r="AP4029" t="str">
            <v>000000000000003046</v>
          </cell>
          <cell r="AQ4029">
            <v>2026</v>
          </cell>
          <cell r="AR4029" t="str">
            <v>2026-PRL1-50614</v>
          </cell>
          <cell r="AS4029" t="str">
            <v>#</v>
          </cell>
          <cell r="AT4029" t="str">
            <v>#</v>
          </cell>
          <cell r="AU4029" t="str">
            <v>#</v>
          </cell>
        </row>
        <row r="4030">
          <cell r="AN4030">
            <v>50157</v>
          </cell>
          <cell r="AO4030" t="str">
            <v>Kose-Lasnamäe Perearstikeskus OÜ</v>
          </cell>
          <cell r="AP4030" t="str">
            <v>000000000000003046</v>
          </cell>
          <cell r="AQ4030">
            <v>2026</v>
          </cell>
          <cell r="AR4030" t="str">
            <v>2026-PRL1-50157</v>
          </cell>
          <cell r="AS4030" t="str">
            <v>#</v>
          </cell>
          <cell r="AT4030" t="str">
            <v>#</v>
          </cell>
          <cell r="AU4030" t="str">
            <v>#</v>
          </cell>
        </row>
        <row r="4031">
          <cell r="AN4031">
            <v>50157</v>
          </cell>
          <cell r="AO4031" t="str">
            <v>Kose-Lasnamäe Perearstikeskus OÜ</v>
          </cell>
          <cell r="AP4031" t="str">
            <v>000000000000003046</v>
          </cell>
          <cell r="AQ4031">
            <v>2026</v>
          </cell>
          <cell r="AR4031" t="str">
            <v>2026-PRL1-50157</v>
          </cell>
          <cell r="AS4031" t="str">
            <v>#</v>
          </cell>
          <cell r="AT4031" t="str">
            <v>#</v>
          </cell>
          <cell r="AU4031" t="str">
            <v>#</v>
          </cell>
        </row>
        <row r="4032">
          <cell r="AN4032">
            <v>51045</v>
          </cell>
          <cell r="AO4032" t="str">
            <v>Santevia OÜ</v>
          </cell>
          <cell r="AP4032" t="str">
            <v>000000000000003046</v>
          </cell>
          <cell r="AQ4032">
            <v>2026</v>
          </cell>
          <cell r="AR4032" t="str">
            <v>2026-PRL1-51045</v>
          </cell>
          <cell r="AS4032" t="str">
            <v>#</v>
          </cell>
          <cell r="AT4032" t="str">
            <v>#</v>
          </cell>
          <cell r="AU4032" t="str">
            <v>#</v>
          </cell>
        </row>
        <row r="4033">
          <cell r="AN4033">
            <v>50052</v>
          </cell>
          <cell r="AO4033" t="str">
            <v>Pirita Perearstikeskus OÜ</v>
          </cell>
          <cell r="AP4033" t="str">
            <v>000000000000003046</v>
          </cell>
          <cell r="AQ4033">
            <v>2026</v>
          </cell>
          <cell r="AR4033" t="str">
            <v>2026-PRL1-50052</v>
          </cell>
          <cell r="AS4033">
            <v>1</v>
          </cell>
          <cell r="AT4033" t="str">
            <v>TK058</v>
          </cell>
          <cell r="AU4033" t="str">
            <v>#</v>
          </cell>
        </row>
        <row r="4034">
          <cell r="AN4034">
            <v>50542</v>
          </cell>
          <cell r="AO4034" t="str">
            <v>Pirita-Kose Perearstikeskus OÜ</v>
          </cell>
          <cell r="AP4034" t="str">
            <v>000000000000003046</v>
          </cell>
          <cell r="AQ4034">
            <v>2026</v>
          </cell>
          <cell r="AR4034" t="str">
            <v>2026-PRL1-50542</v>
          </cell>
          <cell r="AS4034">
            <v>1</v>
          </cell>
          <cell r="AT4034" t="str">
            <v>TK077</v>
          </cell>
          <cell r="AU4034" t="str">
            <v>#</v>
          </cell>
        </row>
        <row r="4035">
          <cell r="AN4035">
            <v>50857</v>
          </cell>
          <cell r="AO4035" t="str">
            <v>Pealinna Perearstid OÜ</v>
          </cell>
          <cell r="AP4035" t="str">
            <v>000000000000003046</v>
          </cell>
          <cell r="AQ4035">
            <v>2026</v>
          </cell>
          <cell r="AR4035" t="str">
            <v>2026-PRL1-50857</v>
          </cell>
          <cell r="AS4035" t="str">
            <v>#</v>
          </cell>
          <cell r="AT4035" t="str">
            <v>#</v>
          </cell>
          <cell r="AU4035" t="str">
            <v>#</v>
          </cell>
        </row>
        <row r="4036">
          <cell r="AN4036">
            <v>61311</v>
          </cell>
          <cell r="AO4036" t="str">
            <v>Mahtra Perearstikeskus OÜ</v>
          </cell>
          <cell r="AP4036" t="str">
            <v>000000000000003046</v>
          </cell>
          <cell r="AQ4036">
            <v>2026</v>
          </cell>
          <cell r="AR4036" t="str">
            <v>2026-PRL1-61311</v>
          </cell>
          <cell r="AS4036" t="str">
            <v>#</v>
          </cell>
          <cell r="AT4036" t="str">
            <v>#</v>
          </cell>
          <cell r="AU4036" t="str">
            <v>#</v>
          </cell>
        </row>
        <row r="4037">
          <cell r="AN4037">
            <v>50857</v>
          </cell>
          <cell r="AO4037" t="str">
            <v>Pealinna Perearstid OÜ</v>
          </cell>
          <cell r="AP4037" t="str">
            <v>000000000000003046</v>
          </cell>
          <cell r="AQ4037">
            <v>2026</v>
          </cell>
          <cell r="AR4037" t="str">
            <v>2026-PRL1-50857</v>
          </cell>
          <cell r="AS4037">
            <v>1</v>
          </cell>
          <cell r="AT4037" t="str">
            <v>TK075</v>
          </cell>
          <cell r="AU4037" t="str">
            <v>#</v>
          </cell>
        </row>
        <row r="4038">
          <cell r="AN4038">
            <v>50114</v>
          </cell>
          <cell r="AO4038" t="str">
            <v>Medicum Perearstikeskus AS</v>
          </cell>
          <cell r="AP4038" t="str">
            <v>000000000000003046</v>
          </cell>
          <cell r="AQ4038">
            <v>2026</v>
          </cell>
          <cell r="AR4038" t="str">
            <v>2026-PRL1-50114</v>
          </cell>
          <cell r="AS4038">
            <v>1</v>
          </cell>
          <cell r="AT4038" t="str">
            <v>TK001</v>
          </cell>
          <cell r="AU4038" t="str">
            <v>#</v>
          </cell>
        </row>
        <row r="4039">
          <cell r="AN4039">
            <v>50114</v>
          </cell>
          <cell r="AO4039" t="str">
            <v>Medicum Perearstikeskus AS</v>
          </cell>
          <cell r="AP4039" t="str">
            <v>000000000000003046</v>
          </cell>
          <cell r="AQ4039">
            <v>2026</v>
          </cell>
          <cell r="AR4039" t="str">
            <v>2026-PRL1-50114</v>
          </cell>
          <cell r="AS4039">
            <v>1</v>
          </cell>
          <cell r="AT4039" t="str">
            <v>TK001</v>
          </cell>
          <cell r="AU4039" t="str">
            <v>#</v>
          </cell>
        </row>
        <row r="4040">
          <cell r="AN4040">
            <v>50857</v>
          </cell>
          <cell r="AO4040" t="str">
            <v>Pealinna Perearstid OÜ</v>
          </cell>
          <cell r="AP4040" t="str">
            <v>000000000000003046</v>
          </cell>
          <cell r="AQ4040">
            <v>2026</v>
          </cell>
          <cell r="AR4040" t="str">
            <v>2026-PRL1-50857</v>
          </cell>
          <cell r="AS4040" t="str">
            <v>#</v>
          </cell>
          <cell r="AT4040" t="str">
            <v>#</v>
          </cell>
          <cell r="AU4040">
            <v>1</v>
          </cell>
        </row>
        <row r="4041">
          <cell r="AN4041">
            <v>50165</v>
          </cell>
          <cell r="AO4041" t="str">
            <v>Vitacon Perearstikeskus OÜ</v>
          </cell>
          <cell r="AP4041" t="str">
            <v>000000000000003046</v>
          </cell>
          <cell r="AQ4041">
            <v>2026</v>
          </cell>
          <cell r="AR4041" t="str">
            <v>2026-PRL1-50165</v>
          </cell>
          <cell r="AS4041" t="str">
            <v>#</v>
          </cell>
          <cell r="AT4041" t="str">
            <v>#</v>
          </cell>
          <cell r="AU4041" t="str">
            <v>#</v>
          </cell>
        </row>
        <row r="4042">
          <cell r="AN4042">
            <v>50165</v>
          </cell>
          <cell r="AO4042" t="str">
            <v>Vitacon Perearstikeskus OÜ</v>
          </cell>
          <cell r="AP4042" t="str">
            <v>000000000000003046</v>
          </cell>
          <cell r="AQ4042">
            <v>2026</v>
          </cell>
          <cell r="AR4042" t="str">
            <v>2026-PRL1-50165</v>
          </cell>
          <cell r="AS4042" t="str">
            <v>#</v>
          </cell>
          <cell r="AT4042" t="str">
            <v>#</v>
          </cell>
          <cell r="AU4042" t="str">
            <v>#</v>
          </cell>
        </row>
        <row r="4043">
          <cell r="AN4043">
            <v>50161</v>
          </cell>
          <cell r="AO4043" t="str">
            <v>Magdaleena Tervisekeskus OÜ</v>
          </cell>
          <cell r="AP4043" t="str">
            <v>000000000000003046</v>
          </cell>
          <cell r="AQ4043">
            <v>2026</v>
          </cell>
          <cell r="AR4043" t="str">
            <v>2026-PRL1-50161</v>
          </cell>
          <cell r="AS4043" t="str">
            <v>#</v>
          </cell>
          <cell r="AT4043" t="str">
            <v>#</v>
          </cell>
          <cell r="AU4043" t="str">
            <v>#</v>
          </cell>
        </row>
        <row r="4044">
          <cell r="AN4044">
            <v>50156</v>
          </cell>
          <cell r="AO4044" t="str">
            <v>Magdaleena Perearstid OÜ</v>
          </cell>
          <cell r="AP4044" t="str">
            <v>000000000000003046</v>
          </cell>
          <cell r="AQ4044">
            <v>2026</v>
          </cell>
          <cell r="AR4044" t="str">
            <v>2026-PRL1-50156</v>
          </cell>
          <cell r="AS4044" t="str">
            <v>#</v>
          </cell>
          <cell r="AT4044" t="str">
            <v>#</v>
          </cell>
          <cell r="AU4044" t="str">
            <v>#</v>
          </cell>
        </row>
        <row r="4045">
          <cell r="AN4045">
            <v>50156</v>
          </cell>
          <cell r="AO4045" t="str">
            <v>Magdaleena Perearstid OÜ</v>
          </cell>
          <cell r="AP4045" t="str">
            <v>000000000000003046</v>
          </cell>
          <cell r="AQ4045">
            <v>2026</v>
          </cell>
          <cell r="AR4045" t="str">
            <v>2026-PRL1-50156</v>
          </cell>
          <cell r="AS4045" t="str">
            <v>#</v>
          </cell>
          <cell r="AT4045" t="str">
            <v>#</v>
          </cell>
          <cell r="AU4045" t="str">
            <v>#</v>
          </cell>
        </row>
        <row r="4046">
          <cell r="AN4046">
            <v>50156</v>
          </cell>
          <cell r="AO4046" t="str">
            <v>Magdaleena Perearstid OÜ</v>
          </cell>
          <cell r="AP4046" t="str">
            <v>000000000000003046</v>
          </cell>
          <cell r="AQ4046">
            <v>2026</v>
          </cell>
          <cell r="AR4046" t="str">
            <v>2026-PRL1-50156</v>
          </cell>
          <cell r="AS4046" t="str">
            <v>#</v>
          </cell>
          <cell r="AT4046" t="str">
            <v>#</v>
          </cell>
          <cell r="AU4046" t="str">
            <v>#</v>
          </cell>
        </row>
        <row r="4047">
          <cell r="AN4047">
            <v>50114</v>
          </cell>
          <cell r="AO4047" t="str">
            <v>Medicum Perearstikeskus AS</v>
          </cell>
          <cell r="AP4047" t="str">
            <v>000000000000003046</v>
          </cell>
          <cell r="AQ4047">
            <v>2026</v>
          </cell>
          <cell r="AR4047" t="str">
            <v>2026-PRL1-50114</v>
          </cell>
          <cell r="AS4047">
            <v>1</v>
          </cell>
          <cell r="AT4047" t="str">
            <v>TK001</v>
          </cell>
          <cell r="AU4047" t="str">
            <v>#</v>
          </cell>
        </row>
        <row r="4048">
          <cell r="AN4048">
            <v>50114</v>
          </cell>
          <cell r="AO4048" t="str">
            <v>Medicum Perearstikeskus AS</v>
          </cell>
          <cell r="AP4048" t="str">
            <v>000000000000003046</v>
          </cell>
          <cell r="AQ4048">
            <v>2026</v>
          </cell>
          <cell r="AR4048" t="str">
            <v>2026-PRL1-50114</v>
          </cell>
          <cell r="AS4048">
            <v>1</v>
          </cell>
          <cell r="AT4048" t="str">
            <v>TK001</v>
          </cell>
          <cell r="AU4048" t="str">
            <v>#</v>
          </cell>
        </row>
        <row r="4049">
          <cell r="AN4049">
            <v>50697</v>
          </cell>
          <cell r="AO4049" t="str">
            <v>Perearst Svetlana Ehiloo OÜ</v>
          </cell>
          <cell r="AP4049" t="str">
            <v>000000000000003046</v>
          </cell>
          <cell r="AQ4049">
            <v>2026</v>
          </cell>
          <cell r="AR4049" t="str">
            <v>2026-PRL1-50697</v>
          </cell>
          <cell r="AS4049" t="str">
            <v>#</v>
          </cell>
          <cell r="AT4049" t="str">
            <v>#</v>
          </cell>
          <cell r="AU4049" t="str">
            <v>#</v>
          </cell>
        </row>
        <row r="4050">
          <cell r="AN4050">
            <v>50857</v>
          </cell>
          <cell r="AO4050" t="str">
            <v>Pealinna Perearstid OÜ</v>
          </cell>
          <cell r="AP4050" t="str">
            <v>000000000000003046</v>
          </cell>
          <cell r="AQ4050">
            <v>2026</v>
          </cell>
          <cell r="AR4050" t="str">
            <v>2026-PRL1-50857</v>
          </cell>
          <cell r="AS4050" t="str">
            <v>#</v>
          </cell>
          <cell r="AT4050" t="str">
            <v>#</v>
          </cell>
          <cell r="AU4050" t="str">
            <v>#</v>
          </cell>
        </row>
        <row r="4051">
          <cell r="AN4051">
            <v>61311</v>
          </cell>
          <cell r="AO4051" t="str">
            <v>Mahtra Perearstikeskus OÜ</v>
          </cell>
          <cell r="AP4051" t="str">
            <v>000000000000003046</v>
          </cell>
          <cell r="AQ4051">
            <v>2026</v>
          </cell>
          <cell r="AR4051" t="str">
            <v>2026-PRL1-61311</v>
          </cell>
          <cell r="AS4051" t="str">
            <v>#</v>
          </cell>
          <cell r="AT4051" t="str">
            <v>#</v>
          </cell>
          <cell r="AU4051" t="str">
            <v>#</v>
          </cell>
        </row>
        <row r="4052">
          <cell r="AN4052">
            <v>50691</v>
          </cell>
          <cell r="AO4052" t="str">
            <v>Perearst Ljudmila Jakobson OÜ</v>
          </cell>
          <cell r="AP4052" t="str">
            <v>000000000000003046</v>
          </cell>
          <cell r="AQ4052">
            <v>2026</v>
          </cell>
          <cell r="AR4052" t="str">
            <v>2026-PRL1-50691</v>
          </cell>
          <cell r="AS4052" t="str">
            <v>#</v>
          </cell>
          <cell r="AT4052" t="str">
            <v>#</v>
          </cell>
          <cell r="AU4052" t="str">
            <v>#</v>
          </cell>
        </row>
        <row r="4053">
          <cell r="AN4053">
            <v>50857</v>
          </cell>
          <cell r="AO4053" t="str">
            <v>Pealinna Perearstid OÜ</v>
          </cell>
          <cell r="AP4053" t="str">
            <v>000000000000003046</v>
          </cell>
          <cell r="AQ4053">
            <v>2026</v>
          </cell>
          <cell r="AR4053" t="str">
            <v>2026-PRL1-50857</v>
          </cell>
          <cell r="AS4053">
            <v>1</v>
          </cell>
          <cell r="AT4053" t="str">
            <v>TK075</v>
          </cell>
          <cell r="AU4053" t="str">
            <v>#</v>
          </cell>
        </row>
        <row r="4054">
          <cell r="AN4054">
            <v>50612</v>
          </cell>
          <cell r="AO4054" t="str">
            <v>Osaühing Aira Perearstikeskus</v>
          </cell>
          <cell r="AP4054" t="str">
            <v>000000000000003046</v>
          </cell>
          <cell r="AQ4054">
            <v>2026</v>
          </cell>
          <cell r="AR4054" t="str">
            <v>2026-PRL1-50612</v>
          </cell>
          <cell r="AS4054" t="str">
            <v>#</v>
          </cell>
          <cell r="AT4054" t="str">
            <v>#</v>
          </cell>
          <cell r="AU4054" t="str">
            <v>#</v>
          </cell>
        </row>
        <row r="4055">
          <cell r="AN4055">
            <v>61311</v>
          </cell>
          <cell r="AO4055" t="str">
            <v>Mahtra Perearstikeskus OÜ</v>
          </cell>
          <cell r="AP4055" t="str">
            <v>000000000000003046</v>
          </cell>
          <cell r="AQ4055">
            <v>2026</v>
          </cell>
          <cell r="AR4055" t="str">
            <v>2026-PRL1-61311</v>
          </cell>
          <cell r="AS4055" t="str">
            <v>#</v>
          </cell>
          <cell r="AT4055" t="str">
            <v>#</v>
          </cell>
          <cell r="AU4055" t="str">
            <v>#</v>
          </cell>
        </row>
        <row r="4056">
          <cell r="AN4056">
            <v>50698</v>
          </cell>
          <cell r="AO4056" t="str">
            <v>Tomson Tervisekeskus OÜ</v>
          </cell>
          <cell r="AP4056" t="str">
            <v>000000000000003046</v>
          </cell>
          <cell r="AQ4056">
            <v>2026</v>
          </cell>
          <cell r="AR4056" t="str">
            <v>2026-PRL1-50698</v>
          </cell>
          <cell r="AS4056">
            <v>1</v>
          </cell>
          <cell r="AT4056" t="str">
            <v>TK047</v>
          </cell>
          <cell r="AU4056" t="str">
            <v>#</v>
          </cell>
        </row>
        <row r="4057">
          <cell r="AN4057">
            <v>50940</v>
          </cell>
          <cell r="AO4057" t="str">
            <v>Dr Jakovlev OÜ</v>
          </cell>
          <cell r="AP4057" t="str">
            <v>000000000000003046</v>
          </cell>
          <cell r="AQ4057">
            <v>2026</v>
          </cell>
          <cell r="AR4057" t="str">
            <v>2026-PRL1-50940</v>
          </cell>
          <cell r="AS4057">
            <v>1</v>
          </cell>
          <cell r="AT4057" t="str">
            <v>TK066</v>
          </cell>
          <cell r="AU4057" t="str">
            <v>#</v>
          </cell>
        </row>
        <row r="4058">
          <cell r="AN4058">
            <v>50990</v>
          </cell>
          <cell r="AO4058" t="str">
            <v>Med4U Perearstikeskus OÜ</v>
          </cell>
          <cell r="AP4058" t="str">
            <v>000000000000003046</v>
          </cell>
          <cell r="AQ4058">
            <v>2026</v>
          </cell>
          <cell r="AR4058" t="str">
            <v>2026-PRL1-50990</v>
          </cell>
          <cell r="AS4058" t="str">
            <v>#</v>
          </cell>
          <cell r="AT4058" t="str">
            <v>#</v>
          </cell>
          <cell r="AU4058" t="str">
            <v>#</v>
          </cell>
        </row>
        <row r="4059">
          <cell r="AN4059">
            <v>50541</v>
          </cell>
          <cell r="AO4059" t="str">
            <v>Ljudmila Jazepova Perearst OÜ</v>
          </cell>
          <cell r="AP4059" t="str">
            <v>000000000000003046</v>
          </cell>
          <cell r="AQ4059">
            <v>2026</v>
          </cell>
          <cell r="AR4059" t="str">
            <v>2026-PRL1-50541</v>
          </cell>
          <cell r="AS4059" t="str">
            <v>#</v>
          </cell>
          <cell r="AT4059" t="str">
            <v>#</v>
          </cell>
          <cell r="AU4059" t="str">
            <v>#</v>
          </cell>
        </row>
        <row r="4060">
          <cell r="AN4060">
            <v>50826</v>
          </cell>
          <cell r="AO4060" t="str">
            <v>Perekliinik OÜ</v>
          </cell>
          <cell r="AP4060" t="str">
            <v>000000000000003046</v>
          </cell>
          <cell r="AQ4060">
            <v>2026</v>
          </cell>
          <cell r="AR4060" t="str">
            <v>2026-PRL1-50826</v>
          </cell>
          <cell r="AS4060">
            <v>1</v>
          </cell>
          <cell r="AT4060" t="str">
            <v>TK041</v>
          </cell>
          <cell r="AU4060" t="str">
            <v>#</v>
          </cell>
        </row>
        <row r="4061">
          <cell r="AN4061">
            <v>50612</v>
          </cell>
          <cell r="AO4061" t="str">
            <v>OÜ Aira Perearstikeskus</v>
          </cell>
          <cell r="AP4061" t="str">
            <v>000000000000003046</v>
          </cell>
          <cell r="AQ4061">
            <v>2026</v>
          </cell>
          <cell r="AR4061" t="str">
            <v>2026-PRL1-50612</v>
          </cell>
          <cell r="AS4061" t="str">
            <v>#</v>
          </cell>
          <cell r="AT4061" t="str">
            <v>#</v>
          </cell>
          <cell r="AU4061" t="str">
            <v>#</v>
          </cell>
        </row>
        <row r="4062">
          <cell r="AN4062">
            <v>50525</v>
          </cell>
          <cell r="AO4062" t="str">
            <v>Perearst Silvia Korberg OÜ</v>
          </cell>
          <cell r="AP4062" t="str">
            <v>000000000000003046</v>
          </cell>
          <cell r="AQ4062">
            <v>2026</v>
          </cell>
          <cell r="AR4062" t="str">
            <v>2026-PRL1-50525</v>
          </cell>
          <cell r="AS4062">
            <v>1</v>
          </cell>
          <cell r="AT4062" t="str">
            <v>TK066</v>
          </cell>
          <cell r="AU4062" t="str">
            <v>#</v>
          </cell>
        </row>
        <row r="4063">
          <cell r="AN4063">
            <v>50700</v>
          </cell>
          <cell r="AO4063" t="str">
            <v>Osaühing Tallinna Perearstikeskus</v>
          </cell>
          <cell r="AP4063" t="str">
            <v>000000000000003046</v>
          </cell>
          <cell r="AQ4063">
            <v>2026</v>
          </cell>
          <cell r="AR4063" t="str">
            <v>2026-PRL1-50700</v>
          </cell>
          <cell r="AS4063">
            <v>1</v>
          </cell>
          <cell r="AT4063" t="str">
            <v>TK027</v>
          </cell>
          <cell r="AU4063" t="str">
            <v>#</v>
          </cell>
        </row>
        <row r="4064">
          <cell r="AN4064">
            <v>50700</v>
          </cell>
          <cell r="AO4064" t="str">
            <v>OÜ Tallinna Perearstikeskus</v>
          </cell>
          <cell r="AP4064" t="str">
            <v>000000000000003046</v>
          </cell>
          <cell r="AQ4064">
            <v>2026</v>
          </cell>
          <cell r="AR4064" t="str">
            <v>2026-PRL1-50700</v>
          </cell>
          <cell r="AS4064">
            <v>1</v>
          </cell>
          <cell r="AT4064" t="str">
            <v>TK026</v>
          </cell>
          <cell r="AU4064" t="str">
            <v>#</v>
          </cell>
        </row>
        <row r="4065">
          <cell r="AN4065">
            <v>50164</v>
          </cell>
          <cell r="AO4065" t="str">
            <v>Kalamaja Perearstid OÜ</v>
          </cell>
          <cell r="AP4065" t="str">
            <v>000000000000003046</v>
          </cell>
          <cell r="AQ4065">
            <v>2026</v>
          </cell>
          <cell r="AR4065" t="str">
            <v>2026-PRL1-50164</v>
          </cell>
          <cell r="AS4065" t="str">
            <v>#</v>
          </cell>
          <cell r="AT4065" t="str">
            <v>#</v>
          </cell>
          <cell r="AU4065" t="str">
            <v>#</v>
          </cell>
        </row>
        <row r="4066">
          <cell r="AN4066">
            <v>50164</v>
          </cell>
          <cell r="AO4066" t="str">
            <v>Kalamaja Perearstid OÜ</v>
          </cell>
          <cell r="AP4066" t="str">
            <v>000000000000003046</v>
          </cell>
          <cell r="AQ4066">
            <v>2026</v>
          </cell>
          <cell r="AR4066" t="str">
            <v>2026-PRL1-50164</v>
          </cell>
          <cell r="AS4066" t="str">
            <v>#</v>
          </cell>
          <cell r="AT4066" t="str">
            <v>#</v>
          </cell>
          <cell r="AU4066" t="str">
            <v>#</v>
          </cell>
        </row>
        <row r="4067">
          <cell r="AN4067">
            <v>50112</v>
          </cell>
          <cell r="AO4067" t="str">
            <v>Mustamäe Polik. Perearstikeskus OÜ</v>
          </cell>
          <cell r="AP4067" t="str">
            <v>000000000000003046</v>
          </cell>
          <cell r="AQ4067">
            <v>2026</v>
          </cell>
          <cell r="AR4067" t="str">
            <v>2026-PRL1-50112</v>
          </cell>
          <cell r="AS4067" t="str">
            <v>#</v>
          </cell>
          <cell r="AT4067" t="str">
            <v>#</v>
          </cell>
          <cell r="AU4067" t="str">
            <v>#</v>
          </cell>
        </row>
        <row r="4068">
          <cell r="AN4068">
            <v>50112</v>
          </cell>
          <cell r="AO4068" t="str">
            <v>Mustamäe Polik. Perearstikeskus OÜ</v>
          </cell>
          <cell r="AP4068" t="str">
            <v>000000000000003046</v>
          </cell>
          <cell r="AQ4068">
            <v>2026</v>
          </cell>
          <cell r="AR4068" t="str">
            <v>2026-PRL1-50112</v>
          </cell>
          <cell r="AS4068" t="str">
            <v>#</v>
          </cell>
          <cell r="AT4068" t="str">
            <v>#</v>
          </cell>
          <cell r="AU4068" t="str">
            <v>#</v>
          </cell>
        </row>
        <row r="4069">
          <cell r="AN4069">
            <v>50112</v>
          </cell>
          <cell r="AO4069" t="str">
            <v>Mustamäe Polik. Perearstikeskus OÜ</v>
          </cell>
          <cell r="AP4069" t="str">
            <v>000000000000003046</v>
          </cell>
          <cell r="AQ4069">
            <v>2026</v>
          </cell>
          <cell r="AR4069" t="str">
            <v>2026-PRL1-50112</v>
          </cell>
          <cell r="AS4069" t="str">
            <v>#</v>
          </cell>
          <cell r="AT4069" t="str">
            <v>#</v>
          </cell>
          <cell r="AU4069" t="str">
            <v>#</v>
          </cell>
        </row>
        <row r="4070">
          <cell r="AN4070">
            <v>50112</v>
          </cell>
          <cell r="AO4070" t="str">
            <v>Mustamäe Polik. Perearstikeskus OÜ</v>
          </cell>
          <cell r="AP4070" t="str">
            <v>000000000000003046</v>
          </cell>
          <cell r="AQ4070">
            <v>2026</v>
          </cell>
          <cell r="AR4070" t="str">
            <v>2026-PRL1-50112</v>
          </cell>
          <cell r="AS4070" t="str">
            <v>#</v>
          </cell>
          <cell r="AT4070" t="str">
            <v>#</v>
          </cell>
          <cell r="AU4070" t="str">
            <v>#</v>
          </cell>
        </row>
        <row r="4071">
          <cell r="AN4071">
            <v>50107</v>
          </cell>
          <cell r="AO4071" t="str">
            <v>OÜ Meditiim</v>
          </cell>
          <cell r="AP4071" t="str">
            <v>000000000000003046</v>
          </cell>
          <cell r="AQ4071">
            <v>2026</v>
          </cell>
          <cell r="AR4071" t="str">
            <v>2026-PRL1-50107</v>
          </cell>
          <cell r="AS4071">
            <v>1</v>
          </cell>
          <cell r="AT4071" t="str">
            <v>TK050</v>
          </cell>
          <cell r="AU4071" t="str">
            <v>#</v>
          </cell>
        </row>
        <row r="4072">
          <cell r="AN4072">
            <v>50021</v>
          </cell>
          <cell r="AO4072" t="str">
            <v>Osaühing MEREKIVI PEREARSTID</v>
          </cell>
          <cell r="AP4072" t="str">
            <v>000000000000003046</v>
          </cell>
          <cell r="AQ4072">
            <v>2026</v>
          </cell>
          <cell r="AR4072" t="str">
            <v>2026-PRL1-50021</v>
          </cell>
          <cell r="AS4072" t="str">
            <v>#</v>
          </cell>
          <cell r="AT4072" t="str">
            <v>#</v>
          </cell>
          <cell r="AU4072" t="str">
            <v>#</v>
          </cell>
        </row>
        <row r="4073">
          <cell r="AN4073">
            <v>50863</v>
          </cell>
          <cell r="AO4073" t="str">
            <v>Al Mare Perearstikeskus OÜ</v>
          </cell>
          <cell r="AP4073" t="str">
            <v>000000000000003046</v>
          </cell>
          <cell r="AQ4073">
            <v>2026</v>
          </cell>
          <cell r="AR4073" t="str">
            <v>2026-PRL1-50863</v>
          </cell>
          <cell r="AS4073">
            <v>1</v>
          </cell>
          <cell r="AT4073" t="str">
            <v>TK052</v>
          </cell>
          <cell r="AU4073" t="str">
            <v>#</v>
          </cell>
        </row>
        <row r="4074">
          <cell r="AN4074">
            <v>50166</v>
          </cell>
          <cell r="AO4074" t="str">
            <v>Järveotsa Perearstikeskus OÜ</v>
          </cell>
          <cell r="AP4074" t="str">
            <v>000000000000003046</v>
          </cell>
          <cell r="AQ4074">
            <v>2026</v>
          </cell>
          <cell r="AR4074" t="str">
            <v>2026-PRL1-50166</v>
          </cell>
          <cell r="AS4074">
            <v>1</v>
          </cell>
          <cell r="AT4074" t="str">
            <v>TK007</v>
          </cell>
          <cell r="AU4074" t="str">
            <v>#</v>
          </cell>
        </row>
        <row r="4075">
          <cell r="AN4075">
            <v>50021</v>
          </cell>
          <cell r="AO4075" t="str">
            <v>Osaühing MEREKIVI PEREARSTID</v>
          </cell>
          <cell r="AP4075" t="str">
            <v>000000000000003046</v>
          </cell>
          <cell r="AQ4075">
            <v>2026</v>
          </cell>
          <cell r="AR4075" t="str">
            <v>2026-PRL1-50021</v>
          </cell>
          <cell r="AS4075" t="str">
            <v>#</v>
          </cell>
          <cell r="AT4075" t="str">
            <v>#</v>
          </cell>
          <cell r="AU4075" t="str">
            <v>#</v>
          </cell>
        </row>
        <row r="4076">
          <cell r="AN4076">
            <v>50052</v>
          </cell>
          <cell r="AO4076" t="str">
            <v>Pirita Perearstikeskus OÜ</v>
          </cell>
          <cell r="AP4076" t="str">
            <v>000000000000003046</v>
          </cell>
          <cell r="AQ4076">
            <v>2026</v>
          </cell>
          <cell r="AR4076" t="str">
            <v>2026-PRL1-50052</v>
          </cell>
          <cell r="AS4076">
            <v>1</v>
          </cell>
          <cell r="AT4076" t="str">
            <v>TK058</v>
          </cell>
          <cell r="AU4076" t="str">
            <v>#</v>
          </cell>
        </row>
        <row r="4077">
          <cell r="AN4077">
            <v>50692</v>
          </cell>
          <cell r="AO4077" t="str">
            <v>Tamm ja Sula OÜ</v>
          </cell>
          <cell r="AP4077" t="str">
            <v>000000000000003046</v>
          </cell>
          <cell r="AQ4077">
            <v>2026</v>
          </cell>
          <cell r="AR4077" t="str">
            <v>2026-PRL1-50692</v>
          </cell>
          <cell r="AS4077" t="str">
            <v>#</v>
          </cell>
          <cell r="AT4077" t="str">
            <v>#</v>
          </cell>
          <cell r="AU4077" t="str">
            <v>#</v>
          </cell>
        </row>
        <row r="4078">
          <cell r="AN4078">
            <v>50115</v>
          </cell>
          <cell r="AO4078" t="str">
            <v>Linnamõisa Perearstikeskus OÜ</v>
          </cell>
          <cell r="AP4078" t="str">
            <v>000000000000003046</v>
          </cell>
          <cell r="AQ4078">
            <v>2026</v>
          </cell>
          <cell r="AR4078" t="str">
            <v>2026-PRL1-50115</v>
          </cell>
          <cell r="AS4078">
            <v>1</v>
          </cell>
          <cell r="AT4078" t="str">
            <v>TK065</v>
          </cell>
          <cell r="AU4078" t="str">
            <v>#</v>
          </cell>
        </row>
        <row r="4079">
          <cell r="AN4079">
            <v>50115</v>
          </cell>
          <cell r="AO4079" t="str">
            <v>Linnamõisa Perearstikeskus OÜ</v>
          </cell>
          <cell r="AP4079" t="str">
            <v>000000000000003046</v>
          </cell>
          <cell r="AQ4079">
            <v>2026</v>
          </cell>
          <cell r="AR4079" t="str">
            <v>2026-PRL1-50115</v>
          </cell>
          <cell r="AS4079">
            <v>1</v>
          </cell>
          <cell r="AT4079" t="str">
            <v>TK065</v>
          </cell>
          <cell r="AU4079" t="str">
            <v>#</v>
          </cell>
        </row>
        <row r="4080">
          <cell r="AN4080">
            <v>50596</v>
          </cell>
          <cell r="AO4080" t="str">
            <v>Perearst Hirve OÜ</v>
          </cell>
          <cell r="AP4080" t="str">
            <v>000000000000003046</v>
          </cell>
          <cell r="AQ4080">
            <v>2026</v>
          </cell>
          <cell r="AR4080" t="str">
            <v>2026-PRL1-50596</v>
          </cell>
          <cell r="AS4080" t="str">
            <v>#</v>
          </cell>
          <cell r="AT4080" t="str">
            <v>#</v>
          </cell>
          <cell r="AU4080" t="str">
            <v>#</v>
          </cell>
        </row>
        <row r="4081">
          <cell r="AN4081">
            <v>50826</v>
          </cell>
          <cell r="AO4081" t="str">
            <v>Perekliinik OÜ</v>
          </cell>
          <cell r="AP4081" t="str">
            <v>000000000000003046</v>
          </cell>
          <cell r="AQ4081">
            <v>2026</v>
          </cell>
          <cell r="AR4081" t="str">
            <v>2026-PRL1-50826</v>
          </cell>
          <cell r="AS4081">
            <v>1</v>
          </cell>
          <cell r="AT4081" t="str">
            <v>TK041</v>
          </cell>
          <cell r="AU4081" t="str">
            <v>#</v>
          </cell>
        </row>
        <row r="4082">
          <cell r="AN4082">
            <v>50027</v>
          </cell>
          <cell r="AO4082" t="str">
            <v>Merelahe Perearstikeskus OÜ</v>
          </cell>
          <cell r="AP4082" t="str">
            <v>000000000000003046</v>
          </cell>
          <cell r="AQ4082">
            <v>2026</v>
          </cell>
          <cell r="AR4082" t="str">
            <v>2026-PRL1-50027</v>
          </cell>
          <cell r="AS4082">
            <v>1</v>
          </cell>
          <cell r="AT4082" t="str">
            <v>TK059</v>
          </cell>
          <cell r="AU4082" t="str">
            <v>#</v>
          </cell>
        </row>
        <row r="4083">
          <cell r="AN4083">
            <v>50826</v>
          </cell>
          <cell r="AO4083" t="str">
            <v>Perekliinik OÜ</v>
          </cell>
          <cell r="AP4083" t="str">
            <v>000000000000003046</v>
          </cell>
          <cell r="AQ4083">
            <v>2026</v>
          </cell>
          <cell r="AR4083" t="str">
            <v>2026-PRL1-50826</v>
          </cell>
          <cell r="AS4083">
            <v>1</v>
          </cell>
          <cell r="AT4083" t="str">
            <v>TK041</v>
          </cell>
          <cell r="AU4083" t="str">
            <v>#</v>
          </cell>
        </row>
        <row r="4084">
          <cell r="AN4084">
            <v>50027</v>
          </cell>
          <cell r="AO4084" t="str">
            <v>Merelahe Perearstikeskus OÜ</v>
          </cell>
          <cell r="AP4084" t="str">
            <v>000000000000003046</v>
          </cell>
          <cell r="AQ4084">
            <v>2026</v>
          </cell>
          <cell r="AR4084" t="str">
            <v>2026-PRL1-50027</v>
          </cell>
          <cell r="AS4084">
            <v>1</v>
          </cell>
          <cell r="AT4084" t="str">
            <v>TK059</v>
          </cell>
          <cell r="AU4084" t="str">
            <v>#</v>
          </cell>
        </row>
        <row r="4085">
          <cell r="AN4085">
            <v>50166</v>
          </cell>
          <cell r="AO4085" t="str">
            <v>Järveotsa Perearstikeskus OÜ</v>
          </cell>
          <cell r="AP4085" t="str">
            <v>000000000000003046</v>
          </cell>
          <cell r="AQ4085">
            <v>2026</v>
          </cell>
          <cell r="AR4085" t="str">
            <v>2026-PRL1-50166</v>
          </cell>
          <cell r="AS4085">
            <v>1</v>
          </cell>
          <cell r="AT4085" t="str">
            <v>TK007</v>
          </cell>
          <cell r="AU4085" t="str">
            <v>#</v>
          </cell>
        </row>
        <row r="4086">
          <cell r="AN4086">
            <v>50166</v>
          </cell>
          <cell r="AO4086" t="str">
            <v>Järveotsa Perearstikeskus OÜ</v>
          </cell>
          <cell r="AP4086" t="str">
            <v>000000000000003046</v>
          </cell>
          <cell r="AQ4086">
            <v>2026</v>
          </cell>
          <cell r="AR4086" t="str">
            <v>2026-PRL1-50166</v>
          </cell>
          <cell r="AS4086">
            <v>1</v>
          </cell>
          <cell r="AT4086" t="str">
            <v>TK007</v>
          </cell>
          <cell r="AU4086" t="str">
            <v>#</v>
          </cell>
        </row>
        <row r="4087">
          <cell r="AN4087">
            <v>50166</v>
          </cell>
          <cell r="AO4087" t="str">
            <v>Järveotsa Perearstikeskus OÜ</v>
          </cell>
          <cell r="AP4087" t="str">
            <v>000000000000003046</v>
          </cell>
          <cell r="AQ4087">
            <v>2026</v>
          </cell>
          <cell r="AR4087" t="str">
            <v>2026-PRL1-50166</v>
          </cell>
          <cell r="AS4087">
            <v>1</v>
          </cell>
          <cell r="AT4087" t="str">
            <v>TK007</v>
          </cell>
          <cell r="AU4087" t="str">
            <v>#</v>
          </cell>
        </row>
        <row r="4088">
          <cell r="AN4088">
            <v>50113</v>
          </cell>
          <cell r="AO4088" t="str">
            <v>Pae Perearstikeskus OÜ</v>
          </cell>
          <cell r="AP4088" t="str">
            <v>000000000000003046</v>
          </cell>
          <cell r="AQ4088">
            <v>2026</v>
          </cell>
          <cell r="AR4088" t="str">
            <v>2026-PRL1-50113</v>
          </cell>
          <cell r="AS4088" t="str">
            <v>#</v>
          </cell>
          <cell r="AT4088" t="str">
            <v>#</v>
          </cell>
          <cell r="AU4088" t="str">
            <v>#</v>
          </cell>
        </row>
        <row r="4089">
          <cell r="AN4089">
            <v>50113</v>
          </cell>
          <cell r="AO4089" t="str">
            <v>Pae Perearstikeskus OÜ</v>
          </cell>
          <cell r="AP4089" t="str">
            <v>000000000000003046</v>
          </cell>
          <cell r="AQ4089">
            <v>2026</v>
          </cell>
          <cell r="AR4089" t="str">
            <v>2026-PRL1-50113</v>
          </cell>
          <cell r="AS4089" t="str">
            <v>#</v>
          </cell>
          <cell r="AT4089" t="str">
            <v>#</v>
          </cell>
          <cell r="AU4089" t="str">
            <v>#</v>
          </cell>
        </row>
        <row r="4090">
          <cell r="AN4090">
            <v>50598</v>
          </cell>
          <cell r="AO4090" t="str">
            <v>PA Kopliranna OÜ</v>
          </cell>
          <cell r="AP4090" t="str">
            <v>000000000000003046</v>
          </cell>
          <cell r="AQ4090">
            <v>2026</v>
          </cell>
          <cell r="AR4090" t="str">
            <v>2026-PRL1-50598</v>
          </cell>
          <cell r="AS4090" t="str">
            <v>#</v>
          </cell>
          <cell r="AT4090" t="str">
            <v>#</v>
          </cell>
          <cell r="AU4090" t="str">
            <v>#</v>
          </cell>
        </row>
        <row r="4091">
          <cell r="AN4091">
            <v>50862</v>
          </cell>
          <cell r="AO4091" t="str">
            <v>Mymed Perearstid OÜ</v>
          </cell>
          <cell r="AP4091" t="str">
            <v>000000000000003046</v>
          </cell>
          <cell r="AQ4091">
            <v>2026</v>
          </cell>
          <cell r="AR4091" t="str">
            <v>2026-PRL1-50862</v>
          </cell>
          <cell r="AS4091">
            <v>1</v>
          </cell>
          <cell r="AT4091" t="str">
            <v>TK033</v>
          </cell>
          <cell r="AU4091" t="str">
            <v>#</v>
          </cell>
        </row>
        <row r="4092">
          <cell r="AN4092">
            <v>50723</v>
          </cell>
          <cell r="AO4092" t="str">
            <v>OÜ Perearstikeskus Remedium</v>
          </cell>
          <cell r="AP4092" t="str">
            <v>000000000000003046</v>
          </cell>
          <cell r="AQ4092">
            <v>2026</v>
          </cell>
          <cell r="AR4092" t="str">
            <v>2026-PRL1-50723</v>
          </cell>
          <cell r="AS4092" t="str">
            <v>#</v>
          </cell>
          <cell r="AT4092" t="str">
            <v>#</v>
          </cell>
          <cell r="AU4092" t="str">
            <v>#</v>
          </cell>
        </row>
        <row r="4093">
          <cell r="AN4093">
            <v>50679</v>
          </cell>
          <cell r="AO4093" t="str">
            <v>Sinu Tervis Perearstikeskus OÜ</v>
          </cell>
          <cell r="AP4093" t="str">
            <v>000000000000003046</v>
          </cell>
          <cell r="AQ4093">
            <v>2026</v>
          </cell>
          <cell r="AR4093" t="str">
            <v>2026-PRL1-50679</v>
          </cell>
          <cell r="AS4093" t="str">
            <v>#</v>
          </cell>
          <cell r="AT4093" t="str">
            <v>#</v>
          </cell>
          <cell r="AU4093" t="str">
            <v>#</v>
          </cell>
        </row>
        <row r="4094">
          <cell r="AN4094">
            <v>50491</v>
          </cell>
          <cell r="AO4094" t="str">
            <v>Perearst Karin Jäger OÜ</v>
          </cell>
          <cell r="AP4094" t="str">
            <v>000000000000003046</v>
          </cell>
          <cell r="AQ4094">
            <v>2026</v>
          </cell>
          <cell r="AR4094" t="str">
            <v>2026-PRL1-50491</v>
          </cell>
          <cell r="AS4094" t="str">
            <v>#</v>
          </cell>
          <cell r="AT4094" t="str">
            <v>#</v>
          </cell>
          <cell r="AU4094" t="str">
            <v>#</v>
          </cell>
        </row>
        <row r="4095">
          <cell r="AN4095">
            <v>50170</v>
          </cell>
          <cell r="AO4095" t="str">
            <v>Perearst Iðtvan Koso OÜ</v>
          </cell>
          <cell r="AP4095" t="str">
            <v>000000000000003046</v>
          </cell>
          <cell r="AQ4095">
            <v>2026</v>
          </cell>
          <cell r="AR4095" t="str">
            <v>2026-PRL1-50170</v>
          </cell>
          <cell r="AS4095">
            <v>1</v>
          </cell>
          <cell r="AT4095" t="str">
            <v>TK066</v>
          </cell>
          <cell r="AU4095" t="str">
            <v>#</v>
          </cell>
        </row>
        <row r="4096">
          <cell r="AN4096">
            <v>50857</v>
          </cell>
          <cell r="AO4096" t="str">
            <v>Pealinna Perearstid OÜ</v>
          </cell>
          <cell r="AP4096" t="str">
            <v>000000000000003046</v>
          </cell>
          <cell r="AQ4096">
            <v>2026</v>
          </cell>
          <cell r="AR4096" t="str">
            <v>2026-PRL1-50857</v>
          </cell>
          <cell r="AS4096">
            <v>1</v>
          </cell>
          <cell r="AT4096" t="str">
            <v>TK075</v>
          </cell>
          <cell r="AU4096" t="str">
            <v>#</v>
          </cell>
        </row>
        <row r="4097">
          <cell r="AN4097">
            <v>50027</v>
          </cell>
          <cell r="AO4097" t="str">
            <v>Merelahe Perearstikeskus OÜ</v>
          </cell>
          <cell r="AP4097" t="str">
            <v>000000000000003046</v>
          </cell>
          <cell r="AQ4097">
            <v>2026</v>
          </cell>
          <cell r="AR4097" t="str">
            <v>2026-PRL1-50027</v>
          </cell>
          <cell r="AS4097">
            <v>1</v>
          </cell>
          <cell r="AT4097" t="str">
            <v>TK059</v>
          </cell>
          <cell r="AU4097" t="str">
            <v>#</v>
          </cell>
        </row>
        <row r="4098">
          <cell r="AN4098">
            <v>50582</v>
          </cell>
          <cell r="AO4098" t="str">
            <v>Perearst Ulvi Usgam OÜ</v>
          </cell>
          <cell r="AP4098" t="str">
            <v>000000000000003046</v>
          </cell>
          <cell r="AQ4098">
            <v>2026</v>
          </cell>
          <cell r="AR4098" t="str">
            <v>2026-PRL1-50582</v>
          </cell>
          <cell r="AS4098" t="str">
            <v>#</v>
          </cell>
          <cell r="AT4098" t="str">
            <v>#</v>
          </cell>
          <cell r="AU4098" t="str">
            <v>#</v>
          </cell>
        </row>
        <row r="4099">
          <cell r="AN4099">
            <v>50164</v>
          </cell>
          <cell r="AO4099" t="str">
            <v>Kalamaja Perearstid OÜ</v>
          </cell>
          <cell r="AP4099" t="str">
            <v>000000000000003046</v>
          </cell>
          <cell r="AQ4099">
            <v>2026</v>
          </cell>
          <cell r="AR4099" t="str">
            <v>2026-PRL1-50164</v>
          </cell>
          <cell r="AS4099" t="str">
            <v>#</v>
          </cell>
          <cell r="AT4099" t="str">
            <v>#</v>
          </cell>
          <cell r="AU4099" t="str">
            <v>#</v>
          </cell>
        </row>
        <row r="4100">
          <cell r="AN4100">
            <v>50159</v>
          </cell>
          <cell r="AO4100" t="str">
            <v>Majaka Perearstikeskus OÜ</v>
          </cell>
          <cell r="AP4100" t="str">
            <v>000000000000003046</v>
          </cell>
          <cell r="AQ4100">
            <v>2026</v>
          </cell>
          <cell r="AR4100" t="str">
            <v>2026-PRL1-50159</v>
          </cell>
          <cell r="AS4100" t="str">
            <v>#</v>
          </cell>
          <cell r="AT4100" t="str">
            <v>#</v>
          </cell>
          <cell r="AU4100" t="str">
            <v>#</v>
          </cell>
        </row>
        <row r="4101">
          <cell r="AN4101">
            <v>50857</v>
          </cell>
          <cell r="AO4101" t="str">
            <v>Pealinna Perearstid OÜ</v>
          </cell>
          <cell r="AP4101" t="str">
            <v>000000000000003046</v>
          </cell>
          <cell r="AQ4101">
            <v>2026</v>
          </cell>
          <cell r="AR4101" t="str">
            <v>2026-PRL1-50857</v>
          </cell>
          <cell r="AS4101">
            <v>1</v>
          </cell>
          <cell r="AT4101" t="str">
            <v>TK075</v>
          </cell>
          <cell r="AU4101" t="str">
            <v>#</v>
          </cell>
        </row>
        <row r="4102">
          <cell r="AN4102">
            <v>50862</v>
          </cell>
          <cell r="AO4102" t="str">
            <v>Mymed Perearstid OÜ</v>
          </cell>
          <cell r="AP4102" t="str">
            <v>000000000000003046</v>
          </cell>
          <cell r="AQ4102">
            <v>2026</v>
          </cell>
          <cell r="AR4102" t="str">
            <v>2026-PRL1-50862</v>
          </cell>
          <cell r="AS4102">
            <v>1</v>
          </cell>
          <cell r="AT4102" t="str">
            <v>TK033</v>
          </cell>
          <cell r="AU4102" t="str">
            <v>#</v>
          </cell>
        </row>
        <row r="4103">
          <cell r="AN4103">
            <v>50127</v>
          </cell>
          <cell r="AO4103" t="str">
            <v>Rosenthali Perearstikeskus OÜ</v>
          </cell>
          <cell r="AP4103" t="str">
            <v>000000000000003046</v>
          </cell>
          <cell r="AQ4103">
            <v>2026</v>
          </cell>
          <cell r="AR4103" t="str">
            <v>2026-PRL1-50127</v>
          </cell>
          <cell r="AS4103">
            <v>1</v>
          </cell>
          <cell r="AT4103" t="str">
            <v>TK069</v>
          </cell>
          <cell r="AU4103" t="str">
            <v>#</v>
          </cell>
        </row>
        <row r="4104">
          <cell r="AN4104">
            <v>50552</v>
          </cell>
          <cell r="AO4104" t="str">
            <v>Lasnamäe Perearstid-Kaks OÜ</v>
          </cell>
          <cell r="AP4104" t="str">
            <v>000000000000003046</v>
          </cell>
          <cell r="AQ4104">
            <v>2026</v>
          </cell>
          <cell r="AR4104" t="str">
            <v>2026-PRL1-50552</v>
          </cell>
          <cell r="AS4104">
            <v>1</v>
          </cell>
          <cell r="AT4104" t="str">
            <v>TK056</v>
          </cell>
          <cell r="AU4104" t="str">
            <v>#</v>
          </cell>
        </row>
        <row r="4105">
          <cell r="AN4105">
            <v>50863</v>
          </cell>
          <cell r="AO4105" t="str">
            <v>Al Mare Perearstikeskus OÜ</v>
          </cell>
          <cell r="AP4105" t="str">
            <v>000000000000003046</v>
          </cell>
          <cell r="AQ4105">
            <v>2026</v>
          </cell>
          <cell r="AR4105" t="str">
            <v>2026-PRL1-50863</v>
          </cell>
          <cell r="AS4105">
            <v>1</v>
          </cell>
          <cell r="AT4105" t="str">
            <v>TK052</v>
          </cell>
          <cell r="AU4105" t="str">
            <v>#</v>
          </cell>
        </row>
        <row r="4106">
          <cell r="AN4106">
            <v>50675</v>
          </cell>
          <cell r="AO4106" t="str">
            <v>Perearst Olga Gvozdeva OÜ</v>
          </cell>
          <cell r="AP4106" t="str">
            <v>000000000000003046</v>
          </cell>
          <cell r="AQ4106">
            <v>2026</v>
          </cell>
          <cell r="AR4106" t="str">
            <v>2026-PRL1-50675</v>
          </cell>
          <cell r="AS4106" t="str">
            <v>#</v>
          </cell>
          <cell r="AT4106" t="str">
            <v>#</v>
          </cell>
          <cell r="AU4106">
            <v>1</v>
          </cell>
        </row>
        <row r="4107">
          <cell r="AN4107">
            <v>50870</v>
          </cell>
          <cell r="AO4107" t="str">
            <v>Pelguranna PAK OÜ</v>
          </cell>
          <cell r="AP4107" t="str">
            <v>000000000000003046</v>
          </cell>
          <cell r="AQ4107">
            <v>2026</v>
          </cell>
          <cell r="AR4107" t="str">
            <v>2026-PRL1-50870</v>
          </cell>
          <cell r="AS4107" t="str">
            <v>#</v>
          </cell>
          <cell r="AT4107" t="str">
            <v>#</v>
          </cell>
          <cell r="AU4107" t="str">
            <v>#</v>
          </cell>
        </row>
        <row r="4108">
          <cell r="AN4108">
            <v>50857</v>
          </cell>
          <cell r="AO4108" t="str">
            <v>Pealinna Perearstid OÜ</v>
          </cell>
          <cell r="AP4108" t="str">
            <v>000000000000003046</v>
          </cell>
          <cell r="AQ4108">
            <v>2026</v>
          </cell>
          <cell r="AR4108" t="str">
            <v>2026-PRL1-50857</v>
          </cell>
          <cell r="AS4108">
            <v>1</v>
          </cell>
          <cell r="AT4108" t="str">
            <v>TK075</v>
          </cell>
          <cell r="AU4108" t="str">
            <v>#</v>
          </cell>
        </row>
        <row r="4109">
          <cell r="AN4109">
            <v>50120</v>
          </cell>
          <cell r="AO4109" t="str">
            <v>Kristiine Perearstid OÜ</v>
          </cell>
          <cell r="AP4109" t="str">
            <v>000000000000003046</v>
          </cell>
          <cell r="AQ4109">
            <v>2026</v>
          </cell>
          <cell r="AR4109" t="str">
            <v>2026-PRL1-50120</v>
          </cell>
          <cell r="AS4109" t="str">
            <v>#</v>
          </cell>
          <cell r="AT4109" t="str">
            <v>#</v>
          </cell>
          <cell r="AU4109" t="str">
            <v>#</v>
          </cell>
        </row>
        <row r="4110">
          <cell r="AN4110">
            <v>50120</v>
          </cell>
          <cell r="AO4110" t="str">
            <v>Kristiine Perearstid OÜ</v>
          </cell>
          <cell r="AP4110" t="str">
            <v>000000000000003046</v>
          </cell>
          <cell r="AQ4110">
            <v>2026</v>
          </cell>
          <cell r="AR4110" t="str">
            <v>2026-PRL1-50120</v>
          </cell>
          <cell r="AS4110" t="str">
            <v>#</v>
          </cell>
          <cell r="AT4110" t="str">
            <v>#</v>
          </cell>
          <cell r="AU4110">
            <v>1</v>
          </cell>
        </row>
        <row r="4111">
          <cell r="AN4111">
            <v>50616</v>
          </cell>
          <cell r="AO4111" t="str">
            <v>Perearst Guljajeva OÜ</v>
          </cell>
          <cell r="AP4111" t="str">
            <v>000000000000003046</v>
          </cell>
          <cell r="AQ4111">
            <v>2026</v>
          </cell>
          <cell r="AR4111" t="str">
            <v>2026-PRL1-50616</v>
          </cell>
          <cell r="AS4111" t="str">
            <v>#</v>
          </cell>
          <cell r="AT4111" t="str">
            <v>#</v>
          </cell>
          <cell r="AU4111" t="str">
            <v>#</v>
          </cell>
        </row>
        <row r="4112">
          <cell r="AN4112">
            <v>50857</v>
          </cell>
          <cell r="AO4112" t="str">
            <v>Pealinna Perearstid OÜ</v>
          </cell>
          <cell r="AP4112" t="str">
            <v>000000000000003046</v>
          </cell>
          <cell r="AQ4112">
            <v>2026</v>
          </cell>
          <cell r="AR4112" t="str">
            <v>2026-PRL1-50857</v>
          </cell>
          <cell r="AS4112">
            <v>1</v>
          </cell>
          <cell r="AT4112" t="str">
            <v>TK075</v>
          </cell>
          <cell r="AU4112" t="str">
            <v>#</v>
          </cell>
        </row>
        <row r="4113">
          <cell r="AN4113">
            <v>50162</v>
          </cell>
          <cell r="AO4113" t="str">
            <v>Mustamäe ja Nõmme Perearstik. OÜ</v>
          </cell>
          <cell r="AP4113" t="str">
            <v>000000000000003046</v>
          </cell>
          <cell r="AQ4113">
            <v>2026</v>
          </cell>
          <cell r="AR4113" t="str">
            <v>2026-PRL1-50162</v>
          </cell>
          <cell r="AS4113" t="str">
            <v>#</v>
          </cell>
          <cell r="AT4113" t="str">
            <v>#</v>
          </cell>
          <cell r="AU4113" t="str">
            <v>#</v>
          </cell>
        </row>
        <row r="4114">
          <cell r="AN4114">
            <v>50151</v>
          </cell>
          <cell r="AO4114" t="str">
            <v>OÜ PEREARST AIVAZJAN</v>
          </cell>
          <cell r="AP4114" t="str">
            <v>000000000000003046</v>
          </cell>
          <cell r="AQ4114">
            <v>2026</v>
          </cell>
          <cell r="AR4114" t="str">
            <v>2026-PRL1-50151</v>
          </cell>
          <cell r="AS4114" t="str">
            <v>#</v>
          </cell>
          <cell r="AT4114" t="str">
            <v>#</v>
          </cell>
          <cell r="AU4114" t="str">
            <v>#</v>
          </cell>
        </row>
        <row r="4115">
          <cell r="AN4115">
            <v>50826</v>
          </cell>
          <cell r="AO4115" t="str">
            <v>Perekliinik OÜ</v>
          </cell>
          <cell r="AP4115" t="str">
            <v>000000000000003046</v>
          </cell>
          <cell r="AQ4115">
            <v>2026</v>
          </cell>
          <cell r="AR4115" t="str">
            <v>2026-PRL1-50826</v>
          </cell>
          <cell r="AS4115">
            <v>1</v>
          </cell>
          <cell r="AT4115" t="str">
            <v>TK041</v>
          </cell>
          <cell r="AU4115" t="str">
            <v>#</v>
          </cell>
        </row>
        <row r="4116">
          <cell r="AN4116">
            <v>50007</v>
          </cell>
          <cell r="AO4116" t="str">
            <v xml:space="preserve">OÜ Kodudoktori PAK Sinu Arst </v>
          </cell>
          <cell r="AP4116" t="str">
            <v>000000000000003046</v>
          </cell>
          <cell r="AQ4116">
            <v>2026</v>
          </cell>
          <cell r="AR4116" t="str">
            <v>2026-PRL1-50007</v>
          </cell>
          <cell r="AS4116">
            <v>1</v>
          </cell>
          <cell r="AT4116" t="str">
            <v>TK002</v>
          </cell>
          <cell r="AU4116" t="str">
            <v>#</v>
          </cell>
        </row>
        <row r="4117">
          <cell r="AN4117">
            <v>50115</v>
          </cell>
          <cell r="AO4117" t="str">
            <v>Linnamõisa Perearstikeskus OÜ</v>
          </cell>
          <cell r="AP4117" t="str">
            <v>000000000000003046</v>
          </cell>
          <cell r="AQ4117">
            <v>2026</v>
          </cell>
          <cell r="AR4117" t="str">
            <v>2026-PRL1-50115</v>
          </cell>
          <cell r="AS4117">
            <v>1</v>
          </cell>
          <cell r="AT4117" t="str">
            <v>TK065</v>
          </cell>
          <cell r="AU4117" t="str">
            <v>#</v>
          </cell>
        </row>
        <row r="4118">
          <cell r="AN4118">
            <v>50115</v>
          </cell>
          <cell r="AO4118" t="str">
            <v>Linnamõisa Perearstikeskus OÜ</v>
          </cell>
          <cell r="AP4118" t="str">
            <v>000000000000003046</v>
          </cell>
          <cell r="AQ4118">
            <v>2026</v>
          </cell>
          <cell r="AR4118" t="str">
            <v>2026-PRL1-50115</v>
          </cell>
          <cell r="AS4118">
            <v>1</v>
          </cell>
          <cell r="AT4118" t="str">
            <v>TK065</v>
          </cell>
          <cell r="AU4118" t="str">
            <v>#</v>
          </cell>
        </row>
        <row r="4119">
          <cell r="AN4119">
            <v>50454</v>
          </cell>
          <cell r="AO4119" t="str">
            <v>Perearst Külvi Peterson OÜ</v>
          </cell>
          <cell r="AP4119" t="str">
            <v>000000000000003046</v>
          </cell>
          <cell r="AQ4119">
            <v>2026</v>
          </cell>
          <cell r="AR4119" t="str">
            <v>2026-PRL1-50454</v>
          </cell>
          <cell r="AS4119" t="str">
            <v>#</v>
          </cell>
          <cell r="AT4119" t="str">
            <v>#</v>
          </cell>
          <cell r="AU4119" t="str">
            <v>#</v>
          </cell>
        </row>
        <row r="4120">
          <cell r="AN4120">
            <v>50840</v>
          </cell>
          <cell r="AO4120" t="str">
            <v>OÜ perearst T.Girinskaja</v>
          </cell>
          <cell r="AP4120" t="str">
            <v>000000000000003046</v>
          </cell>
          <cell r="AQ4120">
            <v>2026</v>
          </cell>
          <cell r="AR4120" t="str">
            <v>2026-PRL1-50840</v>
          </cell>
          <cell r="AS4120" t="str">
            <v>#</v>
          </cell>
          <cell r="AT4120" t="str">
            <v>#</v>
          </cell>
          <cell r="AU4120" t="str">
            <v>#</v>
          </cell>
        </row>
        <row r="4121">
          <cell r="AN4121">
            <v>50612</v>
          </cell>
          <cell r="AO4121" t="str">
            <v>Osaühing Aira Perearstikeskus</v>
          </cell>
          <cell r="AP4121" t="str">
            <v>000000000000003046</v>
          </cell>
          <cell r="AQ4121">
            <v>2026</v>
          </cell>
          <cell r="AR4121" t="str">
            <v>2026-PRL1-50612</v>
          </cell>
          <cell r="AS4121" t="str">
            <v>#</v>
          </cell>
          <cell r="AT4121" t="str">
            <v>#</v>
          </cell>
          <cell r="AU4121" t="str">
            <v>#</v>
          </cell>
        </row>
        <row r="4122">
          <cell r="AN4122">
            <v>50857</v>
          </cell>
          <cell r="AO4122" t="str">
            <v>Pealinna Perearstid OÜ</v>
          </cell>
          <cell r="AP4122" t="str">
            <v>000000000000003046</v>
          </cell>
          <cell r="AQ4122">
            <v>2026</v>
          </cell>
          <cell r="AR4122" t="str">
            <v>2026-PRL1-50857</v>
          </cell>
          <cell r="AS4122">
            <v>1</v>
          </cell>
          <cell r="AT4122" t="str">
            <v>TK075</v>
          </cell>
          <cell r="AU4122" t="str">
            <v>#</v>
          </cell>
        </row>
        <row r="4123">
          <cell r="AN4123">
            <v>50162</v>
          </cell>
          <cell r="AO4123" t="str">
            <v>Mustamäe ja Nõmme Perearstik. OÜ</v>
          </cell>
          <cell r="AP4123" t="str">
            <v>000000000000003046</v>
          </cell>
          <cell r="AQ4123">
            <v>2026</v>
          </cell>
          <cell r="AR4123" t="str">
            <v>2026-PRL1-50162</v>
          </cell>
          <cell r="AS4123" t="str">
            <v>#</v>
          </cell>
          <cell r="AT4123" t="str">
            <v>#</v>
          </cell>
          <cell r="AU4123" t="str">
            <v>#</v>
          </cell>
        </row>
        <row r="4124">
          <cell r="AN4124">
            <v>50163</v>
          </cell>
          <cell r="AO4124" t="str">
            <v>Favorek Perearstikeskus OÜ</v>
          </cell>
          <cell r="AP4124" t="str">
            <v>000000000000003046</v>
          </cell>
          <cell r="AQ4124">
            <v>2026</v>
          </cell>
          <cell r="AR4124" t="str">
            <v>2026-PRL1-50163</v>
          </cell>
          <cell r="AS4124" t="str">
            <v>#</v>
          </cell>
          <cell r="AT4124" t="str">
            <v>#</v>
          </cell>
          <cell r="AU4124" t="str">
            <v>#</v>
          </cell>
        </row>
        <row r="4125">
          <cell r="AN4125">
            <v>50162</v>
          </cell>
          <cell r="AO4125" t="str">
            <v>Mustamäe ja Nõmme Perearstik. OÜ</v>
          </cell>
          <cell r="AP4125" t="str">
            <v>000000000000003046</v>
          </cell>
          <cell r="AQ4125">
            <v>2026</v>
          </cell>
          <cell r="AR4125" t="str">
            <v>2026-PRL1-50162</v>
          </cell>
          <cell r="AS4125" t="str">
            <v>#</v>
          </cell>
          <cell r="AT4125" t="str">
            <v>#</v>
          </cell>
          <cell r="AU4125" t="str">
            <v>#</v>
          </cell>
        </row>
        <row r="4126">
          <cell r="AN4126">
            <v>51055</v>
          </cell>
          <cell r="AO4126" t="str">
            <v>Dr Liis Mägi Perearstikeskus OÜ</v>
          </cell>
          <cell r="AP4126" t="str">
            <v>000000000000003046</v>
          </cell>
          <cell r="AQ4126">
            <v>2026</v>
          </cell>
          <cell r="AR4126" t="str">
            <v>2026-PRL1-51055</v>
          </cell>
          <cell r="AS4126" t="str">
            <v>#</v>
          </cell>
          <cell r="AT4126" t="str">
            <v>#</v>
          </cell>
          <cell r="AU4126" t="str">
            <v>#</v>
          </cell>
        </row>
        <row r="4127">
          <cell r="AN4127">
            <v>50700</v>
          </cell>
          <cell r="AO4127" t="str">
            <v>OÜ Tallinna Perearstikeskus</v>
          </cell>
          <cell r="AP4127" t="str">
            <v>000000000000003046</v>
          </cell>
          <cell r="AQ4127">
            <v>2026</v>
          </cell>
          <cell r="AR4127" t="str">
            <v>2026-PRL1-50700</v>
          </cell>
          <cell r="AS4127">
            <v>1</v>
          </cell>
          <cell r="AT4127" t="str">
            <v>TK027</v>
          </cell>
          <cell r="AU4127" t="str">
            <v>#</v>
          </cell>
        </row>
        <row r="4128">
          <cell r="AN4128">
            <v>50607</v>
          </cell>
          <cell r="AO4128" t="str">
            <v>Linna Tervisekeskus OÜ</v>
          </cell>
          <cell r="AP4128" t="str">
            <v>000000000000003046</v>
          </cell>
          <cell r="AQ4128">
            <v>2026</v>
          </cell>
          <cell r="AR4128" t="str">
            <v>2026-PRL1-50607</v>
          </cell>
          <cell r="AS4128">
            <v>1</v>
          </cell>
          <cell r="AT4128" t="str">
            <v>TK006</v>
          </cell>
          <cell r="AU4128" t="str">
            <v>#</v>
          </cell>
        </row>
        <row r="4129">
          <cell r="AN4129">
            <v>50553</v>
          </cell>
          <cell r="AO4129" t="str">
            <v>Dr.Signe Alliksoo Perearstiprak. OÜ</v>
          </cell>
          <cell r="AP4129" t="str">
            <v>000000000000003046</v>
          </cell>
          <cell r="AQ4129">
            <v>2026</v>
          </cell>
          <cell r="AR4129" t="str">
            <v>2026-PRL1-50553</v>
          </cell>
          <cell r="AS4129" t="str">
            <v>#</v>
          </cell>
          <cell r="AT4129" t="str">
            <v>#</v>
          </cell>
          <cell r="AU4129" t="str">
            <v>#</v>
          </cell>
        </row>
        <row r="4130">
          <cell r="AN4130">
            <v>50817</v>
          </cell>
          <cell r="AO4130" t="str">
            <v>Inna Kovrigina Perearstikeskus OÜ</v>
          </cell>
          <cell r="AP4130" t="str">
            <v>000000000000003046</v>
          </cell>
          <cell r="AQ4130">
            <v>2026</v>
          </cell>
          <cell r="AR4130" t="str">
            <v>2026-PRL1-50817</v>
          </cell>
          <cell r="AS4130" t="str">
            <v>#</v>
          </cell>
          <cell r="AT4130" t="str">
            <v>#</v>
          </cell>
          <cell r="AU4130" t="str">
            <v>#</v>
          </cell>
        </row>
        <row r="4131">
          <cell r="AN4131">
            <v>50058</v>
          </cell>
          <cell r="AO4131" t="str">
            <v>Kuusalu Tervisekeskus OÜ</v>
          </cell>
          <cell r="AP4131" t="str">
            <v>000000000000003046</v>
          </cell>
          <cell r="AQ4131">
            <v>2026</v>
          </cell>
          <cell r="AR4131" t="str">
            <v>2026-PRL1-50058</v>
          </cell>
          <cell r="AS4131" t="str">
            <v>#</v>
          </cell>
          <cell r="AT4131" t="str">
            <v>#</v>
          </cell>
          <cell r="AU4131" t="str">
            <v>#</v>
          </cell>
        </row>
        <row r="4132">
          <cell r="AN4132">
            <v>50723</v>
          </cell>
          <cell r="AO4132" t="str">
            <v>OÜ Perearstikeskus Remedium</v>
          </cell>
          <cell r="AP4132" t="str">
            <v>000000000000003046</v>
          </cell>
          <cell r="AQ4132">
            <v>2026</v>
          </cell>
          <cell r="AR4132" t="str">
            <v>2026-PRL1-50723</v>
          </cell>
          <cell r="AS4132" t="str">
            <v>#</v>
          </cell>
          <cell r="AT4132" t="str">
            <v>#</v>
          </cell>
          <cell r="AU4132" t="str">
            <v>#</v>
          </cell>
        </row>
        <row r="4133">
          <cell r="AN4133">
            <v>50835</v>
          </cell>
          <cell r="AO4133" t="str">
            <v>Medicenter Eesti OÜ</v>
          </cell>
          <cell r="AP4133" t="str">
            <v>000000000000003046</v>
          </cell>
          <cell r="AQ4133">
            <v>2026</v>
          </cell>
          <cell r="AR4133" t="str">
            <v>2026-PRL1-50835</v>
          </cell>
          <cell r="AS4133" t="str">
            <v>#</v>
          </cell>
          <cell r="AT4133" t="str">
            <v>#</v>
          </cell>
          <cell r="AU4133" t="str">
            <v>#</v>
          </cell>
        </row>
        <row r="4134">
          <cell r="AN4134">
            <v>50723</v>
          </cell>
          <cell r="AO4134" t="str">
            <v>OÜ Perearstikeskus Remedium</v>
          </cell>
          <cell r="AP4134" t="str">
            <v>000000000000003046</v>
          </cell>
          <cell r="AQ4134">
            <v>2026</v>
          </cell>
          <cell r="AR4134" t="str">
            <v>2026-PRL1-50723</v>
          </cell>
          <cell r="AS4134" t="str">
            <v>#</v>
          </cell>
          <cell r="AT4134" t="str">
            <v>#</v>
          </cell>
          <cell r="AU4134" t="str">
            <v>#</v>
          </cell>
        </row>
        <row r="4135">
          <cell r="AN4135">
            <v>50415</v>
          </cell>
          <cell r="AO4135" t="str">
            <v>Stroomi Perearstid OÜ</v>
          </cell>
          <cell r="AP4135" t="str">
            <v>000000000000003046</v>
          </cell>
          <cell r="AQ4135">
            <v>2026</v>
          </cell>
          <cell r="AR4135" t="str">
            <v>2026-PRL1-50415</v>
          </cell>
          <cell r="AS4135" t="str">
            <v>#</v>
          </cell>
          <cell r="AT4135" t="str">
            <v>#</v>
          </cell>
          <cell r="AU4135" t="str">
            <v>#</v>
          </cell>
        </row>
        <row r="4136">
          <cell r="AN4136">
            <v>50027</v>
          </cell>
          <cell r="AO4136" t="str">
            <v>Merelahe Perearstikeskus OÜ</v>
          </cell>
          <cell r="AP4136" t="str">
            <v>000000000000003046</v>
          </cell>
          <cell r="AQ4136">
            <v>2026</v>
          </cell>
          <cell r="AR4136" t="str">
            <v>2026-PRL1-50027</v>
          </cell>
          <cell r="AS4136">
            <v>1</v>
          </cell>
          <cell r="AT4136" t="str">
            <v>TK059</v>
          </cell>
          <cell r="AU4136" t="str">
            <v>#</v>
          </cell>
        </row>
        <row r="4137">
          <cell r="AN4137">
            <v>50577</v>
          </cell>
          <cell r="AO4137" t="str">
            <v>Kivimäe Perearstikeskus OÜ</v>
          </cell>
          <cell r="AP4137" t="str">
            <v>000000000000003046</v>
          </cell>
          <cell r="AQ4137">
            <v>2026</v>
          </cell>
          <cell r="AR4137" t="str">
            <v>2026-PRL1-50577</v>
          </cell>
          <cell r="AS4137">
            <v>1</v>
          </cell>
          <cell r="AT4137" t="str">
            <v>TK068</v>
          </cell>
          <cell r="AU4137" t="str">
            <v>#</v>
          </cell>
        </row>
        <row r="4138">
          <cell r="AN4138">
            <v>50007</v>
          </cell>
          <cell r="AO4138" t="str">
            <v xml:space="preserve">OÜ Kodudoktori PAK Sinu Arst </v>
          </cell>
          <cell r="AP4138" t="str">
            <v>000000000000003047</v>
          </cell>
          <cell r="AQ4138">
            <v>2026</v>
          </cell>
          <cell r="AR4138" t="str">
            <v>2026-PRL1-50007</v>
          </cell>
          <cell r="AS4138">
            <v>1</v>
          </cell>
          <cell r="AT4138" t="str">
            <v>TK002</v>
          </cell>
          <cell r="AU4138" t="str">
            <v>#</v>
          </cell>
        </row>
        <row r="4139">
          <cell r="AN4139">
            <v>50114</v>
          </cell>
          <cell r="AO4139" t="str">
            <v>Medicum Perearstikeskus AS</v>
          </cell>
          <cell r="AP4139" t="str">
            <v>000000000000003047</v>
          </cell>
          <cell r="AQ4139">
            <v>2026</v>
          </cell>
          <cell r="AR4139" t="str">
            <v>2026-PRL1-50114</v>
          </cell>
          <cell r="AS4139">
            <v>1</v>
          </cell>
          <cell r="AT4139" t="str">
            <v>TK001</v>
          </cell>
          <cell r="AU4139" t="str">
            <v>#</v>
          </cell>
        </row>
        <row r="4140">
          <cell r="AN4140">
            <v>51015</v>
          </cell>
          <cell r="AO4140" t="str">
            <v>Perearst Ivi Sonn OÜ</v>
          </cell>
          <cell r="AP4140" t="str">
            <v>000000000000003047</v>
          </cell>
          <cell r="AQ4140">
            <v>2026</v>
          </cell>
          <cell r="AR4140" t="str">
            <v>2026-PRL1-51015</v>
          </cell>
          <cell r="AS4140" t="str">
            <v>#</v>
          </cell>
          <cell r="AT4140" t="str">
            <v>#</v>
          </cell>
          <cell r="AU4140" t="str">
            <v>#</v>
          </cell>
        </row>
        <row r="4141">
          <cell r="AN4141">
            <v>50826</v>
          </cell>
          <cell r="AO4141" t="str">
            <v>Perekliinik OÜ</v>
          </cell>
          <cell r="AP4141" t="str">
            <v>000000000000003047</v>
          </cell>
          <cell r="AQ4141">
            <v>2026</v>
          </cell>
          <cell r="AR4141" t="str">
            <v>2026-PRL1-50826</v>
          </cell>
          <cell r="AS4141">
            <v>1</v>
          </cell>
          <cell r="AT4141" t="str">
            <v>TK074</v>
          </cell>
          <cell r="AU4141" t="str">
            <v>#</v>
          </cell>
        </row>
        <row r="4142">
          <cell r="AN4142">
            <v>50862</v>
          </cell>
          <cell r="AO4142" t="str">
            <v>Mymed Perearstid OÜ</v>
          </cell>
          <cell r="AP4142" t="str">
            <v>000000000000003047</v>
          </cell>
          <cell r="AQ4142">
            <v>2026</v>
          </cell>
          <cell r="AR4142" t="str">
            <v>2026-PRL1-50862</v>
          </cell>
          <cell r="AS4142">
            <v>1</v>
          </cell>
          <cell r="AT4142" t="str">
            <v>TK033</v>
          </cell>
          <cell r="AU4142" t="str">
            <v>#</v>
          </cell>
        </row>
        <row r="4143">
          <cell r="AN4143">
            <v>50698</v>
          </cell>
          <cell r="AO4143" t="str">
            <v>Tomson Tervisekeskus OÜ</v>
          </cell>
          <cell r="AP4143" t="str">
            <v>000000000000003047</v>
          </cell>
          <cell r="AQ4143">
            <v>2026</v>
          </cell>
          <cell r="AR4143" t="str">
            <v>2026-PRL1-50698</v>
          </cell>
          <cell r="AS4143">
            <v>1</v>
          </cell>
          <cell r="AT4143" t="str">
            <v>TK047</v>
          </cell>
          <cell r="AU4143" t="str">
            <v>#</v>
          </cell>
        </row>
        <row r="4144">
          <cell r="AN4144">
            <v>50475</v>
          </cell>
          <cell r="AO4144" t="str">
            <v>Osaühing Saku Tervisekeskus</v>
          </cell>
          <cell r="AP4144" t="str">
            <v>000000000000003047</v>
          </cell>
          <cell r="AQ4144">
            <v>2026</v>
          </cell>
          <cell r="AR4144" t="str">
            <v>2026-PRL1-50475</v>
          </cell>
          <cell r="AS4144">
            <v>1</v>
          </cell>
          <cell r="AT4144" t="str">
            <v>TK045</v>
          </cell>
          <cell r="AU4144" t="str">
            <v>#</v>
          </cell>
        </row>
        <row r="4145">
          <cell r="AN4145">
            <v>50577</v>
          </cell>
          <cell r="AO4145" t="str">
            <v>Kivimäe Perearstikeskus OÜ</v>
          </cell>
          <cell r="AP4145" t="str">
            <v>000000000000003047</v>
          </cell>
          <cell r="AQ4145">
            <v>2026</v>
          </cell>
          <cell r="AR4145" t="str">
            <v>2026-PRL1-50577</v>
          </cell>
          <cell r="AS4145">
            <v>1</v>
          </cell>
          <cell r="AT4145" t="str">
            <v>TK068</v>
          </cell>
          <cell r="AU4145" t="str">
            <v>#</v>
          </cell>
        </row>
        <row r="4146">
          <cell r="AN4146">
            <v>50190</v>
          </cell>
          <cell r="AO4146" t="str">
            <v>Laagri Perearstikeskus OÜ</v>
          </cell>
          <cell r="AP4146" t="str">
            <v>000000000000003047</v>
          </cell>
          <cell r="AQ4146">
            <v>2026</v>
          </cell>
          <cell r="AR4146" t="str">
            <v>2026-PRL1-50190</v>
          </cell>
          <cell r="AS4146">
            <v>1</v>
          </cell>
          <cell r="AT4146" t="str">
            <v>TK010</v>
          </cell>
          <cell r="AU4146" t="str">
            <v>#</v>
          </cell>
        </row>
        <row r="4147">
          <cell r="AN4147">
            <v>50107</v>
          </cell>
          <cell r="AO4147" t="str">
            <v>OÜ Meditiim</v>
          </cell>
          <cell r="AP4147" t="str">
            <v>000000000000003047</v>
          </cell>
          <cell r="AQ4147">
            <v>2026</v>
          </cell>
          <cell r="AR4147" t="str">
            <v>2026-PRL1-50107</v>
          </cell>
          <cell r="AS4147">
            <v>1</v>
          </cell>
          <cell r="AT4147" t="str">
            <v>TK050</v>
          </cell>
          <cell r="AU4147" t="str">
            <v>#</v>
          </cell>
        </row>
        <row r="4148">
          <cell r="AN4148">
            <v>50947</v>
          </cell>
          <cell r="AO4148" t="str">
            <v>Perearst Mari Virula OÜ</v>
          </cell>
          <cell r="AP4148" t="str">
            <v>000000000000003047</v>
          </cell>
          <cell r="AQ4148">
            <v>2026</v>
          </cell>
          <cell r="AR4148" t="str">
            <v>2026-PRL1-50947</v>
          </cell>
          <cell r="AS4148">
            <v>1</v>
          </cell>
          <cell r="AT4148" t="str">
            <v>TK061</v>
          </cell>
          <cell r="AU4148" t="str">
            <v>#</v>
          </cell>
        </row>
        <row r="4149">
          <cell r="AN4149">
            <v>50880</v>
          </cell>
          <cell r="AO4149" t="str">
            <v>Karulaugu Tervisekeskus OÜ</v>
          </cell>
          <cell r="AP4149" t="str">
            <v>000000000000003047</v>
          </cell>
          <cell r="AQ4149">
            <v>2026</v>
          </cell>
          <cell r="AR4149" t="str">
            <v>2026-PRL1-50880</v>
          </cell>
          <cell r="AS4149">
            <v>1</v>
          </cell>
          <cell r="AT4149" t="str">
            <v>TK039</v>
          </cell>
          <cell r="AU4149" t="str">
            <v>#</v>
          </cell>
        </row>
        <row r="4150">
          <cell r="AN4150">
            <v>50052</v>
          </cell>
          <cell r="AO4150" t="str">
            <v>OSAÜHING PIRITA PEREARSTIKESKUS</v>
          </cell>
          <cell r="AP4150" t="str">
            <v>000000000000003047</v>
          </cell>
          <cell r="AQ4150">
            <v>2026</v>
          </cell>
          <cell r="AR4150" t="str">
            <v>2026-PRL1-50052</v>
          </cell>
          <cell r="AS4150">
            <v>1</v>
          </cell>
          <cell r="AT4150" t="str">
            <v>TK058</v>
          </cell>
          <cell r="AU4150" t="str">
            <v>#</v>
          </cell>
        </row>
        <row r="4151">
          <cell r="AN4151">
            <v>50070</v>
          </cell>
          <cell r="AO4151" t="str">
            <v>JÜRI TERVISEKESKUSE OSAÜHING</v>
          </cell>
          <cell r="AP4151" t="str">
            <v>000000000000003047</v>
          </cell>
          <cell r="AQ4151">
            <v>2026</v>
          </cell>
          <cell r="AR4151" t="str">
            <v>2026-PRL1-50070</v>
          </cell>
          <cell r="AS4151">
            <v>1</v>
          </cell>
          <cell r="AT4151" t="str">
            <v>TK035</v>
          </cell>
          <cell r="AU4151" t="str">
            <v>#</v>
          </cell>
        </row>
        <row r="4152">
          <cell r="AN4152">
            <v>50114</v>
          </cell>
          <cell r="AO4152" t="str">
            <v>Medicum Perearstikeskus AS</v>
          </cell>
          <cell r="AP4152" t="str">
            <v>000000000000003047</v>
          </cell>
          <cell r="AQ4152">
            <v>2026</v>
          </cell>
          <cell r="AR4152" t="str">
            <v>2026-PRL1-50114</v>
          </cell>
          <cell r="AS4152">
            <v>1</v>
          </cell>
          <cell r="AT4152" t="str">
            <v>TK001</v>
          </cell>
          <cell r="AU4152" t="str">
            <v>#</v>
          </cell>
        </row>
        <row r="4153">
          <cell r="AN4153">
            <v>50034</v>
          </cell>
          <cell r="AO4153" t="str">
            <v>OÜ TABASALU PEREARSTIKESKUS</v>
          </cell>
          <cell r="AP4153" t="str">
            <v>000000000000003047</v>
          </cell>
          <cell r="AQ4153">
            <v>2026</v>
          </cell>
          <cell r="AR4153" t="str">
            <v>2026-PRL1-50034</v>
          </cell>
          <cell r="AS4153">
            <v>1</v>
          </cell>
          <cell r="AT4153" t="str">
            <v>TK023</v>
          </cell>
          <cell r="AU4153" t="str">
            <v>#</v>
          </cell>
        </row>
        <row r="4154">
          <cell r="AN4154">
            <v>50052</v>
          </cell>
          <cell r="AO4154" t="str">
            <v>Pirita Perearstikeskus OÜ</v>
          </cell>
          <cell r="AP4154" t="str">
            <v>000000000000003047</v>
          </cell>
          <cell r="AQ4154">
            <v>2026</v>
          </cell>
          <cell r="AR4154" t="str">
            <v>2026-PRL1-50052</v>
          </cell>
          <cell r="AS4154">
            <v>1</v>
          </cell>
          <cell r="AT4154" t="str">
            <v>TK058</v>
          </cell>
          <cell r="AU4154" t="str">
            <v>#</v>
          </cell>
        </row>
        <row r="4155">
          <cell r="AN4155">
            <v>51040</v>
          </cell>
          <cell r="AO4155" t="str">
            <v>Tuulemaa Perearstikeskus OÜ</v>
          </cell>
          <cell r="AP4155" t="str">
            <v>000000000000003047</v>
          </cell>
          <cell r="AQ4155">
            <v>2026</v>
          </cell>
          <cell r="AR4155" t="str">
            <v>2026-PRL1-51040</v>
          </cell>
          <cell r="AS4155" t="str">
            <v>#</v>
          </cell>
          <cell r="AT4155" t="str">
            <v>#</v>
          </cell>
          <cell r="AU4155" t="str">
            <v>#</v>
          </cell>
        </row>
        <row r="4156">
          <cell r="AN4156">
            <v>50961</v>
          </cell>
          <cell r="AO4156" t="str">
            <v>OÜ Ennetuskliinik</v>
          </cell>
          <cell r="AP4156" t="str">
            <v>000000000000003047</v>
          </cell>
          <cell r="AQ4156">
            <v>2026</v>
          </cell>
          <cell r="AR4156" t="str">
            <v>2026-PRL1-50961</v>
          </cell>
          <cell r="AS4156">
            <v>1</v>
          </cell>
          <cell r="AT4156" t="str">
            <v>TK072</v>
          </cell>
          <cell r="AU4156" t="str">
            <v>#</v>
          </cell>
        </row>
        <row r="4157">
          <cell r="AN4157">
            <v>50857</v>
          </cell>
          <cell r="AO4157" t="str">
            <v>Pealinna Perearstid OÜ</v>
          </cell>
          <cell r="AP4157" t="str">
            <v>000000000000003047</v>
          </cell>
          <cell r="AQ4157">
            <v>2026</v>
          </cell>
          <cell r="AR4157" t="str">
            <v>2026-PRL1-50857</v>
          </cell>
          <cell r="AS4157">
            <v>1</v>
          </cell>
          <cell r="AT4157" t="str">
            <v>TK075</v>
          </cell>
          <cell r="AU4157" t="str">
            <v>#</v>
          </cell>
        </row>
        <row r="4158">
          <cell r="AN4158">
            <v>50034</v>
          </cell>
          <cell r="AO4158" t="str">
            <v>Tabasalu Perearstikeskus OÜ</v>
          </cell>
          <cell r="AP4158" t="str">
            <v>000000000000003047</v>
          </cell>
          <cell r="AQ4158">
            <v>2026</v>
          </cell>
          <cell r="AR4158" t="str">
            <v>2026-PRL1-50034</v>
          </cell>
          <cell r="AS4158">
            <v>1</v>
          </cell>
          <cell r="AT4158" t="str">
            <v>TK023</v>
          </cell>
          <cell r="AU4158" t="str">
            <v>#</v>
          </cell>
        </row>
        <row r="4159">
          <cell r="AN4159">
            <v>50880</v>
          </cell>
          <cell r="AO4159" t="str">
            <v>Karulaugu Tervisekeskus OÜ</v>
          </cell>
          <cell r="AP4159" t="str">
            <v>000000000000003047</v>
          </cell>
          <cell r="AQ4159">
            <v>2026</v>
          </cell>
          <cell r="AR4159" t="str">
            <v>2026-PRL1-50880</v>
          </cell>
          <cell r="AS4159">
            <v>1</v>
          </cell>
          <cell r="AT4159" t="str">
            <v>TK039</v>
          </cell>
          <cell r="AU4159" t="str">
            <v>#</v>
          </cell>
        </row>
        <row r="4160">
          <cell r="AN4160">
            <v>50475</v>
          </cell>
          <cell r="AO4160" t="str">
            <v>Saku Tervisekeskus OÜ</v>
          </cell>
          <cell r="AP4160" t="str">
            <v>000000000000003047</v>
          </cell>
          <cell r="AQ4160">
            <v>2026</v>
          </cell>
          <cell r="AR4160" t="str">
            <v>2026-PRL1-50475</v>
          </cell>
          <cell r="AS4160">
            <v>1</v>
          </cell>
          <cell r="AT4160" t="str">
            <v>TK045</v>
          </cell>
          <cell r="AU4160" t="str">
            <v>#</v>
          </cell>
        </row>
        <row r="4161">
          <cell r="AN4161">
            <v>50190</v>
          </cell>
          <cell r="AO4161" t="str">
            <v>Laagri Perearstikeskus OÜ</v>
          </cell>
          <cell r="AP4161" t="str">
            <v>000000000000003047</v>
          </cell>
          <cell r="AQ4161">
            <v>2026</v>
          </cell>
          <cell r="AR4161" t="str">
            <v>2026-PRL1-50190</v>
          </cell>
          <cell r="AS4161">
            <v>1</v>
          </cell>
          <cell r="AT4161" t="str">
            <v>TK010</v>
          </cell>
          <cell r="AU4161" t="str">
            <v>#</v>
          </cell>
        </row>
        <row r="4162">
          <cell r="AN4162">
            <v>50961</v>
          </cell>
          <cell r="AO4162" t="str">
            <v>OÜ Ennetuskliinik</v>
          </cell>
          <cell r="AP4162" t="str">
            <v>000000000000003047</v>
          </cell>
          <cell r="AQ4162">
            <v>2026</v>
          </cell>
          <cell r="AR4162" t="str">
            <v>2026-PRL1-50961</v>
          </cell>
          <cell r="AS4162">
            <v>1</v>
          </cell>
          <cell r="AT4162" t="str">
            <v>TK073</v>
          </cell>
          <cell r="AU4162" t="str">
            <v>#</v>
          </cell>
        </row>
        <row r="4163">
          <cell r="AN4163">
            <v>50859</v>
          </cell>
          <cell r="AO4163" t="str">
            <v>Ülemiste Perearstid OÜ</v>
          </cell>
          <cell r="AP4163" t="str">
            <v>000000000000003047</v>
          </cell>
          <cell r="AQ4163">
            <v>2026</v>
          </cell>
          <cell r="AR4163" t="str">
            <v>2026-PRL1-50859</v>
          </cell>
          <cell r="AS4163" t="str">
            <v>#</v>
          </cell>
          <cell r="AT4163" t="str">
            <v>#</v>
          </cell>
          <cell r="AU4163" t="str">
            <v>#</v>
          </cell>
        </row>
        <row r="4164">
          <cell r="AN4164">
            <v>50772</v>
          </cell>
          <cell r="AO4164" t="str">
            <v>KABO Perearstikeskus OÜ</v>
          </cell>
          <cell r="AP4164" t="str">
            <v>000000000000003047</v>
          </cell>
          <cell r="AQ4164">
            <v>2026</v>
          </cell>
          <cell r="AR4164" t="str">
            <v>2026-PRL1-50772</v>
          </cell>
          <cell r="AS4164" t="str">
            <v>#</v>
          </cell>
          <cell r="AT4164" t="str">
            <v>#</v>
          </cell>
          <cell r="AU4164" t="str">
            <v>#</v>
          </cell>
        </row>
        <row r="4165">
          <cell r="AN4165">
            <v>51040</v>
          </cell>
          <cell r="AO4165" t="str">
            <v>Tuulemaa Perearstikeskus OÜ</v>
          </cell>
          <cell r="AP4165" t="str">
            <v>000000000000003047</v>
          </cell>
          <cell r="AQ4165">
            <v>2026</v>
          </cell>
          <cell r="AR4165" t="str">
            <v>2026-PRL1-51040</v>
          </cell>
          <cell r="AS4165" t="str">
            <v>#</v>
          </cell>
          <cell r="AT4165" t="str">
            <v>#</v>
          </cell>
          <cell r="AU4165" t="str">
            <v>#</v>
          </cell>
        </row>
        <row r="4166">
          <cell r="AN4166">
            <v>50394</v>
          </cell>
          <cell r="AO4166" t="str">
            <v>Jürgenson Perearstikeskus OÜ</v>
          </cell>
          <cell r="AP4166" t="str">
            <v>000000000000003047</v>
          </cell>
          <cell r="AQ4166">
            <v>2026</v>
          </cell>
          <cell r="AR4166" t="str">
            <v>2026-PRL1-50394</v>
          </cell>
          <cell r="AS4166">
            <v>1</v>
          </cell>
          <cell r="AT4166" t="str">
            <v>TK011</v>
          </cell>
          <cell r="AU4166" t="str">
            <v>#</v>
          </cell>
        </row>
        <row r="4167">
          <cell r="AN4167">
            <v>50857</v>
          </cell>
          <cell r="AO4167" t="str">
            <v>Pealinna Perearstid OÜ</v>
          </cell>
          <cell r="AP4167" t="str">
            <v>000000000000003047</v>
          </cell>
          <cell r="AQ4167">
            <v>2026</v>
          </cell>
          <cell r="AR4167" t="str">
            <v>2026-PRL1-50857</v>
          </cell>
          <cell r="AS4167">
            <v>1</v>
          </cell>
          <cell r="AT4167" t="str">
            <v>TK075</v>
          </cell>
          <cell r="AU4167" t="str">
            <v>#</v>
          </cell>
        </row>
        <row r="4168">
          <cell r="AN4168">
            <v>50052</v>
          </cell>
          <cell r="AO4168" t="str">
            <v>Pirita Perearstikeskus OÜ</v>
          </cell>
          <cell r="AP4168" t="str">
            <v>000000000000003047</v>
          </cell>
          <cell r="AQ4168">
            <v>2026</v>
          </cell>
          <cell r="AR4168" t="str">
            <v>2026-PRL1-50052</v>
          </cell>
          <cell r="AS4168">
            <v>1</v>
          </cell>
          <cell r="AT4168" t="str">
            <v>TK058</v>
          </cell>
          <cell r="AU4168" t="str">
            <v>#</v>
          </cell>
        </row>
        <row r="4169">
          <cell r="AN4169">
            <v>50930</v>
          </cell>
          <cell r="AO4169" t="str">
            <v>Viru Perearstid OÜ</v>
          </cell>
          <cell r="AP4169" t="str">
            <v>000000000000003047</v>
          </cell>
          <cell r="AQ4169">
            <v>2026</v>
          </cell>
          <cell r="AR4169" t="str">
            <v>2026-PRL1-50930</v>
          </cell>
          <cell r="AS4169">
            <v>1</v>
          </cell>
          <cell r="AT4169" t="str">
            <v>TK049</v>
          </cell>
          <cell r="AU4169" t="str">
            <v>#</v>
          </cell>
        </row>
        <row r="4170">
          <cell r="AN4170">
            <v>50890</v>
          </cell>
          <cell r="AO4170" t="str">
            <v>OÜ Raatuse perearst</v>
          </cell>
          <cell r="AP4170" t="str">
            <v>000000000000003047</v>
          </cell>
          <cell r="AQ4170">
            <v>2026</v>
          </cell>
          <cell r="AR4170" t="str">
            <v>2026-PRL1-50890</v>
          </cell>
          <cell r="AS4170">
            <v>1</v>
          </cell>
          <cell r="AT4170" t="str">
            <v>TK080</v>
          </cell>
          <cell r="AU4170" t="str">
            <v>#</v>
          </cell>
        </row>
        <row r="4171">
          <cell r="AN4171">
            <v>50721</v>
          </cell>
          <cell r="AO4171" t="str">
            <v>OÜ Perearst Rauno Kurg</v>
          </cell>
          <cell r="AP4171" t="str">
            <v>000000000000003047</v>
          </cell>
          <cell r="AQ4171">
            <v>2026</v>
          </cell>
          <cell r="AR4171" t="str">
            <v>2026-PRL1-50721</v>
          </cell>
          <cell r="AS4171">
            <v>1</v>
          </cell>
          <cell r="AT4171" t="str">
            <v>TK020</v>
          </cell>
          <cell r="AU4171" t="str">
            <v>#</v>
          </cell>
        </row>
        <row r="4172">
          <cell r="AN4172">
            <v>50880</v>
          </cell>
          <cell r="AO4172" t="str">
            <v>Karulaugu Tervisekeskus OÜ</v>
          </cell>
          <cell r="AP4172" t="str">
            <v>000000000000003047</v>
          </cell>
          <cell r="AQ4172">
            <v>2026</v>
          </cell>
          <cell r="AR4172" t="str">
            <v>2026-PRL1-50880</v>
          </cell>
          <cell r="AS4172">
            <v>1</v>
          </cell>
          <cell r="AT4172" t="str">
            <v>TK039</v>
          </cell>
          <cell r="AU4172" t="str">
            <v>#</v>
          </cell>
        </row>
        <row r="4173">
          <cell r="AN4173">
            <v>50740</v>
          </cell>
          <cell r="AO4173" t="str">
            <v>BonMedica OÜ</v>
          </cell>
          <cell r="AP4173" t="str">
            <v>000000000000003047</v>
          </cell>
          <cell r="AQ4173">
            <v>2026</v>
          </cell>
          <cell r="AR4173" t="str">
            <v>2026-PRL1-50740</v>
          </cell>
          <cell r="AS4173" t="str">
            <v>#</v>
          </cell>
          <cell r="AT4173" t="str">
            <v>#</v>
          </cell>
          <cell r="AU4173" t="str">
            <v>#</v>
          </cell>
        </row>
        <row r="4174">
          <cell r="AN4174">
            <v>50568</v>
          </cell>
          <cell r="AO4174" t="str">
            <v>OÜ Terviseagentuur</v>
          </cell>
          <cell r="AP4174" t="str">
            <v>000000000000003047</v>
          </cell>
          <cell r="AQ4174">
            <v>2026</v>
          </cell>
          <cell r="AR4174" t="str">
            <v>2026-PRL1-50568</v>
          </cell>
          <cell r="AS4174" t="str">
            <v>#</v>
          </cell>
          <cell r="AT4174" t="str">
            <v>#</v>
          </cell>
          <cell r="AU4174" t="str">
            <v>#</v>
          </cell>
        </row>
        <row r="4175">
          <cell r="AN4175">
            <v>50857</v>
          </cell>
          <cell r="AO4175" t="str">
            <v>Pealinna Perearstid OÜ</v>
          </cell>
          <cell r="AP4175" t="str">
            <v>000000000000003047</v>
          </cell>
          <cell r="AQ4175">
            <v>2026</v>
          </cell>
          <cell r="AR4175" t="str">
            <v>2026-PRL1-50857</v>
          </cell>
          <cell r="AS4175">
            <v>1</v>
          </cell>
          <cell r="AT4175" t="str">
            <v>TK075</v>
          </cell>
          <cell r="AU4175" t="str">
            <v>#</v>
          </cell>
        </row>
        <row r="4176">
          <cell r="AN4176">
            <v>50495</v>
          </cell>
          <cell r="AO4176" t="str">
            <v>Perearst Ülle Perend OÜ</v>
          </cell>
          <cell r="AP4176" t="str">
            <v>000000000000003047</v>
          </cell>
          <cell r="AQ4176">
            <v>2026</v>
          </cell>
          <cell r="AR4176" t="str">
            <v>2026-PRL1-50495</v>
          </cell>
          <cell r="AS4176" t="str">
            <v>#</v>
          </cell>
          <cell r="AT4176" t="str">
            <v>#</v>
          </cell>
          <cell r="AU4176" t="str">
            <v>#</v>
          </cell>
        </row>
        <row r="4177">
          <cell r="AN4177">
            <v>50826</v>
          </cell>
          <cell r="AO4177" t="str">
            <v>Perekliinik OÜ</v>
          </cell>
          <cell r="AP4177" t="str">
            <v>000000000000003047</v>
          </cell>
          <cell r="AQ4177">
            <v>2026</v>
          </cell>
          <cell r="AR4177" t="str">
            <v>2026-PRL1-50826</v>
          </cell>
          <cell r="AS4177">
            <v>1</v>
          </cell>
          <cell r="AT4177" t="str">
            <v>TK074</v>
          </cell>
          <cell r="AU4177" t="str">
            <v>#</v>
          </cell>
        </row>
        <row r="4178">
          <cell r="AN4178">
            <v>50123</v>
          </cell>
          <cell r="AO4178" t="str">
            <v>Rauam &amp; Gavronski Perearstikeskus O</v>
          </cell>
          <cell r="AP4178" t="str">
            <v>000000000000003047</v>
          </cell>
          <cell r="AQ4178">
            <v>2026</v>
          </cell>
          <cell r="AR4178" t="str">
            <v>2026-PRL1-50123</v>
          </cell>
          <cell r="AS4178">
            <v>1</v>
          </cell>
          <cell r="AT4178" t="str">
            <v>TK003</v>
          </cell>
          <cell r="AU4178" t="str">
            <v>#</v>
          </cell>
        </row>
        <row r="4179">
          <cell r="AN4179">
            <v>50863</v>
          </cell>
          <cell r="AO4179" t="str">
            <v>Al Mare Perearstikeskus OÜ</v>
          </cell>
          <cell r="AP4179" t="str">
            <v>000000000000003047</v>
          </cell>
          <cell r="AQ4179">
            <v>2026</v>
          </cell>
          <cell r="AR4179" t="str">
            <v>2026-PRL1-50863</v>
          </cell>
          <cell r="AS4179">
            <v>1</v>
          </cell>
          <cell r="AT4179" t="str">
            <v>TK052</v>
          </cell>
          <cell r="AU4179" t="str">
            <v>#</v>
          </cell>
        </row>
        <row r="4180">
          <cell r="AN4180">
            <v>50892</v>
          </cell>
          <cell r="AO4180" t="str">
            <v>Dr. Jelena Petrova OÜ</v>
          </cell>
          <cell r="AP4180" t="str">
            <v>000000000000003047</v>
          </cell>
          <cell r="AQ4180">
            <v>2026</v>
          </cell>
          <cell r="AR4180" t="str">
            <v>2026-PRL1-50892</v>
          </cell>
          <cell r="AS4180" t="str">
            <v>#</v>
          </cell>
          <cell r="AT4180" t="str">
            <v>#</v>
          </cell>
          <cell r="AU4180" t="str">
            <v>#</v>
          </cell>
        </row>
        <row r="4181">
          <cell r="AN4181">
            <v>50127</v>
          </cell>
          <cell r="AO4181" t="str">
            <v>Rosenthali Perearstikeskus OÜ</v>
          </cell>
          <cell r="AP4181" t="str">
            <v>000000000000003047</v>
          </cell>
          <cell r="AQ4181">
            <v>2026</v>
          </cell>
          <cell r="AR4181" t="str">
            <v>2026-PRL1-50127</v>
          </cell>
          <cell r="AS4181">
            <v>1</v>
          </cell>
          <cell r="AT4181" t="str">
            <v>TK069</v>
          </cell>
          <cell r="AU4181" t="str">
            <v>#</v>
          </cell>
        </row>
        <row r="4182">
          <cell r="AN4182">
            <v>50190</v>
          </cell>
          <cell r="AO4182" t="str">
            <v>Laagri Perearstikeskus OÜ</v>
          </cell>
          <cell r="AP4182" t="str">
            <v>000000000000003047</v>
          </cell>
          <cell r="AQ4182">
            <v>2026</v>
          </cell>
          <cell r="AR4182" t="str">
            <v>2026-PRL1-50190</v>
          </cell>
          <cell r="AS4182">
            <v>1</v>
          </cell>
          <cell r="AT4182" t="str">
            <v>TK010</v>
          </cell>
          <cell r="AU4182" t="str">
            <v>#</v>
          </cell>
        </row>
        <row r="4183">
          <cell r="AN4183">
            <v>50045</v>
          </cell>
          <cell r="AO4183" t="str">
            <v>Rapla Perearstikeskus OÜ</v>
          </cell>
          <cell r="AP4183" t="str">
            <v>000000000000003047</v>
          </cell>
          <cell r="AQ4183">
            <v>2026</v>
          </cell>
          <cell r="AR4183" t="str">
            <v>2026-PRL1-50045</v>
          </cell>
          <cell r="AS4183">
            <v>1</v>
          </cell>
          <cell r="AT4183" t="str">
            <v>TK031</v>
          </cell>
          <cell r="AU4183" t="str">
            <v>#</v>
          </cell>
        </row>
        <row r="4184">
          <cell r="AN4184">
            <v>50114</v>
          </cell>
          <cell r="AO4184" t="str">
            <v>Medicum Perearstikeskus AS</v>
          </cell>
          <cell r="AP4184" t="str">
            <v>000000000000003047</v>
          </cell>
          <cell r="AQ4184">
            <v>2026</v>
          </cell>
          <cell r="AR4184" t="str">
            <v>2026-PRL1-50114</v>
          </cell>
          <cell r="AS4184" t="str">
            <v>#</v>
          </cell>
          <cell r="AT4184" t="str">
            <v>#</v>
          </cell>
          <cell r="AU4184" t="str">
            <v>#</v>
          </cell>
        </row>
        <row r="4185">
          <cell r="AN4185">
            <v>50582</v>
          </cell>
          <cell r="AO4185" t="str">
            <v>Perearst Ulvi Usgam OÜ</v>
          </cell>
          <cell r="AP4185" t="str">
            <v>000000000000003047</v>
          </cell>
          <cell r="AQ4185">
            <v>2026</v>
          </cell>
          <cell r="AR4185" t="str">
            <v>2026-PRL1-50582</v>
          </cell>
          <cell r="AS4185" t="str">
            <v>#</v>
          </cell>
          <cell r="AT4185" t="str">
            <v>#</v>
          </cell>
          <cell r="AU4185" t="str">
            <v>#</v>
          </cell>
        </row>
        <row r="4186">
          <cell r="AN4186">
            <v>50620</v>
          </cell>
          <cell r="AO4186" t="str">
            <v>Perearst Katrin Akkel OÜ</v>
          </cell>
          <cell r="AP4186" t="str">
            <v>000000000000003047</v>
          </cell>
          <cell r="AQ4186">
            <v>2026</v>
          </cell>
          <cell r="AR4186" t="str">
            <v>2026-PRL1-50620</v>
          </cell>
          <cell r="AS4186" t="str">
            <v>#</v>
          </cell>
          <cell r="AT4186" t="str">
            <v>#</v>
          </cell>
          <cell r="AU4186" t="str">
            <v>#</v>
          </cell>
        </row>
        <row r="4187">
          <cell r="AN4187">
            <v>50475</v>
          </cell>
          <cell r="AO4187" t="str">
            <v>Saku Tervisekeskus OÜ</v>
          </cell>
          <cell r="AP4187" t="str">
            <v>000000000000003047</v>
          </cell>
          <cell r="AQ4187">
            <v>2026</v>
          </cell>
          <cell r="AR4187" t="str">
            <v>2026-PRL1-50475</v>
          </cell>
          <cell r="AS4187">
            <v>1</v>
          </cell>
          <cell r="AT4187" t="str">
            <v>TK045</v>
          </cell>
          <cell r="AU4187" t="str">
            <v>#</v>
          </cell>
        </row>
        <row r="4188">
          <cell r="AN4188">
            <v>50607</v>
          </cell>
          <cell r="AO4188" t="str">
            <v>Linna Tervisekeskus OÜ</v>
          </cell>
          <cell r="AP4188" t="str">
            <v>000000000000003047</v>
          </cell>
          <cell r="AQ4188">
            <v>2026</v>
          </cell>
          <cell r="AR4188" t="str">
            <v>2026-PRL1-50607</v>
          </cell>
          <cell r="AS4188">
            <v>1</v>
          </cell>
          <cell r="AT4188" t="str">
            <v>TK006</v>
          </cell>
          <cell r="AU4188" t="str">
            <v>#</v>
          </cell>
        </row>
        <row r="4189">
          <cell r="AN4189">
            <v>50114</v>
          </cell>
          <cell r="AO4189" t="str">
            <v>Medicum Perearstikeskus AS</v>
          </cell>
          <cell r="AP4189" t="str">
            <v>000000000000003047</v>
          </cell>
          <cell r="AQ4189">
            <v>2026</v>
          </cell>
          <cell r="AR4189" t="str">
            <v>2026-PRL1-50114</v>
          </cell>
          <cell r="AS4189">
            <v>1</v>
          </cell>
          <cell r="AT4189" t="str">
            <v>TK001</v>
          </cell>
          <cell r="AU4189" t="str">
            <v>#</v>
          </cell>
        </row>
        <row r="4190">
          <cell r="AN4190">
            <v>50880</v>
          </cell>
          <cell r="AO4190" t="str">
            <v>Karulaugu Tervisekeskus OÜ</v>
          </cell>
          <cell r="AP4190" t="str">
            <v>000000000000003047</v>
          </cell>
          <cell r="AQ4190">
            <v>2026</v>
          </cell>
          <cell r="AR4190" t="str">
            <v>2026-PRL1-50880</v>
          </cell>
          <cell r="AS4190">
            <v>1</v>
          </cell>
          <cell r="AT4190" t="str">
            <v>TK039</v>
          </cell>
          <cell r="AU4190" t="str">
            <v>#</v>
          </cell>
        </row>
        <row r="4191">
          <cell r="AN4191">
            <v>50677</v>
          </cell>
          <cell r="AO4191" t="str">
            <v>Perearst Sirje Saar OÜ</v>
          </cell>
          <cell r="AP4191" t="str">
            <v>000000000000003047</v>
          </cell>
          <cell r="AQ4191">
            <v>2026</v>
          </cell>
          <cell r="AR4191" t="str">
            <v>2026-PRL1-50677</v>
          </cell>
          <cell r="AS4191" t="str">
            <v>#</v>
          </cell>
          <cell r="AT4191" t="str">
            <v>#</v>
          </cell>
          <cell r="AU4191" t="str">
            <v>#</v>
          </cell>
        </row>
        <row r="4192">
          <cell r="AN4192">
            <v>61288</v>
          </cell>
          <cell r="AO4192" t="str">
            <v>Muuga Perearstikeskus OÜ</v>
          </cell>
          <cell r="AP4192" t="str">
            <v>000000000000003047</v>
          </cell>
          <cell r="AQ4192">
            <v>2026</v>
          </cell>
          <cell r="AR4192" t="str">
            <v>2026-PRL1-61288</v>
          </cell>
          <cell r="AS4192">
            <v>1</v>
          </cell>
          <cell r="AT4192" t="str">
            <v>TK062</v>
          </cell>
          <cell r="AU4192" t="str">
            <v>#</v>
          </cell>
        </row>
        <row r="4193">
          <cell r="AN4193">
            <v>50826</v>
          </cell>
          <cell r="AO4193" t="str">
            <v>Perekliinik OÜ</v>
          </cell>
          <cell r="AP4193" t="str">
            <v>000000000000003047</v>
          </cell>
          <cell r="AQ4193">
            <v>2026</v>
          </cell>
          <cell r="AR4193" t="str">
            <v>2026-PRL1-50826</v>
          </cell>
          <cell r="AS4193">
            <v>1</v>
          </cell>
          <cell r="AT4193" t="str">
            <v>TK074</v>
          </cell>
          <cell r="AU4193" t="str">
            <v>#</v>
          </cell>
        </row>
        <row r="4194">
          <cell r="AN4194">
            <v>50542</v>
          </cell>
          <cell r="AO4194" t="str">
            <v>Pirita-Kose Perearstikeskus OÜ</v>
          </cell>
          <cell r="AP4194" t="str">
            <v>000000000000003047</v>
          </cell>
          <cell r="AQ4194">
            <v>2026</v>
          </cell>
          <cell r="AR4194" t="str">
            <v>2026-PRL1-50542</v>
          </cell>
          <cell r="AS4194">
            <v>1</v>
          </cell>
          <cell r="AT4194" t="str">
            <v>TK077</v>
          </cell>
          <cell r="AU4194" t="str">
            <v>#</v>
          </cell>
        </row>
        <row r="4195">
          <cell r="AN4195">
            <v>51040</v>
          </cell>
          <cell r="AO4195" t="str">
            <v>Tuulemaa Perearstikeskus OÜ</v>
          </cell>
          <cell r="AP4195" t="str">
            <v>000000000000003047</v>
          </cell>
          <cell r="AQ4195">
            <v>2026</v>
          </cell>
          <cell r="AR4195" t="str">
            <v>2026-PRL1-51040</v>
          </cell>
          <cell r="AS4195" t="str">
            <v>#</v>
          </cell>
          <cell r="AT4195" t="str">
            <v>#</v>
          </cell>
          <cell r="AU4195" t="str">
            <v>#</v>
          </cell>
        </row>
        <row r="4196">
          <cell r="AN4196">
            <v>50577</v>
          </cell>
          <cell r="AO4196" t="str">
            <v>Kivimäe Perearstikeskus OÜ</v>
          </cell>
          <cell r="AP4196" t="str">
            <v>000000000000003047</v>
          </cell>
          <cell r="AQ4196">
            <v>2026</v>
          </cell>
          <cell r="AR4196" t="str">
            <v>2026-PRL1-50577</v>
          </cell>
          <cell r="AS4196">
            <v>1</v>
          </cell>
          <cell r="AT4196" t="str">
            <v>TK068</v>
          </cell>
          <cell r="AU4196" t="str">
            <v>#</v>
          </cell>
        </row>
        <row r="4197">
          <cell r="AN4197">
            <v>50540</v>
          </cell>
          <cell r="AO4197" t="str">
            <v>Perearst Helgi Luik OÜ</v>
          </cell>
          <cell r="AP4197" t="str">
            <v>000000000000003047</v>
          </cell>
          <cell r="AQ4197">
            <v>2026</v>
          </cell>
          <cell r="AR4197" t="str">
            <v>2026-PRL1-50540</v>
          </cell>
          <cell r="AS4197">
            <v>1</v>
          </cell>
          <cell r="AT4197" t="str">
            <v>TK034</v>
          </cell>
          <cell r="AU4197" t="str">
            <v>#</v>
          </cell>
        </row>
        <row r="4198">
          <cell r="AN4198">
            <v>50530</v>
          </cell>
          <cell r="AO4198" t="str">
            <v>OÜ Perearst Viivika Allas</v>
          </cell>
          <cell r="AP4198" t="str">
            <v>000000000000003047</v>
          </cell>
          <cell r="AQ4198">
            <v>2026</v>
          </cell>
          <cell r="AR4198" t="str">
            <v>2026-PRL1-50530</v>
          </cell>
          <cell r="AS4198" t="str">
            <v>#</v>
          </cell>
          <cell r="AT4198" t="str">
            <v>#</v>
          </cell>
          <cell r="AU4198" t="str">
            <v>#</v>
          </cell>
        </row>
        <row r="4199">
          <cell r="AN4199">
            <v>50879</v>
          </cell>
          <cell r="AO4199" t="str">
            <v>Perearst Ellen Lembra OÜ</v>
          </cell>
          <cell r="AP4199" t="str">
            <v>000000000000003047</v>
          </cell>
          <cell r="AQ4199">
            <v>2026</v>
          </cell>
          <cell r="AR4199" t="str">
            <v>2026-PRL1-50879</v>
          </cell>
          <cell r="AS4199">
            <v>1</v>
          </cell>
          <cell r="AT4199" t="str">
            <v>TK063</v>
          </cell>
          <cell r="AU4199" t="str">
            <v>#</v>
          </cell>
        </row>
        <row r="4200">
          <cell r="AN4200">
            <v>50041</v>
          </cell>
          <cell r="AO4200" t="str">
            <v>Võru Arst OÜ</v>
          </cell>
          <cell r="AP4200" t="str">
            <v>000000000000003047</v>
          </cell>
          <cell r="AQ4200">
            <v>2026</v>
          </cell>
          <cell r="AR4200" t="str">
            <v>2026-PRL1-50041</v>
          </cell>
          <cell r="AS4200">
            <v>1</v>
          </cell>
          <cell r="AT4200" t="str">
            <v>TK063</v>
          </cell>
          <cell r="AU4200" t="str">
            <v>#</v>
          </cell>
        </row>
        <row r="4201">
          <cell r="AN4201">
            <v>50041</v>
          </cell>
          <cell r="AO4201" t="str">
            <v>Võru Arst OÜ</v>
          </cell>
          <cell r="AP4201" t="str">
            <v>000000000000003047</v>
          </cell>
          <cell r="AQ4201">
            <v>2026</v>
          </cell>
          <cell r="AR4201" t="str">
            <v>2026-PRL1-50041</v>
          </cell>
          <cell r="AS4201">
            <v>1</v>
          </cell>
          <cell r="AT4201" t="str">
            <v>TK063</v>
          </cell>
          <cell r="AU4201" t="str">
            <v>#</v>
          </cell>
        </row>
        <row r="4202">
          <cell r="AN4202">
            <v>50961</v>
          </cell>
          <cell r="AO4202" t="str">
            <v>OÜ Ennetuskliinik</v>
          </cell>
          <cell r="AP4202" t="str">
            <v>000000000000003047</v>
          </cell>
          <cell r="AQ4202">
            <v>2026</v>
          </cell>
          <cell r="AR4202" t="str">
            <v>2026-PRL1-50961</v>
          </cell>
          <cell r="AS4202">
            <v>1</v>
          </cell>
          <cell r="AT4202" t="str">
            <v>TK063</v>
          </cell>
          <cell r="AU4202" t="str">
            <v>#</v>
          </cell>
        </row>
        <row r="4203">
          <cell r="AN4203">
            <v>50540</v>
          </cell>
          <cell r="AO4203" t="str">
            <v>Perearst Helgi Luik OÜ</v>
          </cell>
          <cell r="AP4203" t="str">
            <v>000000000000003047</v>
          </cell>
          <cell r="AQ4203">
            <v>2026</v>
          </cell>
          <cell r="AR4203" t="str">
            <v>2026-PRL1-50540</v>
          </cell>
          <cell r="AS4203">
            <v>1</v>
          </cell>
          <cell r="AT4203" t="str">
            <v>TK034</v>
          </cell>
          <cell r="AU4203" t="str">
            <v>#</v>
          </cell>
        </row>
        <row r="4204">
          <cell r="AN4204">
            <v>50568</v>
          </cell>
          <cell r="AO4204" t="str">
            <v>OÜ Terviseagentuur</v>
          </cell>
          <cell r="AP4204" t="str">
            <v>000000000000003047</v>
          </cell>
          <cell r="AQ4204">
            <v>2026</v>
          </cell>
          <cell r="AR4204" t="str">
            <v>2026-PRL1-50568</v>
          </cell>
          <cell r="AS4204">
            <v>1</v>
          </cell>
          <cell r="AT4204" t="str">
            <v>TK078</v>
          </cell>
          <cell r="AU4204" t="str">
            <v>#</v>
          </cell>
        </row>
        <row r="4205">
          <cell r="AN4205">
            <v>50575</v>
          </cell>
          <cell r="AO4205" t="str">
            <v>OÜ Perearst Valentina Kesper</v>
          </cell>
          <cell r="AP4205" t="str">
            <v>000000000000003047</v>
          </cell>
          <cell r="AQ4205">
            <v>2026</v>
          </cell>
          <cell r="AR4205" t="str">
            <v>2026-PRL1-50575</v>
          </cell>
          <cell r="AS4205" t="str">
            <v>#</v>
          </cell>
          <cell r="AT4205" t="str">
            <v>#</v>
          </cell>
          <cell r="AU4205" t="str">
            <v>#</v>
          </cell>
        </row>
        <row r="4206">
          <cell r="AN4206">
            <v>50000</v>
          </cell>
          <cell r="AO4206" t="str">
            <v>Osula Perearstikeskus OÜ</v>
          </cell>
          <cell r="AP4206" t="str">
            <v>000000000000003047</v>
          </cell>
          <cell r="AQ4206">
            <v>2026</v>
          </cell>
          <cell r="AR4206" t="str">
            <v>2026-PRL1-50000</v>
          </cell>
          <cell r="AS4206">
            <v>1</v>
          </cell>
          <cell r="AT4206" t="str">
            <v>TK063</v>
          </cell>
          <cell r="AU4206" t="str">
            <v>#</v>
          </cell>
        </row>
        <row r="4207">
          <cell r="AN4207">
            <v>50227</v>
          </cell>
          <cell r="AO4207" t="str">
            <v>Perearst Margit Kõivomägi</v>
          </cell>
          <cell r="AP4207" t="str">
            <v>000000000000003047</v>
          </cell>
          <cell r="AQ4207">
            <v>2026</v>
          </cell>
          <cell r="AR4207" t="str">
            <v>2026-PRL1-50227</v>
          </cell>
          <cell r="AS4207">
            <v>1</v>
          </cell>
          <cell r="AT4207" t="str">
            <v>TK063</v>
          </cell>
          <cell r="AU4207" t="str">
            <v>#</v>
          </cell>
        </row>
        <row r="4208">
          <cell r="AN4208">
            <v>50568</v>
          </cell>
          <cell r="AO4208" t="str">
            <v xml:space="preserve">Terviseagentuur OÜ </v>
          </cell>
          <cell r="AP4208" t="str">
            <v>000000000000003047</v>
          </cell>
          <cell r="AQ4208">
            <v>2026</v>
          </cell>
          <cell r="AR4208" t="str">
            <v>2026-PRL1-50568</v>
          </cell>
          <cell r="AS4208">
            <v>1</v>
          </cell>
          <cell r="AT4208" t="str">
            <v>TK078</v>
          </cell>
          <cell r="AU4208" t="str">
            <v>#</v>
          </cell>
        </row>
        <row r="4209">
          <cell r="AN4209">
            <v>50568</v>
          </cell>
          <cell r="AO4209" t="str">
            <v xml:space="preserve">Terviseagentuur OÜ </v>
          </cell>
          <cell r="AP4209" t="str">
            <v>000000000000003047</v>
          </cell>
          <cell r="AQ4209">
            <v>2026</v>
          </cell>
          <cell r="AR4209" t="str">
            <v>2026-PRL1-50568</v>
          </cell>
          <cell r="AS4209">
            <v>1</v>
          </cell>
          <cell r="AT4209" t="str">
            <v>TK078</v>
          </cell>
          <cell r="AU4209" t="str">
            <v>#</v>
          </cell>
        </row>
        <row r="4210">
          <cell r="AN4210">
            <v>50568</v>
          </cell>
          <cell r="AO4210" t="str">
            <v xml:space="preserve">Terviseagentuur OÜ </v>
          </cell>
          <cell r="AP4210" t="str">
            <v>000000000000003047</v>
          </cell>
          <cell r="AQ4210">
            <v>2026</v>
          </cell>
          <cell r="AR4210" t="str">
            <v>2026-PRL1-50568</v>
          </cell>
          <cell r="AS4210">
            <v>1</v>
          </cell>
          <cell r="AT4210" t="str">
            <v>TK078</v>
          </cell>
          <cell r="AU4210" t="str">
            <v>#</v>
          </cell>
        </row>
        <row r="4211">
          <cell r="AN4211">
            <v>50229</v>
          </cell>
          <cell r="AO4211" t="str">
            <v>Rimbeniece Arija</v>
          </cell>
          <cell r="AP4211" t="str">
            <v>000000000000003047</v>
          </cell>
          <cell r="AQ4211">
            <v>2026</v>
          </cell>
          <cell r="AR4211" t="str">
            <v>2026-PRL1-50229</v>
          </cell>
          <cell r="AS4211" t="str">
            <v>#</v>
          </cell>
          <cell r="AT4211" t="str">
            <v>#</v>
          </cell>
          <cell r="AU4211" t="str">
            <v>#</v>
          </cell>
        </row>
        <row r="4212">
          <cell r="AN4212">
            <v>50235</v>
          </cell>
          <cell r="AO4212" t="str">
            <v>Kaja Kasak</v>
          </cell>
          <cell r="AP4212" t="str">
            <v>000000000000003047</v>
          </cell>
          <cell r="AQ4212">
            <v>2026</v>
          </cell>
          <cell r="AR4212" t="str">
            <v>2026-PRL1-50235</v>
          </cell>
          <cell r="AS4212">
            <v>1</v>
          </cell>
          <cell r="AT4212" t="str">
            <v>TK063</v>
          </cell>
          <cell r="AU4212" t="str">
            <v>#</v>
          </cell>
        </row>
        <row r="4213">
          <cell r="AN4213">
            <v>61008</v>
          </cell>
          <cell r="AO4213" t="str">
            <v>OÜ Dr. Aune</v>
          </cell>
          <cell r="AP4213" t="str">
            <v>000000000000003047</v>
          </cell>
          <cell r="AQ4213">
            <v>2026</v>
          </cell>
          <cell r="AR4213" t="str">
            <v>2026-PRL1-61008</v>
          </cell>
          <cell r="AS4213" t="str">
            <v>#</v>
          </cell>
          <cell r="AT4213" t="str">
            <v>#</v>
          </cell>
          <cell r="AU4213" t="str">
            <v>#</v>
          </cell>
        </row>
        <row r="4214">
          <cell r="AN4214">
            <v>50087</v>
          </cell>
          <cell r="AO4214" t="str">
            <v>Marget Moppel</v>
          </cell>
          <cell r="AP4214" t="str">
            <v>000000000000003047</v>
          </cell>
          <cell r="AQ4214">
            <v>2026</v>
          </cell>
          <cell r="AR4214" t="str">
            <v>2026-PRL1-50087</v>
          </cell>
          <cell r="AS4214">
            <v>1</v>
          </cell>
          <cell r="AT4214" t="str">
            <v>TK034</v>
          </cell>
          <cell r="AU4214" t="str">
            <v>#</v>
          </cell>
        </row>
        <row r="4215">
          <cell r="AN4215">
            <v>50418</v>
          </cell>
          <cell r="AO4215" t="str">
            <v>Perearst Agi Märdin OÜ</v>
          </cell>
          <cell r="AP4215" t="str">
            <v>000000000000003047</v>
          </cell>
          <cell r="AQ4215">
            <v>2026</v>
          </cell>
          <cell r="AR4215" t="str">
            <v>2026-PRL1-50418</v>
          </cell>
          <cell r="AS4215">
            <v>1</v>
          </cell>
          <cell r="AT4215" t="str">
            <v>TK063</v>
          </cell>
          <cell r="AU4215" t="str">
            <v>#</v>
          </cell>
        </row>
        <row r="4216">
          <cell r="AN4216">
            <v>60135</v>
          </cell>
          <cell r="AO4216" t="str">
            <v>Evi Luts</v>
          </cell>
          <cell r="AP4216" t="str">
            <v>000000000000003047</v>
          </cell>
          <cell r="AQ4216">
            <v>2026</v>
          </cell>
          <cell r="AR4216" t="str">
            <v>2026-PRL1-60135</v>
          </cell>
          <cell r="AS4216" t="str">
            <v>#</v>
          </cell>
          <cell r="AT4216" t="str">
            <v>#</v>
          </cell>
          <cell r="AU4216" t="str">
            <v>#</v>
          </cell>
        </row>
        <row r="4217">
          <cell r="AN4217">
            <v>50587</v>
          </cell>
          <cell r="AO4217" t="str">
            <v>Marje Metsur-Benzel OÜ</v>
          </cell>
          <cell r="AP4217" t="str">
            <v>000000000000003047</v>
          </cell>
          <cell r="AQ4217">
            <v>2026</v>
          </cell>
          <cell r="AR4217" t="str">
            <v>2026-PRL1-50587</v>
          </cell>
          <cell r="AS4217" t="str">
            <v>#</v>
          </cell>
          <cell r="AT4217" t="str">
            <v>#</v>
          </cell>
          <cell r="AU4217" t="str">
            <v>#</v>
          </cell>
        </row>
        <row r="4218">
          <cell r="AN4218">
            <v>50878</v>
          </cell>
          <cell r="AO4218" t="str">
            <v>Perearstikeskus Medica OÜ</v>
          </cell>
          <cell r="AP4218" t="str">
            <v>000000000000003047</v>
          </cell>
          <cell r="AQ4218">
            <v>2026</v>
          </cell>
          <cell r="AR4218" t="str">
            <v>2026-PRL1-50878</v>
          </cell>
          <cell r="AS4218" t="str">
            <v>#</v>
          </cell>
          <cell r="AT4218" t="str">
            <v>#</v>
          </cell>
          <cell r="AU4218" t="str">
            <v>#</v>
          </cell>
        </row>
        <row r="4219">
          <cell r="AN4219">
            <v>50589</v>
          </cell>
          <cell r="AO4219" t="str">
            <v>Helve Kansi OÜ</v>
          </cell>
          <cell r="AP4219" t="str">
            <v>000000000000003047</v>
          </cell>
          <cell r="AQ4219">
            <v>2026</v>
          </cell>
          <cell r="AR4219" t="str">
            <v>2026-PRL1-50589</v>
          </cell>
          <cell r="AS4219">
            <v>1</v>
          </cell>
          <cell r="AT4219" t="str">
            <v>TK018</v>
          </cell>
          <cell r="AU4219" t="str">
            <v>#</v>
          </cell>
        </row>
        <row r="4220">
          <cell r="AN4220">
            <v>50589</v>
          </cell>
          <cell r="AO4220" t="str">
            <v>Helve Kansi OÜ</v>
          </cell>
          <cell r="AP4220" t="str">
            <v>000000000000003047</v>
          </cell>
          <cell r="AQ4220">
            <v>2026</v>
          </cell>
          <cell r="AR4220" t="str">
            <v>2026-PRL1-50589</v>
          </cell>
          <cell r="AS4220" t="str">
            <v>#</v>
          </cell>
          <cell r="AT4220" t="str">
            <v>#</v>
          </cell>
          <cell r="AU4220" t="str">
            <v>#</v>
          </cell>
        </row>
        <row r="4221">
          <cell r="AN4221">
            <v>50780</v>
          </cell>
          <cell r="AO4221" t="str">
            <v>OÜ PRIIT GINTER PAK</v>
          </cell>
          <cell r="AP4221" t="str">
            <v>000000000000003047</v>
          </cell>
          <cell r="AQ4221">
            <v>2026</v>
          </cell>
          <cell r="AR4221" t="str">
            <v>2026-PRL1-50780</v>
          </cell>
          <cell r="AS4221" t="str">
            <v>#</v>
          </cell>
          <cell r="AT4221" t="str">
            <v>#</v>
          </cell>
          <cell r="AU4221" t="str">
            <v>#</v>
          </cell>
        </row>
        <row r="4222">
          <cell r="AN4222">
            <v>50875</v>
          </cell>
          <cell r="AO4222" t="str">
            <v>MaaArst OÜ</v>
          </cell>
          <cell r="AP4222" t="str">
            <v>000000000000003047</v>
          </cell>
          <cell r="AQ4222">
            <v>2026</v>
          </cell>
          <cell r="AR4222" t="str">
            <v>2026-PRL1-50875</v>
          </cell>
          <cell r="AS4222" t="str">
            <v>#</v>
          </cell>
          <cell r="AT4222" t="str">
            <v>#</v>
          </cell>
          <cell r="AU4222" t="str">
            <v>#</v>
          </cell>
        </row>
        <row r="4223">
          <cell r="AN4223">
            <v>50133</v>
          </cell>
          <cell r="AO4223" t="str">
            <v>Vardja ja Sarapuu OÜ</v>
          </cell>
          <cell r="AP4223" t="str">
            <v>000000000000003047</v>
          </cell>
          <cell r="AQ4223">
            <v>2026</v>
          </cell>
          <cell r="AR4223" t="str">
            <v>2026-PRL1-50133</v>
          </cell>
          <cell r="AS4223" t="str">
            <v>#</v>
          </cell>
          <cell r="AT4223" t="str">
            <v>#</v>
          </cell>
          <cell r="AU4223" t="str">
            <v>#</v>
          </cell>
        </row>
        <row r="4224">
          <cell r="AN4224">
            <v>50133</v>
          </cell>
          <cell r="AO4224" t="str">
            <v>Vardja ja Sarapuu OÜ</v>
          </cell>
          <cell r="AP4224" t="str">
            <v>000000000000003047</v>
          </cell>
          <cell r="AQ4224">
            <v>2026</v>
          </cell>
          <cell r="AR4224" t="str">
            <v>2026-PRL1-50133</v>
          </cell>
          <cell r="AS4224" t="str">
            <v>#</v>
          </cell>
          <cell r="AT4224" t="str">
            <v>#</v>
          </cell>
          <cell r="AU4224" t="str">
            <v>#</v>
          </cell>
        </row>
        <row r="4225">
          <cell r="AN4225">
            <v>50586</v>
          </cell>
          <cell r="AO4225" t="str">
            <v>Berta Toikka OÜ</v>
          </cell>
          <cell r="AP4225" t="str">
            <v>000000000000003047</v>
          </cell>
          <cell r="AQ4225">
            <v>2026</v>
          </cell>
          <cell r="AR4225" t="str">
            <v>2026-PRL1-50586</v>
          </cell>
          <cell r="AS4225" t="str">
            <v>#</v>
          </cell>
          <cell r="AT4225" t="str">
            <v>#</v>
          </cell>
          <cell r="AU4225" t="str">
            <v>#</v>
          </cell>
        </row>
        <row r="4226">
          <cell r="AN4226">
            <v>51000</v>
          </cell>
          <cell r="AO4226" t="str">
            <v>Perearst Julia Järveküla OÜ</v>
          </cell>
          <cell r="AP4226" t="str">
            <v>000000000000003047</v>
          </cell>
          <cell r="AQ4226">
            <v>2026</v>
          </cell>
          <cell r="AR4226" t="str">
            <v>2026-PRL1-51000</v>
          </cell>
          <cell r="AS4226">
            <v>1</v>
          </cell>
          <cell r="AT4226" t="str">
            <v>TK029</v>
          </cell>
          <cell r="AU4226" t="str">
            <v>#</v>
          </cell>
        </row>
        <row r="4227">
          <cell r="AN4227">
            <v>50347</v>
          </cell>
          <cell r="AO4227" t="str">
            <v>Ürjo Mälksoo</v>
          </cell>
          <cell r="AP4227" t="str">
            <v>000000000000003047</v>
          </cell>
          <cell r="AQ4227">
            <v>2026</v>
          </cell>
          <cell r="AR4227" t="str">
            <v>2026-PRL1-50347</v>
          </cell>
          <cell r="AS4227">
            <v>1</v>
          </cell>
          <cell r="AT4227" t="str">
            <v>TK029</v>
          </cell>
          <cell r="AU4227" t="str">
            <v>#</v>
          </cell>
        </row>
        <row r="4228">
          <cell r="AN4228">
            <v>50348</v>
          </cell>
          <cell r="AO4228" t="str">
            <v>Ülle Gurjev</v>
          </cell>
          <cell r="AP4228" t="str">
            <v>000000000000003047</v>
          </cell>
          <cell r="AQ4228">
            <v>2026</v>
          </cell>
          <cell r="AR4228" t="str">
            <v>2026-PRL1-50348</v>
          </cell>
          <cell r="AS4228" t="str">
            <v>#</v>
          </cell>
          <cell r="AT4228" t="str">
            <v>#</v>
          </cell>
          <cell r="AU4228" t="str">
            <v>#</v>
          </cell>
        </row>
        <row r="4229">
          <cell r="AN4229">
            <v>50961</v>
          </cell>
          <cell r="AO4229" t="str">
            <v>OÜ Ennetuskliinik</v>
          </cell>
          <cell r="AP4229" t="str">
            <v>000000000000003047</v>
          </cell>
          <cell r="AQ4229">
            <v>2026</v>
          </cell>
          <cell r="AR4229" t="str">
            <v>2026-PRL1-50961</v>
          </cell>
          <cell r="AS4229" t="str">
            <v>#</v>
          </cell>
          <cell r="AT4229" t="str">
            <v>#</v>
          </cell>
          <cell r="AU4229" t="str">
            <v>#</v>
          </cell>
        </row>
        <row r="4230">
          <cell r="AN4230">
            <v>50589</v>
          </cell>
          <cell r="AO4230" t="str">
            <v>Helve Kansi OÜ</v>
          </cell>
          <cell r="AP4230" t="str">
            <v>000000000000003047</v>
          </cell>
          <cell r="AQ4230">
            <v>2026</v>
          </cell>
          <cell r="AR4230" t="str">
            <v>2026-PRL1-50589</v>
          </cell>
          <cell r="AS4230" t="str">
            <v>#</v>
          </cell>
          <cell r="AT4230" t="str">
            <v>#</v>
          </cell>
          <cell r="AU4230" t="str">
            <v>#</v>
          </cell>
        </row>
        <row r="4231">
          <cell r="AN4231">
            <v>61504</v>
          </cell>
          <cell r="AO4231" t="str">
            <v>OÜ Alivio</v>
          </cell>
          <cell r="AP4231" t="str">
            <v>000000000000003047</v>
          </cell>
          <cell r="AQ4231">
            <v>2026</v>
          </cell>
          <cell r="AR4231" t="str">
            <v>2026-PRL1-61504</v>
          </cell>
          <cell r="AS4231" t="str">
            <v>#</v>
          </cell>
          <cell r="AT4231" t="str">
            <v>#</v>
          </cell>
          <cell r="AU4231" t="str">
            <v>#</v>
          </cell>
        </row>
        <row r="4232">
          <cell r="AN4232">
            <v>60421</v>
          </cell>
          <cell r="AO4232" t="str">
            <v>Perekeskus OÜ</v>
          </cell>
          <cell r="AP4232" t="str">
            <v>000000000000003047</v>
          </cell>
          <cell r="AQ4232">
            <v>2026</v>
          </cell>
          <cell r="AR4232" t="str">
            <v>2026-PRL1-60421</v>
          </cell>
          <cell r="AS4232" t="str">
            <v>#</v>
          </cell>
          <cell r="AT4232" t="str">
            <v>#</v>
          </cell>
          <cell r="AU4232" t="str">
            <v>#</v>
          </cell>
        </row>
        <row r="4233">
          <cell r="AN4233">
            <v>60421</v>
          </cell>
          <cell r="AO4233" t="str">
            <v>Perekeskus OÜ</v>
          </cell>
          <cell r="AP4233" t="str">
            <v>000000000000003047</v>
          </cell>
          <cell r="AQ4233">
            <v>2026</v>
          </cell>
          <cell r="AR4233" t="str">
            <v>2026-PRL1-60421</v>
          </cell>
          <cell r="AS4233" t="str">
            <v>#</v>
          </cell>
          <cell r="AT4233" t="str">
            <v>#</v>
          </cell>
          <cell r="AU4233" t="str">
            <v>#</v>
          </cell>
        </row>
        <row r="4234">
          <cell r="AN4234">
            <v>50250</v>
          </cell>
          <cell r="AO4234" t="str">
            <v>OÜ Peremeedik</v>
          </cell>
          <cell r="AP4234" t="str">
            <v>000000000000003047</v>
          </cell>
          <cell r="AQ4234">
            <v>2026</v>
          </cell>
          <cell r="AR4234" t="str">
            <v>2026-PRL1-50250</v>
          </cell>
          <cell r="AS4234" t="str">
            <v>#</v>
          </cell>
          <cell r="AT4234" t="str">
            <v>#</v>
          </cell>
          <cell r="AU4234" t="str">
            <v>#</v>
          </cell>
        </row>
        <row r="4235">
          <cell r="AN4235">
            <v>50361</v>
          </cell>
          <cell r="AO4235" t="str">
            <v>OÜ Erm</v>
          </cell>
          <cell r="AP4235" t="str">
            <v>000000000000003047</v>
          </cell>
          <cell r="AQ4235">
            <v>2026</v>
          </cell>
          <cell r="AR4235" t="str">
            <v>2026-PRL1-50361</v>
          </cell>
          <cell r="AS4235" t="str">
            <v>#</v>
          </cell>
          <cell r="AT4235" t="str">
            <v>#</v>
          </cell>
          <cell r="AU4235">
            <v>1</v>
          </cell>
        </row>
        <row r="4236">
          <cell r="AN4236">
            <v>51000</v>
          </cell>
          <cell r="AO4236" t="str">
            <v>Perearst Julia Järveküla OÜ</v>
          </cell>
          <cell r="AP4236" t="str">
            <v>000000000000003047</v>
          </cell>
          <cell r="AQ4236">
            <v>2026</v>
          </cell>
          <cell r="AR4236" t="str">
            <v>2026-PRL1-51000</v>
          </cell>
          <cell r="AS4236">
            <v>1</v>
          </cell>
          <cell r="AT4236" t="str">
            <v>TK029</v>
          </cell>
          <cell r="AU4236" t="str">
            <v>#</v>
          </cell>
        </row>
        <row r="4237">
          <cell r="AN4237">
            <v>50351</v>
          </cell>
          <cell r="AO4237" t="str">
            <v>OÜ Perearst Marika Teder</v>
          </cell>
          <cell r="AP4237" t="str">
            <v>000000000000003047</v>
          </cell>
          <cell r="AQ4237">
            <v>2026</v>
          </cell>
          <cell r="AR4237" t="str">
            <v>2026-PRL1-50351</v>
          </cell>
          <cell r="AS4237">
            <v>1</v>
          </cell>
          <cell r="AT4237" t="str">
            <v>TK018</v>
          </cell>
          <cell r="AU4237" t="str">
            <v>#</v>
          </cell>
        </row>
        <row r="4238">
          <cell r="AN4238">
            <v>60484</v>
          </cell>
          <cell r="AO4238" t="str">
            <v>Perearst Valentina Tšivkin</v>
          </cell>
          <cell r="AP4238" t="str">
            <v>000000000000003047</v>
          </cell>
          <cell r="AQ4238">
            <v>2026</v>
          </cell>
          <cell r="AR4238" t="str">
            <v>2026-PRL1-60484</v>
          </cell>
          <cell r="AS4238" t="str">
            <v>#</v>
          </cell>
          <cell r="AT4238" t="str">
            <v>#</v>
          </cell>
          <cell r="AU4238" t="str">
            <v>#</v>
          </cell>
        </row>
        <row r="4239">
          <cell r="AN4239">
            <v>50961</v>
          </cell>
          <cell r="AO4239" t="str">
            <v>OÜ Ennetuskliinik</v>
          </cell>
          <cell r="AP4239" t="str">
            <v>000000000000003047</v>
          </cell>
          <cell r="AQ4239">
            <v>2026</v>
          </cell>
          <cell r="AR4239" t="str">
            <v>2026-PRL1-50961</v>
          </cell>
          <cell r="AS4239" t="str">
            <v>#</v>
          </cell>
          <cell r="AT4239" t="str">
            <v>#</v>
          </cell>
          <cell r="AU4239" t="str">
            <v>#</v>
          </cell>
        </row>
        <row r="4240">
          <cell r="AN4240">
            <v>50355</v>
          </cell>
          <cell r="AO4240" t="str">
            <v>OÜ Mustla Perearstikeskus</v>
          </cell>
          <cell r="AP4240" t="str">
            <v>000000000000003047</v>
          </cell>
          <cell r="AQ4240">
            <v>2026</v>
          </cell>
          <cell r="AR4240" t="str">
            <v>2026-PRL1-50355</v>
          </cell>
          <cell r="AS4240" t="str">
            <v>#</v>
          </cell>
          <cell r="AT4240" t="str">
            <v>#</v>
          </cell>
          <cell r="AU4240" t="str">
            <v>#</v>
          </cell>
        </row>
        <row r="4241">
          <cell r="AN4241">
            <v>50355</v>
          </cell>
          <cell r="AO4241" t="str">
            <v>OÜ Mustla Perearstikeskus</v>
          </cell>
          <cell r="AP4241" t="str">
            <v>000000000000003047</v>
          </cell>
          <cell r="AQ4241">
            <v>2026</v>
          </cell>
          <cell r="AR4241" t="str">
            <v>2026-PRL1-50355</v>
          </cell>
          <cell r="AS4241" t="str">
            <v>#</v>
          </cell>
          <cell r="AT4241" t="str">
            <v>#</v>
          </cell>
          <cell r="AU4241" t="str">
            <v>#</v>
          </cell>
        </row>
        <row r="4242">
          <cell r="AN4242">
            <v>50594</v>
          </cell>
          <cell r="AO4242" t="str">
            <v>OÜ Perearst Margit Kivaste</v>
          </cell>
          <cell r="AP4242" t="str">
            <v>000000000000003047</v>
          </cell>
          <cell r="AQ4242">
            <v>2026</v>
          </cell>
          <cell r="AR4242" t="str">
            <v>2026-PRL1-50594</v>
          </cell>
          <cell r="AS4242" t="str">
            <v>#</v>
          </cell>
          <cell r="AT4242" t="str">
            <v>#</v>
          </cell>
          <cell r="AU4242" t="str">
            <v>#</v>
          </cell>
        </row>
        <row r="4243">
          <cell r="AN4243">
            <v>50351</v>
          </cell>
          <cell r="AO4243" t="str">
            <v>OÜ Perearst Marika Teder</v>
          </cell>
          <cell r="AP4243" t="str">
            <v>000000000000003047</v>
          </cell>
          <cell r="AQ4243">
            <v>2026</v>
          </cell>
          <cell r="AR4243" t="str">
            <v>2026-PRL1-50351</v>
          </cell>
          <cell r="AS4243">
            <v>1</v>
          </cell>
          <cell r="AT4243" t="str">
            <v>TK018</v>
          </cell>
          <cell r="AU4243" t="str">
            <v>#</v>
          </cell>
        </row>
        <row r="4244">
          <cell r="AN4244">
            <v>60642</v>
          </cell>
          <cell r="AO4244" t="str">
            <v>AS Tõrva Tervisekeskus</v>
          </cell>
          <cell r="AP4244" t="str">
            <v>000000000000003047</v>
          </cell>
          <cell r="AQ4244">
            <v>2026</v>
          </cell>
          <cell r="AR4244" t="str">
            <v>2026-PRL1-60642</v>
          </cell>
          <cell r="AS4244">
            <v>1</v>
          </cell>
          <cell r="AT4244" t="str">
            <v>TK071</v>
          </cell>
          <cell r="AU4244" t="str">
            <v>#</v>
          </cell>
        </row>
        <row r="4245">
          <cell r="AN4245">
            <v>50705</v>
          </cell>
          <cell r="AO4245" t="str">
            <v>Perearst Gerta Sontak OÜ</v>
          </cell>
          <cell r="AP4245" t="str">
            <v>000000000000003047</v>
          </cell>
          <cell r="AQ4245">
            <v>2026</v>
          </cell>
          <cell r="AR4245" t="str">
            <v>2026-PRL1-50705</v>
          </cell>
          <cell r="AS4245" t="str">
            <v>#</v>
          </cell>
          <cell r="AT4245" t="str">
            <v>#</v>
          </cell>
          <cell r="AU4245" t="str">
            <v>#</v>
          </cell>
        </row>
        <row r="4246">
          <cell r="AN4246">
            <v>50824</v>
          </cell>
          <cell r="AO4246" t="str">
            <v>PA Merle Kallas OÜ</v>
          </cell>
          <cell r="AP4246" t="str">
            <v>000000000000003047</v>
          </cell>
          <cell r="AQ4246">
            <v>2026</v>
          </cell>
          <cell r="AR4246" t="str">
            <v>2026-PRL1-50824</v>
          </cell>
          <cell r="AS4246" t="str">
            <v>#</v>
          </cell>
          <cell r="AT4246" t="str">
            <v>#</v>
          </cell>
          <cell r="AU4246" t="str">
            <v>#</v>
          </cell>
        </row>
        <row r="4247">
          <cell r="AN4247">
            <v>60642</v>
          </cell>
          <cell r="AO4247" t="str">
            <v>AS Tõrva Tervisekeskus</v>
          </cell>
          <cell r="AP4247" t="str">
            <v>000000000000003047</v>
          </cell>
          <cell r="AQ4247">
            <v>2026</v>
          </cell>
          <cell r="AR4247" t="str">
            <v>2026-PRL1-60642</v>
          </cell>
          <cell r="AS4247">
            <v>1</v>
          </cell>
          <cell r="AT4247" t="str">
            <v>TK071</v>
          </cell>
          <cell r="AU4247" t="str">
            <v>#</v>
          </cell>
        </row>
        <row r="4248">
          <cell r="AN4248">
            <v>50568</v>
          </cell>
          <cell r="AO4248" t="str">
            <v>OÜ Terviseagentuur</v>
          </cell>
          <cell r="AP4248" t="str">
            <v>000000000000003047</v>
          </cell>
          <cell r="AQ4248">
            <v>2026</v>
          </cell>
          <cell r="AR4248" t="str">
            <v>2026-PRL1-50568</v>
          </cell>
          <cell r="AS4248">
            <v>1</v>
          </cell>
          <cell r="AT4248" t="str">
            <v>TK046</v>
          </cell>
          <cell r="AU4248" t="str">
            <v>#</v>
          </cell>
        </row>
        <row r="4249">
          <cell r="AN4249">
            <v>50736</v>
          </cell>
          <cell r="AO4249" t="str">
            <v>Valgamaa Arstikeskus OÜ</v>
          </cell>
          <cell r="AP4249" t="str">
            <v>000000000000003047</v>
          </cell>
          <cell r="AQ4249">
            <v>2026</v>
          </cell>
          <cell r="AR4249" t="str">
            <v>2026-PRL1-50736</v>
          </cell>
          <cell r="AS4249" t="str">
            <v>#</v>
          </cell>
          <cell r="AT4249" t="str">
            <v>#</v>
          </cell>
          <cell r="AU4249" t="str">
            <v>#</v>
          </cell>
        </row>
        <row r="4250">
          <cell r="AN4250">
            <v>50568</v>
          </cell>
          <cell r="AO4250" t="str">
            <v>Terviseagentuur OÜ</v>
          </cell>
          <cell r="AP4250" t="str">
            <v>000000000000003047</v>
          </cell>
          <cell r="AQ4250">
            <v>2026</v>
          </cell>
          <cell r="AR4250" t="str">
            <v>2026-PRL1-50568</v>
          </cell>
          <cell r="AS4250">
            <v>1</v>
          </cell>
          <cell r="AT4250" t="str">
            <v>TK046</v>
          </cell>
          <cell r="AU4250" t="str">
            <v>#</v>
          </cell>
        </row>
        <row r="4251">
          <cell r="AN4251">
            <v>50568</v>
          </cell>
          <cell r="AO4251" t="str">
            <v>OÜ Terviseagentuur</v>
          </cell>
          <cell r="AP4251" t="str">
            <v>000000000000003047</v>
          </cell>
          <cell r="AQ4251">
            <v>2026</v>
          </cell>
          <cell r="AR4251" t="str">
            <v>2026-PRL1-50568</v>
          </cell>
          <cell r="AS4251">
            <v>1</v>
          </cell>
          <cell r="AT4251" t="str">
            <v>TK046</v>
          </cell>
          <cell r="AU4251" t="str">
            <v>#</v>
          </cell>
        </row>
        <row r="4252">
          <cell r="AN4252">
            <v>50795</v>
          </cell>
          <cell r="AO4252" t="str">
            <v>Osaühing Peretervis</v>
          </cell>
          <cell r="AP4252" t="str">
            <v>000000000000003047</v>
          </cell>
          <cell r="AQ4252">
            <v>2026</v>
          </cell>
          <cell r="AR4252" t="str">
            <v>2026-PRL1-50795</v>
          </cell>
          <cell r="AS4252" t="str">
            <v>#</v>
          </cell>
          <cell r="AT4252" t="str">
            <v>#</v>
          </cell>
          <cell r="AU4252" t="str">
            <v>#</v>
          </cell>
        </row>
        <row r="4253">
          <cell r="AN4253">
            <v>50815</v>
          </cell>
          <cell r="AO4253" t="str">
            <v>Perearst Heiki Annuk OÜ</v>
          </cell>
          <cell r="AP4253" t="str">
            <v>000000000000003047</v>
          </cell>
          <cell r="AQ4253">
            <v>2026</v>
          </cell>
          <cell r="AR4253" t="str">
            <v>2026-PRL1-50815</v>
          </cell>
          <cell r="AS4253" t="str">
            <v>#</v>
          </cell>
          <cell r="AT4253" t="str">
            <v>#</v>
          </cell>
          <cell r="AU4253" t="str">
            <v>#</v>
          </cell>
        </row>
        <row r="4254">
          <cell r="AN4254">
            <v>50595</v>
          </cell>
          <cell r="AO4254" t="str">
            <v>Katrin Palover OÜ</v>
          </cell>
          <cell r="AP4254" t="str">
            <v>000000000000003047</v>
          </cell>
          <cell r="AQ4254">
            <v>2026</v>
          </cell>
          <cell r="AR4254" t="str">
            <v>2026-PRL1-50595</v>
          </cell>
          <cell r="AS4254" t="str">
            <v>#</v>
          </cell>
          <cell r="AT4254" t="str">
            <v>#</v>
          </cell>
          <cell r="AU4254" t="str">
            <v>#</v>
          </cell>
        </row>
        <row r="4255">
          <cell r="AN4255">
            <v>50568</v>
          </cell>
          <cell r="AO4255" t="str">
            <v>OÜ Terviseagentuur</v>
          </cell>
          <cell r="AP4255" t="str">
            <v>000000000000003047</v>
          </cell>
          <cell r="AQ4255">
            <v>2026</v>
          </cell>
          <cell r="AR4255" t="str">
            <v>2026-PRL1-50568</v>
          </cell>
          <cell r="AS4255">
            <v>1</v>
          </cell>
          <cell r="AT4255" t="str">
            <v>TK046</v>
          </cell>
          <cell r="AU4255" t="str">
            <v>#</v>
          </cell>
        </row>
        <row r="4256">
          <cell r="AN4256">
            <v>50561</v>
          </cell>
          <cell r="AO4256" t="str">
            <v>OÜ Laadi &amp; Kõrgesaar</v>
          </cell>
          <cell r="AP4256" t="str">
            <v>000000000000003047</v>
          </cell>
          <cell r="AQ4256">
            <v>2026</v>
          </cell>
          <cell r="AR4256" t="str">
            <v>2026-PRL1-50561</v>
          </cell>
          <cell r="AS4256" t="str">
            <v>#</v>
          </cell>
          <cell r="AT4256" t="str">
            <v>#</v>
          </cell>
          <cell r="AU4256" t="str">
            <v>#</v>
          </cell>
        </row>
        <row r="4257">
          <cell r="AN4257">
            <v>50223</v>
          </cell>
          <cell r="AO4257" t="str">
            <v>Talvi Terje</v>
          </cell>
          <cell r="AP4257" t="str">
            <v>000000000000003047</v>
          </cell>
          <cell r="AQ4257">
            <v>2026</v>
          </cell>
          <cell r="AR4257" t="str">
            <v>2026-PRL1-50223</v>
          </cell>
          <cell r="AS4257" t="str">
            <v>#</v>
          </cell>
          <cell r="AT4257" t="str">
            <v>#</v>
          </cell>
          <cell r="AU4257" t="str">
            <v>#</v>
          </cell>
        </row>
        <row r="4258">
          <cell r="AN4258">
            <v>60642</v>
          </cell>
          <cell r="AO4258" t="str">
            <v>AS Tõrva Tervisekeskus</v>
          </cell>
          <cell r="AP4258" t="str">
            <v>000000000000003047</v>
          </cell>
          <cell r="AQ4258">
            <v>2026</v>
          </cell>
          <cell r="AR4258" t="str">
            <v>2026-PRL1-60642</v>
          </cell>
          <cell r="AS4258">
            <v>1</v>
          </cell>
          <cell r="AT4258" t="str">
            <v>TK071</v>
          </cell>
          <cell r="AU4258" t="str">
            <v>#</v>
          </cell>
        </row>
        <row r="4259">
          <cell r="AN4259">
            <v>50098</v>
          </cell>
          <cell r="AO4259" t="str">
            <v>OÜ Perearst Alla Kostina</v>
          </cell>
          <cell r="AP4259" t="str">
            <v>000000000000003047</v>
          </cell>
          <cell r="AQ4259">
            <v>2026</v>
          </cell>
          <cell r="AR4259" t="str">
            <v>2026-PRL1-50098</v>
          </cell>
          <cell r="AS4259">
            <v>1</v>
          </cell>
          <cell r="AT4259" t="str">
            <v>TK003</v>
          </cell>
          <cell r="AU4259" t="str">
            <v>#</v>
          </cell>
        </row>
        <row r="4260">
          <cell r="AN4260">
            <v>50019</v>
          </cell>
          <cell r="AO4260" t="str">
            <v>Perearst Tiiu Tootsi OÜ</v>
          </cell>
          <cell r="AP4260" t="str">
            <v>000000000000003047</v>
          </cell>
          <cell r="AQ4260">
            <v>2026</v>
          </cell>
          <cell r="AR4260" t="str">
            <v>2026-PRL1-50019</v>
          </cell>
          <cell r="AS4260" t="str">
            <v>#</v>
          </cell>
          <cell r="AT4260" t="str">
            <v>#</v>
          </cell>
          <cell r="AU4260" t="str">
            <v>#</v>
          </cell>
        </row>
        <row r="4261">
          <cell r="AN4261">
            <v>50447</v>
          </cell>
          <cell r="AO4261" t="str">
            <v>OÜ Perearst Tarvo Kiudma</v>
          </cell>
          <cell r="AP4261" t="str">
            <v>000000000000003047</v>
          </cell>
          <cell r="AQ4261">
            <v>2026</v>
          </cell>
          <cell r="AR4261" t="str">
            <v>2026-PRL1-50447</v>
          </cell>
          <cell r="AS4261" t="str">
            <v>#</v>
          </cell>
          <cell r="AT4261" t="str">
            <v>#</v>
          </cell>
          <cell r="AU4261" t="str">
            <v>#</v>
          </cell>
        </row>
        <row r="4262">
          <cell r="AN4262">
            <v>50905</v>
          </cell>
          <cell r="AO4262" t="str">
            <v>Perearst Kristina Kesküla OÜ</v>
          </cell>
          <cell r="AP4262" t="str">
            <v>000000000000003047</v>
          </cell>
          <cell r="AQ4262">
            <v>2026</v>
          </cell>
          <cell r="AR4262" t="str">
            <v>2026-PRL1-50905</v>
          </cell>
          <cell r="AS4262" t="str">
            <v>#</v>
          </cell>
          <cell r="AT4262" t="str">
            <v>#</v>
          </cell>
          <cell r="AU4262" t="str">
            <v>#</v>
          </cell>
        </row>
        <row r="4263">
          <cell r="AN4263">
            <v>50996</v>
          </cell>
          <cell r="AO4263" t="str">
            <v>Perearst Eveli Parveots OÜ</v>
          </cell>
          <cell r="AP4263" t="str">
            <v>000000000000003047</v>
          </cell>
          <cell r="AQ4263">
            <v>2026</v>
          </cell>
          <cell r="AR4263" t="str">
            <v>2026-PRL1-50996</v>
          </cell>
          <cell r="AS4263" t="str">
            <v>#</v>
          </cell>
          <cell r="AT4263" t="str">
            <v>#</v>
          </cell>
          <cell r="AU4263" t="str">
            <v>#</v>
          </cell>
        </row>
        <row r="4264">
          <cell r="AN4264">
            <v>50455</v>
          </cell>
          <cell r="AO4264" t="str">
            <v>OÜ Ropka Perearstikeskus</v>
          </cell>
          <cell r="AP4264" t="str">
            <v>000000000000003047</v>
          </cell>
          <cell r="AQ4264">
            <v>2026</v>
          </cell>
          <cell r="AR4264" t="str">
            <v>2026-PRL1-50455</v>
          </cell>
          <cell r="AS4264" t="str">
            <v>#</v>
          </cell>
          <cell r="AT4264" t="str">
            <v>#</v>
          </cell>
          <cell r="AU4264" t="str">
            <v>#</v>
          </cell>
        </row>
        <row r="4265">
          <cell r="AN4265">
            <v>50066</v>
          </cell>
          <cell r="AO4265" t="str">
            <v>OÜ Eve Mõistuse Perearstikeskus</v>
          </cell>
          <cell r="AP4265" t="str">
            <v>000000000000003047</v>
          </cell>
          <cell r="AQ4265">
            <v>2026</v>
          </cell>
          <cell r="AR4265" t="str">
            <v>2026-PRL1-50066</v>
          </cell>
          <cell r="AS4265" t="str">
            <v>#</v>
          </cell>
          <cell r="AT4265" t="str">
            <v>#</v>
          </cell>
          <cell r="AU4265" t="str">
            <v>#</v>
          </cell>
        </row>
        <row r="4266">
          <cell r="AN4266">
            <v>50455</v>
          </cell>
          <cell r="AO4266" t="str">
            <v>OÜ Ropka Perearstikeskus</v>
          </cell>
          <cell r="AP4266" t="str">
            <v>000000000000003047</v>
          </cell>
          <cell r="AQ4266">
            <v>2026</v>
          </cell>
          <cell r="AR4266" t="str">
            <v>2026-PRL1-50455</v>
          </cell>
          <cell r="AS4266" t="str">
            <v>#</v>
          </cell>
          <cell r="AT4266" t="str">
            <v>#</v>
          </cell>
          <cell r="AU4266" t="str">
            <v>#</v>
          </cell>
        </row>
        <row r="4267">
          <cell r="AN4267">
            <v>50495</v>
          </cell>
          <cell r="AO4267" t="str">
            <v>Perearst Ülle Perend OÜ</v>
          </cell>
          <cell r="AP4267" t="str">
            <v>000000000000003047</v>
          </cell>
          <cell r="AQ4267">
            <v>2026</v>
          </cell>
          <cell r="AR4267" t="str">
            <v>2026-PRL1-50495</v>
          </cell>
          <cell r="AS4267" t="str">
            <v>#</v>
          </cell>
          <cell r="AT4267" t="str">
            <v>#</v>
          </cell>
          <cell r="AU4267" t="str">
            <v>#</v>
          </cell>
        </row>
        <row r="4268">
          <cell r="AN4268">
            <v>50441</v>
          </cell>
          <cell r="AO4268" t="str">
            <v>OÜ Perearstid Takker ja Sarapuu</v>
          </cell>
          <cell r="AP4268" t="str">
            <v>000000000000003047</v>
          </cell>
          <cell r="AQ4268">
            <v>2026</v>
          </cell>
          <cell r="AR4268" t="str">
            <v>2026-PRL1-50441</v>
          </cell>
          <cell r="AS4268">
            <v>1</v>
          </cell>
          <cell r="AT4268" t="str">
            <v>TK043</v>
          </cell>
          <cell r="AU4268" t="str">
            <v>#</v>
          </cell>
        </row>
        <row r="4269">
          <cell r="AN4269">
            <v>50441</v>
          </cell>
          <cell r="AO4269" t="str">
            <v>OÜ Perearstid Takker ja Sarapuu</v>
          </cell>
          <cell r="AP4269" t="str">
            <v>000000000000003047</v>
          </cell>
          <cell r="AQ4269">
            <v>2026</v>
          </cell>
          <cell r="AR4269" t="str">
            <v>2026-PRL1-50441</v>
          </cell>
          <cell r="AS4269">
            <v>1</v>
          </cell>
          <cell r="AT4269" t="str">
            <v>TK043</v>
          </cell>
          <cell r="AU4269" t="str">
            <v>#</v>
          </cell>
        </row>
        <row r="4270">
          <cell r="AN4270">
            <v>50885</v>
          </cell>
          <cell r="AO4270" t="str">
            <v>Dr. Heli Tähepõld Ülikooli Perearstikeskus</v>
          </cell>
          <cell r="AP4270" t="str">
            <v>000000000000003047</v>
          </cell>
          <cell r="AQ4270">
            <v>2026</v>
          </cell>
          <cell r="AR4270" t="str">
            <v>2026-PRL1-50885</v>
          </cell>
          <cell r="AS4270" t="str">
            <v>#</v>
          </cell>
          <cell r="AT4270" t="str">
            <v>#</v>
          </cell>
          <cell r="AU4270" t="str">
            <v>#</v>
          </cell>
        </row>
        <row r="4271">
          <cell r="AN4271">
            <v>50884</v>
          </cell>
          <cell r="AO4271" t="str">
            <v>Ränilinna perearstikeskus OÜ</v>
          </cell>
          <cell r="AP4271" t="str">
            <v>000000000000003047</v>
          </cell>
          <cell r="AQ4271">
            <v>2026</v>
          </cell>
          <cell r="AR4271" t="str">
            <v>2026-PRL1-50884</v>
          </cell>
          <cell r="AS4271" t="str">
            <v>#</v>
          </cell>
          <cell r="AT4271" t="str">
            <v>#</v>
          </cell>
          <cell r="AU4271" t="str">
            <v>#</v>
          </cell>
        </row>
        <row r="4272">
          <cell r="AN4272">
            <v>50855</v>
          </cell>
          <cell r="AO4272" t="str">
            <v>OÜ Perearst Iisi Kriipsalu</v>
          </cell>
          <cell r="AP4272" t="str">
            <v>000000000000003047</v>
          </cell>
          <cell r="AQ4272">
            <v>2026</v>
          </cell>
          <cell r="AR4272" t="str">
            <v>2026-PRL1-50855</v>
          </cell>
          <cell r="AS4272" t="str">
            <v>#</v>
          </cell>
          <cell r="AT4272" t="str">
            <v>#</v>
          </cell>
          <cell r="AU4272" t="str">
            <v>#</v>
          </cell>
        </row>
        <row r="4273">
          <cell r="AN4273">
            <v>50980</v>
          </cell>
          <cell r="AO4273" t="str">
            <v>Tartu Tervise Heaks OÜ</v>
          </cell>
          <cell r="AP4273" t="str">
            <v>000000000000003047</v>
          </cell>
          <cell r="AQ4273">
            <v>2026</v>
          </cell>
          <cell r="AR4273" t="str">
            <v>2026-PRL1-50980</v>
          </cell>
          <cell r="AS4273">
            <v>1</v>
          </cell>
          <cell r="AT4273" t="str">
            <v>TK080</v>
          </cell>
          <cell r="AU4273" t="str">
            <v>#</v>
          </cell>
        </row>
        <row r="4274">
          <cell r="AN4274">
            <v>50745</v>
          </cell>
          <cell r="AO4274" t="str">
            <v>OÜ Perearst Ruth Ladva</v>
          </cell>
          <cell r="AP4274" t="str">
            <v>000000000000003047</v>
          </cell>
          <cell r="AQ4274">
            <v>2026</v>
          </cell>
          <cell r="AR4274" t="str">
            <v>2026-PRL1-50745</v>
          </cell>
          <cell r="AS4274">
            <v>1</v>
          </cell>
          <cell r="AT4274" t="str">
            <v>TK020</v>
          </cell>
          <cell r="AU4274" t="str">
            <v>#</v>
          </cell>
        </row>
        <row r="4275">
          <cell r="AN4275">
            <v>50920</v>
          </cell>
          <cell r="AO4275" t="str">
            <v>OÜ Tartu Raatuse PAK</v>
          </cell>
          <cell r="AP4275" t="str">
            <v>000000000000003047</v>
          </cell>
          <cell r="AQ4275">
            <v>2026</v>
          </cell>
          <cell r="AR4275" t="str">
            <v>2026-PRL1-50920</v>
          </cell>
          <cell r="AS4275">
            <v>1</v>
          </cell>
          <cell r="AT4275" t="str">
            <v>TK055</v>
          </cell>
          <cell r="AU4275" t="str">
            <v>#</v>
          </cell>
        </row>
        <row r="4276">
          <cell r="AN4276">
            <v>50920</v>
          </cell>
          <cell r="AO4276" t="str">
            <v>OÜ Tartu Raatuse PAK</v>
          </cell>
          <cell r="AP4276" t="str">
            <v>000000000000003047</v>
          </cell>
          <cell r="AQ4276">
            <v>2026</v>
          </cell>
          <cell r="AR4276" t="str">
            <v>2026-PRL1-50920</v>
          </cell>
          <cell r="AS4276">
            <v>1</v>
          </cell>
          <cell r="AT4276" t="str">
            <v>TK055</v>
          </cell>
          <cell r="AU4276" t="str">
            <v>#</v>
          </cell>
        </row>
        <row r="4277">
          <cell r="AN4277">
            <v>50920</v>
          </cell>
          <cell r="AO4277" t="str">
            <v>OÜ Tartu Raatuse PAK</v>
          </cell>
          <cell r="AP4277" t="str">
            <v>000000000000003047</v>
          </cell>
          <cell r="AQ4277">
            <v>2026</v>
          </cell>
          <cell r="AR4277" t="str">
            <v>2026-PRL1-50920</v>
          </cell>
          <cell r="AS4277">
            <v>1</v>
          </cell>
          <cell r="AT4277" t="str">
            <v>TK055</v>
          </cell>
          <cell r="AU4277" t="str">
            <v>#</v>
          </cell>
        </row>
        <row r="4278">
          <cell r="AN4278">
            <v>50823</v>
          </cell>
          <cell r="AO4278" t="str">
            <v>perearst Tarmo Loogus OÜ</v>
          </cell>
          <cell r="AP4278" t="str">
            <v>000000000000003047</v>
          </cell>
          <cell r="AQ4278">
            <v>2026</v>
          </cell>
          <cell r="AR4278" t="str">
            <v>2026-PRL1-50823</v>
          </cell>
          <cell r="AS4278">
            <v>1</v>
          </cell>
          <cell r="AT4278" t="str">
            <v>TK003</v>
          </cell>
          <cell r="AU4278" t="str">
            <v>#</v>
          </cell>
        </row>
        <row r="4279">
          <cell r="AN4279">
            <v>50920</v>
          </cell>
          <cell r="AO4279" t="str">
            <v>OÜ Tartu Raatuse PAK</v>
          </cell>
          <cell r="AP4279" t="str">
            <v>000000000000003047</v>
          </cell>
          <cell r="AQ4279">
            <v>2026</v>
          </cell>
          <cell r="AR4279" t="str">
            <v>2026-PRL1-50920</v>
          </cell>
          <cell r="AS4279">
            <v>1</v>
          </cell>
          <cell r="AT4279" t="str">
            <v>TK055</v>
          </cell>
          <cell r="AU4279" t="str">
            <v>#</v>
          </cell>
        </row>
        <row r="4280">
          <cell r="AN4280">
            <v>50920</v>
          </cell>
          <cell r="AO4280" t="str">
            <v>OÜ Tartu Raatuse PAK</v>
          </cell>
          <cell r="AP4280" t="str">
            <v>000000000000003047</v>
          </cell>
          <cell r="AQ4280">
            <v>2026</v>
          </cell>
          <cell r="AR4280" t="str">
            <v>2026-PRL1-50920</v>
          </cell>
          <cell r="AS4280">
            <v>1</v>
          </cell>
          <cell r="AT4280" t="str">
            <v>TK055</v>
          </cell>
          <cell r="AU4280" t="str">
            <v>#</v>
          </cell>
        </row>
        <row r="4281">
          <cell r="AN4281">
            <v>50790</v>
          </cell>
          <cell r="AO4281" t="str">
            <v>Dr. Pilv OÜ</v>
          </cell>
          <cell r="AP4281" t="str">
            <v>000000000000003047</v>
          </cell>
          <cell r="AQ4281">
            <v>2026</v>
          </cell>
          <cell r="AR4281" t="str">
            <v>2026-PRL1-50790</v>
          </cell>
          <cell r="AS4281">
            <v>1</v>
          </cell>
          <cell r="AT4281" t="str">
            <v>TK003</v>
          </cell>
          <cell r="AU4281" t="str">
            <v>#</v>
          </cell>
        </row>
        <row r="4282">
          <cell r="AN4282">
            <v>60099</v>
          </cell>
          <cell r="AO4282" t="str">
            <v>OÜ Ülle Hansen</v>
          </cell>
          <cell r="AP4282" t="str">
            <v>000000000000003047</v>
          </cell>
          <cell r="AQ4282">
            <v>2026</v>
          </cell>
          <cell r="AR4282" t="str">
            <v>2026-PRL1-60099</v>
          </cell>
          <cell r="AS4282" t="str">
            <v>#</v>
          </cell>
          <cell r="AT4282" t="str">
            <v>#</v>
          </cell>
          <cell r="AU4282" t="str">
            <v>#</v>
          </cell>
        </row>
        <row r="4283">
          <cell r="AN4283">
            <v>50920</v>
          </cell>
          <cell r="AO4283" t="str">
            <v>OÜ Tartu Raatuse PAK</v>
          </cell>
          <cell r="AP4283" t="str">
            <v>000000000000003047</v>
          </cell>
          <cell r="AQ4283">
            <v>2026</v>
          </cell>
          <cell r="AR4283" t="str">
            <v>2026-PRL1-50920</v>
          </cell>
          <cell r="AS4283">
            <v>1</v>
          </cell>
          <cell r="AT4283" t="str">
            <v>TK055</v>
          </cell>
          <cell r="AU4283" t="str">
            <v>#</v>
          </cell>
        </row>
        <row r="4284">
          <cell r="AN4284">
            <v>50710</v>
          </cell>
          <cell r="AO4284" t="str">
            <v>OÜ Oja ja Pedaja</v>
          </cell>
          <cell r="AP4284" t="str">
            <v>000000000000003047</v>
          </cell>
          <cell r="AQ4284">
            <v>2026</v>
          </cell>
          <cell r="AR4284" t="str">
            <v>2026-PRL1-50710</v>
          </cell>
          <cell r="AS4284">
            <v>1</v>
          </cell>
          <cell r="AT4284" t="str">
            <v>TK080</v>
          </cell>
          <cell r="AU4284" t="str">
            <v>#</v>
          </cell>
        </row>
        <row r="4285">
          <cell r="AN4285">
            <v>50432</v>
          </cell>
          <cell r="AO4285" t="str">
            <v>OÜ Perearst  Eike Elmet</v>
          </cell>
          <cell r="AP4285" t="str">
            <v>000000000000003047</v>
          </cell>
          <cell r="AQ4285">
            <v>2026</v>
          </cell>
          <cell r="AR4285" t="str">
            <v>2026-PRL1-50432</v>
          </cell>
          <cell r="AS4285" t="str">
            <v>#</v>
          </cell>
          <cell r="AT4285" t="str">
            <v>#</v>
          </cell>
          <cell r="AU4285" t="str">
            <v>#</v>
          </cell>
        </row>
        <row r="4286">
          <cell r="AN4286">
            <v>50720</v>
          </cell>
          <cell r="AO4286" t="str">
            <v>Perearst Tarmo Peda OÜ</v>
          </cell>
          <cell r="AP4286" t="str">
            <v>000000000000003047</v>
          </cell>
          <cell r="AQ4286">
            <v>2026</v>
          </cell>
          <cell r="AR4286" t="str">
            <v>2026-PRL1-50720</v>
          </cell>
          <cell r="AS4286">
            <v>1</v>
          </cell>
          <cell r="AT4286" t="str">
            <v>TK003</v>
          </cell>
          <cell r="AU4286" t="str">
            <v>#</v>
          </cell>
        </row>
        <row r="4287">
          <cell r="AN4287">
            <v>50123</v>
          </cell>
          <cell r="AO4287" t="str">
            <v>Rauam &amp; Gavronski Perearstikeskus O</v>
          </cell>
          <cell r="AP4287" t="str">
            <v>000000000000003047</v>
          </cell>
          <cell r="AQ4287">
            <v>2026</v>
          </cell>
          <cell r="AR4287" t="str">
            <v>2026-PRL1-50123</v>
          </cell>
          <cell r="AS4287">
            <v>1</v>
          </cell>
          <cell r="AT4287" t="str">
            <v>TK003</v>
          </cell>
          <cell r="AU4287" t="str">
            <v>#</v>
          </cell>
        </row>
        <row r="4288">
          <cell r="AN4288">
            <v>50402</v>
          </cell>
          <cell r="AO4288" t="str">
            <v>OÜ Dr. Merike Tubli</v>
          </cell>
          <cell r="AP4288" t="str">
            <v>000000000000003047</v>
          </cell>
          <cell r="AQ4288">
            <v>2026</v>
          </cell>
          <cell r="AR4288" t="str">
            <v>2026-PRL1-50402</v>
          </cell>
          <cell r="AS4288">
            <v>1</v>
          </cell>
          <cell r="AT4288" t="str">
            <v>TK020</v>
          </cell>
          <cell r="AU4288" t="str">
            <v>#</v>
          </cell>
        </row>
        <row r="4289">
          <cell r="AN4289">
            <v>50401</v>
          </cell>
          <cell r="AO4289" t="str">
            <v>OÜ Perearst Anu Starkopf</v>
          </cell>
          <cell r="AP4289" t="str">
            <v>000000000000003047</v>
          </cell>
          <cell r="AQ4289">
            <v>2026</v>
          </cell>
          <cell r="AR4289" t="str">
            <v>2026-PRL1-50401</v>
          </cell>
          <cell r="AS4289">
            <v>1</v>
          </cell>
          <cell r="AT4289" t="str">
            <v>TK020</v>
          </cell>
          <cell r="AU4289" t="str">
            <v>#</v>
          </cell>
        </row>
        <row r="4290">
          <cell r="AN4290">
            <v>50720</v>
          </cell>
          <cell r="AO4290" t="str">
            <v>Perearst Tarmo Peda OÜ</v>
          </cell>
          <cell r="AP4290" t="str">
            <v>000000000000003047</v>
          </cell>
          <cell r="AQ4290">
            <v>2026</v>
          </cell>
          <cell r="AR4290" t="str">
            <v>2026-PRL1-50720</v>
          </cell>
          <cell r="AS4290">
            <v>1</v>
          </cell>
          <cell r="AT4290" t="str">
            <v>TK003</v>
          </cell>
          <cell r="AU4290" t="str">
            <v>#</v>
          </cell>
        </row>
        <row r="4291">
          <cell r="AN4291">
            <v>50456</v>
          </cell>
          <cell r="AO4291" t="str">
            <v>OÜ Mõisavahe Perearstid</v>
          </cell>
          <cell r="AP4291" t="str">
            <v>000000000000003047</v>
          </cell>
          <cell r="AQ4291">
            <v>2026</v>
          </cell>
          <cell r="AR4291" t="str">
            <v>2026-PRL1-50456</v>
          </cell>
          <cell r="AS4291">
            <v>1</v>
          </cell>
          <cell r="AT4291" t="str">
            <v>TK020</v>
          </cell>
          <cell r="AU4291" t="str">
            <v>#</v>
          </cell>
        </row>
        <row r="4292">
          <cell r="AN4292">
            <v>50456</v>
          </cell>
          <cell r="AO4292" t="str">
            <v>OÜ Mõisavahe Perearstid</v>
          </cell>
          <cell r="AP4292" t="str">
            <v>000000000000003047</v>
          </cell>
          <cell r="AQ4292">
            <v>2026</v>
          </cell>
          <cell r="AR4292" t="str">
            <v>2026-PRL1-50456</v>
          </cell>
          <cell r="AS4292">
            <v>1</v>
          </cell>
          <cell r="AT4292" t="str">
            <v>TK020</v>
          </cell>
          <cell r="AU4292" t="str">
            <v>#</v>
          </cell>
        </row>
        <row r="4293">
          <cell r="AN4293">
            <v>50456</v>
          </cell>
          <cell r="AO4293" t="str">
            <v>OÜ Mõisavahe Perearstid</v>
          </cell>
          <cell r="AP4293" t="str">
            <v>000000000000003047</v>
          </cell>
          <cell r="AQ4293">
            <v>2026</v>
          </cell>
          <cell r="AR4293" t="str">
            <v>2026-PRL1-50456</v>
          </cell>
          <cell r="AS4293">
            <v>1</v>
          </cell>
          <cell r="AT4293" t="str">
            <v>TK020</v>
          </cell>
          <cell r="AU4293" t="str">
            <v>#</v>
          </cell>
        </row>
        <row r="4294">
          <cell r="AN4294">
            <v>50383</v>
          </cell>
          <cell r="AO4294" t="str">
            <v>OÜ Elva Kesklinna Perearstikeskus</v>
          </cell>
          <cell r="AP4294" t="str">
            <v>000000000000003047</v>
          </cell>
          <cell r="AQ4294">
            <v>2026</v>
          </cell>
          <cell r="AR4294" t="str">
            <v>2026-PRL1-50383</v>
          </cell>
          <cell r="AS4294" t="str">
            <v>#</v>
          </cell>
          <cell r="AT4294" t="str">
            <v>#</v>
          </cell>
          <cell r="AU4294" t="str">
            <v>#</v>
          </cell>
        </row>
        <row r="4295">
          <cell r="AN4295">
            <v>50176</v>
          </cell>
          <cell r="AO4295" t="str">
            <v>Koosa  Perearstikabinet  OÜ</v>
          </cell>
          <cell r="AP4295" t="str">
            <v>000000000000003047</v>
          </cell>
          <cell r="AQ4295">
            <v>2026</v>
          </cell>
          <cell r="AR4295" t="str">
            <v>2026-PRL1-50176</v>
          </cell>
          <cell r="AS4295" t="str">
            <v>#</v>
          </cell>
          <cell r="AT4295" t="str">
            <v>#</v>
          </cell>
          <cell r="AU4295" t="str">
            <v>#</v>
          </cell>
        </row>
        <row r="4296">
          <cell r="AN4296">
            <v>50091</v>
          </cell>
          <cell r="AO4296" t="str">
            <v>OÜ Alatskivi Perearst</v>
          </cell>
          <cell r="AP4296" t="str">
            <v>000000000000003047</v>
          </cell>
          <cell r="AQ4296">
            <v>2026</v>
          </cell>
          <cell r="AR4296" t="str">
            <v>2026-PRL1-50091</v>
          </cell>
          <cell r="AS4296" t="str">
            <v>#</v>
          </cell>
          <cell r="AT4296" t="str">
            <v>#</v>
          </cell>
          <cell r="AU4296" t="str">
            <v>#</v>
          </cell>
        </row>
        <row r="4297">
          <cell r="AN4297">
            <v>50314</v>
          </cell>
          <cell r="AO4297" t="str">
            <v>OÜ Eva Loskit</v>
          </cell>
          <cell r="AP4297" t="str">
            <v>000000000000003047</v>
          </cell>
          <cell r="AQ4297">
            <v>2026</v>
          </cell>
          <cell r="AR4297" t="str">
            <v>2026-PRL1-50314</v>
          </cell>
          <cell r="AS4297" t="str">
            <v>#</v>
          </cell>
          <cell r="AT4297" t="str">
            <v>#</v>
          </cell>
          <cell r="AU4297" t="str">
            <v>#</v>
          </cell>
        </row>
        <row r="4298">
          <cell r="AN4298">
            <v>50850</v>
          </cell>
          <cell r="AO4298" t="str">
            <v>Osaühing perearst Kertu Rünkorg</v>
          </cell>
          <cell r="AP4298" t="str">
            <v>000000000000003047</v>
          </cell>
          <cell r="AQ4298">
            <v>2026</v>
          </cell>
          <cell r="AR4298" t="str">
            <v>2026-PRL1-50850</v>
          </cell>
          <cell r="AS4298">
            <v>1</v>
          </cell>
          <cell r="AT4298" t="str">
            <v>TK043</v>
          </cell>
          <cell r="AU4298" t="str">
            <v>#</v>
          </cell>
        </row>
        <row r="4299">
          <cell r="AN4299">
            <v>50322</v>
          </cell>
          <cell r="AO4299" t="str">
            <v>OÜ Roiu Tohter</v>
          </cell>
          <cell r="AP4299" t="str">
            <v>000000000000003047</v>
          </cell>
          <cell r="AQ4299">
            <v>2026</v>
          </cell>
          <cell r="AR4299" t="str">
            <v>2026-PRL1-50322</v>
          </cell>
          <cell r="AS4299" t="str">
            <v>#</v>
          </cell>
          <cell r="AT4299" t="str">
            <v>#</v>
          </cell>
          <cell r="AU4299" t="str">
            <v>#</v>
          </cell>
        </row>
        <row r="4300">
          <cell r="AN4300">
            <v>50910</v>
          </cell>
          <cell r="AO4300" t="str">
            <v>Perearst Vivian Alles OÜ</v>
          </cell>
          <cell r="AP4300" t="str">
            <v>000000000000003047</v>
          </cell>
          <cell r="AQ4300">
            <v>2026</v>
          </cell>
          <cell r="AR4300" t="str">
            <v>2026-PRL1-50910</v>
          </cell>
          <cell r="AS4300">
            <v>1</v>
          </cell>
          <cell r="AT4300" t="str">
            <v>TK080</v>
          </cell>
          <cell r="AU4300" t="str">
            <v>#</v>
          </cell>
        </row>
        <row r="4301">
          <cell r="AN4301">
            <v>50884</v>
          </cell>
          <cell r="AO4301" t="str">
            <v>Ränilinna perearstikeskus OÜ</v>
          </cell>
          <cell r="AP4301" t="str">
            <v>000000000000003047</v>
          </cell>
          <cell r="AQ4301">
            <v>2026</v>
          </cell>
          <cell r="AR4301" t="str">
            <v>2026-PRL1-50884</v>
          </cell>
          <cell r="AS4301" t="str">
            <v>#</v>
          </cell>
          <cell r="AT4301" t="str">
            <v>#</v>
          </cell>
          <cell r="AU4301" t="str">
            <v>#</v>
          </cell>
        </row>
        <row r="4302">
          <cell r="AN4302">
            <v>50083</v>
          </cell>
          <cell r="AO4302" t="str">
            <v>OÜ Perearst Maire Nirk</v>
          </cell>
          <cell r="AP4302" t="str">
            <v>000000000000003047</v>
          </cell>
          <cell r="AQ4302">
            <v>2026</v>
          </cell>
          <cell r="AR4302" t="str">
            <v>2026-PRL1-50083</v>
          </cell>
          <cell r="AS4302">
            <v>1</v>
          </cell>
          <cell r="AT4302" t="str">
            <v>TK080</v>
          </cell>
          <cell r="AU4302" t="str">
            <v>#</v>
          </cell>
        </row>
        <row r="4303">
          <cell r="AN4303">
            <v>50981</v>
          </cell>
          <cell r="AO4303" t="str">
            <v>osaühing UKU-MÄRT MÄTAS</v>
          </cell>
          <cell r="AP4303" t="str">
            <v>000000000000003047</v>
          </cell>
          <cell r="AQ4303">
            <v>2026</v>
          </cell>
          <cell r="AR4303" t="str">
            <v>2026-PRL1-50981</v>
          </cell>
          <cell r="AS4303">
            <v>1</v>
          </cell>
          <cell r="AT4303" t="str">
            <v>TK080</v>
          </cell>
          <cell r="AU4303" t="str">
            <v>#</v>
          </cell>
        </row>
        <row r="4304">
          <cell r="AN4304">
            <v>50403</v>
          </cell>
          <cell r="AO4304" t="str">
            <v>OÜ Dr. Monika Vask</v>
          </cell>
          <cell r="AP4304" t="str">
            <v>000000000000003047</v>
          </cell>
          <cell r="AQ4304">
            <v>2026</v>
          </cell>
          <cell r="AR4304" t="str">
            <v>2026-PRL1-50403</v>
          </cell>
          <cell r="AS4304">
            <v>1</v>
          </cell>
          <cell r="AT4304" t="str">
            <v>TK003</v>
          </cell>
          <cell r="AU4304" t="str">
            <v>#</v>
          </cell>
        </row>
        <row r="4305">
          <cell r="AN4305">
            <v>50116</v>
          </cell>
          <cell r="AO4305" t="str">
            <v>Sirje Saarniit Perearst OÜ</v>
          </cell>
          <cell r="AP4305" t="str">
            <v>000000000000003047</v>
          </cell>
          <cell r="AQ4305">
            <v>2026</v>
          </cell>
          <cell r="AR4305" t="str">
            <v>2026-PRL1-50116</v>
          </cell>
          <cell r="AS4305">
            <v>1</v>
          </cell>
          <cell r="AT4305" t="str">
            <v>TK080</v>
          </cell>
          <cell r="AU4305" t="str">
            <v>#</v>
          </cell>
        </row>
        <row r="4306">
          <cell r="AN4306">
            <v>50710</v>
          </cell>
          <cell r="AO4306" t="str">
            <v>OÜ Oja ja Pedaja</v>
          </cell>
          <cell r="AP4306" t="str">
            <v>000000000000003047</v>
          </cell>
          <cell r="AQ4306">
            <v>2026</v>
          </cell>
          <cell r="AR4306" t="str">
            <v>2026-PRL1-50710</v>
          </cell>
          <cell r="AS4306">
            <v>1</v>
          </cell>
          <cell r="AT4306" t="str">
            <v>TK080</v>
          </cell>
          <cell r="AU4306" t="str">
            <v>#</v>
          </cell>
        </row>
        <row r="4307">
          <cell r="AN4307">
            <v>50456</v>
          </cell>
          <cell r="AO4307" t="str">
            <v>OÜ Mõisavahe Perearstid</v>
          </cell>
          <cell r="AP4307" t="str">
            <v>000000000000003047</v>
          </cell>
          <cell r="AQ4307">
            <v>2026</v>
          </cell>
          <cell r="AR4307" t="str">
            <v>2026-PRL1-50456</v>
          </cell>
          <cell r="AS4307">
            <v>1</v>
          </cell>
          <cell r="AT4307" t="str">
            <v>TK020</v>
          </cell>
          <cell r="AU4307" t="str">
            <v>#</v>
          </cell>
        </row>
        <row r="4308">
          <cell r="AN4308">
            <v>50825</v>
          </cell>
          <cell r="AO4308" t="str">
            <v>OÜ Diana Perearst</v>
          </cell>
          <cell r="AP4308" t="str">
            <v>000000000000003047</v>
          </cell>
          <cell r="AQ4308">
            <v>2026</v>
          </cell>
          <cell r="AR4308" t="str">
            <v>2026-PRL1-50825</v>
          </cell>
          <cell r="AS4308">
            <v>1</v>
          </cell>
          <cell r="AT4308" t="str">
            <v>TK003</v>
          </cell>
          <cell r="AU4308" t="str">
            <v>#</v>
          </cell>
        </row>
        <row r="4309">
          <cell r="AN4309">
            <v>50942</v>
          </cell>
          <cell r="AO4309" t="str">
            <v>OÜ Terve Pere Arst</v>
          </cell>
          <cell r="AP4309" t="str">
            <v>000000000000003047</v>
          </cell>
          <cell r="AQ4309">
            <v>2026</v>
          </cell>
          <cell r="AR4309" t="str">
            <v>2026-PRL1-50942</v>
          </cell>
          <cell r="AS4309">
            <v>1</v>
          </cell>
          <cell r="AT4309" t="str">
            <v>TK080</v>
          </cell>
          <cell r="AU4309" t="str">
            <v>#</v>
          </cell>
        </row>
        <row r="4310">
          <cell r="AN4310">
            <v>50549</v>
          </cell>
          <cell r="AO4310" t="str">
            <v>OÜ Lastearst/Perearst Signe Ustav</v>
          </cell>
          <cell r="AP4310" t="str">
            <v>000000000000003047</v>
          </cell>
          <cell r="AQ4310">
            <v>2026</v>
          </cell>
          <cell r="AR4310" t="str">
            <v>2026-PRL1-50549</v>
          </cell>
          <cell r="AS4310" t="str">
            <v>#</v>
          </cell>
          <cell r="AT4310" t="str">
            <v>#</v>
          </cell>
          <cell r="AU4310" t="str">
            <v>#</v>
          </cell>
        </row>
        <row r="4311">
          <cell r="AN4311">
            <v>50445</v>
          </cell>
          <cell r="AO4311" t="str">
            <v>Galina Šeremeta</v>
          </cell>
          <cell r="AP4311" t="str">
            <v>000000000000003047</v>
          </cell>
          <cell r="AQ4311">
            <v>2026</v>
          </cell>
          <cell r="AR4311" t="str">
            <v>2026-PRL1-50445</v>
          </cell>
          <cell r="AS4311">
            <v>1</v>
          </cell>
          <cell r="AT4311" t="str">
            <v>TK080</v>
          </cell>
          <cell r="AU4311" t="str">
            <v>#</v>
          </cell>
        </row>
        <row r="4312">
          <cell r="AN4312">
            <v>50480</v>
          </cell>
          <cell r="AO4312" t="str">
            <v>OÜ Kallaste Perearst</v>
          </cell>
          <cell r="AP4312" t="str">
            <v>000000000000003047</v>
          </cell>
          <cell r="AQ4312">
            <v>2026</v>
          </cell>
          <cell r="AR4312" t="str">
            <v>2026-PRL1-50480</v>
          </cell>
          <cell r="AS4312" t="str">
            <v>#</v>
          </cell>
          <cell r="AT4312" t="str">
            <v>#</v>
          </cell>
          <cell r="AU4312" t="str">
            <v>#</v>
          </cell>
        </row>
        <row r="4313">
          <cell r="AN4313">
            <v>50699</v>
          </cell>
          <cell r="AO4313" t="str">
            <v>OÜ Rannu Perearstikeskus</v>
          </cell>
          <cell r="AP4313" t="str">
            <v>000000000000003047</v>
          </cell>
          <cell r="AQ4313">
            <v>2026</v>
          </cell>
          <cell r="AR4313" t="str">
            <v>2026-PRL1-50699</v>
          </cell>
          <cell r="AS4313" t="str">
            <v>#</v>
          </cell>
          <cell r="AT4313" t="str">
            <v>#</v>
          </cell>
          <cell r="AU4313" t="str">
            <v>#</v>
          </cell>
        </row>
        <row r="4314">
          <cell r="AN4314">
            <v>50785</v>
          </cell>
          <cell r="AO4314" t="str">
            <v>Perearst Anu Vasar OÜ</v>
          </cell>
          <cell r="AP4314" t="str">
            <v>000000000000003047</v>
          </cell>
          <cell r="AQ4314">
            <v>2026</v>
          </cell>
          <cell r="AR4314" t="str">
            <v>2026-PRL1-50785</v>
          </cell>
          <cell r="AS4314" t="str">
            <v>#</v>
          </cell>
          <cell r="AT4314" t="str">
            <v>#</v>
          </cell>
          <cell r="AU4314" t="str">
            <v>#</v>
          </cell>
        </row>
        <row r="4315">
          <cell r="AN4315">
            <v>50404</v>
          </cell>
          <cell r="AO4315" t="str">
            <v>OÜ Perearst Hiie Karelson</v>
          </cell>
          <cell r="AP4315" t="str">
            <v>000000000000003047</v>
          </cell>
          <cell r="AQ4315">
            <v>2026</v>
          </cell>
          <cell r="AR4315" t="str">
            <v>2026-PRL1-50404</v>
          </cell>
          <cell r="AS4315">
            <v>1</v>
          </cell>
          <cell r="AT4315" t="str">
            <v>TK003</v>
          </cell>
          <cell r="AU4315" t="str">
            <v>#</v>
          </cell>
        </row>
        <row r="4316">
          <cell r="AN4316">
            <v>68425</v>
          </cell>
          <cell r="AO4316" t="str">
            <v>Perearst Vitik OÜ</v>
          </cell>
          <cell r="AP4316" t="str">
            <v>000000000000003047</v>
          </cell>
          <cell r="AQ4316">
            <v>2026</v>
          </cell>
          <cell r="AR4316" t="str">
            <v>2026-PRL1-68425</v>
          </cell>
          <cell r="AS4316" t="str">
            <v>#</v>
          </cell>
          <cell r="AT4316" t="str">
            <v>#</v>
          </cell>
          <cell r="AU4316" t="str">
            <v>#</v>
          </cell>
        </row>
        <row r="4317">
          <cell r="AN4317">
            <v>50122</v>
          </cell>
          <cell r="AO4317" t="str">
            <v>OÜ Perearst Marika Plaks</v>
          </cell>
          <cell r="AP4317" t="str">
            <v>000000000000003047</v>
          </cell>
          <cell r="AQ4317">
            <v>2026</v>
          </cell>
          <cell r="AR4317" t="str">
            <v>2026-PRL1-50122</v>
          </cell>
          <cell r="AS4317">
            <v>1</v>
          </cell>
          <cell r="AT4317" t="str">
            <v>TK080</v>
          </cell>
          <cell r="AU4317" t="str">
            <v>#</v>
          </cell>
        </row>
        <row r="4318">
          <cell r="AN4318">
            <v>50882</v>
          </cell>
          <cell r="AO4318" t="str">
            <v>OÜ Perearst Igor Junkin</v>
          </cell>
          <cell r="AP4318" t="str">
            <v>000000000000003047</v>
          </cell>
          <cell r="AQ4318">
            <v>2026</v>
          </cell>
          <cell r="AR4318" t="str">
            <v>2026-PRL1-50882</v>
          </cell>
          <cell r="AS4318">
            <v>1</v>
          </cell>
          <cell r="AT4318" t="str">
            <v>TK043</v>
          </cell>
          <cell r="AU4318" t="str">
            <v>#</v>
          </cell>
        </row>
        <row r="4319">
          <cell r="AN4319">
            <v>61459</v>
          </cell>
          <cell r="AO4319" t="str">
            <v>Marju Jallai OÜ</v>
          </cell>
          <cell r="AP4319" t="str">
            <v>000000000000003047</v>
          </cell>
          <cell r="AQ4319">
            <v>2026</v>
          </cell>
          <cell r="AR4319" t="str">
            <v>2026-PRL1-61459</v>
          </cell>
          <cell r="AS4319">
            <v>1</v>
          </cell>
          <cell r="AT4319" t="str">
            <v>TK080</v>
          </cell>
          <cell r="AU4319" t="str">
            <v>#</v>
          </cell>
        </row>
        <row r="4320">
          <cell r="AN4320">
            <v>50920</v>
          </cell>
          <cell r="AO4320" t="str">
            <v>OÜ Tartu Raatuse PAK</v>
          </cell>
          <cell r="AP4320" t="str">
            <v>000000000000003047</v>
          </cell>
          <cell r="AQ4320">
            <v>2026</v>
          </cell>
          <cell r="AR4320" t="str">
            <v>2026-PRL1-50920</v>
          </cell>
          <cell r="AS4320">
            <v>1</v>
          </cell>
          <cell r="AT4320" t="str">
            <v>TK055</v>
          </cell>
          <cell r="AU4320" t="str">
            <v>#</v>
          </cell>
        </row>
        <row r="4321">
          <cell r="AN4321">
            <v>50821</v>
          </cell>
          <cell r="AO4321" t="str">
            <v>Dr. Karpenko OÜ</v>
          </cell>
          <cell r="AP4321" t="str">
            <v>000000000000003047</v>
          </cell>
          <cell r="AQ4321">
            <v>2026</v>
          </cell>
          <cell r="AR4321" t="str">
            <v>2026-PRL1-50821</v>
          </cell>
          <cell r="AS4321">
            <v>1</v>
          </cell>
          <cell r="AT4321" t="str">
            <v>TK003</v>
          </cell>
          <cell r="AU4321" t="str">
            <v>#</v>
          </cell>
        </row>
        <row r="4322">
          <cell r="AN4322">
            <v>50920</v>
          </cell>
          <cell r="AO4322" t="str">
            <v>OÜ Tartu Raatuse PAK</v>
          </cell>
          <cell r="AP4322" t="str">
            <v>000000000000003047</v>
          </cell>
          <cell r="AQ4322">
            <v>2026</v>
          </cell>
          <cell r="AR4322" t="str">
            <v>2026-PRL1-50920</v>
          </cell>
          <cell r="AS4322">
            <v>1</v>
          </cell>
          <cell r="AT4322" t="str">
            <v>TK055</v>
          </cell>
          <cell r="AU4322" t="str">
            <v>#</v>
          </cell>
        </row>
        <row r="4323">
          <cell r="AN4323">
            <v>50920</v>
          </cell>
          <cell r="AO4323" t="str">
            <v>OÜ Tartu Raatuse PAK</v>
          </cell>
          <cell r="AP4323" t="str">
            <v>000000000000003047</v>
          </cell>
          <cell r="AQ4323">
            <v>2026</v>
          </cell>
          <cell r="AR4323" t="str">
            <v>2026-PRL1-50920</v>
          </cell>
          <cell r="AS4323">
            <v>1</v>
          </cell>
          <cell r="AT4323" t="str">
            <v>TK055</v>
          </cell>
          <cell r="AU4323" t="str">
            <v>#</v>
          </cell>
        </row>
        <row r="4324">
          <cell r="AN4324">
            <v>50762</v>
          </cell>
          <cell r="AO4324" t="str">
            <v>OÜ PEREARST AET VALGEPEA</v>
          </cell>
          <cell r="AP4324" t="str">
            <v>000000000000003047</v>
          </cell>
          <cell r="AQ4324">
            <v>2026</v>
          </cell>
          <cell r="AR4324" t="str">
            <v>2026-PRL1-50762</v>
          </cell>
          <cell r="AS4324" t="str">
            <v>#</v>
          </cell>
          <cell r="AT4324" t="str">
            <v>#</v>
          </cell>
          <cell r="AU4324" t="str">
            <v>#</v>
          </cell>
        </row>
        <row r="4325">
          <cell r="AN4325">
            <v>50891</v>
          </cell>
          <cell r="AO4325" t="str">
            <v>OÜ Tervem Tartu</v>
          </cell>
          <cell r="AP4325" t="str">
            <v>000000000000003047</v>
          </cell>
          <cell r="AQ4325">
            <v>2026</v>
          </cell>
          <cell r="AR4325" t="str">
            <v>2026-PRL1-50891</v>
          </cell>
          <cell r="AS4325">
            <v>1</v>
          </cell>
          <cell r="AT4325" t="str">
            <v>TK080</v>
          </cell>
          <cell r="AU4325" t="str">
            <v>#</v>
          </cell>
        </row>
        <row r="4326">
          <cell r="AN4326">
            <v>50920</v>
          </cell>
          <cell r="AO4326" t="str">
            <v>OÜ Tartu Raatuse PAK</v>
          </cell>
          <cell r="AP4326" t="str">
            <v>000000000000003047</v>
          </cell>
          <cell r="AQ4326">
            <v>2026</v>
          </cell>
          <cell r="AR4326" t="str">
            <v>2026-PRL1-50920</v>
          </cell>
          <cell r="AS4326">
            <v>1</v>
          </cell>
          <cell r="AT4326" t="str">
            <v>TK055</v>
          </cell>
          <cell r="AU4326" t="str">
            <v>#</v>
          </cell>
        </row>
        <row r="4327">
          <cell r="AN4327">
            <v>50451</v>
          </cell>
          <cell r="AO4327" t="str">
            <v>OÜ Puhja Perearst</v>
          </cell>
          <cell r="AP4327" t="str">
            <v>000000000000003047</v>
          </cell>
          <cell r="AQ4327">
            <v>2026</v>
          </cell>
          <cell r="AR4327" t="str">
            <v>2026-PRL1-50451</v>
          </cell>
          <cell r="AS4327" t="str">
            <v>#</v>
          </cell>
          <cell r="AT4327" t="str">
            <v>#</v>
          </cell>
          <cell r="AU4327" t="str">
            <v>#</v>
          </cell>
        </row>
        <row r="4328">
          <cell r="AN4328">
            <v>50881</v>
          </cell>
          <cell r="AO4328" t="str">
            <v>Dr. Elvira Murde OÜ</v>
          </cell>
          <cell r="AP4328" t="str">
            <v>000000000000003047</v>
          </cell>
          <cell r="AQ4328">
            <v>2026</v>
          </cell>
          <cell r="AR4328" t="str">
            <v>2026-PRL1-50881</v>
          </cell>
          <cell r="AS4328" t="str">
            <v>#</v>
          </cell>
          <cell r="AT4328" t="str">
            <v>#</v>
          </cell>
          <cell r="AU4328" t="str">
            <v>#</v>
          </cell>
        </row>
        <row r="4329">
          <cell r="AN4329">
            <v>50876</v>
          </cell>
          <cell r="AO4329" t="str">
            <v>Perearst Pirje Hütt OÜ</v>
          </cell>
          <cell r="AP4329" t="str">
            <v>000000000000003047</v>
          </cell>
          <cell r="AQ4329">
            <v>2026</v>
          </cell>
          <cell r="AR4329" t="str">
            <v>2026-PRL1-50876</v>
          </cell>
          <cell r="AS4329" t="str">
            <v>#</v>
          </cell>
          <cell r="AT4329" t="str">
            <v>#</v>
          </cell>
          <cell r="AU4329" t="str">
            <v>#</v>
          </cell>
        </row>
        <row r="4330">
          <cell r="AN4330">
            <v>50912</v>
          </cell>
          <cell r="AO4330" t="str">
            <v>OÜ Dr. Meister</v>
          </cell>
          <cell r="AP4330" t="str">
            <v>000000000000003047</v>
          </cell>
          <cell r="AQ4330">
            <v>2026</v>
          </cell>
          <cell r="AR4330" t="str">
            <v>2026-PRL1-50912</v>
          </cell>
          <cell r="AS4330">
            <v>1</v>
          </cell>
          <cell r="AT4330" t="str">
            <v>TK020</v>
          </cell>
          <cell r="AU4330" t="str">
            <v>#</v>
          </cell>
        </row>
        <row r="4331">
          <cell r="AN4331">
            <v>50419</v>
          </cell>
          <cell r="AO4331" t="str">
            <v>FIE Hiie Seepter</v>
          </cell>
          <cell r="AP4331" t="str">
            <v>000000000000003047</v>
          </cell>
          <cell r="AQ4331">
            <v>2026</v>
          </cell>
          <cell r="AR4331" t="str">
            <v>2026-PRL1-50419</v>
          </cell>
          <cell r="AS4331" t="str">
            <v>#</v>
          </cell>
          <cell r="AT4331" t="str">
            <v>#</v>
          </cell>
          <cell r="AU4331" t="str">
            <v>#</v>
          </cell>
        </row>
        <row r="4332">
          <cell r="AN4332">
            <v>50920</v>
          </cell>
          <cell r="AO4332" t="str">
            <v>OÜ Tartu Raatuse PAK</v>
          </cell>
          <cell r="AP4332" t="str">
            <v>000000000000003047</v>
          </cell>
          <cell r="AQ4332">
            <v>2026</v>
          </cell>
          <cell r="AR4332" t="str">
            <v>2026-PRL1-50920</v>
          </cell>
          <cell r="AS4332">
            <v>1</v>
          </cell>
          <cell r="AT4332" t="str">
            <v>TK055</v>
          </cell>
          <cell r="AU4332" t="str">
            <v>#</v>
          </cell>
        </row>
        <row r="4333">
          <cell r="AN4333">
            <v>50856</v>
          </cell>
          <cell r="AO4333" t="str">
            <v>Perearst Margot Tamm OÜ</v>
          </cell>
          <cell r="AP4333" t="str">
            <v>000000000000003047</v>
          </cell>
          <cell r="AQ4333">
            <v>2026</v>
          </cell>
          <cell r="AR4333" t="str">
            <v>2026-PRL1-50856</v>
          </cell>
          <cell r="AS4333">
            <v>1</v>
          </cell>
          <cell r="AT4333" t="str">
            <v>TK080</v>
          </cell>
          <cell r="AU4333" t="str">
            <v>#</v>
          </cell>
        </row>
        <row r="4334">
          <cell r="AN4334">
            <v>50850</v>
          </cell>
          <cell r="AO4334" t="str">
            <v>Osaühing perearst Kertu Rünkorg</v>
          </cell>
          <cell r="AP4334" t="str">
            <v>000000000000003047</v>
          </cell>
          <cell r="AQ4334">
            <v>2026</v>
          </cell>
          <cell r="AR4334" t="str">
            <v>2026-PRL1-50850</v>
          </cell>
          <cell r="AS4334">
            <v>1</v>
          </cell>
          <cell r="AT4334" t="str">
            <v>TK043</v>
          </cell>
          <cell r="AU4334" t="str">
            <v>#</v>
          </cell>
        </row>
        <row r="4335">
          <cell r="AN4335">
            <v>50455</v>
          </cell>
          <cell r="AO4335" t="str">
            <v>OÜ Ropka Perearstikeskus</v>
          </cell>
          <cell r="AP4335" t="str">
            <v>000000000000003047</v>
          </cell>
          <cell r="AQ4335">
            <v>2026</v>
          </cell>
          <cell r="AR4335" t="str">
            <v>2026-PRL1-50455</v>
          </cell>
          <cell r="AS4335" t="str">
            <v>#</v>
          </cell>
          <cell r="AT4335" t="str">
            <v>#</v>
          </cell>
          <cell r="AU4335" t="str">
            <v>#</v>
          </cell>
        </row>
        <row r="4336">
          <cell r="AN4336">
            <v>50383</v>
          </cell>
          <cell r="AO4336" t="str">
            <v>OÜ Elva Kesklinna Perearstikeskus</v>
          </cell>
          <cell r="AP4336" t="str">
            <v>000000000000003047</v>
          </cell>
          <cell r="AQ4336">
            <v>2026</v>
          </cell>
          <cell r="AR4336" t="str">
            <v>2026-PRL1-50383</v>
          </cell>
          <cell r="AS4336" t="str">
            <v>#</v>
          </cell>
          <cell r="AT4336" t="str">
            <v>#</v>
          </cell>
          <cell r="AU4336" t="str">
            <v>#</v>
          </cell>
        </row>
        <row r="4337">
          <cell r="AN4337">
            <v>50444</v>
          </cell>
          <cell r="AO4337" t="str">
            <v>OÜ Maarjavälja Perearstid</v>
          </cell>
          <cell r="AP4337" t="str">
            <v>000000000000003047</v>
          </cell>
          <cell r="AQ4337">
            <v>2026</v>
          </cell>
          <cell r="AR4337" t="str">
            <v>2026-PRL1-50444</v>
          </cell>
          <cell r="AS4337" t="str">
            <v>#</v>
          </cell>
          <cell r="AT4337" t="str">
            <v>#</v>
          </cell>
          <cell r="AU4337" t="str">
            <v>#</v>
          </cell>
        </row>
        <row r="4338">
          <cell r="AN4338">
            <v>50718</v>
          </cell>
          <cell r="AO4338" t="str">
            <v>OÜ Perearst Margarita Hapunova</v>
          </cell>
          <cell r="AP4338" t="str">
            <v>000000000000003047</v>
          </cell>
          <cell r="AQ4338">
            <v>2026</v>
          </cell>
          <cell r="AR4338" t="str">
            <v>2026-PRL1-50718</v>
          </cell>
          <cell r="AS4338" t="str">
            <v>#</v>
          </cell>
          <cell r="AT4338" t="str">
            <v>#</v>
          </cell>
          <cell r="AU4338" t="str">
            <v>#</v>
          </cell>
        </row>
        <row r="4339">
          <cell r="AN4339">
            <v>50444</v>
          </cell>
          <cell r="AO4339" t="str">
            <v>OÜ Maarjavälja Perearstid</v>
          </cell>
          <cell r="AP4339" t="str">
            <v>000000000000003047</v>
          </cell>
          <cell r="AQ4339">
            <v>2026</v>
          </cell>
          <cell r="AR4339" t="str">
            <v>2026-PRL1-50444</v>
          </cell>
          <cell r="AS4339" t="str">
            <v>#</v>
          </cell>
          <cell r="AT4339" t="str">
            <v>#</v>
          </cell>
          <cell r="AU4339" t="str">
            <v>#</v>
          </cell>
        </row>
        <row r="4340">
          <cell r="AN4340">
            <v>50444</v>
          </cell>
          <cell r="AO4340" t="str">
            <v>OÜ Maarjavälja Perearstid</v>
          </cell>
          <cell r="AP4340" t="str">
            <v>000000000000003047</v>
          </cell>
          <cell r="AQ4340">
            <v>2026</v>
          </cell>
          <cell r="AR4340" t="str">
            <v>2026-PRL1-50444</v>
          </cell>
          <cell r="AS4340" t="str">
            <v>#</v>
          </cell>
          <cell r="AT4340" t="str">
            <v>#</v>
          </cell>
          <cell r="AU4340" t="str">
            <v>#</v>
          </cell>
        </row>
        <row r="4341">
          <cell r="AN4341">
            <v>50717</v>
          </cell>
          <cell r="AO4341" t="str">
            <v>Perearst Kaja Torm OÜ</v>
          </cell>
          <cell r="AP4341" t="str">
            <v>000000000000003047</v>
          </cell>
          <cell r="AQ4341">
            <v>2026</v>
          </cell>
          <cell r="AR4341" t="str">
            <v>2026-PRL1-50717</v>
          </cell>
          <cell r="AS4341" t="str">
            <v>#</v>
          </cell>
          <cell r="AT4341" t="str">
            <v>#</v>
          </cell>
          <cell r="AU4341" t="str">
            <v>#</v>
          </cell>
        </row>
        <row r="4342">
          <cell r="AN4342">
            <v>50678</v>
          </cell>
          <cell r="AO4342" t="str">
            <v>OÜ Perearst Viida Kordmaa</v>
          </cell>
          <cell r="AP4342" t="str">
            <v>000000000000003047</v>
          </cell>
          <cell r="AQ4342">
            <v>2026</v>
          </cell>
          <cell r="AR4342" t="str">
            <v>2026-PRL1-50678</v>
          </cell>
          <cell r="AS4342" t="str">
            <v>#</v>
          </cell>
          <cell r="AT4342" t="str">
            <v>#</v>
          </cell>
          <cell r="AU4342" t="str">
            <v>#</v>
          </cell>
        </row>
        <row r="4343">
          <cell r="AN4343">
            <v>50610</v>
          </cell>
          <cell r="AO4343" t="str">
            <v>Torma Ambulatoorium OÜ</v>
          </cell>
          <cell r="AP4343" t="str">
            <v>000000000000003047</v>
          </cell>
          <cell r="AQ4343">
            <v>2026</v>
          </cell>
          <cell r="AR4343" t="str">
            <v>2026-PRL1-50610</v>
          </cell>
          <cell r="AS4343" t="str">
            <v>#</v>
          </cell>
          <cell r="AT4343" t="str">
            <v>#</v>
          </cell>
          <cell r="AU4343" t="str">
            <v>#</v>
          </cell>
        </row>
        <row r="4344">
          <cell r="AN4344">
            <v>50344</v>
          </cell>
          <cell r="AO4344" t="str">
            <v>Terje Pruus</v>
          </cell>
          <cell r="AP4344" t="str">
            <v>000000000000003047</v>
          </cell>
          <cell r="AQ4344">
            <v>2026</v>
          </cell>
          <cell r="AR4344" t="str">
            <v>2026-PRL1-50344</v>
          </cell>
          <cell r="AS4344">
            <v>1</v>
          </cell>
          <cell r="AT4344" t="str">
            <v>TK067</v>
          </cell>
          <cell r="AU4344" t="str">
            <v>#</v>
          </cell>
        </row>
        <row r="4345">
          <cell r="AN4345">
            <v>50328</v>
          </cell>
          <cell r="AO4345" t="str">
            <v>Perearst Riho Pettai</v>
          </cell>
          <cell r="AP4345" t="str">
            <v>000000000000003047</v>
          </cell>
          <cell r="AQ4345">
            <v>2026</v>
          </cell>
          <cell r="AR4345" t="str">
            <v>2026-PRL1-50328</v>
          </cell>
          <cell r="AS4345">
            <v>1</v>
          </cell>
          <cell r="AT4345" t="str">
            <v>TK021</v>
          </cell>
          <cell r="AU4345" t="str">
            <v>#</v>
          </cell>
        </row>
        <row r="4346">
          <cell r="AN4346">
            <v>50851</v>
          </cell>
          <cell r="AO4346" t="str">
            <v>Perearst Tiia Pariis OÜ</v>
          </cell>
          <cell r="AP4346" t="str">
            <v>000000000000003047</v>
          </cell>
          <cell r="AQ4346">
            <v>2026</v>
          </cell>
          <cell r="AR4346" t="str">
            <v>2026-PRL1-50851</v>
          </cell>
          <cell r="AS4346">
            <v>1</v>
          </cell>
          <cell r="AT4346" t="str">
            <v>TK021</v>
          </cell>
          <cell r="AU4346" t="str">
            <v>#</v>
          </cell>
        </row>
        <row r="4347">
          <cell r="AN4347">
            <v>50568</v>
          </cell>
          <cell r="AO4347" t="str">
            <v>Terviseagentuur OÜ</v>
          </cell>
          <cell r="AP4347" t="str">
            <v>000000000000003047</v>
          </cell>
          <cell r="AQ4347">
            <v>2026</v>
          </cell>
          <cell r="AR4347" t="str">
            <v>2026-PRL1-50568</v>
          </cell>
          <cell r="AS4347">
            <v>1</v>
          </cell>
          <cell r="AT4347" t="str">
            <v>TK021</v>
          </cell>
          <cell r="AU4347" t="str">
            <v>#</v>
          </cell>
        </row>
        <row r="4348">
          <cell r="AN4348">
            <v>50329</v>
          </cell>
          <cell r="AO4348" t="str">
            <v>OÜ Perearst Külli Paal</v>
          </cell>
          <cell r="AP4348" t="str">
            <v>000000000000003047</v>
          </cell>
          <cell r="AQ4348">
            <v>2026</v>
          </cell>
          <cell r="AR4348" t="str">
            <v>2026-PRL1-50329</v>
          </cell>
          <cell r="AS4348">
            <v>1</v>
          </cell>
          <cell r="AT4348" t="str">
            <v>TK021</v>
          </cell>
          <cell r="AU4348" t="str">
            <v>#</v>
          </cell>
        </row>
        <row r="4349">
          <cell r="AN4349">
            <v>50681</v>
          </cell>
          <cell r="AO4349" t="str">
            <v>Perearst Ülle Lomp OÜ</v>
          </cell>
          <cell r="AP4349" t="str">
            <v>000000000000003047</v>
          </cell>
          <cell r="AQ4349">
            <v>2026</v>
          </cell>
          <cell r="AR4349" t="str">
            <v>2026-PRL1-50681</v>
          </cell>
          <cell r="AS4349" t="str">
            <v>#</v>
          </cell>
          <cell r="AT4349" t="str">
            <v>#</v>
          </cell>
          <cell r="AU4349" t="str">
            <v>#</v>
          </cell>
        </row>
        <row r="4350">
          <cell r="AN4350">
            <v>51005</v>
          </cell>
          <cell r="AO4350" t="str">
            <v>Mägidoktor OÜ</v>
          </cell>
          <cell r="AP4350" t="str">
            <v>000000000000003047</v>
          </cell>
          <cell r="AQ4350">
            <v>2026</v>
          </cell>
          <cell r="AR4350" t="str">
            <v>2026-PRL1-51005</v>
          </cell>
          <cell r="AS4350">
            <v>1</v>
          </cell>
          <cell r="AT4350" t="str">
            <v>TK067</v>
          </cell>
          <cell r="AU4350" t="str">
            <v>#</v>
          </cell>
        </row>
        <row r="4351">
          <cell r="AN4351">
            <v>51005</v>
          </cell>
          <cell r="AO4351" t="str">
            <v>Mägidoktor OÜ</v>
          </cell>
          <cell r="AP4351" t="str">
            <v>000000000000003047</v>
          </cell>
          <cell r="AQ4351">
            <v>2026</v>
          </cell>
          <cell r="AR4351" t="str">
            <v>2026-PRL1-51005</v>
          </cell>
          <cell r="AS4351">
            <v>1</v>
          </cell>
          <cell r="AT4351" t="str">
            <v>TK067</v>
          </cell>
          <cell r="AU4351" t="str">
            <v>#</v>
          </cell>
        </row>
        <row r="4352">
          <cell r="AN4352">
            <v>50645</v>
          </cell>
          <cell r="AO4352" t="str">
            <v>Perearst Anne Oras OÜ</v>
          </cell>
          <cell r="AP4352" t="str">
            <v>000000000000003047</v>
          </cell>
          <cell r="AQ4352">
            <v>2026</v>
          </cell>
          <cell r="AR4352" t="str">
            <v>2026-PRL1-50645</v>
          </cell>
          <cell r="AS4352" t="str">
            <v>#</v>
          </cell>
          <cell r="AT4352" t="str">
            <v>#</v>
          </cell>
          <cell r="AU4352" t="str">
            <v>#</v>
          </cell>
        </row>
        <row r="4353">
          <cell r="AN4353">
            <v>61380</v>
          </cell>
          <cell r="AO4353" t="str">
            <v>PA Alusalu OÜ</v>
          </cell>
          <cell r="AP4353" t="str">
            <v>000000000000003047</v>
          </cell>
          <cell r="AQ4353">
            <v>2026</v>
          </cell>
          <cell r="AR4353" t="str">
            <v>2026-PRL1-61380</v>
          </cell>
          <cell r="AS4353">
            <v>1</v>
          </cell>
          <cell r="AT4353" t="str">
            <v>TK021</v>
          </cell>
          <cell r="AU4353" t="str">
            <v>#</v>
          </cell>
        </row>
        <row r="4354">
          <cell r="AN4354">
            <v>51005</v>
          </cell>
          <cell r="AO4354" t="str">
            <v>Mägidoktor OÜ</v>
          </cell>
          <cell r="AP4354" t="str">
            <v>000000000000003047</v>
          </cell>
          <cell r="AQ4354">
            <v>2026</v>
          </cell>
          <cell r="AR4354" t="str">
            <v>2026-PRL1-51005</v>
          </cell>
          <cell r="AS4354">
            <v>1</v>
          </cell>
          <cell r="AT4354" t="str">
            <v>TK067</v>
          </cell>
          <cell r="AU4354" t="str">
            <v>#</v>
          </cell>
        </row>
        <row r="4355">
          <cell r="AN4355">
            <v>50868</v>
          </cell>
          <cell r="AO4355" t="str">
            <v>Perearst Juri Kadatski OÜ</v>
          </cell>
          <cell r="AP4355" t="str">
            <v>000000000000003047</v>
          </cell>
          <cell r="AQ4355">
            <v>2026</v>
          </cell>
          <cell r="AR4355" t="str">
            <v>2026-PRL1-50868</v>
          </cell>
          <cell r="AS4355">
            <v>1</v>
          </cell>
          <cell r="AT4355" t="str">
            <v>TK067</v>
          </cell>
          <cell r="AU4355" t="str">
            <v>#</v>
          </cell>
        </row>
        <row r="4356">
          <cell r="AN4356">
            <v>50590</v>
          </cell>
          <cell r="AO4356" t="str">
            <v>Perearst Valentina Zevakina OÜ</v>
          </cell>
          <cell r="AP4356" t="str">
            <v>000000000000003047</v>
          </cell>
          <cell r="AQ4356">
            <v>2026</v>
          </cell>
          <cell r="AR4356" t="str">
            <v>2026-PRL1-50590</v>
          </cell>
          <cell r="AS4356">
            <v>1</v>
          </cell>
          <cell r="AT4356" t="str">
            <v>TK067</v>
          </cell>
          <cell r="AU4356" t="str">
            <v>#</v>
          </cell>
        </row>
        <row r="4357">
          <cell r="AN4357">
            <v>61382</v>
          </cell>
          <cell r="AO4357" t="str">
            <v>Perearst Tatjana Štšaslivaja OÜ</v>
          </cell>
          <cell r="AP4357" t="str">
            <v>000000000000003047</v>
          </cell>
          <cell r="AQ4357">
            <v>2026</v>
          </cell>
          <cell r="AR4357" t="str">
            <v>2026-PRL1-61382</v>
          </cell>
          <cell r="AS4357" t="str">
            <v>#</v>
          </cell>
          <cell r="AT4357" t="str">
            <v>#</v>
          </cell>
          <cell r="AU4357" t="str">
            <v>#</v>
          </cell>
        </row>
        <row r="4358">
          <cell r="AN4358">
            <v>50820</v>
          </cell>
          <cell r="AO4358" t="str">
            <v>Perearst Pääslane OÜ</v>
          </cell>
          <cell r="AP4358" t="str">
            <v>000000000000003047</v>
          </cell>
          <cell r="AQ4358">
            <v>2026</v>
          </cell>
          <cell r="AR4358" t="str">
            <v>2026-PRL1-50820</v>
          </cell>
          <cell r="AS4358" t="str">
            <v>#</v>
          </cell>
          <cell r="AT4358" t="str">
            <v>#</v>
          </cell>
          <cell r="AU4358" t="str">
            <v>#</v>
          </cell>
        </row>
        <row r="4359">
          <cell r="AN4359">
            <v>50961</v>
          </cell>
          <cell r="AO4359" t="str">
            <v>OÜ Ennetuskliinik</v>
          </cell>
          <cell r="AP4359" t="str">
            <v>000000000000003047</v>
          </cell>
          <cell r="AQ4359">
            <v>2026</v>
          </cell>
          <cell r="AR4359" t="str">
            <v>2026-PRL1-50961</v>
          </cell>
          <cell r="AS4359">
            <v>1</v>
          </cell>
          <cell r="AT4359" t="str">
            <v>TK072</v>
          </cell>
          <cell r="AU4359" t="str">
            <v>#</v>
          </cell>
        </row>
        <row r="4360">
          <cell r="AN4360">
            <v>50961</v>
          </cell>
          <cell r="AO4360" t="str">
            <v>OÜ Ennetuskliinik</v>
          </cell>
          <cell r="AP4360" t="str">
            <v>000000000000003047</v>
          </cell>
          <cell r="AQ4360">
            <v>2026</v>
          </cell>
          <cell r="AR4360" t="str">
            <v>2026-PRL1-50961</v>
          </cell>
          <cell r="AS4360">
            <v>1</v>
          </cell>
          <cell r="AT4360" t="str">
            <v>TK072</v>
          </cell>
          <cell r="AU4360" t="str">
            <v>#</v>
          </cell>
        </row>
        <row r="4361">
          <cell r="AN4361">
            <v>50045</v>
          </cell>
          <cell r="AO4361" t="str">
            <v>Rapla Perearstikeskus OÜ</v>
          </cell>
          <cell r="AP4361" t="str">
            <v>000000000000003047</v>
          </cell>
          <cell r="AQ4361">
            <v>2026</v>
          </cell>
          <cell r="AR4361" t="str">
            <v>2026-PRL1-50045</v>
          </cell>
          <cell r="AS4361">
            <v>1</v>
          </cell>
          <cell r="AT4361" t="str">
            <v>TK031</v>
          </cell>
          <cell r="AU4361" t="str">
            <v>#</v>
          </cell>
        </row>
        <row r="4362">
          <cell r="AN4362">
            <v>50045</v>
          </cell>
          <cell r="AO4362" t="str">
            <v>Rapla Perearstikeskus OÜ</v>
          </cell>
          <cell r="AP4362" t="str">
            <v>000000000000003047</v>
          </cell>
          <cell r="AQ4362">
            <v>2026</v>
          </cell>
          <cell r="AR4362" t="str">
            <v>2026-PRL1-50045</v>
          </cell>
          <cell r="AS4362">
            <v>1</v>
          </cell>
          <cell r="AT4362" t="str">
            <v>TK031</v>
          </cell>
          <cell r="AU4362" t="str">
            <v>#</v>
          </cell>
        </row>
        <row r="4363">
          <cell r="AN4363">
            <v>50082</v>
          </cell>
          <cell r="AO4363" t="str">
            <v>OSAÜHING PA LEGA</v>
          </cell>
          <cell r="AP4363" t="str">
            <v>000000000000003047</v>
          </cell>
          <cell r="AQ4363">
            <v>2026</v>
          </cell>
          <cell r="AR4363" t="str">
            <v>2026-PRL1-50082</v>
          </cell>
          <cell r="AS4363" t="str">
            <v>#</v>
          </cell>
          <cell r="AT4363" t="str">
            <v>#</v>
          </cell>
          <cell r="AU4363" t="str">
            <v>#</v>
          </cell>
        </row>
        <row r="4364">
          <cell r="AN4364">
            <v>50961</v>
          </cell>
          <cell r="AO4364" t="str">
            <v>OÜ Ennetuskliinik</v>
          </cell>
          <cell r="AP4364" t="str">
            <v>000000000000003047</v>
          </cell>
          <cell r="AQ4364">
            <v>2026</v>
          </cell>
          <cell r="AR4364" t="str">
            <v>2026-PRL1-50961</v>
          </cell>
          <cell r="AS4364">
            <v>1</v>
          </cell>
          <cell r="AT4364" t="str">
            <v>TK079</v>
          </cell>
          <cell r="AU4364" t="str">
            <v>#</v>
          </cell>
        </row>
        <row r="4365">
          <cell r="AN4365">
            <v>50207</v>
          </cell>
          <cell r="AO4365" t="str">
            <v>Kalle Poroson</v>
          </cell>
          <cell r="AP4365" t="str">
            <v>000000000000003047</v>
          </cell>
          <cell r="AQ4365">
            <v>2026</v>
          </cell>
          <cell r="AR4365" t="str">
            <v>2026-PRL1-50207</v>
          </cell>
          <cell r="AS4365" t="str">
            <v>#</v>
          </cell>
          <cell r="AT4365" t="str">
            <v>#</v>
          </cell>
          <cell r="AU4365" t="str">
            <v>#</v>
          </cell>
        </row>
        <row r="4366">
          <cell r="AN4366">
            <v>51050</v>
          </cell>
          <cell r="AO4366" t="str">
            <v>OÜ Märjamaa Tervisekeskus</v>
          </cell>
          <cell r="AP4366" t="str">
            <v>000000000000003047</v>
          </cell>
          <cell r="AQ4366">
            <v>2026</v>
          </cell>
          <cell r="AR4366" t="str">
            <v>2026-PRL1-51050</v>
          </cell>
          <cell r="AS4366">
            <v>1</v>
          </cell>
          <cell r="AT4366" t="str">
            <v>TK057</v>
          </cell>
          <cell r="AU4366" t="str">
            <v>#</v>
          </cell>
        </row>
        <row r="4367">
          <cell r="AN4367">
            <v>51050</v>
          </cell>
          <cell r="AO4367" t="str">
            <v>OÜ Märjamaa Tervisekeskus</v>
          </cell>
          <cell r="AP4367" t="str">
            <v>000000000000003047</v>
          </cell>
          <cell r="AQ4367">
            <v>2026</v>
          </cell>
          <cell r="AR4367" t="str">
            <v>2026-PRL1-51050</v>
          </cell>
          <cell r="AS4367">
            <v>1</v>
          </cell>
          <cell r="AT4367" t="str">
            <v>TK057</v>
          </cell>
          <cell r="AU4367" t="str">
            <v>#</v>
          </cell>
        </row>
        <row r="4368">
          <cell r="AN4368">
            <v>50961</v>
          </cell>
          <cell r="AO4368" t="str">
            <v>OÜ Ennetuskliinik</v>
          </cell>
          <cell r="AP4368" t="str">
            <v>000000000000003047</v>
          </cell>
          <cell r="AQ4368">
            <v>2026</v>
          </cell>
          <cell r="AR4368" t="str">
            <v>2026-PRL1-50961</v>
          </cell>
          <cell r="AS4368">
            <v>1</v>
          </cell>
          <cell r="AT4368" t="str">
            <v>TK079</v>
          </cell>
          <cell r="AU4368" t="str">
            <v>#</v>
          </cell>
        </row>
        <row r="4369">
          <cell r="AN4369">
            <v>50961</v>
          </cell>
          <cell r="AO4369" t="str">
            <v>OÜ Ennetuskliinik</v>
          </cell>
          <cell r="AP4369" t="str">
            <v>000000000000003047</v>
          </cell>
          <cell r="AQ4369">
            <v>2026</v>
          </cell>
          <cell r="AR4369" t="str">
            <v>2026-PRL1-50961</v>
          </cell>
          <cell r="AS4369">
            <v>1</v>
          </cell>
          <cell r="AT4369" t="str">
            <v>TK079</v>
          </cell>
          <cell r="AU4369" t="str">
            <v>#</v>
          </cell>
        </row>
        <row r="4370">
          <cell r="AN4370">
            <v>50860</v>
          </cell>
          <cell r="AO4370" t="str">
            <v>Dr MARET TAMME OSAÜHING</v>
          </cell>
          <cell r="AP4370" t="str">
            <v>000000000000003047</v>
          </cell>
          <cell r="AQ4370">
            <v>2026</v>
          </cell>
          <cell r="AR4370" t="str">
            <v>2026-PRL1-50860</v>
          </cell>
          <cell r="AS4370">
            <v>1</v>
          </cell>
          <cell r="AT4370" t="str">
            <v>TK031</v>
          </cell>
          <cell r="AU4370" t="str">
            <v>#</v>
          </cell>
        </row>
        <row r="4371">
          <cell r="AN4371">
            <v>50038</v>
          </cell>
          <cell r="AO4371" t="str">
            <v>osaühing Türi Tervisekeskus</v>
          </cell>
          <cell r="AP4371" t="str">
            <v>000000000000003047</v>
          </cell>
          <cell r="AQ4371">
            <v>2026</v>
          </cell>
          <cell r="AR4371" t="str">
            <v>2026-PRL1-50038</v>
          </cell>
          <cell r="AS4371">
            <v>1</v>
          </cell>
          <cell r="AT4371" t="str">
            <v>TK032</v>
          </cell>
          <cell r="AU4371" t="str">
            <v>#</v>
          </cell>
        </row>
        <row r="4372">
          <cell r="AN4372">
            <v>50433</v>
          </cell>
          <cell r="AO4372" t="str">
            <v>Märjamaa Arstid OÜ</v>
          </cell>
          <cell r="AP4372" t="str">
            <v>000000000000003047</v>
          </cell>
          <cell r="AQ4372">
            <v>2026</v>
          </cell>
          <cell r="AR4372" t="str">
            <v>2026-PRL1-50433</v>
          </cell>
          <cell r="AS4372" t="str">
            <v>#</v>
          </cell>
          <cell r="AT4372" t="str">
            <v>#</v>
          </cell>
          <cell r="AU4372" t="str">
            <v>#</v>
          </cell>
        </row>
        <row r="4373">
          <cell r="AN4373">
            <v>50045</v>
          </cell>
          <cell r="AO4373" t="str">
            <v>Rapla Perearstikeskus OÜ</v>
          </cell>
          <cell r="AP4373" t="str">
            <v>000000000000003047</v>
          </cell>
          <cell r="AQ4373">
            <v>2026</v>
          </cell>
          <cell r="AR4373" t="str">
            <v>2026-PRL1-50045</v>
          </cell>
          <cell r="AS4373">
            <v>1</v>
          </cell>
          <cell r="AT4373" t="str">
            <v>TK031</v>
          </cell>
          <cell r="AU4373" t="str">
            <v>#</v>
          </cell>
        </row>
        <row r="4374">
          <cell r="AN4374">
            <v>50433</v>
          </cell>
          <cell r="AO4374" t="str">
            <v>Märjamaa Arstid OÜ</v>
          </cell>
          <cell r="AP4374" t="str">
            <v>000000000000003047</v>
          </cell>
          <cell r="AQ4374">
            <v>2026</v>
          </cell>
          <cell r="AR4374" t="str">
            <v>2026-PRL1-50433</v>
          </cell>
          <cell r="AS4374" t="str">
            <v>#</v>
          </cell>
          <cell r="AT4374" t="str">
            <v>#</v>
          </cell>
          <cell r="AU4374" t="str">
            <v>#</v>
          </cell>
        </row>
        <row r="4375">
          <cell r="AN4375">
            <v>50860</v>
          </cell>
          <cell r="AO4375" t="str">
            <v>Dr MARET TAMME OSAÜHING</v>
          </cell>
          <cell r="AP4375" t="str">
            <v>000000000000003047</v>
          </cell>
          <cell r="AQ4375">
            <v>2026</v>
          </cell>
          <cell r="AR4375" t="str">
            <v>2026-PRL1-50860</v>
          </cell>
          <cell r="AS4375">
            <v>1</v>
          </cell>
          <cell r="AT4375" t="str">
            <v>TK031</v>
          </cell>
          <cell r="AU4375" t="str">
            <v>#</v>
          </cell>
        </row>
        <row r="4376">
          <cell r="AN4376">
            <v>50877</v>
          </cell>
          <cell r="AO4376" t="str">
            <v>Perearst Meriana Maidla OÜ</v>
          </cell>
          <cell r="AP4376" t="str">
            <v>000000000000003047</v>
          </cell>
          <cell r="AQ4376">
            <v>2026</v>
          </cell>
          <cell r="AR4376" t="str">
            <v>2026-PRL1-50877</v>
          </cell>
          <cell r="AS4376" t="str">
            <v>#</v>
          </cell>
          <cell r="AT4376" t="str">
            <v>#</v>
          </cell>
          <cell r="AU4376" t="str">
            <v>#</v>
          </cell>
        </row>
        <row r="4377">
          <cell r="AN4377">
            <v>50251</v>
          </cell>
          <cell r="AO4377" t="str">
            <v>OÜ Maritta Loog</v>
          </cell>
          <cell r="AP4377" t="str">
            <v>000000000000003047</v>
          </cell>
          <cell r="AQ4377">
            <v>2026</v>
          </cell>
          <cell r="AR4377" t="str">
            <v>2026-PRL1-50251</v>
          </cell>
          <cell r="AS4377" t="str">
            <v>#</v>
          </cell>
          <cell r="AT4377" t="str">
            <v>#</v>
          </cell>
          <cell r="AU4377" t="str">
            <v>#</v>
          </cell>
        </row>
        <row r="4378">
          <cell r="AN4378">
            <v>50906</v>
          </cell>
          <cell r="AO4378" t="str">
            <v>Perearst Triin Jaanimägi OÜ</v>
          </cell>
          <cell r="AP4378" t="str">
            <v>000000000000003047</v>
          </cell>
          <cell r="AQ4378">
            <v>2026</v>
          </cell>
          <cell r="AR4378" t="str">
            <v>2026-PRL1-50906</v>
          </cell>
          <cell r="AS4378" t="str">
            <v>#</v>
          </cell>
          <cell r="AT4378" t="str">
            <v>#</v>
          </cell>
          <cell r="AU4378" t="str">
            <v>#</v>
          </cell>
        </row>
        <row r="4379">
          <cell r="AN4379">
            <v>61400</v>
          </cell>
          <cell r="AO4379" t="str">
            <v>OÜ Perearst Nadežda Hovanskaja</v>
          </cell>
          <cell r="AP4379" t="str">
            <v>000000000000003047</v>
          </cell>
          <cell r="AQ4379">
            <v>2026</v>
          </cell>
          <cell r="AR4379" t="str">
            <v>2026-PRL1-61400</v>
          </cell>
          <cell r="AS4379" t="str">
            <v>#</v>
          </cell>
          <cell r="AT4379" t="str">
            <v>#</v>
          </cell>
          <cell r="AU4379" t="str">
            <v>#</v>
          </cell>
        </row>
        <row r="4380">
          <cell r="AN4380">
            <v>60418</v>
          </cell>
          <cell r="AO4380" t="str">
            <v>Vaike Meesak</v>
          </cell>
          <cell r="AP4380" t="str">
            <v>000000000000003047</v>
          </cell>
          <cell r="AQ4380">
            <v>2026</v>
          </cell>
          <cell r="AR4380" t="str">
            <v>2026-PRL1-60418</v>
          </cell>
          <cell r="AS4380" t="str">
            <v>#</v>
          </cell>
          <cell r="AT4380" t="str">
            <v>#</v>
          </cell>
          <cell r="AU4380" t="str">
            <v>#</v>
          </cell>
        </row>
        <row r="4381">
          <cell r="AN4381">
            <v>50238</v>
          </cell>
          <cell r="AO4381" t="str">
            <v>OÜ Perearst Anne Kaldoja</v>
          </cell>
          <cell r="AP4381" t="str">
            <v>000000000000003047</v>
          </cell>
          <cell r="AQ4381">
            <v>2026</v>
          </cell>
          <cell r="AR4381" t="str">
            <v>2026-PRL1-50238</v>
          </cell>
          <cell r="AS4381">
            <v>1</v>
          </cell>
          <cell r="AT4381" t="str">
            <v>TK016</v>
          </cell>
          <cell r="AU4381" t="str">
            <v>#</v>
          </cell>
        </row>
        <row r="4382">
          <cell r="AN4382">
            <v>50232</v>
          </cell>
          <cell r="AO4382" t="str">
            <v>Kersti Pelisaar</v>
          </cell>
          <cell r="AP4382" t="str">
            <v>000000000000003047</v>
          </cell>
          <cell r="AQ4382">
            <v>2026</v>
          </cell>
          <cell r="AR4382" t="str">
            <v>2026-PRL1-50232</v>
          </cell>
          <cell r="AS4382" t="str">
            <v>#</v>
          </cell>
          <cell r="AT4382" t="str">
            <v>#</v>
          </cell>
          <cell r="AU4382" t="str">
            <v>#</v>
          </cell>
        </row>
        <row r="4383">
          <cell r="AN4383">
            <v>50233</v>
          </cell>
          <cell r="AO4383" t="str">
            <v>Mõtsar Anu</v>
          </cell>
          <cell r="AP4383" t="str">
            <v>000000000000003047</v>
          </cell>
          <cell r="AQ4383">
            <v>2026</v>
          </cell>
          <cell r="AR4383" t="str">
            <v>2026-PRL1-50233</v>
          </cell>
          <cell r="AS4383" t="str">
            <v>#</v>
          </cell>
          <cell r="AT4383" t="str">
            <v>#</v>
          </cell>
          <cell r="AU4383" t="str">
            <v>#</v>
          </cell>
        </row>
        <row r="4384">
          <cell r="AN4384">
            <v>50832</v>
          </cell>
          <cell r="AO4384" t="str">
            <v>Ravitoode OÜ</v>
          </cell>
          <cell r="AP4384" t="str">
            <v>000000000000003047</v>
          </cell>
          <cell r="AQ4384">
            <v>2026</v>
          </cell>
          <cell r="AR4384" t="str">
            <v>2026-PRL1-50832</v>
          </cell>
          <cell r="AS4384">
            <v>1</v>
          </cell>
          <cell r="AT4384" t="str">
            <v>TK016</v>
          </cell>
          <cell r="AU4384" t="str">
            <v>#</v>
          </cell>
        </row>
        <row r="4385">
          <cell r="AN4385">
            <v>50579</v>
          </cell>
          <cell r="AO4385" t="str">
            <v>OÜ Perearst Monika Hõim</v>
          </cell>
          <cell r="AP4385" t="str">
            <v>000000000000003047</v>
          </cell>
          <cell r="AQ4385">
            <v>2026</v>
          </cell>
          <cell r="AR4385" t="str">
            <v>2026-PRL1-50579</v>
          </cell>
          <cell r="AS4385" t="str">
            <v>#</v>
          </cell>
          <cell r="AT4385" t="str">
            <v>#</v>
          </cell>
          <cell r="AU4385" t="str">
            <v>#</v>
          </cell>
        </row>
        <row r="4386">
          <cell r="AN4386">
            <v>50831</v>
          </cell>
          <cell r="AO4386" t="str">
            <v>Perearst Meelis Kaup OÜ</v>
          </cell>
          <cell r="AP4386" t="str">
            <v>000000000000003047</v>
          </cell>
          <cell r="AQ4386">
            <v>2026</v>
          </cell>
          <cell r="AR4386" t="str">
            <v>2026-PRL1-50831</v>
          </cell>
          <cell r="AS4386">
            <v>1</v>
          </cell>
          <cell r="AT4386" t="str">
            <v>TK016</v>
          </cell>
          <cell r="AU4386" t="str">
            <v>#</v>
          </cell>
        </row>
        <row r="4387">
          <cell r="AN4387">
            <v>50830</v>
          </cell>
          <cell r="AO4387" t="str">
            <v>OÜ PEREARST PIRET JÕGI</v>
          </cell>
          <cell r="AP4387" t="str">
            <v>000000000000003047</v>
          </cell>
          <cell r="AQ4387">
            <v>2026</v>
          </cell>
          <cell r="AR4387" t="str">
            <v>2026-PRL1-50830</v>
          </cell>
          <cell r="AS4387">
            <v>1</v>
          </cell>
          <cell r="AT4387" t="str">
            <v>TK016</v>
          </cell>
          <cell r="AU4387" t="str">
            <v>#</v>
          </cell>
        </row>
        <row r="4388">
          <cell r="AN4388">
            <v>50818</v>
          </cell>
          <cell r="AO4388" t="str">
            <v>Perearst Jane Ott OÜ</v>
          </cell>
          <cell r="AP4388" t="str">
            <v>000000000000003047</v>
          </cell>
          <cell r="AQ4388">
            <v>2026</v>
          </cell>
          <cell r="AR4388" t="str">
            <v>2026-PRL1-50818</v>
          </cell>
          <cell r="AS4388" t="str">
            <v>#</v>
          </cell>
          <cell r="AT4388" t="str">
            <v>#</v>
          </cell>
          <cell r="AU4388" t="str">
            <v>#</v>
          </cell>
        </row>
        <row r="4389">
          <cell r="AN4389">
            <v>50656</v>
          </cell>
          <cell r="AO4389" t="str">
            <v>Dr. Diana Kirss OÜ</v>
          </cell>
          <cell r="AP4389" t="str">
            <v>000000000000003047</v>
          </cell>
          <cell r="AQ4389">
            <v>2026</v>
          </cell>
          <cell r="AR4389" t="str">
            <v>2026-PRL1-50656</v>
          </cell>
          <cell r="AS4389" t="str">
            <v>#</v>
          </cell>
          <cell r="AT4389" t="str">
            <v>#</v>
          </cell>
          <cell r="AU4389" t="str">
            <v>#</v>
          </cell>
        </row>
        <row r="4390">
          <cell r="AN4390">
            <v>50492</v>
          </cell>
          <cell r="AO4390" t="str">
            <v>Perearst Hepp Nigol OÜ</v>
          </cell>
          <cell r="AP4390" t="str">
            <v>000000000000003047</v>
          </cell>
          <cell r="AQ4390">
            <v>2026</v>
          </cell>
          <cell r="AR4390" t="str">
            <v>2026-PRL1-50492</v>
          </cell>
          <cell r="AS4390" t="str">
            <v>#</v>
          </cell>
          <cell r="AT4390" t="str">
            <v>#</v>
          </cell>
          <cell r="AU4390" t="str">
            <v>#</v>
          </cell>
        </row>
        <row r="4391">
          <cell r="AN4391">
            <v>50568</v>
          </cell>
          <cell r="AO4391" t="str">
            <v>OÜ Terviseagentuur</v>
          </cell>
          <cell r="AP4391" t="str">
            <v>000000000000003047</v>
          </cell>
          <cell r="AQ4391">
            <v>2026</v>
          </cell>
          <cell r="AR4391" t="str">
            <v>2026-PRL1-50568</v>
          </cell>
          <cell r="AS4391">
            <v>1</v>
          </cell>
          <cell r="AT4391" t="str">
            <v>TK016</v>
          </cell>
          <cell r="AU4391" t="str">
            <v>#</v>
          </cell>
        </row>
        <row r="4392">
          <cell r="AN4392">
            <v>50771</v>
          </cell>
          <cell r="AO4392" t="str">
            <v>OÜ Merimed</v>
          </cell>
          <cell r="AP4392" t="str">
            <v>000000000000003047</v>
          </cell>
          <cell r="AQ4392">
            <v>2026</v>
          </cell>
          <cell r="AR4392" t="str">
            <v>2026-PRL1-50771</v>
          </cell>
          <cell r="AS4392" t="str">
            <v>#</v>
          </cell>
          <cell r="AT4392" t="str">
            <v>#</v>
          </cell>
          <cell r="AU4392" t="str">
            <v>#</v>
          </cell>
        </row>
        <row r="4393">
          <cell r="AN4393">
            <v>50295</v>
          </cell>
          <cell r="AO4393" t="str">
            <v>OÜ Peremeditsiini ja Tervisek. RAHU</v>
          </cell>
          <cell r="AP4393" t="str">
            <v>000000000000003047</v>
          </cell>
          <cell r="AQ4393">
            <v>2026</v>
          </cell>
          <cell r="AR4393" t="str">
            <v>2026-PRL1-50295</v>
          </cell>
          <cell r="AS4393" t="str">
            <v>#</v>
          </cell>
          <cell r="AT4393" t="str">
            <v>#</v>
          </cell>
          <cell r="AU4393" t="str">
            <v>#</v>
          </cell>
        </row>
        <row r="4394">
          <cell r="AN4394">
            <v>50295</v>
          </cell>
          <cell r="AO4394" t="str">
            <v>OÜ Peremeditsiini ja Tervisek. RAHU</v>
          </cell>
          <cell r="AP4394" t="str">
            <v>000000000000003047</v>
          </cell>
          <cell r="AQ4394">
            <v>2026</v>
          </cell>
          <cell r="AR4394" t="str">
            <v>2026-PRL1-50295</v>
          </cell>
          <cell r="AS4394" t="str">
            <v>#</v>
          </cell>
          <cell r="AT4394" t="str">
            <v>#</v>
          </cell>
          <cell r="AU4394" t="str">
            <v>#</v>
          </cell>
        </row>
        <row r="4395">
          <cell r="AN4395">
            <v>50029</v>
          </cell>
          <cell r="AO4395" t="str">
            <v>V. Abramovitši Perearstikeskus OÜ</v>
          </cell>
          <cell r="AP4395" t="str">
            <v>000000000000003047</v>
          </cell>
          <cell r="AQ4395">
            <v>2026</v>
          </cell>
          <cell r="AR4395" t="str">
            <v>2026-PRL1-50029</v>
          </cell>
          <cell r="AS4395">
            <v>1</v>
          </cell>
          <cell r="AT4395" t="str">
            <v>TK040</v>
          </cell>
          <cell r="AU4395" t="str">
            <v>#</v>
          </cell>
        </row>
        <row r="4396">
          <cell r="AN4396">
            <v>50895</v>
          </cell>
          <cell r="AO4396" t="str">
            <v>Virumed OÜ</v>
          </cell>
          <cell r="AP4396" t="str">
            <v>000000000000003047</v>
          </cell>
          <cell r="AQ4396">
            <v>2026</v>
          </cell>
          <cell r="AR4396" t="str">
            <v>2026-PRL1-50895</v>
          </cell>
          <cell r="AS4396">
            <v>1</v>
          </cell>
          <cell r="AT4396" t="str">
            <v>TK037</v>
          </cell>
          <cell r="AU4396" t="str">
            <v>#</v>
          </cell>
        </row>
        <row r="4397">
          <cell r="AN4397">
            <v>50293</v>
          </cell>
          <cell r="AO4397" t="str">
            <v>OÜ Perearst Jelena Orehhova</v>
          </cell>
          <cell r="AP4397" t="str">
            <v>000000000000003047</v>
          </cell>
          <cell r="AQ4397">
            <v>2026</v>
          </cell>
          <cell r="AR4397" t="str">
            <v>2026-PRL1-50293</v>
          </cell>
          <cell r="AS4397" t="str">
            <v>#</v>
          </cell>
          <cell r="AT4397" t="str">
            <v>#</v>
          </cell>
          <cell r="AU4397" t="str">
            <v>#</v>
          </cell>
        </row>
        <row r="4398">
          <cell r="AN4398">
            <v>50281</v>
          </cell>
          <cell r="AO4398" t="str">
            <v>OÜ Astermed</v>
          </cell>
          <cell r="AP4398" t="str">
            <v>000000000000003047</v>
          </cell>
          <cell r="AQ4398">
            <v>2026</v>
          </cell>
          <cell r="AR4398" t="str">
            <v>2026-PRL1-50281</v>
          </cell>
          <cell r="AS4398">
            <v>1</v>
          </cell>
          <cell r="AT4398" t="str">
            <v>TK037</v>
          </cell>
          <cell r="AU4398" t="str">
            <v>#</v>
          </cell>
        </row>
        <row r="4399">
          <cell r="AN4399">
            <v>50292</v>
          </cell>
          <cell r="AO4399" t="str">
            <v>Naumova Tatjana</v>
          </cell>
          <cell r="AP4399" t="str">
            <v>000000000000003047</v>
          </cell>
          <cell r="AQ4399">
            <v>2026</v>
          </cell>
          <cell r="AR4399" t="str">
            <v>2026-PRL1-50292</v>
          </cell>
          <cell r="AS4399" t="str">
            <v>#</v>
          </cell>
          <cell r="AT4399" t="str">
            <v>#</v>
          </cell>
          <cell r="AU4399" t="str">
            <v>#</v>
          </cell>
        </row>
        <row r="4400">
          <cell r="AN4400">
            <v>61802</v>
          </cell>
          <cell r="AO4400" t="str">
            <v>Tervisekeskus OÜ</v>
          </cell>
          <cell r="AP4400" t="str">
            <v>000000000000003047</v>
          </cell>
          <cell r="AQ4400">
            <v>2026</v>
          </cell>
          <cell r="AR4400" t="str">
            <v>2026-PRL1-61802</v>
          </cell>
          <cell r="AS4400" t="str">
            <v>#</v>
          </cell>
          <cell r="AT4400" t="str">
            <v>#</v>
          </cell>
          <cell r="AU4400" t="str">
            <v>#</v>
          </cell>
        </row>
        <row r="4401">
          <cell r="AN4401">
            <v>50641</v>
          </cell>
          <cell r="AO4401" t="str">
            <v>Niina Mamai OÜ</v>
          </cell>
          <cell r="AP4401" t="str">
            <v>000000000000003047</v>
          </cell>
          <cell r="AQ4401">
            <v>2026</v>
          </cell>
          <cell r="AR4401" t="str">
            <v>2026-PRL1-50641</v>
          </cell>
          <cell r="AS4401" t="str">
            <v>#</v>
          </cell>
          <cell r="AT4401" t="str">
            <v>#</v>
          </cell>
          <cell r="AU4401" t="str">
            <v>#</v>
          </cell>
        </row>
        <row r="4402">
          <cell r="AN4402">
            <v>50631</v>
          </cell>
          <cell r="AO4402" t="str">
            <v>Medkai Perearst OÜ</v>
          </cell>
          <cell r="AP4402" t="str">
            <v>000000000000003047</v>
          </cell>
          <cell r="AQ4402">
            <v>2026</v>
          </cell>
          <cell r="AR4402" t="str">
            <v>2026-PRL1-50631</v>
          </cell>
          <cell r="AS4402" t="str">
            <v>#</v>
          </cell>
          <cell r="AT4402" t="str">
            <v>#</v>
          </cell>
          <cell r="AU4402" t="str">
            <v>#</v>
          </cell>
        </row>
        <row r="4403">
          <cell r="AN4403">
            <v>50299</v>
          </cell>
          <cell r="AO4403" t="str">
            <v>OÜ SHM Medicor</v>
          </cell>
          <cell r="AP4403" t="str">
            <v>000000000000003047</v>
          </cell>
          <cell r="AQ4403">
            <v>2026</v>
          </cell>
          <cell r="AR4403" t="str">
            <v>2026-PRL1-50299</v>
          </cell>
          <cell r="AS4403" t="str">
            <v>#</v>
          </cell>
          <cell r="AT4403" t="str">
            <v>#</v>
          </cell>
          <cell r="AU4403" t="str">
            <v>#</v>
          </cell>
        </row>
        <row r="4404">
          <cell r="AN4404">
            <v>50050</v>
          </cell>
          <cell r="AO4404" t="str">
            <v>Perearstide Keskus Neeme OÜ</v>
          </cell>
          <cell r="AP4404" t="str">
            <v>000000000000003047</v>
          </cell>
          <cell r="AQ4404">
            <v>2026</v>
          </cell>
          <cell r="AR4404" t="str">
            <v>2026-PRL1-50050</v>
          </cell>
          <cell r="AS4404">
            <v>1</v>
          </cell>
          <cell r="AT4404" t="str">
            <v>TK005</v>
          </cell>
          <cell r="AU4404" t="str">
            <v>#</v>
          </cell>
        </row>
        <row r="4405">
          <cell r="AN4405">
            <v>50050</v>
          </cell>
          <cell r="AO4405" t="str">
            <v>Perearstide Keskus Neeme OÜ</v>
          </cell>
          <cell r="AP4405" t="str">
            <v>000000000000003047</v>
          </cell>
          <cell r="AQ4405">
            <v>2026</v>
          </cell>
          <cell r="AR4405" t="str">
            <v>2026-PRL1-50050</v>
          </cell>
          <cell r="AS4405">
            <v>1</v>
          </cell>
          <cell r="AT4405" t="str">
            <v>TK005</v>
          </cell>
          <cell r="AU4405" t="str">
            <v>#</v>
          </cell>
        </row>
        <row r="4406">
          <cell r="AN4406">
            <v>50576</v>
          </cell>
          <cell r="AO4406" t="str">
            <v>Larissa Golt OÜ</v>
          </cell>
          <cell r="AP4406" t="str">
            <v>000000000000003047</v>
          </cell>
          <cell r="AQ4406">
            <v>2026</v>
          </cell>
          <cell r="AR4406" t="str">
            <v>2026-PRL1-50576</v>
          </cell>
          <cell r="AS4406" t="str">
            <v>#</v>
          </cell>
          <cell r="AT4406" t="str">
            <v>#</v>
          </cell>
          <cell r="AU4406" t="str">
            <v>#</v>
          </cell>
        </row>
        <row r="4407">
          <cell r="AN4407">
            <v>50050</v>
          </cell>
          <cell r="AO4407" t="str">
            <v>Perearstide Keskus Neeme OÜ</v>
          </cell>
          <cell r="AP4407" t="str">
            <v>000000000000003047</v>
          </cell>
          <cell r="AQ4407">
            <v>2026</v>
          </cell>
          <cell r="AR4407" t="str">
            <v>2026-PRL1-50050</v>
          </cell>
          <cell r="AS4407" t="str">
            <v>#</v>
          </cell>
          <cell r="AT4407" t="str">
            <v>#</v>
          </cell>
          <cell r="AU4407" t="str">
            <v>#</v>
          </cell>
        </row>
        <row r="4408">
          <cell r="AN4408">
            <v>50050</v>
          </cell>
          <cell r="AO4408" t="str">
            <v>Perearstide Keskus Neeme OÜ</v>
          </cell>
          <cell r="AP4408" t="str">
            <v>000000000000003047</v>
          </cell>
          <cell r="AQ4408">
            <v>2026</v>
          </cell>
          <cell r="AR4408" t="str">
            <v>2026-PRL1-50050</v>
          </cell>
          <cell r="AS4408">
            <v>1</v>
          </cell>
          <cell r="AT4408" t="str">
            <v>TK005</v>
          </cell>
          <cell r="AU4408" t="str">
            <v>#</v>
          </cell>
        </row>
        <row r="4409">
          <cell r="AN4409">
            <v>50080</v>
          </cell>
          <cell r="AO4409" t="str">
            <v>Narva Perearstikeskus OÜ</v>
          </cell>
          <cell r="AP4409" t="str">
            <v>000000000000003047</v>
          </cell>
          <cell r="AQ4409">
            <v>2026</v>
          </cell>
          <cell r="AR4409" t="str">
            <v>2026-PRL1-50080</v>
          </cell>
          <cell r="AS4409">
            <v>1</v>
          </cell>
          <cell r="AT4409" t="str">
            <v>TK024</v>
          </cell>
          <cell r="AU4409" t="str">
            <v>#</v>
          </cell>
        </row>
        <row r="4410">
          <cell r="AN4410">
            <v>50771</v>
          </cell>
          <cell r="AO4410" t="str">
            <v>OÜ Merimed</v>
          </cell>
          <cell r="AP4410" t="str">
            <v>000000000000003047</v>
          </cell>
          <cell r="AQ4410">
            <v>2026</v>
          </cell>
          <cell r="AR4410" t="str">
            <v>2026-PRL1-50771</v>
          </cell>
          <cell r="AS4410">
            <v>1</v>
          </cell>
          <cell r="AT4410" t="str">
            <v>TK037</v>
          </cell>
          <cell r="AU4410" t="str">
            <v>#</v>
          </cell>
        </row>
        <row r="4411">
          <cell r="AN4411">
            <v>61425</v>
          </cell>
          <cell r="AO4411" t="str">
            <v>Medikraft OÜ</v>
          </cell>
          <cell r="AP4411" t="str">
            <v>000000000000003047</v>
          </cell>
          <cell r="AQ4411">
            <v>2026</v>
          </cell>
          <cell r="AR4411" t="str">
            <v>2026-PRL1-61425</v>
          </cell>
          <cell r="AS4411" t="str">
            <v>#</v>
          </cell>
          <cell r="AT4411" t="str">
            <v>#</v>
          </cell>
          <cell r="AU4411" t="str">
            <v>#</v>
          </cell>
        </row>
        <row r="4412">
          <cell r="AN4412">
            <v>50895</v>
          </cell>
          <cell r="AO4412" t="str">
            <v>Virumed OÜ</v>
          </cell>
          <cell r="AP4412" t="str">
            <v>000000000000003047</v>
          </cell>
          <cell r="AQ4412">
            <v>2026</v>
          </cell>
          <cell r="AR4412" t="str">
            <v>2026-PRL1-50895</v>
          </cell>
          <cell r="AS4412">
            <v>1</v>
          </cell>
          <cell r="AT4412" t="str">
            <v>TK037</v>
          </cell>
          <cell r="AU4412" t="str">
            <v>#</v>
          </cell>
        </row>
        <row r="4413">
          <cell r="AN4413">
            <v>50951</v>
          </cell>
          <cell r="AO4413" t="str">
            <v>Minu Arst OÜ</v>
          </cell>
          <cell r="AP4413" t="str">
            <v>000000000000003047</v>
          </cell>
          <cell r="AQ4413">
            <v>2026</v>
          </cell>
          <cell r="AR4413" t="str">
            <v>2026-PRL1-50951</v>
          </cell>
          <cell r="AS4413">
            <v>1</v>
          </cell>
          <cell r="AT4413" t="str">
            <v>TK054</v>
          </cell>
          <cell r="AU4413" t="str">
            <v>#</v>
          </cell>
        </row>
        <row r="4414">
          <cell r="AN4414">
            <v>61417</v>
          </cell>
          <cell r="AO4414" t="str">
            <v>Peremed OÜ</v>
          </cell>
          <cell r="AP4414" t="str">
            <v>000000000000003047</v>
          </cell>
          <cell r="AQ4414">
            <v>2026</v>
          </cell>
          <cell r="AR4414" t="str">
            <v>2026-PRL1-61417</v>
          </cell>
          <cell r="AS4414">
            <v>1</v>
          </cell>
          <cell r="AT4414" t="str">
            <v>TK037</v>
          </cell>
          <cell r="AU4414" t="str">
            <v>#</v>
          </cell>
        </row>
        <row r="4415">
          <cell r="AN4415">
            <v>50722</v>
          </cell>
          <cell r="AO4415" t="str">
            <v>AKuddo perearst OÜ</v>
          </cell>
          <cell r="AP4415" t="str">
            <v>000000000000003047</v>
          </cell>
          <cell r="AQ4415">
            <v>2026</v>
          </cell>
          <cell r="AR4415" t="str">
            <v>2026-PRL1-50722</v>
          </cell>
          <cell r="AS4415" t="str">
            <v>#</v>
          </cell>
          <cell r="AT4415" t="str">
            <v>#</v>
          </cell>
          <cell r="AU4415" t="str">
            <v>#</v>
          </cell>
        </row>
        <row r="4416">
          <cell r="AN4416">
            <v>50630</v>
          </cell>
          <cell r="AO4416" t="str">
            <v>FloMed OÜ</v>
          </cell>
          <cell r="AP4416" t="str">
            <v>000000000000003047</v>
          </cell>
          <cell r="AQ4416">
            <v>2026</v>
          </cell>
          <cell r="AR4416" t="str">
            <v>2026-PRL1-50630</v>
          </cell>
          <cell r="AS4416">
            <v>1</v>
          </cell>
          <cell r="AT4416" t="str">
            <v>TK037</v>
          </cell>
          <cell r="AU4416" t="str">
            <v>#</v>
          </cell>
        </row>
        <row r="4417">
          <cell r="AN4417">
            <v>61868</v>
          </cell>
          <cell r="AO4417" t="str">
            <v>Jeržanova OÜ</v>
          </cell>
          <cell r="AP4417" t="str">
            <v>000000000000003047</v>
          </cell>
          <cell r="AQ4417">
            <v>2026</v>
          </cell>
          <cell r="AR4417" t="str">
            <v>2026-PRL1-61868</v>
          </cell>
          <cell r="AS4417" t="str">
            <v>#</v>
          </cell>
          <cell r="AT4417" t="str">
            <v>#</v>
          </cell>
          <cell r="AU4417" t="str">
            <v>#</v>
          </cell>
        </row>
        <row r="4418">
          <cell r="AN4418">
            <v>50290</v>
          </cell>
          <cell r="AO4418" t="str">
            <v>Lukitsova Jelena</v>
          </cell>
          <cell r="AP4418" t="str">
            <v>000000000000003047</v>
          </cell>
          <cell r="AQ4418">
            <v>2026</v>
          </cell>
          <cell r="AR4418" t="str">
            <v>2026-PRL1-50290</v>
          </cell>
          <cell r="AS4418" t="str">
            <v>#</v>
          </cell>
          <cell r="AT4418" t="str">
            <v>#</v>
          </cell>
          <cell r="AU4418" t="str">
            <v>#</v>
          </cell>
        </row>
        <row r="4419">
          <cell r="AN4419">
            <v>50088</v>
          </cell>
          <cell r="AO4419" t="str">
            <v>Kuznetsova Galina</v>
          </cell>
          <cell r="AP4419" t="str">
            <v>000000000000003047</v>
          </cell>
          <cell r="AQ4419">
            <v>2026</v>
          </cell>
          <cell r="AR4419" t="str">
            <v>2026-PRL1-50088</v>
          </cell>
          <cell r="AS4419" t="str">
            <v>#</v>
          </cell>
          <cell r="AT4419" t="str">
            <v>#</v>
          </cell>
          <cell r="AU4419" t="str">
            <v>#</v>
          </cell>
        </row>
        <row r="4420">
          <cell r="AN4420">
            <v>50752</v>
          </cell>
          <cell r="AO4420" t="str">
            <v>Toome PAK OÜ</v>
          </cell>
          <cell r="AP4420" t="str">
            <v>000000000000003047</v>
          </cell>
          <cell r="AQ4420">
            <v>2026</v>
          </cell>
          <cell r="AR4420" t="str">
            <v>2026-PRL1-50752</v>
          </cell>
          <cell r="AS4420">
            <v>1</v>
          </cell>
          <cell r="AT4420" t="str">
            <v>TK054</v>
          </cell>
          <cell r="AU4420" t="str">
            <v>#</v>
          </cell>
        </row>
        <row r="4421">
          <cell r="AN4421">
            <v>50985</v>
          </cell>
          <cell r="AO4421" t="str">
            <v>MEDPA OÜ</v>
          </cell>
          <cell r="AP4421" t="str">
            <v>000000000000003047</v>
          </cell>
          <cell r="AQ4421">
            <v>2026</v>
          </cell>
          <cell r="AR4421" t="str">
            <v>2026-PRL1-50985</v>
          </cell>
          <cell r="AS4421" t="str">
            <v>#</v>
          </cell>
          <cell r="AT4421" t="str">
            <v>#</v>
          </cell>
          <cell r="AU4421" t="str">
            <v>#</v>
          </cell>
        </row>
        <row r="4422">
          <cell r="AN4422">
            <v>50028</v>
          </cell>
          <cell r="AO4422" t="str">
            <v>Perearst Alla Kissel OÜ</v>
          </cell>
          <cell r="AP4422" t="str">
            <v>000000000000003047</v>
          </cell>
          <cell r="AQ4422">
            <v>2026</v>
          </cell>
          <cell r="AR4422" t="str">
            <v>2026-PRL1-50028</v>
          </cell>
          <cell r="AS4422" t="str">
            <v>#</v>
          </cell>
          <cell r="AT4422" t="str">
            <v>#</v>
          </cell>
          <cell r="AU4422" t="str">
            <v>#</v>
          </cell>
        </row>
        <row r="4423">
          <cell r="AN4423">
            <v>50296</v>
          </cell>
          <cell r="AO4423" t="str">
            <v>Piirsoo Irina</v>
          </cell>
          <cell r="AP4423" t="str">
            <v>000000000000003047</v>
          </cell>
          <cell r="AQ4423">
            <v>2026</v>
          </cell>
          <cell r="AR4423" t="str">
            <v>2026-PRL1-50296</v>
          </cell>
          <cell r="AS4423" t="str">
            <v>#</v>
          </cell>
          <cell r="AT4423" t="str">
            <v>#</v>
          </cell>
          <cell r="AU4423" t="str">
            <v>#</v>
          </cell>
        </row>
        <row r="4424">
          <cell r="AN4424">
            <v>50464</v>
          </cell>
          <cell r="AO4424" t="str">
            <v>OÜ Narva Joala Perearstikeskus</v>
          </cell>
          <cell r="AP4424" t="str">
            <v>000000000000003047</v>
          </cell>
          <cell r="AQ4424">
            <v>2026</v>
          </cell>
          <cell r="AR4424" t="str">
            <v>2026-PRL1-50464</v>
          </cell>
          <cell r="AS4424" t="str">
            <v>#</v>
          </cell>
          <cell r="AT4424" t="str">
            <v>#</v>
          </cell>
          <cell r="AU4424" t="str">
            <v>#</v>
          </cell>
        </row>
        <row r="4425">
          <cell r="AN4425">
            <v>50464</v>
          </cell>
          <cell r="AO4425" t="str">
            <v>OÜ Narva Joala Perearstikeskus</v>
          </cell>
          <cell r="AP4425" t="str">
            <v>000000000000003047</v>
          </cell>
          <cell r="AQ4425">
            <v>2026</v>
          </cell>
          <cell r="AR4425" t="str">
            <v>2026-PRL1-50464</v>
          </cell>
          <cell r="AS4425" t="str">
            <v>#</v>
          </cell>
          <cell r="AT4425" t="str">
            <v>#</v>
          </cell>
          <cell r="AU4425" t="str">
            <v>#</v>
          </cell>
        </row>
        <row r="4426">
          <cell r="AN4426">
            <v>50464</v>
          </cell>
          <cell r="AO4426" t="str">
            <v>OÜ Narva Joala Perearstikeskus</v>
          </cell>
          <cell r="AP4426" t="str">
            <v>000000000000003047</v>
          </cell>
          <cell r="AQ4426">
            <v>2026</v>
          </cell>
          <cell r="AR4426" t="str">
            <v>2026-PRL1-50464</v>
          </cell>
          <cell r="AS4426" t="str">
            <v>#</v>
          </cell>
          <cell r="AT4426" t="str">
            <v>#</v>
          </cell>
          <cell r="AU4426" t="str">
            <v>#</v>
          </cell>
        </row>
        <row r="4427">
          <cell r="AN4427">
            <v>50464</v>
          </cell>
          <cell r="AO4427" t="str">
            <v>OÜ Narva Joala Perearstikeskus</v>
          </cell>
          <cell r="AP4427" t="str">
            <v>000000000000003047</v>
          </cell>
          <cell r="AQ4427">
            <v>2026</v>
          </cell>
          <cell r="AR4427" t="str">
            <v>2026-PRL1-50464</v>
          </cell>
          <cell r="AS4427" t="str">
            <v>#</v>
          </cell>
          <cell r="AT4427" t="str">
            <v>#</v>
          </cell>
          <cell r="AU4427" t="str">
            <v>#</v>
          </cell>
        </row>
        <row r="4428">
          <cell r="AN4428">
            <v>61798</v>
          </cell>
          <cell r="AO4428" t="str">
            <v>Medistar OÜ</v>
          </cell>
          <cell r="AP4428" t="str">
            <v>000000000000003047</v>
          </cell>
          <cell r="AQ4428">
            <v>2026</v>
          </cell>
          <cell r="AR4428" t="str">
            <v>2026-PRL1-61798</v>
          </cell>
          <cell r="AS4428" t="str">
            <v>#</v>
          </cell>
          <cell r="AT4428" t="str">
            <v>#</v>
          </cell>
          <cell r="AU4428" t="str">
            <v>#</v>
          </cell>
        </row>
        <row r="4429">
          <cell r="AN4429">
            <v>50280</v>
          </cell>
          <cell r="AO4429" t="str">
            <v>Aleksandrova Jelena</v>
          </cell>
          <cell r="AP4429" t="str">
            <v>000000000000003047</v>
          </cell>
          <cell r="AQ4429">
            <v>2026</v>
          </cell>
          <cell r="AR4429" t="str">
            <v>2026-PRL1-50280</v>
          </cell>
          <cell r="AS4429">
            <v>1</v>
          </cell>
          <cell r="AT4429" t="str">
            <v>TK054</v>
          </cell>
          <cell r="AU4429" t="str">
            <v>#</v>
          </cell>
        </row>
        <row r="4430">
          <cell r="AN4430">
            <v>60106</v>
          </cell>
          <cell r="AO4430" t="str">
            <v>Järve Tervisekeskus OÜ</v>
          </cell>
          <cell r="AP4430" t="str">
            <v>000000000000003047</v>
          </cell>
          <cell r="AQ4430">
            <v>2026</v>
          </cell>
          <cell r="AR4430" t="str">
            <v>2026-PRL1-60106</v>
          </cell>
          <cell r="AS4430">
            <v>1</v>
          </cell>
          <cell r="AT4430" t="str">
            <v>TK048</v>
          </cell>
          <cell r="AU4430" t="str">
            <v>#</v>
          </cell>
        </row>
        <row r="4431">
          <cell r="AN4431">
            <v>60106</v>
          </cell>
          <cell r="AO4431" t="str">
            <v>Järve Tervisekeskus OÜ</v>
          </cell>
          <cell r="AP4431" t="str">
            <v>000000000000003047</v>
          </cell>
          <cell r="AQ4431">
            <v>2026</v>
          </cell>
          <cell r="AR4431" t="str">
            <v>2026-PRL1-60106</v>
          </cell>
          <cell r="AS4431">
            <v>1</v>
          </cell>
          <cell r="AT4431" t="str">
            <v>TK048</v>
          </cell>
          <cell r="AU4431" t="str">
            <v>#</v>
          </cell>
        </row>
        <row r="4432">
          <cell r="AN4432">
            <v>60106</v>
          </cell>
          <cell r="AO4432" t="str">
            <v>Järve Tervisekeskus OÜ</v>
          </cell>
          <cell r="AP4432" t="str">
            <v>000000000000003047</v>
          </cell>
          <cell r="AQ4432">
            <v>2026</v>
          </cell>
          <cell r="AR4432" t="str">
            <v>2026-PRL1-60106</v>
          </cell>
          <cell r="AS4432">
            <v>1</v>
          </cell>
          <cell r="AT4432" t="str">
            <v>TK048</v>
          </cell>
          <cell r="AU4432" t="str">
            <v>#</v>
          </cell>
        </row>
        <row r="4433">
          <cell r="AN4433">
            <v>60106</v>
          </cell>
          <cell r="AO4433" t="str">
            <v>Järve Tervisekeskus OÜ</v>
          </cell>
          <cell r="AP4433" t="str">
            <v>000000000000003047</v>
          </cell>
          <cell r="AQ4433">
            <v>2026</v>
          </cell>
          <cell r="AR4433" t="str">
            <v>2026-PRL1-60106</v>
          </cell>
          <cell r="AS4433">
            <v>1</v>
          </cell>
          <cell r="AT4433" t="str">
            <v>TK048</v>
          </cell>
          <cell r="AU4433" t="str">
            <v>#</v>
          </cell>
        </row>
        <row r="4434">
          <cell r="AN4434">
            <v>60106</v>
          </cell>
          <cell r="AO4434" t="str">
            <v>Järve Tervisekeskus OÜ</v>
          </cell>
          <cell r="AP4434" t="str">
            <v>000000000000003047</v>
          </cell>
          <cell r="AQ4434">
            <v>2026</v>
          </cell>
          <cell r="AR4434" t="str">
            <v>2026-PRL1-60106</v>
          </cell>
          <cell r="AS4434">
            <v>1</v>
          </cell>
          <cell r="AT4434" t="str">
            <v>TK048</v>
          </cell>
          <cell r="AU4434" t="str">
            <v>#</v>
          </cell>
        </row>
        <row r="4435">
          <cell r="AN4435">
            <v>60106</v>
          </cell>
          <cell r="AO4435" t="str">
            <v>Järve Tervisekeskus OÜ</v>
          </cell>
          <cell r="AP4435" t="str">
            <v>000000000000003047</v>
          </cell>
          <cell r="AQ4435">
            <v>2026</v>
          </cell>
          <cell r="AR4435" t="str">
            <v>2026-PRL1-60106</v>
          </cell>
          <cell r="AS4435">
            <v>1</v>
          </cell>
          <cell r="AT4435" t="str">
            <v>TK048</v>
          </cell>
          <cell r="AU4435" t="str">
            <v>#</v>
          </cell>
        </row>
        <row r="4436">
          <cell r="AN4436">
            <v>60106</v>
          </cell>
          <cell r="AO4436" t="str">
            <v>Järve Tervisekeskus OÜ</v>
          </cell>
          <cell r="AP4436" t="str">
            <v>000000000000003047</v>
          </cell>
          <cell r="AQ4436">
            <v>2026</v>
          </cell>
          <cell r="AR4436" t="str">
            <v>2026-PRL1-60106</v>
          </cell>
          <cell r="AS4436">
            <v>1</v>
          </cell>
          <cell r="AT4436" t="str">
            <v>TK048</v>
          </cell>
          <cell r="AU4436" t="str">
            <v>#</v>
          </cell>
        </row>
        <row r="4437">
          <cell r="AN4437">
            <v>60106</v>
          </cell>
          <cell r="AO4437" t="str">
            <v>Järve Tervisekeskus OÜ</v>
          </cell>
          <cell r="AP4437" t="str">
            <v>000000000000003047</v>
          </cell>
          <cell r="AQ4437">
            <v>2026</v>
          </cell>
          <cell r="AR4437" t="str">
            <v>2026-PRL1-60106</v>
          </cell>
          <cell r="AS4437">
            <v>1</v>
          </cell>
          <cell r="AT4437" t="str">
            <v>TK048</v>
          </cell>
          <cell r="AU4437" t="str">
            <v>#</v>
          </cell>
        </row>
        <row r="4438">
          <cell r="AN4438">
            <v>50550</v>
          </cell>
          <cell r="AO4438" t="str">
            <v>OÜ Perearst Svetlana Sinkina</v>
          </cell>
          <cell r="AP4438" t="str">
            <v>000000000000003047</v>
          </cell>
          <cell r="AQ4438">
            <v>2026</v>
          </cell>
          <cell r="AR4438" t="str">
            <v>2026-PRL1-50550</v>
          </cell>
          <cell r="AS4438" t="str">
            <v>#</v>
          </cell>
          <cell r="AT4438" t="str">
            <v>#</v>
          </cell>
          <cell r="AU4438" t="str">
            <v>#</v>
          </cell>
        </row>
        <row r="4439">
          <cell r="AN4439">
            <v>50050</v>
          </cell>
          <cell r="AO4439" t="str">
            <v>Osaühing Perearstide Keskus Neeme</v>
          </cell>
          <cell r="AP4439" t="str">
            <v>000000000000003047</v>
          </cell>
          <cell r="AQ4439">
            <v>2026</v>
          </cell>
          <cell r="AR4439" t="str">
            <v>2026-PRL1-50050</v>
          </cell>
          <cell r="AS4439" t="str">
            <v>#</v>
          </cell>
          <cell r="AT4439" t="str">
            <v>#</v>
          </cell>
          <cell r="AU4439" t="str">
            <v>#</v>
          </cell>
        </row>
        <row r="4440">
          <cell r="AN4440">
            <v>61426</v>
          </cell>
          <cell r="AO4440" t="str">
            <v>Teie Tervis OÜ</v>
          </cell>
          <cell r="AP4440" t="str">
            <v>000000000000003047</v>
          </cell>
          <cell r="AQ4440">
            <v>2026</v>
          </cell>
          <cell r="AR4440" t="str">
            <v>2026-PRL1-61426</v>
          </cell>
          <cell r="AS4440" t="str">
            <v>#</v>
          </cell>
          <cell r="AT4440" t="str">
            <v>#</v>
          </cell>
          <cell r="AU4440" t="str">
            <v>#</v>
          </cell>
        </row>
        <row r="4441">
          <cell r="AN4441">
            <v>50461</v>
          </cell>
          <cell r="AO4441" t="str">
            <v>OÜ Perearst  Natalia Gvozdeva</v>
          </cell>
          <cell r="AP4441" t="str">
            <v>000000000000003047</v>
          </cell>
          <cell r="AQ4441">
            <v>2026</v>
          </cell>
          <cell r="AR4441" t="str">
            <v>2026-PRL1-50461</v>
          </cell>
          <cell r="AS4441" t="str">
            <v>#</v>
          </cell>
          <cell r="AT4441" t="str">
            <v>#</v>
          </cell>
          <cell r="AU4441" t="str">
            <v>#</v>
          </cell>
        </row>
        <row r="4442">
          <cell r="AN4442">
            <v>50283</v>
          </cell>
          <cell r="AO4442" t="str">
            <v>OÜ Perearst Nadežda Grigorjeva</v>
          </cell>
          <cell r="AP4442" t="str">
            <v>000000000000003047</v>
          </cell>
          <cell r="AQ4442">
            <v>2026</v>
          </cell>
          <cell r="AR4442" t="str">
            <v>2026-PRL1-50283</v>
          </cell>
          <cell r="AS4442" t="str">
            <v>#</v>
          </cell>
          <cell r="AT4442" t="str">
            <v>#</v>
          </cell>
          <cell r="AU4442" t="str">
            <v>#</v>
          </cell>
        </row>
        <row r="4443">
          <cell r="AN4443">
            <v>50080</v>
          </cell>
          <cell r="AO4443" t="str">
            <v>Narva Perearstikeskus OÜ</v>
          </cell>
          <cell r="AP4443" t="str">
            <v>000000000000003047</v>
          </cell>
          <cell r="AQ4443">
            <v>2026</v>
          </cell>
          <cell r="AR4443" t="str">
            <v>2026-PRL1-50080</v>
          </cell>
          <cell r="AS4443">
            <v>1</v>
          </cell>
          <cell r="AT4443" t="str">
            <v>TK024</v>
          </cell>
          <cell r="AU4443" t="str">
            <v>#</v>
          </cell>
        </row>
        <row r="4444">
          <cell r="AN4444">
            <v>50080</v>
          </cell>
          <cell r="AO4444" t="str">
            <v>Narva Perearstikeskus OÜ</v>
          </cell>
          <cell r="AP4444" t="str">
            <v>000000000000003047</v>
          </cell>
          <cell r="AQ4444">
            <v>2026</v>
          </cell>
          <cell r="AR4444" t="str">
            <v>2026-PRL1-50080</v>
          </cell>
          <cell r="AS4444">
            <v>1</v>
          </cell>
          <cell r="AT4444" t="str">
            <v>TK024</v>
          </cell>
          <cell r="AU4444" t="str">
            <v>#</v>
          </cell>
        </row>
        <row r="4445">
          <cell r="AN4445">
            <v>50080</v>
          </cell>
          <cell r="AO4445" t="str">
            <v>Narva Perearstikeskus OÜ</v>
          </cell>
          <cell r="AP4445" t="str">
            <v>000000000000003047</v>
          </cell>
          <cell r="AQ4445">
            <v>2026</v>
          </cell>
          <cell r="AR4445" t="str">
            <v>2026-PRL1-50080</v>
          </cell>
          <cell r="AS4445" t="str">
            <v>#</v>
          </cell>
          <cell r="AT4445" t="str">
            <v>#</v>
          </cell>
          <cell r="AU4445" t="str">
            <v>#</v>
          </cell>
        </row>
        <row r="4446">
          <cell r="AN4446">
            <v>61802</v>
          </cell>
          <cell r="AO4446" t="str">
            <v>Tervisekeskus OÜ</v>
          </cell>
          <cell r="AP4446" t="str">
            <v>000000000000003047</v>
          </cell>
          <cell r="AQ4446">
            <v>2026</v>
          </cell>
          <cell r="AR4446" t="str">
            <v>2026-PRL1-61802</v>
          </cell>
          <cell r="AS4446" t="str">
            <v>#</v>
          </cell>
          <cell r="AT4446" t="str">
            <v>#</v>
          </cell>
          <cell r="AU4446" t="str">
            <v>#</v>
          </cell>
        </row>
        <row r="4447">
          <cell r="AN4447">
            <v>50080</v>
          </cell>
          <cell r="AO4447" t="str">
            <v>Narva Perearstikeskus OÜ</v>
          </cell>
          <cell r="AP4447" t="str">
            <v>000000000000003047</v>
          </cell>
          <cell r="AQ4447">
            <v>2026</v>
          </cell>
          <cell r="AR4447" t="str">
            <v>2026-PRL1-50080</v>
          </cell>
          <cell r="AS4447" t="str">
            <v>#</v>
          </cell>
          <cell r="AT4447" t="str">
            <v>#</v>
          </cell>
          <cell r="AU4447" t="str">
            <v>#</v>
          </cell>
        </row>
        <row r="4448">
          <cell r="AN4448">
            <v>50080</v>
          </cell>
          <cell r="AO4448" t="str">
            <v>Narva Perearstikeskus OÜ</v>
          </cell>
          <cell r="AP4448" t="str">
            <v>000000000000003047</v>
          </cell>
          <cell r="AQ4448">
            <v>2026</v>
          </cell>
          <cell r="AR4448" t="str">
            <v>2026-PRL1-50080</v>
          </cell>
          <cell r="AS4448" t="str">
            <v>#</v>
          </cell>
          <cell r="AT4448" t="str">
            <v>#</v>
          </cell>
          <cell r="AU4448" t="str">
            <v>#</v>
          </cell>
        </row>
        <row r="4449">
          <cell r="AN4449">
            <v>50080</v>
          </cell>
          <cell r="AO4449" t="str">
            <v>Narva Perearstikeskus OÜ</v>
          </cell>
          <cell r="AP4449" t="str">
            <v>000000000000003047</v>
          </cell>
          <cell r="AQ4449">
            <v>2026</v>
          </cell>
          <cell r="AR4449" t="str">
            <v>2026-PRL1-50080</v>
          </cell>
          <cell r="AS4449">
            <v>1</v>
          </cell>
          <cell r="AT4449" t="str">
            <v>TK024</v>
          </cell>
          <cell r="AU4449" t="str">
            <v>#</v>
          </cell>
        </row>
        <row r="4450">
          <cell r="AN4450">
            <v>50550</v>
          </cell>
          <cell r="AO4450" t="str">
            <v>OÜ Perearst Svetlana Sinkina</v>
          </cell>
          <cell r="AP4450" t="str">
            <v>000000000000003047</v>
          </cell>
          <cell r="AQ4450">
            <v>2026</v>
          </cell>
          <cell r="AR4450" t="str">
            <v>2026-PRL1-50550</v>
          </cell>
          <cell r="AS4450" t="str">
            <v>#</v>
          </cell>
          <cell r="AT4450" t="str">
            <v>#</v>
          </cell>
          <cell r="AU4450" t="str">
            <v>#</v>
          </cell>
        </row>
        <row r="4451">
          <cell r="AN4451">
            <v>50080</v>
          </cell>
          <cell r="AO4451" t="str">
            <v>Narva Perearstikeskus OÜ</v>
          </cell>
          <cell r="AP4451" t="str">
            <v>000000000000003047</v>
          </cell>
          <cell r="AQ4451">
            <v>2026</v>
          </cell>
          <cell r="AR4451" t="str">
            <v>2026-PRL1-50080</v>
          </cell>
          <cell r="AS4451">
            <v>1</v>
          </cell>
          <cell r="AT4451" t="str">
            <v>TK024</v>
          </cell>
          <cell r="AU4451" t="str">
            <v>#</v>
          </cell>
        </row>
        <row r="4452">
          <cell r="AN4452">
            <v>50080</v>
          </cell>
          <cell r="AO4452" t="str">
            <v>Narva Perearstikeskus OÜ</v>
          </cell>
          <cell r="AP4452" t="str">
            <v>000000000000003047</v>
          </cell>
          <cell r="AQ4452">
            <v>2026</v>
          </cell>
          <cell r="AR4452" t="str">
            <v>2026-PRL1-50080</v>
          </cell>
          <cell r="AS4452">
            <v>1</v>
          </cell>
          <cell r="AT4452" t="str">
            <v>TK024</v>
          </cell>
          <cell r="AU4452" t="str">
            <v>#</v>
          </cell>
        </row>
        <row r="4453">
          <cell r="AN4453">
            <v>50080</v>
          </cell>
          <cell r="AO4453" t="str">
            <v>Narva Perearstikeskus OÜ</v>
          </cell>
          <cell r="AP4453" t="str">
            <v>000000000000003047</v>
          </cell>
          <cell r="AQ4453">
            <v>2026</v>
          </cell>
          <cell r="AR4453" t="str">
            <v>2026-PRL1-50080</v>
          </cell>
          <cell r="AS4453" t="str">
            <v>#</v>
          </cell>
          <cell r="AT4453" t="str">
            <v>#</v>
          </cell>
          <cell r="AU4453" t="str">
            <v>#</v>
          </cell>
        </row>
        <row r="4454">
          <cell r="AN4454">
            <v>50080</v>
          </cell>
          <cell r="AO4454" t="str">
            <v>Narva Perearstikeskus OÜ</v>
          </cell>
          <cell r="AP4454" t="str">
            <v>000000000000003047</v>
          </cell>
          <cell r="AQ4454">
            <v>2026</v>
          </cell>
          <cell r="AR4454" t="str">
            <v>2026-PRL1-50080</v>
          </cell>
          <cell r="AS4454" t="str">
            <v>#</v>
          </cell>
          <cell r="AT4454" t="str">
            <v>#</v>
          </cell>
          <cell r="AU4454" t="str">
            <v>#</v>
          </cell>
        </row>
        <row r="4455">
          <cell r="AN4455">
            <v>50080</v>
          </cell>
          <cell r="AO4455" t="str">
            <v>Narva Perearstikeskus OÜ</v>
          </cell>
          <cell r="AP4455" t="str">
            <v>000000000000003047</v>
          </cell>
          <cell r="AQ4455">
            <v>2026</v>
          </cell>
          <cell r="AR4455" t="str">
            <v>2026-PRL1-50080</v>
          </cell>
          <cell r="AS4455" t="str">
            <v>#</v>
          </cell>
          <cell r="AT4455" t="str">
            <v>#</v>
          </cell>
          <cell r="AU4455" t="str">
            <v>#</v>
          </cell>
        </row>
        <row r="4456">
          <cell r="AN4456">
            <v>50080</v>
          </cell>
          <cell r="AO4456" t="str">
            <v>Narva Perearstikeskus OÜ</v>
          </cell>
          <cell r="AP4456" t="str">
            <v>000000000000003047</v>
          </cell>
          <cell r="AQ4456">
            <v>2026</v>
          </cell>
          <cell r="AR4456" t="str">
            <v>2026-PRL1-50080</v>
          </cell>
          <cell r="AS4456" t="str">
            <v>#</v>
          </cell>
          <cell r="AT4456" t="str">
            <v>#</v>
          </cell>
          <cell r="AU4456" t="str">
            <v>#</v>
          </cell>
        </row>
        <row r="4457">
          <cell r="AN4457">
            <v>50827</v>
          </cell>
          <cell r="AO4457" t="str">
            <v>Perearst Niina Kondratjeva OÜ</v>
          </cell>
          <cell r="AP4457" t="str">
            <v>000000000000003047</v>
          </cell>
          <cell r="AQ4457">
            <v>2026</v>
          </cell>
          <cell r="AR4457" t="str">
            <v>2026-PRL1-50827</v>
          </cell>
          <cell r="AS4457">
            <v>1</v>
          </cell>
          <cell r="AT4457" t="str">
            <v>TK054</v>
          </cell>
          <cell r="AU4457" t="str">
            <v>#</v>
          </cell>
        </row>
        <row r="4458">
          <cell r="AN4458">
            <v>50465</v>
          </cell>
          <cell r="AO4458" t="str">
            <v>OÜ Medisvet NPS</v>
          </cell>
          <cell r="AP4458" t="str">
            <v>000000000000003047</v>
          </cell>
          <cell r="AQ4458">
            <v>2026</v>
          </cell>
          <cell r="AR4458" t="str">
            <v>2026-PRL1-50465</v>
          </cell>
          <cell r="AS4458" t="str">
            <v>#</v>
          </cell>
          <cell r="AT4458" t="str">
            <v>#</v>
          </cell>
          <cell r="AU4458" t="str">
            <v>#</v>
          </cell>
        </row>
        <row r="4459">
          <cell r="AN4459">
            <v>50050</v>
          </cell>
          <cell r="AO4459" t="str">
            <v>Perearstide Keskus Neeme OÜ</v>
          </cell>
          <cell r="AP4459" t="str">
            <v>000000000000003047</v>
          </cell>
          <cell r="AQ4459">
            <v>2026</v>
          </cell>
          <cell r="AR4459" t="str">
            <v>2026-PRL1-50050</v>
          </cell>
          <cell r="AS4459" t="str">
            <v>#</v>
          </cell>
          <cell r="AT4459" t="str">
            <v>#</v>
          </cell>
          <cell r="AU4459" t="str">
            <v>#</v>
          </cell>
        </row>
        <row r="4460">
          <cell r="AN4460">
            <v>50050</v>
          </cell>
          <cell r="AO4460" t="str">
            <v>Osaühing Perearstide Keskus Neeme</v>
          </cell>
          <cell r="AP4460" t="str">
            <v>000000000000003047</v>
          </cell>
          <cell r="AQ4460">
            <v>2026</v>
          </cell>
          <cell r="AR4460" t="str">
            <v>2026-PRL1-50050</v>
          </cell>
          <cell r="AS4460">
            <v>1</v>
          </cell>
          <cell r="AT4460" t="str">
            <v>TK005</v>
          </cell>
          <cell r="AU4460" t="str">
            <v>#</v>
          </cell>
        </row>
        <row r="4461">
          <cell r="AN4461">
            <v>50895</v>
          </cell>
          <cell r="AO4461" t="str">
            <v>Virumed OÜ</v>
          </cell>
          <cell r="AP4461" t="str">
            <v>000000000000003047</v>
          </cell>
          <cell r="AQ4461">
            <v>2026</v>
          </cell>
          <cell r="AR4461" t="str">
            <v>2026-PRL1-50895</v>
          </cell>
          <cell r="AS4461">
            <v>1</v>
          </cell>
          <cell r="AT4461" t="str">
            <v>TK040</v>
          </cell>
          <cell r="AU4461" t="str">
            <v>#</v>
          </cell>
        </row>
        <row r="4462">
          <cell r="AN4462">
            <v>50474</v>
          </cell>
          <cell r="AO4462" t="str">
            <v>OÜ Sillamäe Kajaka Arstiabikeskus</v>
          </cell>
          <cell r="AP4462" t="str">
            <v>000000000000003047</v>
          </cell>
          <cell r="AQ4462">
            <v>2026</v>
          </cell>
          <cell r="AR4462" t="str">
            <v>2026-PRL1-50474</v>
          </cell>
          <cell r="AS4462">
            <v>1</v>
          </cell>
          <cell r="AT4462" t="str">
            <v>TK040</v>
          </cell>
          <cell r="AU4462" t="str">
            <v>#</v>
          </cell>
        </row>
        <row r="4463">
          <cell r="AN4463">
            <v>50385</v>
          </cell>
          <cell r="AO4463" t="str">
            <v>ASL Perearst OÜ</v>
          </cell>
          <cell r="AP4463" t="str">
            <v>000000000000003047</v>
          </cell>
          <cell r="AQ4463">
            <v>2026</v>
          </cell>
          <cell r="AR4463" t="str">
            <v>2026-PRL1-50385</v>
          </cell>
          <cell r="AS4463">
            <v>1</v>
          </cell>
          <cell r="AT4463" t="str">
            <v>TK040</v>
          </cell>
          <cell r="AU4463" t="str">
            <v>#</v>
          </cell>
        </row>
        <row r="4464">
          <cell r="AN4464">
            <v>50428</v>
          </cell>
          <cell r="AO4464" t="str">
            <v>OÜ Medical PAK</v>
          </cell>
          <cell r="AP4464" t="str">
            <v>000000000000003047</v>
          </cell>
          <cell r="AQ4464">
            <v>2026</v>
          </cell>
          <cell r="AR4464" t="str">
            <v>2026-PRL1-50428</v>
          </cell>
          <cell r="AS4464" t="str">
            <v>#</v>
          </cell>
          <cell r="AT4464" t="str">
            <v>#</v>
          </cell>
          <cell r="AU4464" t="str">
            <v>#</v>
          </cell>
        </row>
        <row r="4465">
          <cell r="AN4465">
            <v>50428</v>
          </cell>
          <cell r="AO4465" t="str">
            <v>OÜ Medical PAK</v>
          </cell>
          <cell r="AP4465" t="str">
            <v>000000000000003047</v>
          </cell>
          <cell r="AQ4465">
            <v>2026</v>
          </cell>
          <cell r="AR4465" t="str">
            <v>2026-PRL1-50428</v>
          </cell>
          <cell r="AS4465" t="str">
            <v>#</v>
          </cell>
          <cell r="AT4465" t="str">
            <v>#</v>
          </cell>
          <cell r="AU4465" t="str">
            <v>#</v>
          </cell>
        </row>
        <row r="4466">
          <cell r="AN4466">
            <v>50427</v>
          </cell>
          <cell r="AO4466" t="str">
            <v>OÜ Ahtme Perearstikeskus</v>
          </cell>
          <cell r="AP4466" t="str">
            <v>000000000000003047</v>
          </cell>
          <cell r="AQ4466">
            <v>2026</v>
          </cell>
          <cell r="AR4466" t="str">
            <v>2026-PRL1-50427</v>
          </cell>
          <cell r="AS4466">
            <v>1</v>
          </cell>
          <cell r="AT4466" t="str">
            <v>TK037</v>
          </cell>
          <cell r="AU4466" t="str">
            <v>#</v>
          </cell>
        </row>
        <row r="4467">
          <cell r="AN4467">
            <v>50426</v>
          </cell>
          <cell r="AO4467" t="str">
            <v>Natalia Mettus</v>
          </cell>
          <cell r="AP4467" t="str">
            <v>000000000000003047</v>
          </cell>
          <cell r="AQ4467">
            <v>2026</v>
          </cell>
          <cell r="AR4467" t="str">
            <v>2026-PRL1-50426</v>
          </cell>
          <cell r="AS4467">
            <v>1</v>
          </cell>
          <cell r="AT4467" t="str">
            <v>TK054</v>
          </cell>
          <cell r="AU4467" t="str">
            <v>#</v>
          </cell>
        </row>
        <row r="4468">
          <cell r="AN4468">
            <v>50427</v>
          </cell>
          <cell r="AO4468" t="str">
            <v>OÜ Ahtme Perearstikeskus</v>
          </cell>
          <cell r="AP4468" t="str">
            <v>000000000000003047</v>
          </cell>
          <cell r="AQ4468">
            <v>2026</v>
          </cell>
          <cell r="AR4468" t="str">
            <v>2026-PRL1-50427</v>
          </cell>
          <cell r="AS4468">
            <v>1</v>
          </cell>
          <cell r="AT4468" t="str">
            <v>TK037</v>
          </cell>
          <cell r="AU4468" t="str">
            <v>#</v>
          </cell>
        </row>
        <row r="4469">
          <cell r="AN4469">
            <v>50427</v>
          </cell>
          <cell r="AO4469" t="str">
            <v>OÜ Ahtme Perearstikeskus</v>
          </cell>
          <cell r="AP4469" t="str">
            <v>000000000000003047</v>
          </cell>
          <cell r="AQ4469">
            <v>2026</v>
          </cell>
          <cell r="AR4469" t="str">
            <v>2026-PRL1-50427</v>
          </cell>
          <cell r="AS4469">
            <v>1</v>
          </cell>
          <cell r="AT4469" t="str">
            <v>TK037</v>
          </cell>
          <cell r="AU4469" t="str">
            <v>#</v>
          </cell>
        </row>
        <row r="4470">
          <cell r="AN4470">
            <v>61861</v>
          </cell>
          <cell r="AO4470" t="str">
            <v>Panenko OÜ</v>
          </cell>
          <cell r="AP4470" t="str">
            <v>000000000000003047</v>
          </cell>
          <cell r="AQ4470">
            <v>2026</v>
          </cell>
          <cell r="AR4470" t="str">
            <v>2026-PRL1-61861</v>
          </cell>
          <cell r="AS4470">
            <v>1</v>
          </cell>
          <cell r="AT4470" t="str">
            <v>TK054</v>
          </cell>
          <cell r="AU4470" t="str">
            <v>#</v>
          </cell>
        </row>
        <row r="4471">
          <cell r="AN4471">
            <v>50050</v>
          </cell>
          <cell r="AO4471" t="str">
            <v>Perearstide Keskus Neeme OÜ</v>
          </cell>
          <cell r="AP4471" t="str">
            <v>000000000000003047</v>
          </cell>
          <cell r="AQ4471">
            <v>2026</v>
          </cell>
          <cell r="AR4471" t="str">
            <v>2026-PRL1-50050</v>
          </cell>
          <cell r="AS4471" t="str">
            <v>#</v>
          </cell>
          <cell r="AT4471" t="str">
            <v>#</v>
          </cell>
          <cell r="AU4471" t="str">
            <v>#</v>
          </cell>
        </row>
        <row r="4472">
          <cell r="AN4472">
            <v>50299</v>
          </cell>
          <cell r="AO4472" t="str">
            <v>OÜ SHM Medicor</v>
          </cell>
          <cell r="AP4472" t="str">
            <v>000000000000003047</v>
          </cell>
          <cell r="AQ4472">
            <v>2026</v>
          </cell>
          <cell r="AR4472" t="str">
            <v>2026-PRL1-50299</v>
          </cell>
          <cell r="AS4472" t="str">
            <v>#</v>
          </cell>
          <cell r="AT4472" t="str">
            <v>#</v>
          </cell>
          <cell r="AU4472" t="str">
            <v>#</v>
          </cell>
        </row>
        <row r="4473">
          <cell r="AN4473">
            <v>61802</v>
          </cell>
          <cell r="AO4473" t="str">
            <v>Tervisekeskus OÜ</v>
          </cell>
          <cell r="AP4473" t="str">
            <v>000000000000003047</v>
          </cell>
          <cell r="AQ4473">
            <v>2026</v>
          </cell>
          <cell r="AR4473" t="str">
            <v>2026-PRL1-61802</v>
          </cell>
          <cell r="AS4473">
            <v>1</v>
          </cell>
          <cell r="AT4473" t="str">
            <v>TK037</v>
          </cell>
          <cell r="AU4473" t="str">
            <v>#</v>
          </cell>
        </row>
        <row r="4474">
          <cell r="AN4474">
            <v>50865</v>
          </cell>
          <cell r="AO4474" t="str">
            <v>OÜ Perearst Maksym Umantsev</v>
          </cell>
          <cell r="AP4474" t="str">
            <v>000000000000003047</v>
          </cell>
          <cell r="AQ4474">
            <v>2026</v>
          </cell>
          <cell r="AR4474" t="str">
            <v>2026-PRL1-50865</v>
          </cell>
          <cell r="AS4474">
            <v>1</v>
          </cell>
          <cell r="AT4474" t="str">
            <v>TK025</v>
          </cell>
          <cell r="AU4474" t="str">
            <v>#</v>
          </cell>
        </row>
        <row r="4475">
          <cell r="AN4475">
            <v>60174</v>
          </cell>
          <cell r="AO4475" t="str">
            <v>FIE Angela Reimal</v>
          </cell>
          <cell r="AP4475" t="str">
            <v>000000000000003047</v>
          </cell>
          <cell r="AQ4475">
            <v>2026</v>
          </cell>
          <cell r="AR4475" t="str">
            <v>2026-PRL1-60174</v>
          </cell>
          <cell r="AS4475" t="str">
            <v>#</v>
          </cell>
          <cell r="AT4475" t="str">
            <v>#</v>
          </cell>
          <cell r="AU4475" t="str">
            <v>#</v>
          </cell>
        </row>
        <row r="4476">
          <cell r="AN4476">
            <v>61467</v>
          </cell>
          <cell r="AO4476" t="str">
            <v>Rägavere Perearstikeskus OÜ</v>
          </cell>
          <cell r="AP4476" t="str">
            <v>000000000000003047</v>
          </cell>
          <cell r="AQ4476">
            <v>2026</v>
          </cell>
          <cell r="AR4476" t="str">
            <v>2026-PRL1-61467</v>
          </cell>
          <cell r="AS4476" t="str">
            <v>#</v>
          </cell>
          <cell r="AT4476" t="str">
            <v>#</v>
          </cell>
          <cell r="AU4476" t="str">
            <v>#</v>
          </cell>
        </row>
        <row r="4477">
          <cell r="AN4477">
            <v>61454</v>
          </cell>
          <cell r="AO4477" t="str">
            <v>Perearst Mall Lepiksoo OÜ</v>
          </cell>
          <cell r="AP4477" t="str">
            <v>000000000000003047</v>
          </cell>
          <cell r="AQ4477">
            <v>2026</v>
          </cell>
          <cell r="AR4477" t="str">
            <v>2026-PRL1-61454</v>
          </cell>
          <cell r="AS4477">
            <v>1</v>
          </cell>
          <cell r="AT4477" t="str">
            <v>TK015</v>
          </cell>
          <cell r="AU4477" t="str">
            <v>#</v>
          </cell>
        </row>
        <row r="4478">
          <cell r="AN4478">
            <v>50810</v>
          </cell>
          <cell r="AO4478" t="str">
            <v>Väike-Maarja Tervisekeskus OÜ</v>
          </cell>
          <cell r="AP4478" t="str">
            <v>000000000000003047</v>
          </cell>
          <cell r="AQ4478">
            <v>2026</v>
          </cell>
          <cell r="AR4478" t="str">
            <v>2026-PRL1-50810</v>
          </cell>
          <cell r="AS4478" t="str">
            <v>#</v>
          </cell>
          <cell r="AT4478" t="str">
            <v>#</v>
          </cell>
          <cell r="AU4478" t="str">
            <v>#</v>
          </cell>
        </row>
        <row r="4479">
          <cell r="AN4479">
            <v>50810</v>
          </cell>
          <cell r="AO4479" t="str">
            <v>Väike-Maarja Tervisekeskus OÜ</v>
          </cell>
          <cell r="AP4479" t="str">
            <v>000000000000003047</v>
          </cell>
          <cell r="AQ4479">
            <v>2026</v>
          </cell>
          <cell r="AR4479" t="str">
            <v>2026-PRL1-50810</v>
          </cell>
          <cell r="AS4479">
            <v>1</v>
          </cell>
          <cell r="AT4479" t="str">
            <v>TK015</v>
          </cell>
          <cell r="AU4479" t="str">
            <v>#</v>
          </cell>
        </row>
        <row r="4480">
          <cell r="AN4480">
            <v>51035</v>
          </cell>
          <cell r="AO4480" t="str">
            <v>OLIMED OÜ</v>
          </cell>
          <cell r="AP4480" t="str">
            <v>000000000000003047</v>
          </cell>
          <cell r="AQ4480">
            <v>2026</v>
          </cell>
          <cell r="AR4480" t="str">
            <v>2026-PRL1-51035</v>
          </cell>
          <cell r="AS4480" t="str">
            <v>#</v>
          </cell>
          <cell r="AT4480" t="str">
            <v>#</v>
          </cell>
          <cell r="AU4480" t="str">
            <v>#</v>
          </cell>
        </row>
        <row r="4481">
          <cell r="AN4481">
            <v>50771</v>
          </cell>
          <cell r="AO4481" t="str">
            <v>OÜ Merimed</v>
          </cell>
          <cell r="AP4481" t="str">
            <v>000000000000003047</v>
          </cell>
          <cell r="AQ4481">
            <v>2026</v>
          </cell>
          <cell r="AR4481" t="str">
            <v>2026-PRL1-50771</v>
          </cell>
          <cell r="AS4481" t="str">
            <v>#</v>
          </cell>
          <cell r="AT4481" t="str">
            <v>#</v>
          </cell>
          <cell r="AU4481" t="str">
            <v>#</v>
          </cell>
        </row>
        <row r="4482">
          <cell r="AN4482">
            <v>50275</v>
          </cell>
          <cell r="AO4482" t="str">
            <v>Irina Kallaste</v>
          </cell>
          <cell r="AP4482" t="str">
            <v>000000000000003047</v>
          </cell>
          <cell r="AQ4482">
            <v>2026</v>
          </cell>
          <cell r="AR4482" t="str">
            <v>2026-PRL1-50275</v>
          </cell>
          <cell r="AS4482">
            <v>1</v>
          </cell>
          <cell r="AT4482" t="str">
            <v>TK025</v>
          </cell>
          <cell r="AU4482" t="str">
            <v>#</v>
          </cell>
        </row>
        <row r="4483">
          <cell r="AN4483">
            <v>50770</v>
          </cell>
          <cell r="AO4483" t="str">
            <v>Perearst Katrin Kivisto OÜ</v>
          </cell>
          <cell r="AP4483" t="str">
            <v>000000000000003047</v>
          </cell>
          <cell r="AQ4483">
            <v>2026</v>
          </cell>
          <cell r="AR4483" t="str">
            <v>2026-PRL1-50770</v>
          </cell>
          <cell r="AS4483">
            <v>1</v>
          </cell>
          <cell r="AT4483" t="str">
            <v>TK025</v>
          </cell>
          <cell r="AU4483" t="str">
            <v>#</v>
          </cell>
        </row>
        <row r="4484">
          <cell r="AN4484">
            <v>50801</v>
          </cell>
          <cell r="AO4484" t="str">
            <v>Perearst Kaja Õunapuu OÜ</v>
          </cell>
          <cell r="AP4484" t="str">
            <v>000000000000003047</v>
          </cell>
          <cell r="AQ4484">
            <v>2026</v>
          </cell>
          <cell r="AR4484" t="str">
            <v>2026-PRL1-50801</v>
          </cell>
          <cell r="AS4484">
            <v>1</v>
          </cell>
          <cell r="AT4484" t="str">
            <v>TK015</v>
          </cell>
          <cell r="AU4484" t="str">
            <v>#</v>
          </cell>
        </row>
        <row r="4485">
          <cell r="AN4485">
            <v>51030</v>
          </cell>
          <cell r="AO4485" t="str">
            <v>OÜ Vinni Tervisemaja</v>
          </cell>
          <cell r="AP4485" t="str">
            <v>000000000000003047</v>
          </cell>
          <cell r="AQ4485">
            <v>2026</v>
          </cell>
          <cell r="AR4485" t="str">
            <v>2026-PRL1-51030</v>
          </cell>
          <cell r="AS4485" t="str">
            <v>#</v>
          </cell>
          <cell r="AT4485" t="str">
            <v>#</v>
          </cell>
          <cell r="AU4485" t="str">
            <v>#</v>
          </cell>
        </row>
        <row r="4486">
          <cell r="AN4486">
            <v>51006</v>
          </cell>
          <cell r="AO4486" t="str">
            <v>Vinni Arst OÜ</v>
          </cell>
          <cell r="AP4486" t="str">
            <v>000000000000003047</v>
          </cell>
          <cell r="AQ4486">
            <v>2026</v>
          </cell>
          <cell r="AR4486" t="str">
            <v>2026-PRL1-51006</v>
          </cell>
          <cell r="AS4486" t="str">
            <v>#</v>
          </cell>
          <cell r="AT4486" t="str">
            <v>#</v>
          </cell>
          <cell r="AU4486" t="str">
            <v>#</v>
          </cell>
        </row>
        <row r="4487">
          <cell r="AN4487">
            <v>50866</v>
          </cell>
          <cell r="AO4487" t="str">
            <v>OÜ Perearst Maire Nõmm</v>
          </cell>
          <cell r="AP4487" t="str">
            <v>000000000000003047</v>
          </cell>
          <cell r="AQ4487">
            <v>2026</v>
          </cell>
          <cell r="AR4487" t="str">
            <v>2026-PRL1-50866</v>
          </cell>
          <cell r="AS4487">
            <v>1</v>
          </cell>
          <cell r="AT4487" t="str">
            <v>TK025</v>
          </cell>
          <cell r="AU4487" t="str">
            <v>#</v>
          </cell>
        </row>
        <row r="4488">
          <cell r="AN4488">
            <v>50119</v>
          </cell>
          <cell r="AO4488" t="str">
            <v>OÜ Tapa Perearstikeskus</v>
          </cell>
          <cell r="AP4488" t="str">
            <v>000000000000003047</v>
          </cell>
          <cell r="AQ4488">
            <v>2026</v>
          </cell>
          <cell r="AR4488" t="str">
            <v>2026-PRL1-50119</v>
          </cell>
          <cell r="AS4488">
            <v>1</v>
          </cell>
          <cell r="AT4488" t="str">
            <v>TK008</v>
          </cell>
          <cell r="AU4488" t="str">
            <v>#</v>
          </cell>
        </row>
        <row r="4489">
          <cell r="AN4489">
            <v>60546</v>
          </cell>
          <cell r="AO4489" t="str">
            <v>Kadrina  Tervisekeskus OÜ</v>
          </cell>
          <cell r="AP4489" t="str">
            <v>000000000000003047</v>
          </cell>
          <cell r="AQ4489">
            <v>2026</v>
          </cell>
          <cell r="AR4489" t="str">
            <v>2026-PRL1-60546</v>
          </cell>
          <cell r="AS4489">
            <v>1</v>
          </cell>
          <cell r="AT4489" t="str">
            <v>TK042</v>
          </cell>
          <cell r="AU4489" t="str">
            <v>#</v>
          </cell>
        </row>
        <row r="4490">
          <cell r="AN4490">
            <v>60546</v>
          </cell>
          <cell r="AO4490" t="str">
            <v>Kadrina  Tervisekeskus OÜ</v>
          </cell>
          <cell r="AP4490" t="str">
            <v>000000000000003047</v>
          </cell>
          <cell r="AQ4490">
            <v>2026</v>
          </cell>
          <cell r="AR4490" t="str">
            <v>2026-PRL1-60546</v>
          </cell>
          <cell r="AS4490">
            <v>1</v>
          </cell>
          <cell r="AT4490" t="str">
            <v>TK042</v>
          </cell>
          <cell r="AU4490" t="str">
            <v>#</v>
          </cell>
        </row>
        <row r="4491">
          <cell r="AN4491">
            <v>60546</v>
          </cell>
          <cell r="AO4491" t="str">
            <v>Kadrina  Tervisekeskus OÜ</v>
          </cell>
          <cell r="AP4491" t="str">
            <v>000000000000003047</v>
          </cell>
          <cell r="AQ4491">
            <v>2026</v>
          </cell>
          <cell r="AR4491" t="str">
            <v>2026-PRL1-60546</v>
          </cell>
          <cell r="AS4491">
            <v>1</v>
          </cell>
          <cell r="AT4491" t="str">
            <v>TK042</v>
          </cell>
          <cell r="AU4491" t="str">
            <v>#</v>
          </cell>
        </row>
        <row r="4492">
          <cell r="AN4492">
            <v>50257</v>
          </cell>
          <cell r="AO4492" t="str">
            <v>OÜ Perearst Tamara Vahtra-Aasmets</v>
          </cell>
          <cell r="AP4492" t="str">
            <v>000000000000003047</v>
          </cell>
          <cell r="AQ4492">
            <v>2026</v>
          </cell>
          <cell r="AR4492" t="str">
            <v>2026-PRL1-50257</v>
          </cell>
          <cell r="AS4492" t="str">
            <v>#</v>
          </cell>
          <cell r="AT4492" t="str">
            <v>#</v>
          </cell>
          <cell r="AU4492" t="str">
            <v>#</v>
          </cell>
        </row>
        <row r="4493">
          <cell r="AN4493">
            <v>50930</v>
          </cell>
          <cell r="AO4493" t="str">
            <v>Viru Perearstid OÜ</v>
          </cell>
          <cell r="AP4493" t="str">
            <v>000000000000003047</v>
          </cell>
          <cell r="AQ4493">
            <v>2026</v>
          </cell>
          <cell r="AR4493" t="str">
            <v>2026-PRL1-50930</v>
          </cell>
          <cell r="AS4493">
            <v>1</v>
          </cell>
          <cell r="AT4493" t="str">
            <v>TK049</v>
          </cell>
          <cell r="AU4493" t="str">
            <v>#</v>
          </cell>
        </row>
        <row r="4494">
          <cell r="AN4494">
            <v>60174</v>
          </cell>
          <cell r="AO4494" t="str">
            <v>FIE Angela Reimal</v>
          </cell>
          <cell r="AP4494" t="str">
            <v>000000000000003047</v>
          </cell>
          <cell r="AQ4494">
            <v>2026</v>
          </cell>
          <cell r="AR4494" t="str">
            <v>2026-PRL1-60174</v>
          </cell>
          <cell r="AS4494">
            <v>1</v>
          </cell>
          <cell r="AT4494" t="str">
            <v>TK025</v>
          </cell>
          <cell r="AU4494" t="str">
            <v>#</v>
          </cell>
        </row>
        <row r="4495">
          <cell r="AN4495">
            <v>50276</v>
          </cell>
          <cell r="AO4495" t="str">
            <v>OÜ Eraarst Kersti Veidrik</v>
          </cell>
          <cell r="AP4495" t="str">
            <v>000000000000003047</v>
          </cell>
          <cell r="AQ4495">
            <v>2026</v>
          </cell>
          <cell r="AR4495" t="str">
            <v>2026-PRL1-50276</v>
          </cell>
          <cell r="AS4495">
            <v>1</v>
          </cell>
          <cell r="AT4495" t="str">
            <v>TK025</v>
          </cell>
          <cell r="AU4495" t="str">
            <v>#</v>
          </cell>
        </row>
        <row r="4496">
          <cell r="AN4496">
            <v>60194</v>
          </cell>
          <cell r="AO4496" t="str">
            <v>Tamsalu Perearstid OÜ</v>
          </cell>
          <cell r="AP4496" t="str">
            <v>000000000000003047</v>
          </cell>
          <cell r="AQ4496">
            <v>2026</v>
          </cell>
          <cell r="AR4496" t="str">
            <v>2026-PRL1-60194</v>
          </cell>
          <cell r="AS4496" t="str">
            <v>#</v>
          </cell>
          <cell r="AT4496" t="str">
            <v>#</v>
          </cell>
          <cell r="AU4496" t="str">
            <v>#</v>
          </cell>
        </row>
        <row r="4497">
          <cell r="AN4497">
            <v>60194</v>
          </cell>
          <cell r="AO4497" t="str">
            <v>Tamsalu Perearstid OÜ</v>
          </cell>
          <cell r="AP4497" t="str">
            <v>000000000000003047</v>
          </cell>
          <cell r="AQ4497">
            <v>2026</v>
          </cell>
          <cell r="AR4497" t="str">
            <v>2026-PRL1-60194</v>
          </cell>
          <cell r="AS4497" t="str">
            <v>#</v>
          </cell>
          <cell r="AT4497" t="str">
            <v>#</v>
          </cell>
          <cell r="AU4497" t="str">
            <v>#</v>
          </cell>
        </row>
        <row r="4498">
          <cell r="AN4498">
            <v>50119</v>
          </cell>
          <cell r="AO4498" t="str">
            <v>OÜ Tapa Perearstikeskus</v>
          </cell>
          <cell r="AP4498" t="str">
            <v>000000000000003047</v>
          </cell>
          <cell r="AQ4498">
            <v>2026</v>
          </cell>
          <cell r="AR4498" t="str">
            <v>2026-PRL1-50119</v>
          </cell>
          <cell r="AS4498">
            <v>1</v>
          </cell>
          <cell r="AT4498" t="str">
            <v>TK008</v>
          </cell>
          <cell r="AU4498" t="str">
            <v>#</v>
          </cell>
        </row>
        <row r="4499">
          <cell r="AN4499">
            <v>50900</v>
          </cell>
          <cell r="AO4499" t="str">
            <v>Perearst Merilin Kütt OÜ</v>
          </cell>
          <cell r="AP4499" t="str">
            <v>000000000000003047</v>
          </cell>
          <cell r="AQ4499">
            <v>2026</v>
          </cell>
          <cell r="AR4499" t="str">
            <v>2026-PRL1-50900</v>
          </cell>
          <cell r="AS4499">
            <v>1</v>
          </cell>
          <cell r="AT4499" t="str">
            <v>TK025</v>
          </cell>
          <cell r="AU4499" t="str">
            <v>#</v>
          </cell>
        </row>
        <row r="4500">
          <cell r="AN4500">
            <v>50119</v>
          </cell>
          <cell r="AO4500" t="str">
            <v>OÜ Tapa Perearstikeskus</v>
          </cell>
          <cell r="AP4500" t="str">
            <v>000000000000003047</v>
          </cell>
          <cell r="AQ4500">
            <v>2026</v>
          </cell>
          <cell r="AR4500" t="str">
            <v>2026-PRL1-50119</v>
          </cell>
          <cell r="AS4500">
            <v>1</v>
          </cell>
          <cell r="AT4500" t="str">
            <v>TK008</v>
          </cell>
          <cell r="AU4500" t="str">
            <v>#</v>
          </cell>
        </row>
        <row r="4501">
          <cell r="AN4501">
            <v>50276</v>
          </cell>
          <cell r="AO4501" t="str">
            <v>Osaühing Eraarst Kersti Veidrik</v>
          </cell>
          <cell r="AP4501" t="str">
            <v>000000000000003047</v>
          </cell>
          <cell r="AQ4501">
            <v>2026</v>
          </cell>
          <cell r="AR4501" t="str">
            <v>2026-PRL1-50276</v>
          </cell>
          <cell r="AS4501">
            <v>1</v>
          </cell>
          <cell r="AT4501" t="str">
            <v>TK025</v>
          </cell>
          <cell r="AU4501" t="str">
            <v>#</v>
          </cell>
        </row>
        <row r="4502">
          <cell r="AN4502">
            <v>50955</v>
          </cell>
          <cell r="AO4502" t="str">
            <v>Perearst Anu Jõemägi OÜ</v>
          </cell>
          <cell r="AP4502" t="str">
            <v>000000000000003047</v>
          </cell>
          <cell r="AQ4502">
            <v>2026</v>
          </cell>
          <cell r="AR4502" t="str">
            <v>2026-PRL1-50955</v>
          </cell>
          <cell r="AS4502" t="str">
            <v>#</v>
          </cell>
          <cell r="AT4502" t="str">
            <v>#</v>
          </cell>
          <cell r="AU4502" t="str">
            <v>#</v>
          </cell>
        </row>
        <row r="4503">
          <cell r="AN4503">
            <v>50941</v>
          </cell>
          <cell r="AO4503" t="str">
            <v>Medira OÜ</v>
          </cell>
          <cell r="AP4503" t="str">
            <v>000000000000003047</v>
          </cell>
          <cell r="AQ4503">
            <v>2026</v>
          </cell>
          <cell r="AR4503" t="str">
            <v>2026-PRL1-50941</v>
          </cell>
          <cell r="AS4503">
            <v>1</v>
          </cell>
          <cell r="AT4503" t="str">
            <v>TK025</v>
          </cell>
          <cell r="AU4503" t="str">
            <v>#</v>
          </cell>
        </row>
        <row r="4504">
          <cell r="AN4504">
            <v>50930</v>
          </cell>
          <cell r="AO4504" t="str">
            <v>Viru Perearstid OÜ</v>
          </cell>
          <cell r="AP4504" t="str">
            <v>000000000000003047</v>
          </cell>
          <cell r="AQ4504">
            <v>2026</v>
          </cell>
          <cell r="AR4504" t="str">
            <v>2026-PRL1-50930</v>
          </cell>
          <cell r="AS4504">
            <v>1</v>
          </cell>
          <cell r="AT4504" t="str">
            <v>TK049</v>
          </cell>
          <cell r="AU4504" t="str">
            <v>#</v>
          </cell>
        </row>
        <row r="4505">
          <cell r="AN4505">
            <v>50119</v>
          </cell>
          <cell r="AO4505" t="str">
            <v>OÜ Tapa Perearstikeskus</v>
          </cell>
          <cell r="AP4505" t="str">
            <v>000000000000003047</v>
          </cell>
          <cell r="AQ4505">
            <v>2026</v>
          </cell>
          <cell r="AR4505" t="str">
            <v>2026-PRL1-50119</v>
          </cell>
          <cell r="AS4505">
            <v>1</v>
          </cell>
          <cell r="AT4505" t="str">
            <v>TK008</v>
          </cell>
          <cell r="AU4505" t="str">
            <v>#</v>
          </cell>
        </row>
        <row r="4506">
          <cell r="AN4506">
            <v>61802</v>
          </cell>
          <cell r="AO4506" t="str">
            <v>Tervisekeskus OÜ</v>
          </cell>
          <cell r="AP4506" t="str">
            <v>000000000000003047</v>
          </cell>
          <cell r="AQ4506">
            <v>2026</v>
          </cell>
          <cell r="AR4506" t="str">
            <v>2026-PRL1-61802</v>
          </cell>
          <cell r="AS4506" t="str">
            <v>#</v>
          </cell>
          <cell r="AT4506" t="str">
            <v>#</v>
          </cell>
          <cell r="AU4506" t="str">
            <v>#</v>
          </cell>
        </row>
        <row r="4507">
          <cell r="AN4507">
            <v>61810</v>
          </cell>
          <cell r="AO4507" t="str">
            <v>OÜ Paide Arst</v>
          </cell>
          <cell r="AP4507" t="str">
            <v>000000000000003047</v>
          </cell>
          <cell r="AQ4507">
            <v>2026</v>
          </cell>
          <cell r="AR4507" t="str">
            <v>2026-PRL1-61810</v>
          </cell>
          <cell r="AS4507">
            <v>1</v>
          </cell>
          <cell r="AT4507" t="str">
            <v>TK012</v>
          </cell>
          <cell r="AU4507" t="str">
            <v>#</v>
          </cell>
        </row>
        <row r="4508">
          <cell r="AN4508">
            <v>61810</v>
          </cell>
          <cell r="AO4508" t="str">
            <v>OÜ Paide Arst</v>
          </cell>
          <cell r="AP4508" t="str">
            <v>000000000000003047</v>
          </cell>
          <cell r="AQ4508">
            <v>2026</v>
          </cell>
          <cell r="AR4508" t="str">
            <v>2026-PRL1-61810</v>
          </cell>
          <cell r="AS4508">
            <v>1</v>
          </cell>
          <cell r="AT4508" t="str">
            <v>TK012</v>
          </cell>
          <cell r="AU4508" t="str">
            <v>#</v>
          </cell>
        </row>
        <row r="4509">
          <cell r="AN4509">
            <v>50568</v>
          </cell>
          <cell r="AO4509" t="str">
            <v xml:space="preserve">Terviseagentuur OÜ </v>
          </cell>
          <cell r="AP4509" t="str">
            <v>000000000000003047</v>
          </cell>
          <cell r="AQ4509">
            <v>2026</v>
          </cell>
          <cell r="AR4509" t="str">
            <v>2026-PRL1-50568</v>
          </cell>
          <cell r="AS4509">
            <v>1</v>
          </cell>
          <cell r="AT4509" t="str">
            <v>TK019</v>
          </cell>
          <cell r="AU4509" t="str">
            <v>#</v>
          </cell>
        </row>
        <row r="4510">
          <cell r="AN4510">
            <v>50568</v>
          </cell>
          <cell r="AO4510" t="str">
            <v xml:space="preserve">Terviseagentuur OÜ </v>
          </cell>
          <cell r="AP4510" t="str">
            <v>000000000000003047</v>
          </cell>
          <cell r="AQ4510">
            <v>2026</v>
          </cell>
          <cell r="AR4510" t="str">
            <v>2026-PRL1-50568</v>
          </cell>
          <cell r="AS4510">
            <v>1</v>
          </cell>
          <cell r="AT4510" t="str">
            <v>TK019</v>
          </cell>
          <cell r="AU4510" t="str">
            <v>#</v>
          </cell>
        </row>
        <row r="4511">
          <cell r="AN4511">
            <v>50861</v>
          </cell>
          <cell r="AO4511" t="str">
            <v>OÜ Perearst Lea Urb</v>
          </cell>
          <cell r="AP4511" t="str">
            <v>000000000000003047</v>
          </cell>
          <cell r="AQ4511">
            <v>2026</v>
          </cell>
          <cell r="AR4511" t="str">
            <v>2026-PRL1-50861</v>
          </cell>
          <cell r="AS4511">
            <v>1</v>
          </cell>
          <cell r="AT4511" t="str">
            <v>TK032</v>
          </cell>
          <cell r="AU4511" t="str">
            <v>#</v>
          </cell>
        </row>
        <row r="4512">
          <cell r="AN4512">
            <v>60133</v>
          </cell>
          <cell r="AO4512" t="str">
            <v>Perearst Rutt Luha</v>
          </cell>
          <cell r="AP4512" t="str">
            <v>000000000000003047</v>
          </cell>
          <cell r="AQ4512">
            <v>2026</v>
          </cell>
          <cell r="AR4512" t="str">
            <v>2026-PRL1-60133</v>
          </cell>
          <cell r="AS4512" t="str">
            <v>#</v>
          </cell>
          <cell r="AT4512" t="str">
            <v>#</v>
          </cell>
          <cell r="AU4512" t="str">
            <v>#</v>
          </cell>
        </row>
        <row r="4513">
          <cell r="AN4513">
            <v>50269</v>
          </cell>
          <cell r="AO4513" t="str">
            <v>Ilme Last</v>
          </cell>
          <cell r="AP4513" t="str">
            <v>000000000000003047</v>
          </cell>
          <cell r="AQ4513">
            <v>2026</v>
          </cell>
          <cell r="AR4513" t="str">
            <v>2026-PRL1-50269</v>
          </cell>
          <cell r="AS4513">
            <v>1</v>
          </cell>
          <cell r="AT4513" t="str">
            <v>TK030</v>
          </cell>
          <cell r="AU4513" t="str">
            <v>#</v>
          </cell>
        </row>
        <row r="4514">
          <cell r="AN4514">
            <v>50265</v>
          </cell>
          <cell r="AO4514" t="str">
            <v>Sirje Reinlo</v>
          </cell>
          <cell r="AP4514" t="str">
            <v>000000000000003047</v>
          </cell>
          <cell r="AQ4514">
            <v>2026</v>
          </cell>
          <cell r="AR4514" t="str">
            <v>2026-PRL1-50265</v>
          </cell>
          <cell r="AS4514">
            <v>1</v>
          </cell>
          <cell r="AT4514" t="str">
            <v>TK030</v>
          </cell>
          <cell r="AU4514" t="str">
            <v>#</v>
          </cell>
        </row>
        <row r="4515">
          <cell r="AN4515">
            <v>61810</v>
          </cell>
          <cell r="AO4515" t="str">
            <v>OÜ Paide Arst</v>
          </cell>
          <cell r="AP4515" t="str">
            <v>000000000000003047</v>
          </cell>
          <cell r="AQ4515">
            <v>2026</v>
          </cell>
          <cell r="AR4515" t="str">
            <v>2026-PRL1-61810</v>
          </cell>
          <cell r="AS4515">
            <v>1</v>
          </cell>
          <cell r="AT4515" t="str">
            <v>TK012</v>
          </cell>
          <cell r="AU4515" t="str">
            <v>#</v>
          </cell>
        </row>
        <row r="4516">
          <cell r="AN4516">
            <v>60192</v>
          </cell>
          <cell r="AO4516" t="str">
            <v>Enn Sults</v>
          </cell>
          <cell r="AP4516" t="str">
            <v>000000000000003047</v>
          </cell>
          <cell r="AQ4516">
            <v>2026</v>
          </cell>
          <cell r="AR4516" t="str">
            <v>2026-PRL1-60192</v>
          </cell>
          <cell r="AS4516" t="str">
            <v>#</v>
          </cell>
          <cell r="AT4516" t="str">
            <v>#</v>
          </cell>
          <cell r="AU4516" t="str">
            <v>#</v>
          </cell>
        </row>
        <row r="4517">
          <cell r="AN4517">
            <v>50038</v>
          </cell>
          <cell r="AO4517" t="str">
            <v>Türi Tervisekeskus OÜ</v>
          </cell>
          <cell r="AP4517" t="str">
            <v>000000000000003047</v>
          </cell>
          <cell r="AQ4517">
            <v>2026</v>
          </cell>
          <cell r="AR4517" t="str">
            <v>2026-PRL1-50038</v>
          </cell>
          <cell r="AS4517">
            <v>1</v>
          </cell>
          <cell r="AT4517" t="str">
            <v>TK032</v>
          </cell>
          <cell r="AU4517" t="str">
            <v>#</v>
          </cell>
        </row>
        <row r="4518">
          <cell r="AN4518">
            <v>50269</v>
          </cell>
          <cell r="AO4518" t="str">
            <v>Ilme Last</v>
          </cell>
          <cell r="AP4518" t="str">
            <v>000000000000003047</v>
          </cell>
          <cell r="AQ4518">
            <v>2026</v>
          </cell>
          <cell r="AR4518" t="str">
            <v>2026-PRL1-50269</v>
          </cell>
          <cell r="AS4518">
            <v>1</v>
          </cell>
          <cell r="AT4518" t="str">
            <v>TK030</v>
          </cell>
          <cell r="AU4518" t="str">
            <v>#</v>
          </cell>
        </row>
        <row r="4519">
          <cell r="AN4519">
            <v>50038</v>
          </cell>
          <cell r="AO4519" t="str">
            <v>Türi Tervisekeskus OÜ</v>
          </cell>
          <cell r="AP4519" t="str">
            <v>000000000000003047</v>
          </cell>
          <cell r="AQ4519">
            <v>2026</v>
          </cell>
          <cell r="AR4519" t="str">
            <v>2026-PRL1-50038</v>
          </cell>
          <cell r="AS4519">
            <v>1</v>
          </cell>
          <cell r="AT4519" t="str">
            <v>TK032</v>
          </cell>
          <cell r="AU4519" t="str">
            <v>#</v>
          </cell>
        </row>
        <row r="4520">
          <cell r="AN4520">
            <v>50038</v>
          </cell>
          <cell r="AO4520" t="str">
            <v>Türi Tervisekeskus OÜ</v>
          </cell>
          <cell r="AP4520" t="str">
            <v>000000000000003047</v>
          </cell>
          <cell r="AQ4520">
            <v>2026</v>
          </cell>
          <cell r="AR4520" t="str">
            <v>2026-PRL1-50038</v>
          </cell>
          <cell r="AS4520">
            <v>1</v>
          </cell>
          <cell r="AT4520" t="str">
            <v>TK032</v>
          </cell>
          <cell r="AU4520" t="str">
            <v>#</v>
          </cell>
        </row>
        <row r="4521">
          <cell r="AN4521">
            <v>50038</v>
          </cell>
          <cell r="AO4521" t="str">
            <v>osaühing Türi Tervisekeskus</v>
          </cell>
          <cell r="AP4521" t="str">
            <v>000000000000003047</v>
          </cell>
          <cell r="AQ4521">
            <v>2026</v>
          </cell>
          <cell r="AR4521" t="str">
            <v>2026-PRL1-50038</v>
          </cell>
          <cell r="AS4521">
            <v>1</v>
          </cell>
          <cell r="AT4521" t="str">
            <v>TK032</v>
          </cell>
          <cell r="AU4521" t="str">
            <v>#</v>
          </cell>
        </row>
        <row r="4522">
          <cell r="AN4522">
            <v>61810</v>
          </cell>
          <cell r="AO4522" t="str">
            <v>Paide Arst OÜ</v>
          </cell>
          <cell r="AP4522" t="str">
            <v>000000000000003047</v>
          </cell>
          <cell r="AQ4522">
            <v>2026</v>
          </cell>
          <cell r="AR4522" t="str">
            <v>2026-PRL1-61810</v>
          </cell>
          <cell r="AS4522">
            <v>1</v>
          </cell>
          <cell r="AT4522" t="str">
            <v>TK012</v>
          </cell>
          <cell r="AU4522" t="str">
            <v>#</v>
          </cell>
        </row>
        <row r="4523">
          <cell r="AN4523">
            <v>50180</v>
          </cell>
          <cell r="AO4523" t="str">
            <v>Järva-Jaani Perearstikeskus OÜ</v>
          </cell>
          <cell r="AP4523" t="str">
            <v>000000000000003047</v>
          </cell>
          <cell r="AQ4523">
            <v>2026</v>
          </cell>
          <cell r="AR4523" t="str">
            <v>2026-PRL1-50180</v>
          </cell>
          <cell r="AS4523">
            <v>1</v>
          </cell>
          <cell r="AT4523" t="str">
            <v>TK019</v>
          </cell>
          <cell r="AU4523" t="str">
            <v>#</v>
          </cell>
        </row>
        <row r="4524">
          <cell r="AN4524">
            <v>50556</v>
          </cell>
          <cell r="AO4524" t="str">
            <v>Tereza Maskina</v>
          </cell>
          <cell r="AP4524" t="str">
            <v>000000000000003047</v>
          </cell>
          <cell r="AQ4524">
            <v>2026</v>
          </cell>
          <cell r="AR4524" t="str">
            <v>2026-PRL1-50556</v>
          </cell>
          <cell r="AS4524">
            <v>1</v>
          </cell>
          <cell r="AT4524" t="str">
            <v>TK030</v>
          </cell>
          <cell r="AU4524" t="str">
            <v>#</v>
          </cell>
        </row>
        <row r="4525">
          <cell r="AN4525">
            <v>51025</v>
          </cell>
          <cell r="AO4525" t="str">
            <v>Osaühing Perearst Tiina Proosväli</v>
          </cell>
          <cell r="AP4525" t="str">
            <v>000000000000003047</v>
          </cell>
          <cell r="AQ4525">
            <v>2026</v>
          </cell>
          <cell r="AR4525" t="str">
            <v>2026-PRL1-51025</v>
          </cell>
          <cell r="AS4525" t="str">
            <v>#</v>
          </cell>
          <cell r="AT4525" t="str">
            <v>#</v>
          </cell>
          <cell r="AU4525" t="str">
            <v>#</v>
          </cell>
        </row>
        <row r="4526">
          <cell r="AN4526">
            <v>50671</v>
          </cell>
          <cell r="AO4526" t="str">
            <v>Perearst Mare Lõunat OÜ</v>
          </cell>
          <cell r="AP4526" t="str">
            <v>000000000000003047</v>
          </cell>
          <cell r="AQ4526">
            <v>2026</v>
          </cell>
          <cell r="AR4526" t="str">
            <v>2026-PRL1-50671</v>
          </cell>
          <cell r="AS4526" t="str">
            <v>#</v>
          </cell>
          <cell r="AT4526" t="str">
            <v>#</v>
          </cell>
          <cell r="AU4526" t="str">
            <v>#</v>
          </cell>
        </row>
        <row r="4527">
          <cell r="AN4527">
            <v>50945</v>
          </cell>
          <cell r="AO4527" t="str">
            <v>Perearst Piret Mets OÜ</v>
          </cell>
          <cell r="AP4527" t="str">
            <v>000000000000003047</v>
          </cell>
          <cell r="AQ4527">
            <v>2026</v>
          </cell>
          <cell r="AR4527" t="str">
            <v>2026-PRL1-50945</v>
          </cell>
          <cell r="AS4527" t="str">
            <v>#</v>
          </cell>
          <cell r="AT4527" t="str">
            <v>#</v>
          </cell>
          <cell r="AU4527" t="str">
            <v>#</v>
          </cell>
        </row>
        <row r="4528">
          <cell r="AN4528">
            <v>50121</v>
          </cell>
          <cell r="AO4528" t="str">
            <v>osaühing PERETOHTER</v>
          </cell>
          <cell r="AP4528" t="str">
            <v>000000000000003047</v>
          </cell>
          <cell r="AQ4528">
            <v>2026</v>
          </cell>
          <cell r="AR4528" t="str">
            <v>2026-PRL1-50121</v>
          </cell>
          <cell r="AS4528" t="str">
            <v>#</v>
          </cell>
          <cell r="AT4528" t="str">
            <v>#</v>
          </cell>
          <cell r="AU4528" t="str">
            <v>#</v>
          </cell>
        </row>
        <row r="4529">
          <cell r="AN4529">
            <v>50635</v>
          </cell>
          <cell r="AO4529" t="str">
            <v>Taebla Perearst OÜ</v>
          </cell>
          <cell r="AP4529" t="str">
            <v>000000000000003047</v>
          </cell>
          <cell r="AQ4529">
            <v>2026</v>
          </cell>
          <cell r="AR4529" t="str">
            <v>2026-PRL1-50635</v>
          </cell>
          <cell r="AS4529" t="str">
            <v>#</v>
          </cell>
          <cell r="AT4529" t="str">
            <v>#</v>
          </cell>
          <cell r="AU4529" t="str">
            <v>#</v>
          </cell>
        </row>
        <row r="4530">
          <cell r="AN4530">
            <v>60405</v>
          </cell>
          <cell r="AO4530" t="str">
            <v>Perearst Marika Laar</v>
          </cell>
          <cell r="AP4530" t="str">
            <v>000000000000003047</v>
          </cell>
          <cell r="AQ4530">
            <v>2026</v>
          </cell>
          <cell r="AR4530" t="str">
            <v>2026-PRL1-60405</v>
          </cell>
          <cell r="AS4530" t="str">
            <v>#</v>
          </cell>
          <cell r="AT4530" t="str">
            <v>#</v>
          </cell>
          <cell r="AU4530" t="str">
            <v>#</v>
          </cell>
        </row>
        <row r="4531">
          <cell r="AN4531">
            <v>51050</v>
          </cell>
          <cell r="AO4531" t="str">
            <v>OÜ Märjamaa Tervisekeskus</v>
          </cell>
          <cell r="AP4531" t="str">
            <v>000000000000003047</v>
          </cell>
          <cell r="AQ4531">
            <v>2026</v>
          </cell>
          <cell r="AR4531" t="str">
            <v>2026-PRL1-51050</v>
          </cell>
          <cell r="AS4531">
            <v>1</v>
          </cell>
          <cell r="AT4531" t="str">
            <v>TK057</v>
          </cell>
          <cell r="AU4531" t="str">
            <v>#</v>
          </cell>
        </row>
        <row r="4532">
          <cell r="AN4532">
            <v>50950</v>
          </cell>
          <cell r="AO4532" t="str">
            <v>Lääne-Nigula Perearstikeskus OÜ</v>
          </cell>
          <cell r="AP4532" t="str">
            <v>000000000000003047</v>
          </cell>
          <cell r="AQ4532">
            <v>2026</v>
          </cell>
          <cell r="AR4532" t="str">
            <v>2026-PRL1-50950</v>
          </cell>
          <cell r="AS4532" t="str">
            <v>#</v>
          </cell>
          <cell r="AT4532" t="str">
            <v>#</v>
          </cell>
          <cell r="AU4532" t="str">
            <v>#</v>
          </cell>
        </row>
        <row r="4533">
          <cell r="AN4533">
            <v>50078</v>
          </cell>
          <cell r="AO4533" t="str">
            <v>OÜ Andri Meriloo Arstikabinet</v>
          </cell>
          <cell r="AP4533" t="str">
            <v>000000000000003047</v>
          </cell>
          <cell r="AQ4533">
            <v>2026</v>
          </cell>
          <cell r="AR4533" t="str">
            <v>2026-PRL1-50078</v>
          </cell>
          <cell r="AS4533" t="str">
            <v>#</v>
          </cell>
          <cell r="AT4533" t="str">
            <v>#</v>
          </cell>
          <cell r="AU4533" t="str">
            <v>#</v>
          </cell>
        </row>
        <row r="4534">
          <cell r="AN4534">
            <v>50067</v>
          </cell>
          <cell r="AO4534" t="str">
            <v>Täisühing HAAPSALU PEREARST</v>
          </cell>
          <cell r="AP4534" t="str">
            <v>000000000000003047</v>
          </cell>
          <cell r="AQ4534">
            <v>2026</v>
          </cell>
          <cell r="AR4534" t="str">
            <v>2026-PRL1-50067</v>
          </cell>
          <cell r="AS4534" t="str">
            <v>#</v>
          </cell>
          <cell r="AT4534" t="str">
            <v>#</v>
          </cell>
          <cell r="AU4534" t="str">
            <v>#</v>
          </cell>
        </row>
        <row r="4535">
          <cell r="AN4535">
            <v>50067</v>
          </cell>
          <cell r="AO4535" t="str">
            <v>Täisühing HAAPSALU PEREARST</v>
          </cell>
          <cell r="AP4535" t="str">
            <v>000000000000003047</v>
          </cell>
          <cell r="AQ4535">
            <v>2026</v>
          </cell>
          <cell r="AR4535" t="str">
            <v>2026-PRL1-50067</v>
          </cell>
          <cell r="AS4535" t="str">
            <v>#</v>
          </cell>
          <cell r="AT4535" t="str">
            <v>#</v>
          </cell>
          <cell r="AU4535" t="str">
            <v>#</v>
          </cell>
        </row>
        <row r="4536">
          <cell r="AN4536">
            <v>50961</v>
          </cell>
          <cell r="AO4536" t="str">
            <v>OÜ Ennetuskliinik</v>
          </cell>
          <cell r="AP4536" t="str">
            <v>000000000000003047</v>
          </cell>
          <cell r="AQ4536">
            <v>2026</v>
          </cell>
          <cell r="AR4536" t="str">
            <v>2026-PRL1-50961</v>
          </cell>
          <cell r="AS4536" t="str">
            <v>#</v>
          </cell>
          <cell r="AT4536" t="str">
            <v>#</v>
          </cell>
          <cell r="AU4536" t="str">
            <v>#</v>
          </cell>
        </row>
        <row r="4537">
          <cell r="AN4537">
            <v>50662</v>
          </cell>
          <cell r="AO4537" t="str">
            <v>Osaühing Perearst Külli Raudsik</v>
          </cell>
          <cell r="AP4537" t="str">
            <v>000000000000003047</v>
          </cell>
          <cell r="AQ4537">
            <v>2026</v>
          </cell>
          <cell r="AR4537" t="str">
            <v>2026-PRL1-50662</v>
          </cell>
          <cell r="AS4537" t="str">
            <v>#</v>
          </cell>
          <cell r="AT4537" t="str">
            <v>#</v>
          </cell>
          <cell r="AU4537" t="str">
            <v>#</v>
          </cell>
        </row>
        <row r="4538">
          <cell r="AN4538">
            <v>50741</v>
          </cell>
          <cell r="AO4538" t="str">
            <v>Perearst Helle Vambola OÜ</v>
          </cell>
          <cell r="AP4538" t="str">
            <v>000000000000003047</v>
          </cell>
          <cell r="AQ4538">
            <v>2026</v>
          </cell>
          <cell r="AR4538" t="str">
            <v>2026-PRL1-50741</v>
          </cell>
          <cell r="AS4538" t="str">
            <v>#</v>
          </cell>
          <cell r="AT4538" t="str">
            <v>#</v>
          </cell>
          <cell r="AU4538" t="str">
            <v>#</v>
          </cell>
        </row>
        <row r="4539">
          <cell r="AN4539">
            <v>50214</v>
          </cell>
          <cell r="AO4539" t="str">
            <v>OÜ Häädemeeste Perearstikeskus</v>
          </cell>
          <cell r="AP4539" t="str">
            <v>000000000000003047</v>
          </cell>
          <cell r="AQ4539">
            <v>2026</v>
          </cell>
          <cell r="AR4539" t="str">
            <v>2026-PRL1-50214</v>
          </cell>
          <cell r="AS4539" t="str">
            <v>#</v>
          </cell>
          <cell r="AT4539" t="str">
            <v>#</v>
          </cell>
          <cell r="AU4539" t="str">
            <v>#</v>
          </cell>
        </row>
        <row r="4540">
          <cell r="AN4540">
            <v>50380</v>
          </cell>
          <cell r="AO4540" t="str">
            <v>OÜ Ülejõe Perearst</v>
          </cell>
          <cell r="AP4540" t="str">
            <v>000000000000003047</v>
          </cell>
          <cell r="AQ4540">
            <v>2026</v>
          </cell>
          <cell r="AR4540" t="str">
            <v>2026-PRL1-50380</v>
          </cell>
          <cell r="AS4540" t="str">
            <v>#</v>
          </cell>
          <cell r="AT4540" t="str">
            <v>#</v>
          </cell>
          <cell r="AU4540" t="str">
            <v>#</v>
          </cell>
        </row>
        <row r="4541">
          <cell r="AN4541">
            <v>50334</v>
          </cell>
          <cell r="AO4541" t="str">
            <v>Sirje Järvesaar</v>
          </cell>
          <cell r="AP4541" t="str">
            <v>000000000000003047</v>
          </cell>
          <cell r="AQ4541">
            <v>2026</v>
          </cell>
          <cell r="AR4541" t="str">
            <v>2026-PRL1-50334</v>
          </cell>
          <cell r="AS4541" t="str">
            <v>#</v>
          </cell>
          <cell r="AT4541" t="str">
            <v>#</v>
          </cell>
          <cell r="AU4541" t="str">
            <v>#</v>
          </cell>
        </row>
        <row r="4542">
          <cell r="AN4542">
            <v>50199</v>
          </cell>
          <cell r="AO4542" t="str">
            <v>Fons Perearstid OÜ</v>
          </cell>
          <cell r="AP4542" t="str">
            <v>000000000000003047</v>
          </cell>
          <cell r="AQ4542">
            <v>2026</v>
          </cell>
          <cell r="AR4542" t="str">
            <v>2026-PRL1-50199</v>
          </cell>
          <cell r="AS4542" t="str">
            <v>#</v>
          </cell>
          <cell r="AT4542" t="str">
            <v>#</v>
          </cell>
          <cell r="AU4542" t="str">
            <v>#</v>
          </cell>
        </row>
        <row r="4543">
          <cell r="AN4543">
            <v>50199</v>
          </cell>
          <cell r="AO4543" t="str">
            <v>Fons Perearstid OÜ</v>
          </cell>
          <cell r="AP4543" t="str">
            <v>000000000000003047</v>
          </cell>
          <cell r="AQ4543">
            <v>2026</v>
          </cell>
          <cell r="AR4543" t="str">
            <v>2026-PRL1-50199</v>
          </cell>
          <cell r="AS4543" t="str">
            <v>#</v>
          </cell>
          <cell r="AT4543" t="str">
            <v>#</v>
          </cell>
          <cell r="AU4543" t="str">
            <v>#</v>
          </cell>
        </row>
        <row r="4544">
          <cell r="AN4544">
            <v>50209</v>
          </cell>
          <cell r="AO4544" t="str">
            <v>OÜ Tõstamaa Tervisekeskus</v>
          </cell>
          <cell r="AP4544" t="str">
            <v>000000000000003047</v>
          </cell>
          <cell r="AQ4544">
            <v>2026</v>
          </cell>
          <cell r="AR4544" t="str">
            <v>2026-PRL1-50209</v>
          </cell>
          <cell r="AS4544" t="str">
            <v>#</v>
          </cell>
          <cell r="AT4544" t="str">
            <v>#</v>
          </cell>
          <cell r="AU4544" t="str">
            <v>#</v>
          </cell>
        </row>
        <row r="4545">
          <cell r="AN4545">
            <v>60189</v>
          </cell>
          <cell r="AO4545" t="str">
            <v>Perearst Marina Simm</v>
          </cell>
          <cell r="AP4545" t="str">
            <v>000000000000003047</v>
          </cell>
          <cell r="AQ4545">
            <v>2026</v>
          </cell>
          <cell r="AR4545" t="str">
            <v>2026-PRL1-60189</v>
          </cell>
          <cell r="AS4545" t="str">
            <v>#</v>
          </cell>
          <cell r="AT4545" t="str">
            <v>#</v>
          </cell>
          <cell r="AU4545" t="str">
            <v>#</v>
          </cell>
        </row>
        <row r="4546">
          <cell r="AN4546">
            <v>50725</v>
          </cell>
          <cell r="AO4546" t="str">
            <v>OÜ Venorest</v>
          </cell>
          <cell r="AP4546" t="str">
            <v>000000000000003047</v>
          </cell>
          <cell r="AQ4546">
            <v>2026</v>
          </cell>
          <cell r="AR4546" t="str">
            <v>2026-PRL1-50725</v>
          </cell>
          <cell r="AS4546" t="str">
            <v>#</v>
          </cell>
          <cell r="AT4546" t="str">
            <v>#</v>
          </cell>
          <cell r="AU4546" t="str">
            <v>#</v>
          </cell>
        </row>
        <row r="4547">
          <cell r="AN4547">
            <v>50380</v>
          </cell>
          <cell r="AO4547" t="str">
            <v>OÜ Ülejõe Perearst</v>
          </cell>
          <cell r="AP4547" t="str">
            <v>000000000000003047</v>
          </cell>
          <cell r="AQ4547">
            <v>2026</v>
          </cell>
          <cell r="AR4547" t="str">
            <v>2026-PRL1-50380</v>
          </cell>
          <cell r="AS4547" t="str">
            <v>#</v>
          </cell>
          <cell r="AT4547" t="str">
            <v>#</v>
          </cell>
          <cell r="AU4547" t="str">
            <v>#</v>
          </cell>
        </row>
        <row r="4548">
          <cell r="AN4548">
            <v>50380</v>
          </cell>
          <cell r="AO4548" t="str">
            <v>OÜ Ülejõe Perearst</v>
          </cell>
          <cell r="AP4548" t="str">
            <v>000000000000003047</v>
          </cell>
          <cell r="AQ4548">
            <v>2026</v>
          </cell>
          <cell r="AR4548" t="str">
            <v>2026-PRL1-50380</v>
          </cell>
          <cell r="AS4548" t="str">
            <v>#</v>
          </cell>
          <cell r="AT4548" t="str">
            <v>#</v>
          </cell>
          <cell r="AU4548" t="str">
            <v>#</v>
          </cell>
        </row>
        <row r="4549">
          <cell r="AN4549">
            <v>50380</v>
          </cell>
          <cell r="AO4549" t="str">
            <v>OÜ Ülejõe Perearst</v>
          </cell>
          <cell r="AP4549" t="str">
            <v>000000000000003047</v>
          </cell>
          <cell r="AQ4549">
            <v>2026</v>
          </cell>
          <cell r="AR4549" t="str">
            <v>2026-PRL1-50380</v>
          </cell>
          <cell r="AS4549" t="str">
            <v>#</v>
          </cell>
          <cell r="AT4549" t="str">
            <v>#</v>
          </cell>
          <cell r="AU4549" t="str">
            <v>#</v>
          </cell>
        </row>
        <row r="4550">
          <cell r="AN4550">
            <v>60583</v>
          </cell>
          <cell r="AO4550" t="str">
            <v>Osaühing  Surju Tervisekeskus</v>
          </cell>
          <cell r="AP4550" t="str">
            <v>000000000000003047</v>
          </cell>
          <cell r="AQ4550">
            <v>2026</v>
          </cell>
          <cell r="AR4550" t="str">
            <v>2026-PRL1-60583</v>
          </cell>
          <cell r="AS4550" t="str">
            <v>#</v>
          </cell>
          <cell r="AT4550" t="str">
            <v>#</v>
          </cell>
          <cell r="AU4550" t="str">
            <v>#</v>
          </cell>
        </row>
        <row r="4551">
          <cell r="AN4551">
            <v>50741</v>
          </cell>
          <cell r="AO4551" t="str">
            <v>Perearst Helle Vambola OÜ</v>
          </cell>
          <cell r="AP4551" t="str">
            <v>000000000000003047</v>
          </cell>
          <cell r="AQ4551">
            <v>2026</v>
          </cell>
          <cell r="AR4551" t="str">
            <v>2026-PRL1-50741</v>
          </cell>
          <cell r="AS4551" t="str">
            <v>#</v>
          </cell>
          <cell r="AT4551" t="str">
            <v>#</v>
          </cell>
          <cell r="AU4551" t="str">
            <v>#</v>
          </cell>
        </row>
        <row r="4552">
          <cell r="AN4552">
            <v>50725</v>
          </cell>
          <cell r="AO4552" t="str">
            <v>OÜ Venorest</v>
          </cell>
          <cell r="AP4552" t="str">
            <v>000000000000003047</v>
          </cell>
          <cell r="AQ4552">
            <v>2026</v>
          </cell>
          <cell r="AR4552" t="str">
            <v>2026-PRL1-50725</v>
          </cell>
          <cell r="AS4552" t="str">
            <v>#</v>
          </cell>
          <cell r="AT4552" t="str">
            <v>#</v>
          </cell>
          <cell r="AU4552" t="str">
            <v>#</v>
          </cell>
        </row>
        <row r="4553">
          <cell r="AN4553">
            <v>50655</v>
          </cell>
          <cell r="AO4553" t="str">
            <v>Vändra Arst OÜ</v>
          </cell>
          <cell r="AP4553" t="str">
            <v>000000000000003047</v>
          </cell>
          <cell r="AQ4553">
            <v>2026</v>
          </cell>
          <cell r="AR4553" t="str">
            <v>2026-PRL1-50655</v>
          </cell>
          <cell r="AS4553">
            <v>1</v>
          </cell>
          <cell r="AT4553" t="str">
            <v>TK013</v>
          </cell>
          <cell r="AU4553" t="str">
            <v>#</v>
          </cell>
        </row>
        <row r="4554">
          <cell r="AN4554">
            <v>50655</v>
          </cell>
          <cell r="AO4554" t="str">
            <v>Vändra Arst OÜ</v>
          </cell>
          <cell r="AP4554" t="str">
            <v>000000000000003047</v>
          </cell>
          <cell r="AQ4554">
            <v>2026</v>
          </cell>
          <cell r="AR4554" t="str">
            <v>2026-PRL1-50655</v>
          </cell>
          <cell r="AS4554">
            <v>1</v>
          </cell>
          <cell r="AT4554" t="str">
            <v>TK013</v>
          </cell>
          <cell r="AU4554" t="str">
            <v>#</v>
          </cell>
        </row>
        <row r="4555">
          <cell r="AN4555">
            <v>50655</v>
          </cell>
          <cell r="AO4555" t="str">
            <v>Vändra Arst OÜ</v>
          </cell>
          <cell r="AP4555" t="str">
            <v>000000000000003047</v>
          </cell>
          <cell r="AQ4555">
            <v>2026</v>
          </cell>
          <cell r="AR4555" t="str">
            <v>2026-PRL1-50655</v>
          </cell>
          <cell r="AS4555">
            <v>1</v>
          </cell>
          <cell r="AT4555" t="str">
            <v>TK013</v>
          </cell>
          <cell r="AU4555" t="str">
            <v>#</v>
          </cell>
        </row>
        <row r="4556">
          <cell r="AN4556">
            <v>50370</v>
          </cell>
          <cell r="AO4556" t="str">
            <v>Osaühing perearst Kersti Metsa</v>
          </cell>
          <cell r="AP4556" t="str">
            <v>000000000000003047</v>
          </cell>
          <cell r="AQ4556">
            <v>2026</v>
          </cell>
          <cell r="AR4556" t="str">
            <v>2026-PRL1-50370</v>
          </cell>
          <cell r="AS4556" t="str">
            <v>#</v>
          </cell>
          <cell r="AT4556" t="str">
            <v>#</v>
          </cell>
          <cell r="AU4556" t="str">
            <v>#</v>
          </cell>
        </row>
        <row r="4557">
          <cell r="AN4557">
            <v>50032</v>
          </cell>
          <cell r="AO4557" t="str">
            <v>osaühing Pärnu Perearstid</v>
          </cell>
          <cell r="AP4557" t="str">
            <v>000000000000003047</v>
          </cell>
          <cell r="AQ4557">
            <v>2026</v>
          </cell>
          <cell r="AR4557" t="str">
            <v>2026-PRL1-50032</v>
          </cell>
          <cell r="AS4557">
            <v>1</v>
          </cell>
          <cell r="AT4557" t="str">
            <v>TK036</v>
          </cell>
          <cell r="AU4557" t="str">
            <v>#</v>
          </cell>
        </row>
        <row r="4558">
          <cell r="AN4558">
            <v>50995</v>
          </cell>
          <cell r="AO4558" t="str">
            <v>Perearst Merle Jakobson OÜ</v>
          </cell>
          <cell r="AP4558" t="str">
            <v>000000000000003047</v>
          </cell>
          <cell r="AQ4558">
            <v>2026</v>
          </cell>
          <cell r="AR4558" t="str">
            <v>2026-PRL1-50995</v>
          </cell>
          <cell r="AS4558" t="str">
            <v>#</v>
          </cell>
          <cell r="AT4558" t="str">
            <v>#</v>
          </cell>
          <cell r="AU4558" t="str">
            <v>#</v>
          </cell>
        </row>
        <row r="4559">
          <cell r="AN4559">
            <v>50032</v>
          </cell>
          <cell r="AO4559" t="str">
            <v>osaühing Pärnu Perearstid</v>
          </cell>
          <cell r="AP4559" t="str">
            <v>000000000000003047</v>
          </cell>
          <cell r="AQ4559">
            <v>2026</v>
          </cell>
          <cell r="AR4559" t="str">
            <v>2026-PRL1-50032</v>
          </cell>
          <cell r="AS4559">
            <v>1</v>
          </cell>
          <cell r="AT4559" t="str">
            <v>TK036</v>
          </cell>
          <cell r="AU4559" t="str">
            <v>#</v>
          </cell>
        </row>
        <row r="4560">
          <cell r="AN4560">
            <v>50209</v>
          </cell>
          <cell r="AO4560" t="str">
            <v>OÜ Tõstamaa Tervisekeskus</v>
          </cell>
          <cell r="AP4560" t="str">
            <v>000000000000003047</v>
          </cell>
          <cell r="AQ4560">
            <v>2026</v>
          </cell>
          <cell r="AR4560" t="str">
            <v>2026-PRL1-50209</v>
          </cell>
          <cell r="AS4560" t="str">
            <v>#</v>
          </cell>
          <cell r="AT4560" t="str">
            <v>#</v>
          </cell>
          <cell r="AU4560" t="str">
            <v>#</v>
          </cell>
        </row>
        <row r="4561">
          <cell r="AN4561">
            <v>50032</v>
          </cell>
          <cell r="AO4561" t="str">
            <v>osaühing Pärnu Perearstid</v>
          </cell>
          <cell r="AP4561" t="str">
            <v>000000000000003047</v>
          </cell>
          <cell r="AQ4561">
            <v>2026</v>
          </cell>
          <cell r="AR4561" t="str">
            <v>2026-PRL1-50032</v>
          </cell>
          <cell r="AS4561">
            <v>1</v>
          </cell>
          <cell r="AT4561" t="str">
            <v>TK036</v>
          </cell>
          <cell r="AU4561" t="str">
            <v>#</v>
          </cell>
        </row>
        <row r="4562">
          <cell r="AN4562">
            <v>61011</v>
          </cell>
          <cell r="AO4562" t="str">
            <v>Mai Perearstid OÜ</v>
          </cell>
          <cell r="AP4562" t="str">
            <v>000000000000003047</v>
          </cell>
          <cell r="AQ4562">
            <v>2026</v>
          </cell>
          <cell r="AR4562" t="str">
            <v>2026-PRL1-61011</v>
          </cell>
          <cell r="AS4562" t="str">
            <v>#</v>
          </cell>
          <cell r="AT4562" t="str">
            <v>#</v>
          </cell>
          <cell r="AU4562" t="str">
            <v>#</v>
          </cell>
        </row>
        <row r="4563">
          <cell r="AN4563">
            <v>50209</v>
          </cell>
          <cell r="AO4563" t="str">
            <v>OÜ Tõstamaa Tervisekeskus</v>
          </cell>
          <cell r="AP4563" t="str">
            <v>000000000000003047</v>
          </cell>
          <cell r="AQ4563">
            <v>2026</v>
          </cell>
          <cell r="AR4563" t="str">
            <v>2026-PRL1-50209</v>
          </cell>
          <cell r="AS4563" t="str">
            <v>#</v>
          </cell>
          <cell r="AT4563" t="str">
            <v>#</v>
          </cell>
          <cell r="AU4563" t="str">
            <v>#</v>
          </cell>
        </row>
        <row r="4564">
          <cell r="AN4564">
            <v>50032</v>
          </cell>
          <cell r="AO4564" t="str">
            <v>osaühing Pärnu Perearstid</v>
          </cell>
          <cell r="AP4564" t="str">
            <v>000000000000003047</v>
          </cell>
          <cell r="AQ4564">
            <v>2026</v>
          </cell>
          <cell r="AR4564" t="str">
            <v>2026-PRL1-50032</v>
          </cell>
          <cell r="AS4564">
            <v>1</v>
          </cell>
          <cell r="AT4564" t="str">
            <v>TK036</v>
          </cell>
          <cell r="AU4564" t="str">
            <v>#</v>
          </cell>
        </row>
        <row r="4565">
          <cell r="AN4565">
            <v>50032</v>
          </cell>
          <cell r="AO4565" t="str">
            <v>osaühing Pärnu Perearstid</v>
          </cell>
          <cell r="AP4565" t="str">
            <v>000000000000003047</v>
          </cell>
          <cell r="AQ4565">
            <v>2026</v>
          </cell>
          <cell r="AR4565" t="str">
            <v>2026-PRL1-50032</v>
          </cell>
          <cell r="AS4565">
            <v>1</v>
          </cell>
          <cell r="AT4565" t="str">
            <v>TK036</v>
          </cell>
          <cell r="AU4565" t="str">
            <v>#</v>
          </cell>
        </row>
        <row r="4566">
          <cell r="AN4566">
            <v>50032</v>
          </cell>
          <cell r="AO4566" t="str">
            <v>osaühing Pärnu Perearstid</v>
          </cell>
          <cell r="AP4566" t="str">
            <v>000000000000003047</v>
          </cell>
          <cell r="AQ4566">
            <v>2026</v>
          </cell>
          <cell r="AR4566" t="str">
            <v>2026-PRL1-50032</v>
          </cell>
          <cell r="AS4566">
            <v>1</v>
          </cell>
          <cell r="AT4566" t="str">
            <v>TK036</v>
          </cell>
          <cell r="AU4566" t="str">
            <v>#</v>
          </cell>
        </row>
        <row r="4567">
          <cell r="AN4567">
            <v>50032</v>
          </cell>
          <cell r="AO4567" t="str">
            <v>osaühing Pärnu Perearstid</v>
          </cell>
          <cell r="AP4567" t="str">
            <v>000000000000003047</v>
          </cell>
          <cell r="AQ4567">
            <v>2026</v>
          </cell>
          <cell r="AR4567" t="str">
            <v>2026-PRL1-50032</v>
          </cell>
          <cell r="AS4567">
            <v>1</v>
          </cell>
          <cell r="AT4567" t="str">
            <v>TK036</v>
          </cell>
          <cell r="AU4567" t="str">
            <v>#</v>
          </cell>
        </row>
        <row r="4568">
          <cell r="AN4568">
            <v>50032</v>
          </cell>
          <cell r="AO4568" t="str">
            <v>osaühing Pärnu Perearstid</v>
          </cell>
          <cell r="AP4568" t="str">
            <v>000000000000003047</v>
          </cell>
          <cell r="AQ4568">
            <v>2026</v>
          </cell>
          <cell r="AR4568" t="str">
            <v>2026-PRL1-50032</v>
          </cell>
          <cell r="AS4568">
            <v>1</v>
          </cell>
          <cell r="AT4568" t="str">
            <v>TK036</v>
          </cell>
          <cell r="AU4568" t="str">
            <v>#</v>
          </cell>
        </row>
        <row r="4569">
          <cell r="AN4569">
            <v>61011</v>
          </cell>
          <cell r="AO4569" t="str">
            <v>Mai Perearstid OÜ</v>
          </cell>
          <cell r="AP4569" t="str">
            <v>000000000000003047</v>
          </cell>
          <cell r="AQ4569">
            <v>2026</v>
          </cell>
          <cell r="AR4569" t="str">
            <v>2026-PRL1-61011</v>
          </cell>
          <cell r="AS4569" t="str">
            <v>#</v>
          </cell>
          <cell r="AT4569" t="str">
            <v>#</v>
          </cell>
          <cell r="AU4569" t="str">
            <v>#</v>
          </cell>
        </row>
        <row r="4570">
          <cell r="AN4570">
            <v>50032</v>
          </cell>
          <cell r="AO4570" t="str">
            <v>osaühing Pärnu Perearstid</v>
          </cell>
          <cell r="AP4570" t="str">
            <v>000000000000003047</v>
          </cell>
          <cell r="AQ4570">
            <v>2026</v>
          </cell>
          <cell r="AR4570" t="str">
            <v>2026-PRL1-50032</v>
          </cell>
          <cell r="AS4570">
            <v>1</v>
          </cell>
          <cell r="AT4570" t="str">
            <v>TK036</v>
          </cell>
          <cell r="AU4570" t="str">
            <v>#</v>
          </cell>
        </row>
        <row r="4571">
          <cell r="AN4571">
            <v>50946</v>
          </cell>
          <cell r="AO4571" t="str">
            <v>OÜ Perearst Airi Kasemägi</v>
          </cell>
          <cell r="AP4571" t="str">
            <v>000000000000003047</v>
          </cell>
          <cell r="AQ4571">
            <v>2026</v>
          </cell>
          <cell r="AR4571" t="str">
            <v>2026-PRL1-50946</v>
          </cell>
          <cell r="AS4571" t="str">
            <v>#</v>
          </cell>
          <cell r="AT4571" t="str">
            <v>#</v>
          </cell>
          <cell r="AU4571" t="str">
            <v>#</v>
          </cell>
        </row>
        <row r="4572">
          <cell r="AN4572">
            <v>50032</v>
          </cell>
          <cell r="AO4572" t="str">
            <v>osaühing Pärnu Perearstid</v>
          </cell>
          <cell r="AP4572" t="str">
            <v>000000000000003047</v>
          </cell>
          <cell r="AQ4572">
            <v>2026</v>
          </cell>
          <cell r="AR4572" t="str">
            <v>2026-PRL1-50032</v>
          </cell>
          <cell r="AS4572">
            <v>1</v>
          </cell>
          <cell r="AT4572" t="str">
            <v>TK036</v>
          </cell>
          <cell r="AU4572" t="str">
            <v>#</v>
          </cell>
        </row>
        <row r="4573">
          <cell r="AN4573">
            <v>50206</v>
          </cell>
          <cell r="AO4573" t="str">
            <v>Osaühing Perearst Merike Roseniit</v>
          </cell>
          <cell r="AP4573" t="str">
            <v>000000000000003047</v>
          </cell>
          <cell r="AQ4573">
            <v>2026</v>
          </cell>
          <cell r="AR4573" t="str">
            <v>2026-PRL1-50206</v>
          </cell>
          <cell r="AS4573" t="str">
            <v>#</v>
          </cell>
          <cell r="AT4573" t="str">
            <v>#</v>
          </cell>
          <cell r="AU4573" t="str">
            <v>#</v>
          </cell>
        </row>
        <row r="4574">
          <cell r="AN4574">
            <v>50032</v>
          </cell>
          <cell r="AO4574" t="str">
            <v>osaühing Pärnu Perearstid</v>
          </cell>
          <cell r="AP4574" t="str">
            <v>000000000000003047</v>
          </cell>
          <cell r="AQ4574">
            <v>2026</v>
          </cell>
          <cell r="AR4574" t="str">
            <v>2026-PRL1-50032</v>
          </cell>
          <cell r="AS4574">
            <v>1</v>
          </cell>
          <cell r="AT4574" t="str">
            <v>TK036</v>
          </cell>
          <cell r="AU4574" t="str">
            <v>#</v>
          </cell>
        </row>
        <row r="4575">
          <cell r="AN4575">
            <v>50915</v>
          </cell>
          <cell r="AO4575" t="str">
            <v>Perearst Kristel Uustamm OÜ</v>
          </cell>
          <cell r="AP4575" t="str">
            <v>000000000000003047</v>
          </cell>
          <cell r="AQ4575">
            <v>2026</v>
          </cell>
          <cell r="AR4575" t="str">
            <v>2026-PRL1-50915</v>
          </cell>
          <cell r="AS4575" t="str">
            <v>#</v>
          </cell>
          <cell r="AT4575" t="str">
            <v>#</v>
          </cell>
          <cell r="AU4575" t="str">
            <v>#</v>
          </cell>
        </row>
        <row r="4576">
          <cell r="AN4576">
            <v>50209</v>
          </cell>
          <cell r="AO4576" t="str">
            <v>OÜ Tõstamaa Tervisekeskus</v>
          </cell>
          <cell r="AP4576" t="str">
            <v>000000000000003047</v>
          </cell>
          <cell r="AQ4576">
            <v>2026</v>
          </cell>
          <cell r="AR4576" t="str">
            <v>2026-PRL1-50209</v>
          </cell>
          <cell r="AS4576" t="str">
            <v>#</v>
          </cell>
          <cell r="AT4576" t="str">
            <v>#</v>
          </cell>
          <cell r="AU4576" t="str">
            <v>#</v>
          </cell>
        </row>
        <row r="4577">
          <cell r="AN4577">
            <v>50203</v>
          </cell>
          <cell r="AO4577" t="str">
            <v>osaühing Perearst Ülle Runnel</v>
          </cell>
          <cell r="AP4577" t="str">
            <v>000000000000003047</v>
          </cell>
          <cell r="AQ4577">
            <v>2026</v>
          </cell>
          <cell r="AR4577" t="str">
            <v>2026-PRL1-50203</v>
          </cell>
          <cell r="AS4577" t="str">
            <v>#</v>
          </cell>
          <cell r="AT4577" t="str">
            <v>#</v>
          </cell>
          <cell r="AU4577" t="str">
            <v>#</v>
          </cell>
        </row>
        <row r="4578">
          <cell r="AN4578">
            <v>50032</v>
          </cell>
          <cell r="AO4578" t="str">
            <v>osaühing Pärnu Perearstid</v>
          </cell>
          <cell r="AP4578" t="str">
            <v>000000000000003047</v>
          </cell>
          <cell r="AQ4578">
            <v>2026</v>
          </cell>
          <cell r="AR4578" t="str">
            <v>2026-PRL1-50032</v>
          </cell>
          <cell r="AS4578">
            <v>1</v>
          </cell>
          <cell r="AT4578" t="str">
            <v>TK036</v>
          </cell>
          <cell r="AU4578" t="str">
            <v>#</v>
          </cell>
        </row>
        <row r="4579">
          <cell r="AN4579">
            <v>50032</v>
          </cell>
          <cell r="AO4579" t="str">
            <v>osaühing Pärnu Perearstid</v>
          </cell>
          <cell r="AP4579" t="str">
            <v>000000000000003047</v>
          </cell>
          <cell r="AQ4579">
            <v>2026</v>
          </cell>
          <cell r="AR4579" t="str">
            <v>2026-PRL1-50032</v>
          </cell>
          <cell r="AS4579">
            <v>1</v>
          </cell>
          <cell r="AT4579" t="str">
            <v>TK036</v>
          </cell>
          <cell r="AU4579" t="str">
            <v>#</v>
          </cell>
        </row>
        <row r="4580">
          <cell r="AN4580">
            <v>50650</v>
          </cell>
          <cell r="AO4580" t="str">
            <v>OÜ Perearst Peeter Bakhoff</v>
          </cell>
          <cell r="AP4580" t="str">
            <v>000000000000003047</v>
          </cell>
          <cell r="AQ4580">
            <v>2026</v>
          </cell>
          <cell r="AR4580" t="str">
            <v>2026-PRL1-50650</v>
          </cell>
          <cell r="AS4580" t="str">
            <v>#</v>
          </cell>
          <cell r="AT4580" t="str">
            <v>#</v>
          </cell>
          <cell r="AU4580" t="str">
            <v>#</v>
          </cell>
        </row>
        <row r="4581">
          <cell r="AN4581">
            <v>60467</v>
          </cell>
          <cell r="AO4581" t="str">
            <v>Osaühing Sindi Tervisekeskus</v>
          </cell>
          <cell r="AP4581" t="str">
            <v>000000000000003047</v>
          </cell>
          <cell r="AQ4581">
            <v>2026</v>
          </cell>
          <cell r="AR4581" t="str">
            <v>2026-PRL1-60467</v>
          </cell>
          <cell r="AS4581" t="str">
            <v>#</v>
          </cell>
          <cell r="AT4581" t="str">
            <v>#</v>
          </cell>
          <cell r="AU4581" t="str">
            <v>#</v>
          </cell>
        </row>
        <row r="4582">
          <cell r="AN4582">
            <v>60467</v>
          </cell>
          <cell r="AO4582" t="str">
            <v>Osaühing Sindi Tervisekeskus</v>
          </cell>
          <cell r="AP4582" t="str">
            <v>000000000000003047</v>
          </cell>
          <cell r="AQ4582">
            <v>2026</v>
          </cell>
          <cell r="AR4582" t="str">
            <v>2026-PRL1-60467</v>
          </cell>
          <cell r="AS4582" t="str">
            <v>#</v>
          </cell>
          <cell r="AT4582" t="str">
            <v>#</v>
          </cell>
          <cell r="AU4582" t="str">
            <v>#</v>
          </cell>
        </row>
        <row r="4583">
          <cell r="AN4583">
            <v>60467</v>
          </cell>
          <cell r="AO4583" t="str">
            <v>Osaühing Sindi Tervisekeskus</v>
          </cell>
          <cell r="AP4583" t="str">
            <v>000000000000003047</v>
          </cell>
          <cell r="AQ4583">
            <v>2026</v>
          </cell>
          <cell r="AR4583" t="str">
            <v>2026-PRL1-60467</v>
          </cell>
          <cell r="AS4583" t="str">
            <v>#</v>
          </cell>
          <cell r="AT4583" t="str">
            <v>#</v>
          </cell>
          <cell r="AU4583" t="str">
            <v>#</v>
          </cell>
        </row>
        <row r="4584">
          <cell r="AN4584">
            <v>60467</v>
          </cell>
          <cell r="AO4584" t="str">
            <v>Osaühing Sindi Tervisekeskus</v>
          </cell>
          <cell r="AP4584" t="str">
            <v>000000000000003047</v>
          </cell>
          <cell r="AQ4584">
            <v>2026</v>
          </cell>
          <cell r="AR4584" t="str">
            <v>2026-PRL1-60467</v>
          </cell>
          <cell r="AS4584" t="str">
            <v>#</v>
          </cell>
          <cell r="AT4584" t="str">
            <v>#</v>
          </cell>
          <cell r="AU4584" t="str">
            <v>#</v>
          </cell>
        </row>
        <row r="4585">
          <cell r="AN4585">
            <v>50073</v>
          </cell>
          <cell r="AO4585" t="str">
            <v>OÜ Perearst Kaalep Koppel</v>
          </cell>
          <cell r="AP4585" t="str">
            <v>000000000000003047</v>
          </cell>
          <cell r="AQ4585">
            <v>2026</v>
          </cell>
          <cell r="AR4585" t="str">
            <v>2026-PRL1-50073</v>
          </cell>
          <cell r="AS4585" t="str">
            <v>#</v>
          </cell>
          <cell r="AT4585" t="str">
            <v>#</v>
          </cell>
          <cell r="AU4585" t="str">
            <v>#</v>
          </cell>
        </row>
        <row r="4586">
          <cell r="AN4586">
            <v>50845</v>
          </cell>
          <cell r="AO4586" t="str">
            <v>Perearst Kairi Rohtla OÜ</v>
          </cell>
          <cell r="AP4586" t="str">
            <v>000000000000003047</v>
          </cell>
          <cell r="AQ4586">
            <v>2026</v>
          </cell>
          <cell r="AR4586" t="str">
            <v>2026-PRL1-50845</v>
          </cell>
          <cell r="AS4586" t="str">
            <v>#</v>
          </cell>
          <cell r="AT4586" t="str">
            <v>#</v>
          </cell>
          <cell r="AU4586" t="str">
            <v>#</v>
          </cell>
        </row>
        <row r="4587">
          <cell r="AN4587">
            <v>50750</v>
          </cell>
          <cell r="AO4587" t="str">
            <v>OÜ Elolem</v>
          </cell>
          <cell r="AP4587" t="str">
            <v>000000000000003047</v>
          </cell>
          <cell r="AQ4587">
            <v>2026</v>
          </cell>
          <cell r="AR4587" t="str">
            <v>2026-PRL1-50750</v>
          </cell>
          <cell r="AS4587" t="str">
            <v>#</v>
          </cell>
          <cell r="AT4587" t="str">
            <v>#</v>
          </cell>
          <cell r="AU4587" t="str">
            <v>#</v>
          </cell>
        </row>
        <row r="4588">
          <cell r="AN4588">
            <v>50510</v>
          </cell>
          <cell r="AO4588" t="str">
            <v>Osaühing Kuressaare Perearstikeskus</v>
          </cell>
          <cell r="AP4588" t="str">
            <v>000000000000003047</v>
          </cell>
          <cell r="AQ4588">
            <v>2026</v>
          </cell>
          <cell r="AR4588" t="str">
            <v>2026-PRL1-50510</v>
          </cell>
          <cell r="AS4588">
            <v>1</v>
          </cell>
          <cell r="AT4588" t="str">
            <v>TK028</v>
          </cell>
          <cell r="AU4588" t="str">
            <v>#</v>
          </cell>
        </row>
        <row r="4589">
          <cell r="AN4589">
            <v>50510</v>
          </cell>
          <cell r="AO4589" t="str">
            <v>Osaühing Kuressaare Perearstikeskus</v>
          </cell>
          <cell r="AP4589" t="str">
            <v>000000000000003047</v>
          </cell>
          <cell r="AQ4589">
            <v>2026</v>
          </cell>
          <cell r="AR4589" t="str">
            <v>2026-PRL1-50510</v>
          </cell>
          <cell r="AS4589">
            <v>1</v>
          </cell>
          <cell r="AT4589" t="str">
            <v>TK028</v>
          </cell>
          <cell r="AU4589" t="str">
            <v>#</v>
          </cell>
        </row>
        <row r="4590">
          <cell r="AN4590">
            <v>50510</v>
          </cell>
          <cell r="AO4590" t="str">
            <v>Osaühing Kuressaare Perearstikeskus</v>
          </cell>
          <cell r="AP4590" t="str">
            <v>000000000000003047</v>
          </cell>
          <cell r="AQ4590">
            <v>2026</v>
          </cell>
          <cell r="AR4590" t="str">
            <v>2026-PRL1-50510</v>
          </cell>
          <cell r="AS4590">
            <v>1</v>
          </cell>
          <cell r="AT4590" t="str">
            <v>TK028</v>
          </cell>
          <cell r="AU4590" t="str">
            <v>#</v>
          </cell>
        </row>
        <row r="4591">
          <cell r="AN4591">
            <v>50510</v>
          </cell>
          <cell r="AO4591" t="str">
            <v>Osaühing Kuressaare Perearstikeskus</v>
          </cell>
          <cell r="AP4591" t="str">
            <v>000000000000003047</v>
          </cell>
          <cell r="AQ4591">
            <v>2026</v>
          </cell>
          <cell r="AR4591" t="str">
            <v>2026-PRL1-50510</v>
          </cell>
          <cell r="AS4591">
            <v>1</v>
          </cell>
          <cell r="AT4591" t="str">
            <v>TK028</v>
          </cell>
          <cell r="AU4591" t="str">
            <v>#</v>
          </cell>
        </row>
        <row r="4592">
          <cell r="AN4592">
            <v>50138</v>
          </cell>
          <cell r="AO4592" t="str">
            <v>Osaühing Triin Nirgi</v>
          </cell>
          <cell r="AP4592" t="str">
            <v>000000000000003047</v>
          </cell>
          <cell r="AQ4592">
            <v>2026</v>
          </cell>
          <cell r="AR4592" t="str">
            <v>2026-PRL1-50138</v>
          </cell>
          <cell r="AS4592" t="str">
            <v>#</v>
          </cell>
          <cell r="AT4592" t="str">
            <v>#</v>
          </cell>
          <cell r="AU4592" t="str">
            <v>#</v>
          </cell>
        </row>
        <row r="4593">
          <cell r="AN4593">
            <v>50073</v>
          </cell>
          <cell r="AO4593" t="str">
            <v>OÜ Perearst Kaalep Koppel</v>
          </cell>
          <cell r="AP4593" t="str">
            <v>000000000000003047</v>
          </cell>
          <cell r="AQ4593">
            <v>2026</v>
          </cell>
          <cell r="AR4593" t="str">
            <v>2026-PRL1-50073</v>
          </cell>
          <cell r="AS4593" t="str">
            <v>#</v>
          </cell>
          <cell r="AT4593" t="str">
            <v>#</v>
          </cell>
          <cell r="AU4593" t="str">
            <v>#</v>
          </cell>
        </row>
        <row r="4594">
          <cell r="AN4594">
            <v>50510</v>
          </cell>
          <cell r="AO4594" t="str">
            <v>Osaühing Kuressaare Perearstikeskus</v>
          </cell>
          <cell r="AP4594" t="str">
            <v>000000000000003047</v>
          </cell>
          <cell r="AQ4594">
            <v>2026</v>
          </cell>
          <cell r="AR4594" t="str">
            <v>2026-PRL1-50510</v>
          </cell>
          <cell r="AS4594">
            <v>1</v>
          </cell>
          <cell r="AT4594" t="str">
            <v>TK028</v>
          </cell>
          <cell r="AU4594">
            <v>1</v>
          </cell>
        </row>
        <row r="4595">
          <cell r="AN4595">
            <v>60508</v>
          </cell>
          <cell r="AO4595" t="str">
            <v>Perearst Sille Väli osaühing</v>
          </cell>
          <cell r="AP4595" t="str">
            <v>000000000000003047</v>
          </cell>
          <cell r="AQ4595">
            <v>2026</v>
          </cell>
          <cell r="AR4595" t="str">
            <v>2026-PRL1-60508</v>
          </cell>
          <cell r="AS4595" t="str">
            <v>#</v>
          </cell>
          <cell r="AT4595" t="str">
            <v>#</v>
          </cell>
          <cell r="AU4595">
            <v>1</v>
          </cell>
        </row>
        <row r="4596">
          <cell r="AN4596">
            <v>50510</v>
          </cell>
          <cell r="AO4596" t="str">
            <v>Osaühing Kuressaare Perearstikeskus</v>
          </cell>
          <cell r="AP4596" t="str">
            <v>000000000000003047</v>
          </cell>
          <cell r="AQ4596">
            <v>2026</v>
          </cell>
          <cell r="AR4596" t="str">
            <v>2026-PRL1-50510</v>
          </cell>
          <cell r="AS4596">
            <v>1</v>
          </cell>
          <cell r="AT4596" t="str">
            <v>TK028</v>
          </cell>
          <cell r="AU4596" t="str">
            <v>#</v>
          </cell>
        </row>
        <row r="4597">
          <cell r="AN4597">
            <v>50371</v>
          </cell>
          <cell r="AO4597" t="str">
            <v>Osaühing Muhu Perearstikeskus</v>
          </cell>
          <cell r="AP4597" t="str">
            <v>000000000000003047</v>
          </cell>
          <cell r="AQ4597">
            <v>2026</v>
          </cell>
          <cell r="AR4597" t="str">
            <v>2026-PRL1-50371</v>
          </cell>
          <cell r="AS4597" t="str">
            <v>#</v>
          </cell>
          <cell r="AT4597" t="str">
            <v>#</v>
          </cell>
          <cell r="AU4597" t="str">
            <v>#</v>
          </cell>
        </row>
        <row r="4598">
          <cell r="AN4598">
            <v>50952</v>
          </cell>
          <cell r="AO4598" t="str">
            <v>Osaühing Kersti Tuuling</v>
          </cell>
          <cell r="AP4598" t="str">
            <v>000000000000003047</v>
          </cell>
          <cell r="AQ4598">
            <v>2026</v>
          </cell>
          <cell r="AR4598" t="str">
            <v>2026-PRL1-50952</v>
          </cell>
          <cell r="AS4598" t="str">
            <v>#</v>
          </cell>
          <cell r="AT4598" t="str">
            <v>#</v>
          </cell>
          <cell r="AU4598" t="str">
            <v>#</v>
          </cell>
        </row>
        <row r="4599">
          <cell r="AN4599">
            <v>50845</v>
          </cell>
          <cell r="AO4599" t="str">
            <v>Perearst Kairi Rohtla OÜ</v>
          </cell>
          <cell r="AP4599" t="str">
            <v>000000000000003047</v>
          </cell>
          <cell r="AQ4599">
            <v>2026</v>
          </cell>
          <cell r="AR4599" t="str">
            <v>2026-PRL1-50845</v>
          </cell>
          <cell r="AS4599" t="str">
            <v>#</v>
          </cell>
          <cell r="AT4599" t="str">
            <v>#</v>
          </cell>
          <cell r="AU4599" t="str">
            <v>#</v>
          </cell>
        </row>
        <row r="4600">
          <cell r="AN4600">
            <v>50735</v>
          </cell>
          <cell r="AO4600" t="str">
            <v>Salme Perearstikeskus OÜ</v>
          </cell>
          <cell r="AP4600" t="str">
            <v>000000000000003047</v>
          </cell>
          <cell r="AQ4600">
            <v>2026</v>
          </cell>
          <cell r="AR4600" t="str">
            <v>2026-PRL1-50735</v>
          </cell>
          <cell r="AS4600" t="str">
            <v>#</v>
          </cell>
          <cell r="AT4600" t="str">
            <v>#</v>
          </cell>
          <cell r="AU4600" t="str">
            <v>#</v>
          </cell>
        </row>
        <row r="4601">
          <cell r="AN4601">
            <v>50181</v>
          </cell>
          <cell r="AO4601" t="str">
            <v>Permer OÜ</v>
          </cell>
          <cell r="AP4601" t="str">
            <v>000000000000003047</v>
          </cell>
          <cell r="AQ4601">
            <v>2026</v>
          </cell>
          <cell r="AR4601" t="str">
            <v>2026-PRL1-50181</v>
          </cell>
          <cell r="AS4601" t="str">
            <v>#</v>
          </cell>
          <cell r="AT4601" t="str">
            <v>#</v>
          </cell>
          <cell r="AU4601" t="str">
            <v>#</v>
          </cell>
        </row>
        <row r="4602">
          <cell r="AN4602">
            <v>60580</v>
          </cell>
          <cell r="AO4602" t="str">
            <v>Osaühing Katrin Kallasmaa</v>
          </cell>
          <cell r="AP4602" t="str">
            <v>000000000000003047</v>
          </cell>
          <cell r="AQ4602">
            <v>2026</v>
          </cell>
          <cell r="AR4602" t="str">
            <v>2026-PRL1-60580</v>
          </cell>
          <cell r="AS4602" t="str">
            <v>#</v>
          </cell>
          <cell r="AT4602" t="str">
            <v>#</v>
          </cell>
          <cell r="AU4602" t="str">
            <v>#</v>
          </cell>
        </row>
        <row r="4603">
          <cell r="AN4603">
            <v>51010</v>
          </cell>
          <cell r="AO4603" t="str">
            <v>Dagö Perearstid OÜ</v>
          </cell>
          <cell r="AP4603" t="str">
            <v>000000000000003047</v>
          </cell>
          <cell r="AQ4603">
            <v>2026</v>
          </cell>
          <cell r="AR4603" t="str">
            <v>2026-PRL1-51010</v>
          </cell>
          <cell r="AS4603" t="str">
            <v>#</v>
          </cell>
          <cell r="AT4603" t="str">
            <v>#</v>
          </cell>
          <cell r="AU4603" t="str">
            <v>#</v>
          </cell>
        </row>
        <row r="4604">
          <cell r="AN4604">
            <v>51010</v>
          </cell>
          <cell r="AO4604" t="str">
            <v>Dagö Perearstid OÜ</v>
          </cell>
          <cell r="AP4604" t="str">
            <v>000000000000003047</v>
          </cell>
          <cell r="AQ4604">
            <v>2026</v>
          </cell>
          <cell r="AR4604" t="str">
            <v>2026-PRL1-51010</v>
          </cell>
          <cell r="AS4604" t="str">
            <v>#</v>
          </cell>
          <cell r="AT4604" t="str">
            <v>#</v>
          </cell>
          <cell r="AU4604" t="str">
            <v>#</v>
          </cell>
        </row>
        <row r="4605">
          <cell r="AN4605">
            <v>50943</v>
          </cell>
          <cell r="AO4605" t="str">
            <v>HIIUVIIDE OÜ</v>
          </cell>
          <cell r="AP4605" t="str">
            <v>000000000000003047</v>
          </cell>
          <cell r="AQ4605">
            <v>2026</v>
          </cell>
          <cell r="AR4605" t="str">
            <v>2026-PRL1-50943</v>
          </cell>
          <cell r="AS4605" t="str">
            <v>#</v>
          </cell>
          <cell r="AT4605" t="str">
            <v>#</v>
          </cell>
          <cell r="AU4605" t="str">
            <v>#</v>
          </cell>
        </row>
        <row r="4606">
          <cell r="AN4606">
            <v>50589</v>
          </cell>
          <cell r="AO4606" t="str">
            <v>Helve Kansi OÜ</v>
          </cell>
          <cell r="AP4606" t="str">
            <v>000000000000003047</v>
          </cell>
          <cell r="AQ4606">
            <v>2026</v>
          </cell>
          <cell r="AR4606" t="str">
            <v>2026-PRL1-50589</v>
          </cell>
          <cell r="AS4606" t="str">
            <v>#</v>
          </cell>
          <cell r="AT4606" t="str">
            <v>#</v>
          </cell>
          <cell r="AU4606" t="str">
            <v>#</v>
          </cell>
        </row>
        <row r="4607">
          <cell r="AN4607">
            <v>51020</v>
          </cell>
          <cell r="AO4607" t="str">
            <v>Perearst Susi OÜ</v>
          </cell>
          <cell r="AP4607" t="str">
            <v>000000000000003047</v>
          </cell>
          <cell r="AQ4607">
            <v>2026</v>
          </cell>
          <cell r="AR4607" t="str">
            <v>2026-PRL1-51020</v>
          </cell>
          <cell r="AS4607" t="str">
            <v>#</v>
          </cell>
          <cell r="AT4607" t="str">
            <v>#</v>
          </cell>
          <cell r="AU4607" t="str">
            <v>#</v>
          </cell>
        </row>
        <row r="4608">
          <cell r="AN4608">
            <v>50190</v>
          </cell>
          <cell r="AO4608" t="str">
            <v>Laagri Perearstikeskus OÜ</v>
          </cell>
          <cell r="AP4608" t="str">
            <v>000000000000003047</v>
          </cell>
          <cell r="AQ4608">
            <v>2026</v>
          </cell>
          <cell r="AR4608" t="str">
            <v>2026-PRL1-50190</v>
          </cell>
          <cell r="AS4608">
            <v>1</v>
          </cell>
          <cell r="AT4608" t="str">
            <v>TK010</v>
          </cell>
          <cell r="AU4608" t="str">
            <v>#</v>
          </cell>
        </row>
        <row r="4609">
          <cell r="AN4609">
            <v>50190</v>
          </cell>
          <cell r="AO4609" t="str">
            <v>Laagri Perearstikeskus OÜ</v>
          </cell>
          <cell r="AP4609" t="str">
            <v>000000000000003047</v>
          </cell>
          <cell r="AQ4609">
            <v>2026</v>
          </cell>
          <cell r="AR4609" t="str">
            <v>2026-PRL1-50190</v>
          </cell>
          <cell r="AS4609">
            <v>1</v>
          </cell>
          <cell r="AT4609" t="str">
            <v>TK010</v>
          </cell>
          <cell r="AU4609" t="str">
            <v>#</v>
          </cell>
        </row>
        <row r="4610">
          <cell r="AN4610">
            <v>50057</v>
          </cell>
          <cell r="AO4610" t="str">
            <v>Kehra Tervisekeskus OÜ</v>
          </cell>
          <cell r="AP4610" t="str">
            <v>000000000000003047</v>
          </cell>
          <cell r="AQ4610">
            <v>2026</v>
          </cell>
          <cell r="AR4610" t="str">
            <v>2026-PRL1-50057</v>
          </cell>
          <cell r="AS4610">
            <v>1</v>
          </cell>
          <cell r="AT4610" t="str">
            <v>TK017</v>
          </cell>
          <cell r="AU4610" t="str">
            <v>#</v>
          </cell>
        </row>
        <row r="4611">
          <cell r="AN4611">
            <v>50057</v>
          </cell>
          <cell r="AO4611" t="str">
            <v>Kehra Tervisekeskus OÜ</v>
          </cell>
          <cell r="AP4611" t="str">
            <v>000000000000003047</v>
          </cell>
          <cell r="AQ4611">
            <v>2026</v>
          </cell>
          <cell r="AR4611" t="str">
            <v>2026-PRL1-50057</v>
          </cell>
          <cell r="AS4611">
            <v>1</v>
          </cell>
          <cell r="AT4611" t="str">
            <v>TK017</v>
          </cell>
          <cell r="AU4611" t="str">
            <v>#</v>
          </cell>
        </row>
        <row r="4612">
          <cell r="AN4612">
            <v>50057</v>
          </cell>
          <cell r="AO4612" t="str">
            <v>Kehra Tervisekeskus OÜ</v>
          </cell>
          <cell r="AP4612" t="str">
            <v>000000000000003047</v>
          </cell>
          <cell r="AQ4612">
            <v>2026</v>
          </cell>
          <cell r="AR4612" t="str">
            <v>2026-PRL1-50057</v>
          </cell>
          <cell r="AS4612">
            <v>1</v>
          </cell>
          <cell r="AT4612" t="str">
            <v>TK017</v>
          </cell>
          <cell r="AU4612" t="str">
            <v>#</v>
          </cell>
        </row>
        <row r="4613">
          <cell r="AN4613">
            <v>50129</v>
          </cell>
          <cell r="AO4613" t="str">
            <v>Saue Perearstikeskus OÜ</v>
          </cell>
          <cell r="AP4613" t="str">
            <v>000000000000003047</v>
          </cell>
          <cell r="AQ4613">
            <v>2026</v>
          </cell>
          <cell r="AR4613" t="str">
            <v>2026-PRL1-50129</v>
          </cell>
          <cell r="AS4613" t="str">
            <v>#</v>
          </cell>
          <cell r="AT4613" t="str">
            <v>#</v>
          </cell>
          <cell r="AU4613" t="str">
            <v>#</v>
          </cell>
        </row>
        <row r="4614">
          <cell r="AN4614">
            <v>60280</v>
          </cell>
          <cell r="AO4614" t="str">
            <v>Tervis.E.Ke OÜ</v>
          </cell>
          <cell r="AP4614" t="str">
            <v>000000000000003047</v>
          </cell>
          <cell r="AQ4614">
            <v>2026</v>
          </cell>
          <cell r="AR4614" t="str">
            <v>2026-PRL1-60280</v>
          </cell>
          <cell r="AS4614">
            <v>1</v>
          </cell>
          <cell r="AT4614" t="str">
            <v>TK051</v>
          </cell>
          <cell r="AU4614" t="str">
            <v>#</v>
          </cell>
        </row>
        <row r="4615">
          <cell r="AN4615">
            <v>50129</v>
          </cell>
          <cell r="AO4615" t="str">
            <v>Saue Perearstikeskus OÜ</v>
          </cell>
          <cell r="AP4615" t="str">
            <v>000000000000003047</v>
          </cell>
          <cell r="AQ4615">
            <v>2026</v>
          </cell>
          <cell r="AR4615" t="str">
            <v>2026-PRL1-50129</v>
          </cell>
          <cell r="AS4615" t="str">
            <v>#</v>
          </cell>
          <cell r="AT4615" t="str">
            <v>#</v>
          </cell>
          <cell r="AU4615" t="str">
            <v>#</v>
          </cell>
        </row>
        <row r="4616">
          <cell r="AN4616">
            <v>50190</v>
          </cell>
          <cell r="AO4616" t="str">
            <v>Laagri Perearstikeskus OÜ</v>
          </cell>
          <cell r="AP4616" t="str">
            <v>000000000000003047</v>
          </cell>
          <cell r="AQ4616">
            <v>2026</v>
          </cell>
          <cell r="AR4616" t="str">
            <v>2026-PRL1-50190</v>
          </cell>
          <cell r="AS4616">
            <v>1</v>
          </cell>
          <cell r="AT4616" t="str">
            <v>TK010</v>
          </cell>
          <cell r="AU4616" t="str">
            <v>#</v>
          </cell>
        </row>
        <row r="4617">
          <cell r="AN4617">
            <v>50070</v>
          </cell>
          <cell r="AO4617" t="str">
            <v>Jüri Tervisekeskuse OÜ</v>
          </cell>
          <cell r="AP4617" t="str">
            <v>000000000000003047</v>
          </cell>
          <cell r="AQ4617">
            <v>2026</v>
          </cell>
          <cell r="AR4617" t="str">
            <v>2026-PRL1-50070</v>
          </cell>
          <cell r="AS4617">
            <v>1</v>
          </cell>
          <cell r="AT4617" t="str">
            <v>TK035</v>
          </cell>
          <cell r="AU4617" t="str">
            <v>#</v>
          </cell>
        </row>
        <row r="4618">
          <cell r="AN4618">
            <v>50826</v>
          </cell>
          <cell r="AO4618" t="str">
            <v>Perekliinik OÜ</v>
          </cell>
          <cell r="AP4618" t="str">
            <v>000000000000003047</v>
          </cell>
          <cell r="AQ4618">
            <v>2026</v>
          </cell>
          <cell r="AR4618" t="str">
            <v>2026-PRL1-50826</v>
          </cell>
          <cell r="AS4618">
            <v>1</v>
          </cell>
          <cell r="AT4618" t="str">
            <v>TK074</v>
          </cell>
          <cell r="AU4618" t="str">
            <v>#</v>
          </cell>
        </row>
        <row r="4619">
          <cell r="AN4619">
            <v>50072</v>
          </cell>
          <cell r="AO4619" t="str">
            <v>Keila Perearstikeskuse OÜ</v>
          </cell>
          <cell r="AP4619" t="str">
            <v>000000000000003047</v>
          </cell>
          <cell r="AQ4619">
            <v>2026</v>
          </cell>
          <cell r="AR4619" t="str">
            <v>2026-PRL1-50072</v>
          </cell>
          <cell r="AS4619">
            <v>1</v>
          </cell>
          <cell r="AT4619" t="str">
            <v>TK009</v>
          </cell>
          <cell r="AU4619" t="str">
            <v>#</v>
          </cell>
        </row>
        <row r="4620">
          <cell r="AN4620">
            <v>50072</v>
          </cell>
          <cell r="AO4620" t="str">
            <v>Keila Perearstikeskuse OÜ</v>
          </cell>
          <cell r="AP4620" t="str">
            <v>000000000000003047</v>
          </cell>
          <cell r="AQ4620">
            <v>2026</v>
          </cell>
          <cell r="AR4620" t="str">
            <v>2026-PRL1-50072</v>
          </cell>
          <cell r="AS4620">
            <v>1</v>
          </cell>
          <cell r="AT4620" t="str">
            <v>TK009</v>
          </cell>
          <cell r="AU4620" t="str">
            <v>#</v>
          </cell>
        </row>
        <row r="4621">
          <cell r="AN4621">
            <v>50072</v>
          </cell>
          <cell r="AO4621" t="str">
            <v>Keila Perearstikeskuse OÜ</v>
          </cell>
          <cell r="AP4621" t="str">
            <v>000000000000003047</v>
          </cell>
          <cell r="AQ4621">
            <v>2026</v>
          </cell>
          <cell r="AR4621" t="str">
            <v>2026-PRL1-50072</v>
          </cell>
          <cell r="AS4621">
            <v>1</v>
          </cell>
          <cell r="AT4621" t="str">
            <v>TK009</v>
          </cell>
          <cell r="AU4621" t="str">
            <v>#</v>
          </cell>
        </row>
        <row r="4622">
          <cell r="AN4622">
            <v>50072</v>
          </cell>
          <cell r="AO4622" t="str">
            <v>Keila Perearstikeskuse OÜ</v>
          </cell>
          <cell r="AP4622" t="str">
            <v>000000000000003047</v>
          </cell>
          <cell r="AQ4622">
            <v>2026</v>
          </cell>
          <cell r="AR4622" t="str">
            <v>2026-PRL1-50072</v>
          </cell>
          <cell r="AS4622">
            <v>1</v>
          </cell>
          <cell r="AT4622" t="str">
            <v>TK009</v>
          </cell>
          <cell r="AU4622" t="str">
            <v>#</v>
          </cell>
        </row>
        <row r="4623">
          <cell r="AN4623">
            <v>50800</v>
          </cell>
          <cell r="AO4623" t="str">
            <v>Aisu Perearstikeskus OÜ</v>
          </cell>
          <cell r="AP4623" t="str">
            <v>000000000000003047</v>
          </cell>
          <cell r="AQ4623">
            <v>2026</v>
          </cell>
          <cell r="AR4623" t="str">
            <v>2026-PRL1-50800</v>
          </cell>
          <cell r="AS4623" t="str">
            <v>#</v>
          </cell>
          <cell r="AT4623" t="str">
            <v>#</v>
          </cell>
          <cell r="AU4623" t="str">
            <v>#</v>
          </cell>
        </row>
        <row r="4624">
          <cell r="AN4624">
            <v>50487</v>
          </cell>
          <cell r="AO4624" t="str">
            <v>Kose Perearstikeskus OÜ</v>
          </cell>
          <cell r="AP4624" t="str">
            <v>000000000000003047</v>
          </cell>
          <cell r="AQ4624">
            <v>2026</v>
          </cell>
          <cell r="AR4624" t="str">
            <v>2026-PRL1-50487</v>
          </cell>
          <cell r="AS4624" t="str">
            <v>#</v>
          </cell>
          <cell r="AT4624" t="str">
            <v>#</v>
          </cell>
          <cell r="AU4624" t="str">
            <v>#</v>
          </cell>
        </row>
        <row r="4625">
          <cell r="AN4625">
            <v>50143</v>
          </cell>
          <cell r="AO4625" t="str">
            <v>Viimsi Perearstikeskuse OÜ</v>
          </cell>
          <cell r="AP4625" t="str">
            <v>000000000000003047</v>
          </cell>
          <cell r="AQ4625">
            <v>2026</v>
          </cell>
          <cell r="AR4625" t="str">
            <v>2026-PRL1-50143</v>
          </cell>
          <cell r="AS4625">
            <v>1</v>
          </cell>
          <cell r="AT4625" t="str">
            <v>TK061</v>
          </cell>
          <cell r="AU4625" t="str">
            <v>#</v>
          </cell>
        </row>
        <row r="4626">
          <cell r="AN4626">
            <v>50143</v>
          </cell>
          <cell r="AO4626" t="str">
            <v>Viimsi Perearstikeskuse OÜ</v>
          </cell>
          <cell r="AP4626" t="str">
            <v>000000000000003047</v>
          </cell>
          <cell r="AQ4626">
            <v>2026</v>
          </cell>
          <cell r="AR4626" t="str">
            <v>2026-PRL1-50143</v>
          </cell>
          <cell r="AS4626">
            <v>1</v>
          </cell>
          <cell r="AT4626" t="str">
            <v>TK061</v>
          </cell>
          <cell r="AU4626" t="str">
            <v>#</v>
          </cell>
        </row>
        <row r="4627">
          <cell r="AN4627">
            <v>50034</v>
          </cell>
          <cell r="AO4627" t="str">
            <v>Tabasalu Perearstikeskus OÜ</v>
          </cell>
          <cell r="AP4627" t="str">
            <v>000000000000003047</v>
          </cell>
          <cell r="AQ4627">
            <v>2026</v>
          </cell>
          <cell r="AR4627" t="str">
            <v>2026-PRL1-50034</v>
          </cell>
          <cell r="AS4627">
            <v>1</v>
          </cell>
          <cell r="AT4627" t="str">
            <v>TK023</v>
          </cell>
          <cell r="AU4627" t="str">
            <v>#</v>
          </cell>
        </row>
        <row r="4628">
          <cell r="AN4628">
            <v>50975</v>
          </cell>
          <cell r="AO4628" t="str">
            <v>Nissi Perearstikeskus OÜ</v>
          </cell>
          <cell r="AP4628" t="str">
            <v>000000000000003047</v>
          </cell>
          <cell r="AQ4628">
            <v>2026</v>
          </cell>
          <cell r="AR4628" t="str">
            <v>2026-PRL1-50975</v>
          </cell>
          <cell r="AS4628" t="str">
            <v>#</v>
          </cell>
          <cell r="AT4628" t="str">
            <v>#</v>
          </cell>
          <cell r="AU4628" t="str">
            <v>#</v>
          </cell>
        </row>
        <row r="4629">
          <cell r="AN4629">
            <v>50034</v>
          </cell>
          <cell r="AO4629" t="str">
            <v>Tabasalu Perearstikeskus OÜ</v>
          </cell>
          <cell r="AP4629" t="str">
            <v>000000000000003047</v>
          </cell>
          <cell r="AQ4629">
            <v>2026</v>
          </cell>
          <cell r="AR4629" t="str">
            <v>2026-PRL1-50034</v>
          </cell>
          <cell r="AS4629">
            <v>1</v>
          </cell>
          <cell r="AT4629" t="str">
            <v>TK023</v>
          </cell>
          <cell r="AU4629" t="str">
            <v>#</v>
          </cell>
        </row>
        <row r="4630">
          <cell r="AN4630">
            <v>50152</v>
          </cell>
          <cell r="AO4630" t="str">
            <v>Maardu Perearsti Keskus OÜ</v>
          </cell>
          <cell r="AP4630" t="str">
            <v>000000000000003047</v>
          </cell>
          <cell r="AQ4630">
            <v>2026</v>
          </cell>
          <cell r="AR4630" t="str">
            <v>2026-PRL1-50152</v>
          </cell>
          <cell r="AS4630">
            <v>1</v>
          </cell>
          <cell r="AT4630" t="str">
            <v>TK062</v>
          </cell>
          <cell r="AU4630" t="str">
            <v>#</v>
          </cell>
        </row>
        <row r="4631">
          <cell r="AN4631">
            <v>50152</v>
          </cell>
          <cell r="AO4631" t="str">
            <v>Maardu Perearsti Keskus OÜ</v>
          </cell>
          <cell r="AP4631" t="str">
            <v>000000000000003047</v>
          </cell>
          <cell r="AQ4631">
            <v>2026</v>
          </cell>
          <cell r="AR4631" t="str">
            <v>2026-PRL1-50152</v>
          </cell>
          <cell r="AS4631">
            <v>1</v>
          </cell>
          <cell r="AT4631" t="str">
            <v>TK062</v>
          </cell>
          <cell r="AU4631" t="str">
            <v>#</v>
          </cell>
        </row>
        <row r="4632">
          <cell r="AN4632">
            <v>50010</v>
          </cell>
          <cell r="AO4632" t="str">
            <v>Loo Tervisekeskus OÜ</v>
          </cell>
          <cell r="AP4632" t="str">
            <v>000000000000003047</v>
          </cell>
          <cell r="AQ4632">
            <v>2026</v>
          </cell>
          <cell r="AR4632" t="str">
            <v>2026-PRL1-50010</v>
          </cell>
          <cell r="AS4632" t="str">
            <v>#</v>
          </cell>
          <cell r="AT4632" t="str">
            <v>#</v>
          </cell>
          <cell r="AU4632" t="str">
            <v>#</v>
          </cell>
        </row>
        <row r="4633">
          <cell r="AN4633">
            <v>50872</v>
          </cell>
          <cell r="AO4633" t="str">
            <v>Pargi Perearstikeskus OÜ</v>
          </cell>
          <cell r="AP4633" t="str">
            <v>000000000000003047</v>
          </cell>
          <cell r="AQ4633">
            <v>2026</v>
          </cell>
          <cell r="AR4633" t="str">
            <v>2026-PRL1-50872</v>
          </cell>
          <cell r="AS4633" t="str">
            <v>#</v>
          </cell>
          <cell r="AT4633" t="str">
            <v>#</v>
          </cell>
          <cell r="AU4633" t="str">
            <v>#</v>
          </cell>
        </row>
        <row r="4634">
          <cell r="AN4634">
            <v>50143</v>
          </cell>
          <cell r="AO4634" t="str">
            <v>Viimsi Perearstikeskuse OÜ</v>
          </cell>
          <cell r="AP4634" t="str">
            <v>000000000000003047</v>
          </cell>
          <cell r="AQ4634">
            <v>2026</v>
          </cell>
          <cell r="AR4634" t="str">
            <v>2026-PRL1-50143</v>
          </cell>
          <cell r="AS4634">
            <v>1</v>
          </cell>
          <cell r="AT4634" t="str">
            <v>TK061</v>
          </cell>
          <cell r="AU4634" t="str">
            <v>#</v>
          </cell>
        </row>
        <row r="4635">
          <cell r="AN4635">
            <v>50114</v>
          </cell>
          <cell r="AO4635" t="str">
            <v>Medicum Perearstikeskus AS</v>
          </cell>
          <cell r="AP4635" t="str">
            <v>000000000000003047</v>
          </cell>
          <cell r="AQ4635">
            <v>2026</v>
          </cell>
          <cell r="AR4635" t="str">
            <v>2026-PRL1-50114</v>
          </cell>
          <cell r="AS4635" t="str">
            <v>#</v>
          </cell>
          <cell r="AT4635" t="str">
            <v>#</v>
          </cell>
          <cell r="AU4635" t="str">
            <v>#</v>
          </cell>
        </row>
        <row r="4636">
          <cell r="AN4636">
            <v>50007</v>
          </cell>
          <cell r="AO4636" t="str">
            <v xml:space="preserve">OÜ Kodudoktori PAK Sinu Arst </v>
          </cell>
          <cell r="AP4636" t="str">
            <v>000000000000003047</v>
          </cell>
          <cell r="AQ4636">
            <v>2026</v>
          </cell>
          <cell r="AR4636" t="str">
            <v>2026-PRL1-50007</v>
          </cell>
          <cell r="AS4636">
            <v>1</v>
          </cell>
          <cell r="AT4636" t="str">
            <v>TK002</v>
          </cell>
          <cell r="AU4636" t="str">
            <v>#</v>
          </cell>
        </row>
        <row r="4637">
          <cell r="AN4637">
            <v>50001</v>
          </cell>
          <cell r="AO4637" t="str">
            <v>Raasiku Ambulatoorium OÜ</v>
          </cell>
          <cell r="AP4637" t="str">
            <v>000000000000003047</v>
          </cell>
          <cell r="AQ4637">
            <v>2026</v>
          </cell>
          <cell r="AR4637" t="str">
            <v>2026-PRL1-50001</v>
          </cell>
          <cell r="AS4637" t="str">
            <v>#</v>
          </cell>
          <cell r="AT4637" t="str">
            <v>#</v>
          </cell>
          <cell r="AU4637" t="str">
            <v>#</v>
          </cell>
        </row>
        <row r="4638">
          <cell r="AN4638">
            <v>50072</v>
          </cell>
          <cell r="AO4638" t="str">
            <v>Keila Perearstikeskuse OÜ</v>
          </cell>
          <cell r="AP4638" t="str">
            <v>000000000000003047</v>
          </cell>
          <cell r="AQ4638">
            <v>2026</v>
          </cell>
          <cell r="AR4638" t="str">
            <v>2026-PRL1-50072</v>
          </cell>
          <cell r="AS4638">
            <v>1</v>
          </cell>
          <cell r="AT4638" t="str">
            <v>TK009</v>
          </cell>
          <cell r="AU4638" t="str">
            <v>#</v>
          </cell>
        </row>
        <row r="4639">
          <cell r="AN4639">
            <v>50070</v>
          </cell>
          <cell r="AO4639" t="str">
            <v>Jüri Tervisekeskuse OÜ</v>
          </cell>
          <cell r="AP4639" t="str">
            <v>000000000000003047</v>
          </cell>
          <cell r="AQ4639">
            <v>2026</v>
          </cell>
          <cell r="AR4639" t="str">
            <v>2026-PRL1-50070</v>
          </cell>
          <cell r="AS4639">
            <v>1</v>
          </cell>
          <cell r="AT4639" t="str">
            <v>TK035</v>
          </cell>
          <cell r="AU4639" t="str">
            <v>#</v>
          </cell>
        </row>
        <row r="4640">
          <cell r="AN4640">
            <v>50070</v>
          </cell>
          <cell r="AO4640" t="str">
            <v>Jüri Tervisekeskuse OÜ</v>
          </cell>
          <cell r="AP4640" t="str">
            <v>000000000000003047</v>
          </cell>
          <cell r="AQ4640">
            <v>2026</v>
          </cell>
          <cell r="AR4640" t="str">
            <v>2026-PRL1-50070</v>
          </cell>
          <cell r="AS4640">
            <v>1</v>
          </cell>
          <cell r="AT4640" t="str">
            <v>TK035</v>
          </cell>
          <cell r="AU4640" t="str">
            <v>#</v>
          </cell>
        </row>
        <row r="4641">
          <cell r="AN4641">
            <v>50070</v>
          </cell>
          <cell r="AO4641" t="str">
            <v>Jüri Tervisekeskuse OÜ</v>
          </cell>
          <cell r="AP4641" t="str">
            <v>000000000000003047</v>
          </cell>
          <cell r="AQ4641">
            <v>2026</v>
          </cell>
          <cell r="AR4641" t="str">
            <v>2026-PRL1-50070</v>
          </cell>
          <cell r="AS4641">
            <v>1</v>
          </cell>
          <cell r="AT4641" t="str">
            <v>TK035</v>
          </cell>
          <cell r="AU4641" t="str">
            <v>#</v>
          </cell>
        </row>
        <row r="4642">
          <cell r="AN4642">
            <v>50568</v>
          </cell>
          <cell r="AO4642" t="str">
            <v>Terviseagentuur OÜ</v>
          </cell>
          <cell r="AP4642" t="str">
            <v>000000000000003047</v>
          </cell>
          <cell r="AQ4642">
            <v>2026</v>
          </cell>
          <cell r="AR4642" t="str">
            <v>2026-PRL1-50568</v>
          </cell>
          <cell r="AS4642" t="str">
            <v>#</v>
          </cell>
          <cell r="AT4642" t="str">
            <v>#</v>
          </cell>
          <cell r="AU4642" t="str">
            <v>#</v>
          </cell>
        </row>
        <row r="4643">
          <cell r="AN4643">
            <v>50857</v>
          </cell>
          <cell r="AO4643" t="str">
            <v>Pealinna Perearstid OÜ</v>
          </cell>
          <cell r="AP4643" t="str">
            <v>000000000000003047</v>
          </cell>
          <cell r="AQ4643">
            <v>2026</v>
          </cell>
          <cell r="AR4643" t="str">
            <v>2026-PRL1-50857</v>
          </cell>
          <cell r="AS4643">
            <v>1</v>
          </cell>
          <cell r="AT4643" t="str">
            <v>TK075</v>
          </cell>
          <cell r="AU4643" t="str">
            <v>#</v>
          </cell>
        </row>
        <row r="4644">
          <cell r="AN4644">
            <v>50758</v>
          </cell>
          <cell r="AO4644" t="str">
            <v>Perearst Reet Polli OÜ</v>
          </cell>
          <cell r="AP4644" t="str">
            <v>000000000000003047</v>
          </cell>
          <cell r="AQ4644">
            <v>2026</v>
          </cell>
          <cell r="AR4644" t="str">
            <v>2026-PRL1-50758</v>
          </cell>
          <cell r="AS4644" t="str">
            <v>#</v>
          </cell>
          <cell r="AT4644" t="str">
            <v>#</v>
          </cell>
          <cell r="AU4644" t="str">
            <v>#</v>
          </cell>
        </row>
        <row r="4645">
          <cell r="AN4645">
            <v>50960</v>
          </cell>
          <cell r="AO4645" t="str">
            <v>Perearst Meeli Maripuu OÜ</v>
          </cell>
          <cell r="AP4645" t="str">
            <v>000000000000003047</v>
          </cell>
          <cell r="AQ4645">
            <v>2026</v>
          </cell>
          <cell r="AR4645" t="str">
            <v>2026-PRL1-50960</v>
          </cell>
          <cell r="AS4645">
            <v>1</v>
          </cell>
          <cell r="AT4645" t="str">
            <v>TK061</v>
          </cell>
          <cell r="AU4645" t="str">
            <v>#</v>
          </cell>
        </row>
        <row r="4646">
          <cell r="AN4646">
            <v>50027</v>
          </cell>
          <cell r="AO4646" t="str">
            <v>OÜ Merelahe Perearstikeskus</v>
          </cell>
          <cell r="AP4646" t="str">
            <v>000000000000003047</v>
          </cell>
          <cell r="AQ4646">
            <v>2026</v>
          </cell>
          <cell r="AR4646" t="str">
            <v>2026-PRL1-50027</v>
          </cell>
          <cell r="AS4646">
            <v>1</v>
          </cell>
          <cell r="AT4646" t="str">
            <v>TK059</v>
          </cell>
          <cell r="AU4646" t="str">
            <v>#</v>
          </cell>
        </row>
        <row r="4647">
          <cell r="AN4647">
            <v>50097</v>
          </cell>
          <cell r="AO4647" t="str">
            <v>Perearst Liidia Bodnar OÜ</v>
          </cell>
          <cell r="AP4647" t="str">
            <v>000000000000003047</v>
          </cell>
          <cell r="AQ4647">
            <v>2026</v>
          </cell>
          <cell r="AR4647" t="str">
            <v>2026-PRL1-50097</v>
          </cell>
          <cell r="AS4647" t="str">
            <v>#</v>
          </cell>
          <cell r="AT4647" t="str">
            <v>#</v>
          </cell>
          <cell r="AU4647" t="str">
            <v>#</v>
          </cell>
        </row>
        <row r="4648">
          <cell r="AN4648">
            <v>50475</v>
          </cell>
          <cell r="AO4648" t="str">
            <v>Saku Tervisekeskus OÜ</v>
          </cell>
          <cell r="AP4648" t="str">
            <v>000000000000003047</v>
          </cell>
          <cell r="AQ4648">
            <v>2026</v>
          </cell>
          <cell r="AR4648" t="str">
            <v>2026-PRL1-50475</v>
          </cell>
          <cell r="AS4648">
            <v>1</v>
          </cell>
          <cell r="AT4648" t="str">
            <v>TK045</v>
          </cell>
          <cell r="AU4648" t="str">
            <v>#</v>
          </cell>
        </row>
        <row r="4649">
          <cell r="AN4649">
            <v>50475</v>
          </cell>
          <cell r="AO4649" t="str">
            <v>Saku Tervisekeskus OÜ</v>
          </cell>
          <cell r="AP4649" t="str">
            <v>000000000000003047</v>
          </cell>
          <cell r="AQ4649">
            <v>2026</v>
          </cell>
          <cell r="AR4649" t="str">
            <v>2026-PRL1-50475</v>
          </cell>
          <cell r="AS4649">
            <v>1</v>
          </cell>
          <cell r="AT4649" t="str">
            <v>TK045</v>
          </cell>
          <cell r="AU4649" t="str">
            <v>#</v>
          </cell>
        </row>
        <row r="4650">
          <cell r="AN4650">
            <v>50475</v>
          </cell>
          <cell r="AO4650" t="str">
            <v>Saku Tervisekeskus OÜ</v>
          </cell>
          <cell r="AP4650" t="str">
            <v>000000000000003047</v>
          </cell>
          <cell r="AQ4650">
            <v>2026</v>
          </cell>
          <cell r="AR4650" t="str">
            <v>2026-PRL1-50475</v>
          </cell>
          <cell r="AS4650">
            <v>1</v>
          </cell>
          <cell r="AT4650" t="str">
            <v>TK045</v>
          </cell>
          <cell r="AU4650" t="str">
            <v>#</v>
          </cell>
        </row>
        <row r="4651">
          <cell r="AN4651">
            <v>50475</v>
          </cell>
          <cell r="AO4651" t="str">
            <v>Saku Tervisekeskus OÜ</v>
          </cell>
          <cell r="AP4651" t="str">
            <v>000000000000003047</v>
          </cell>
          <cell r="AQ4651">
            <v>2026</v>
          </cell>
          <cell r="AR4651" t="str">
            <v>2026-PRL1-50475</v>
          </cell>
          <cell r="AS4651">
            <v>1</v>
          </cell>
          <cell r="AT4651" t="str">
            <v>TK045</v>
          </cell>
          <cell r="AU4651" t="str">
            <v>#</v>
          </cell>
        </row>
        <row r="4652">
          <cell r="AN4652">
            <v>50160</v>
          </cell>
          <cell r="AO4652" t="str">
            <v>Tõnismäe Peremedit. Kolleegium OÜ</v>
          </cell>
          <cell r="AP4652" t="str">
            <v>000000000000003047</v>
          </cell>
          <cell r="AQ4652">
            <v>2026</v>
          </cell>
          <cell r="AR4652" t="str">
            <v>2026-PRL1-50160</v>
          </cell>
          <cell r="AS4652" t="str">
            <v>#</v>
          </cell>
          <cell r="AT4652" t="str">
            <v>#</v>
          </cell>
          <cell r="AU4652" t="str">
            <v>#</v>
          </cell>
        </row>
        <row r="4653">
          <cell r="AN4653">
            <v>50568</v>
          </cell>
          <cell r="AO4653" t="str">
            <v>Terviseagentuur OÜ</v>
          </cell>
          <cell r="AP4653" t="str">
            <v>000000000000003047</v>
          </cell>
          <cell r="AQ4653">
            <v>2026</v>
          </cell>
          <cell r="AR4653" t="str">
            <v>2026-PRL1-50568</v>
          </cell>
          <cell r="AS4653" t="str">
            <v>#</v>
          </cell>
          <cell r="AT4653" t="str">
            <v>#</v>
          </cell>
          <cell r="AU4653" t="str">
            <v>#</v>
          </cell>
        </row>
        <row r="4654">
          <cell r="AN4654">
            <v>50568</v>
          </cell>
          <cell r="AO4654" t="str">
            <v>Terviseagentuur OÜ</v>
          </cell>
          <cell r="AP4654" t="str">
            <v>000000000000003047</v>
          </cell>
          <cell r="AQ4654">
            <v>2026</v>
          </cell>
          <cell r="AR4654" t="str">
            <v>2026-PRL1-50568</v>
          </cell>
          <cell r="AS4654" t="str">
            <v>#</v>
          </cell>
          <cell r="AT4654" t="str">
            <v>#</v>
          </cell>
          <cell r="AU4654" t="str">
            <v>#</v>
          </cell>
        </row>
        <row r="4655">
          <cell r="AN4655">
            <v>60927</v>
          </cell>
          <cell r="AO4655" t="str">
            <v>Paldiski Perearstid OÜ</v>
          </cell>
          <cell r="AP4655" t="str">
            <v>000000000000003047</v>
          </cell>
          <cell r="AQ4655">
            <v>2026</v>
          </cell>
          <cell r="AR4655" t="str">
            <v>2026-PRL1-60927</v>
          </cell>
          <cell r="AS4655" t="str">
            <v>#</v>
          </cell>
          <cell r="AT4655" t="str">
            <v>#</v>
          </cell>
          <cell r="AU4655" t="str">
            <v>#</v>
          </cell>
        </row>
        <row r="4656">
          <cell r="AN4656">
            <v>60927</v>
          </cell>
          <cell r="AO4656" t="str">
            <v>Paldiski Perearstid OÜ</v>
          </cell>
          <cell r="AP4656" t="str">
            <v>000000000000003047</v>
          </cell>
          <cell r="AQ4656">
            <v>2026</v>
          </cell>
          <cell r="AR4656" t="str">
            <v>2026-PRL1-60927</v>
          </cell>
          <cell r="AS4656" t="str">
            <v>#</v>
          </cell>
          <cell r="AT4656" t="str">
            <v>#</v>
          </cell>
          <cell r="AU4656" t="str">
            <v>#</v>
          </cell>
        </row>
        <row r="4657">
          <cell r="AN4657">
            <v>50668</v>
          </cell>
          <cell r="AO4657" t="str">
            <v>Perearst Boriss Slepikovski OÜ</v>
          </cell>
          <cell r="AP4657" t="str">
            <v>000000000000003047</v>
          </cell>
          <cell r="AQ4657">
            <v>2026</v>
          </cell>
          <cell r="AR4657" t="str">
            <v>2026-PRL1-50668</v>
          </cell>
          <cell r="AS4657">
            <v>1</v>
          </cell>
          <cell r="AT4657" t="str">
            <v>TK062</v>
          </cell>
          <cell r="AU4657" t="str">
            <v>#</v>
          </cell>
        </row>
        <row r="4658">
          <cell r="AN4658">
            <v>50857</v>
          </cell>
          <cell r="AO4658" t="str">
            <v>Pealinna Perearstid OÜ</v>
          </cell>
          <cell r="AP4658" t="str">
            <v>000000000000003047</v>
          </cell>
          <cell r="AQ4658">
            <v>2026</v>
          </cell>
          <cell r="AR4658" t="str">
            <v>2026-PRL1-50857</v>
          </cell>
          <cell r="AS4658" t="str">
            <v>#</v>
          </cell>
          <cell r="AT4658" t="str">
            <v>#</v>
          </cell>
          <cell r="AU4658" t="str">
            <v>#</v>
          </cell>
        </row>
        <row r="4659">
          <cell r="AN4659">
            <v>50108</v>
          </cell>
          <cell r="AO4659" t="str">
            <v>Klein ja Ollikainen OÜ</v>
          </cell>
          <cell r="AP4659" t="str">
            <v>000000000000003047</v>
          </cell>
          <cell r="AQ4659">
            <v>2026</v>
          </cell>
          <cell r="AR4659" t="str">
            <v>2026-PRL1-50108</v>
          </cell>
          <cell r="AS4659" t="str">
            <v>#</v>
          </cell>
          <cell r="AT4659" t="str">
            <v>#</v>
          </cell>
          <cell r="AU4659" t="str">
            <v>#</v>
          </cell>
        </row>
        <row r="4660">
          <cell r="AN4660">
            <v>50805</v>
          </cell>
          <cell r="AO4660" t="str">
            <v>OÜ Loo TK</v>
          </cell>
          <cell r="AP4660" t="str">
            <v>000000000000003047</v>
          </cell>
          <cell r="AQ4660">
            <v>2026</v>
          </cell>
          <cell r="AR4660" t="str">
            <v>2026-PRL1-50805</v>
          </cell>
          <cell r="AS4660" t="str">
            <v>#</v>
          </cell>
          <cell r="AT4660" t="str">
            <v>#</v>
          </cell>
          <cell r="AU4660" t="str">
            <v>#</v>
          </cell>
        </row>
        <row r="4661">
          <cell r="AN4661">
            <v>50953</v>
          </cell>
          <cell r="AO4661" t="str">
            <v>Loo Perearst OÜ</v>
          </cell>
          <cell r="AP4661" t="str">
            <v>000000000000003047</v>
          </cell>
          <cell r="AQ4661">
            <v>2026</v>
          </cell>
          <cell r="AR4661" t="str">
            <v>2026-PRL1-50953</v>
          </cell>
          <cell r="AS4661" t="str">
            <v>#</v>
          </cell>
          <cell r="AT4661" t="str">
            <v>#</v>
          </cell>
          <cell r="AU4661" t="str">
            <v>#</v>
          </cell>
        </row>
        <row r="4662">
          <cell r="AN4662">
            <v>50686</v>
          </cell>
          <cell r="AO4662" t="str">
            <v>Kõue Perearstikeskus OÜ</v>
          </cell>
          <cell r="AP4662" t="str">
            <v>000000000000003047</v>
          </cell>
          <cell r="AQ4662">
            <v>2026</v>
          </cell>
          <cell r="AR4662" t="str">
            <v>2026-PRL1-50686</v>
          </cell>
          <cell r="AS4662">
            <v>1</v>
          </cell>
          <cell r="AT4662" t="str">
            <v>TK051</v>
          </cell>
          <cell r="AU4662" t="str">
            <v>#</v>
          </cell>
        </row>
        <row r="4663">
          <cell r="AN4663">
            <v>50859</v>
          </cell>
          <cell r="AO4663" t="str">
            <v>Ülemiste Perearstid OÜ</v>
          </cell>
          <cell r="AP4663" t="str">
            <v>000000000000003047</v>
          </cell>
          <cell r="AQ4663">
            <v>2026</v>
          </cell>
          <cell r="AR4663" t="str">
            <v>2026-PRL1-50859</v>
          </cell>
          <cell r="AS4663" t="str">
            <v>#</v>
          </cell>
          <cell r="AT4663" t="str">
            <v>#</v>
          </cell>
          <cell r="AU4663" t="str">
            <v>#</v>
          </cell>
        </row>
        <row r="4664">
          <cell r="AN4664">
            <v>50058</v>
          </cell>
          <cell r="AO4664" t="str">
            <v>Kuusalu Tervisekeskus OÜ</v>
          </cell>
          <cell r="AP4664" t="str">
            <v>000000000000003047</v>
          </cell>
          <cell r="AQ4664">
            <v>2026</v>
          </cell>
          <cell r="AR4664" t="str">
            <v>2026-PRL1-50058</v>
          </cell>
          <cell r="AS4664" t="str">
            <v>#</v>
          </cell>
          <cell r="AT4664" t="str">
            <v>#</v>
          </cell>
          <cell r="AU4664" t="str">
            <v>#</v>
          </cell>
        </row>
        <row r="4665">
          <cell r="AN4665">
            <v>50670</v>
          </cell>
          <cell r="AO4665" t="str">
            <v>Kose Perearstikabinet OÜ</v>
          </cell>
          <cell r="AP4665" t="str">
            <v>000000000000003047</v>
          </cell>
          <cell r="AQ4665">
            <v>2026</v>
          </cell>
          <cell r="AR4665" t="str">
            <v>2026-PRL1-50670</v>
          </cell>
          <cell r="AS4665">
            <v>1</v>
          </cell>
          <cell r="AT4665" t="str">
            <v>TK051</v>
          </cell>
          <cell r="AU4665" t="str">
            <v>#</v>
          </cell>
        </row>
        <row r="4666">
          <cell r="AN4666">
            <v>61288</v>
          </cell>
          <cell r="AO4666" t="str">
            <v>Muuga Perearstikeskus OÜ</v>
          </cell>
          <cell r="AP4666" t="str">
            <v>000000000000003047</v>
          </cell>
          <cell r="AQ4666">
            <v>2026</v>
          </cell>
          <cell r="AR4666" t="str">
            <v>2026-PRL1-61288</v>
          </cell>
          <cell r="AS4666">
            <v>1</v>
          </cell>
          <cell r="AT4666" t="str">
            <v>TK062</v>
          </cell>
          <cell r="AU4666" t="str">
            <v>#</v>
          </cell>
        </row>
        <row r="4667">
          <cell r="AN4667">
            <v>61287</v>
          </cell>
          <cell r="AO4667" t="str">
            <v>Perearst Viktoria Leleka OÜ</v>
          </cell>
          <cell r="AP4667" t="str">
            <v>000000000000003047</v>
          </cell>
          <cell r="AQ4667">
            <v>2026</v>
          </cell>
          <cell r="AR4667" t="str">
            <v>2026-PRL1-61287</v>
          </cell>
          <cell r="AS4667">
            <v>1</v>
          </cell>
          <cell r="AT4667" t="str">
            <v>TK062</v>
          </cell>
          <cell r="AU4667" t="str">
            <v>#</v>
          </cell>
        </row>
        <row r="4668">
          <cell r="AN4668">
            <v>61310</v>
          </cell>
          <cell r="AO4668" t="str">
            <v>Perearst Nadežda Matõzenko OÜ</v>
          </cell>
          <cell r="AP4668" t="str">
            <v>000000000000003047</v>
          </cell>
          <cell r="AQ4668">
            <v>2026</v>
          </cell>
          <cell r="AR4668" t="str">
            <v>2026-PRL1-61310</v>
          </cell>
          <cell r="AS4668">
            <v>1</v>
          </cell>
          <cell r="AT4668" t="str">
            <v>TK062</v>
          </cell>
          <cell r="AU4668" t="str">
            <v>#</v>
          </cell>
        </row>
        <row r="4669">
          <cell r="AN4669">
            <v>61288</v>
          </cell>
          <cell r="AO4669" t="str">
            <v>Muuga Perearstikeskus OÜ</v>
          </cell>
          <cell r="AP4669" t="str">
            <v>000000000000003047</v>
          </cell>
          <cell r="AQ4669">
            <v>2026</v>
          </cell>
          <cell r="AR4669" t="str">
            <v>2026-PRL1-61288</v>
          </cell>
          <cell r="AS4669">
            <v>1</v>
          </cell>
          <cell r="AT4669" t="str">
            <v>TK062</v>
          </cell>
          <cell r="AU4669" t="str">
            <v>#</v>
          </cell>
        </row>
        <row r="4670">
          <cell r="AN4670">
            <v>50763</v>
          </cell>
          <cell r="AO4670" t="str">
            <v>Perearst OÜ</v>
          </cell>
          <cell r="AP4670" t="str">
            <v>000000000000003047</v>
          </cell>
          <cell r="AQ4670">
            <v>2026</v>
          </cell>
          <cell r="AR4670" t="str">
            <v>2026-PRL1-50763</v>
          </cell>
          <cell r="AS4670" t="str">
            <v>#</v>
          </cell>
          <cell r="AT4670" t="str">
            <v>#</v>
          </cell>
          <cell r="AU4670" t="str">
            <v>#</v>
          </cell>
        </row>
        <row r="4671">
          <cell r="AN4671">
            <v>50883</v>
          </cell>
          <cell r="AO4671" t="str">
            <v>Harku Perearst OÜ</v>
          </cell>
          <cell r="AP4671" t="str">
            <v>000000000000003047</v>
          </cell>
          <cell r="AQ4671">
            <v>2026</v>
          </cell>
          <cell r="AR4671" t="str">
            <v>2026-PRL1-50883</v>
          </cell>
          <cell r="AS4671">
            <v>1</v>
          </cell>
          <cell r="AT4671" t="str">
            <v>TK044</v>
          </cell>
          <cell r="AU4671" t="str">
            <v>#</v>
          </cell>
        </row>
        <row r="4672">
          <cell r="AN4672">
            <v>50127</v>
          </cell>
          <cell r="AO4672" t="str">
            <v>Rosenthali Perearstikeskus OÜ</v>
          </cell>
          <cell r="AP4672" t="str">
            <v>000000000000003047</v>
          </cell>
          <cell r="AQ4672">
            <v>2026</v>
          </cell>
          <cell r="AR4672" t="str">
            <v>2026-PRL1-50127</v>
          </cell>
          <cell r="AS4672">
            <v>1</v>
          </cell>
          <cell r="AT4672" t="str">
            <v>TK069</v>
          </cell>
          <cell r="AU4672" t="str">
            <v>#</v>
          </cell>
        </row>
        <row r="4673">
          <cell r="AN4673">
            <v>50163</v>
          </cell>
          <cell r="AO4673" t="str">
            <v>Favorek Perearstikeskus OÜ</v>
          </cell>
          <cell r="AP4673" t="str">
            <v>000000000000003047</v>
          </cell>
          <cell r="AQ4673">
            <v>2026</v>
          </cell>
          <cell r="AR4673" t="str">
            <v>2026-PRL1-50163</v>
          </cell>
          <cell r="AS4673" t="str">
            <v>#</v>
          </cell>
          <cell r="AT4673" t="str">
            <v>#</v>
          </cell>
          <cell r="AU4673" t="str">
            <v>#</v>
          </cell>
        </row>
        <row r="4674">
          <cell r="AN4674">
            <v>50162</v>
          </cell>
          <cell r="AO4674" t="str">
            <v>Mustamäe ja Nõmme Perearstik. OÜ</v>
          </cell>
          <cell r="AP4674" t="str">
            <v>000000000000003047</v>
          </cell>
          <cell r="AQ4674">
            <v>2026</v>
          </cell>
          <cell r="AR4674" t="str">
            <v>2026-PRL1-50162</v>
          </cell>
          <cell r="AS4674" t="str">
            <v>#</v>
          </cell>
          <cell r="AT4674" t="str">
            <v>#</v>
          </cell>
          <cell r="AU4674" t="str">
            <v>#</v>
          </cell>
        </row>
        <row r="4675">
          <cell r="AN4675">
            <v>50961</v>
          </cell>
          <cell r="AO4675" t="str">
            <v>OÜ Ennetuskliinik</v>
          </cell>
          <cell r="AP4675" t="str">
            <v>000000000000003047</v>
          </cell>
          <cell r="AQ4675">
            <v>2026</v>
          </cell>
          <cell r="AR4675" t="str">
            <v>2026-PRL1-50961</v>
          </cell>
          <cell r="AS4675">
            <v>1</v>
          </cell>
          <cell r="AT4675" t="str">
            <v>TK073</v>
          </cell>
          <cell r="AU4675" t="str">
            <v>#</v>
          </cell>
        </row>
        <row r="4676">
          <cell r="AN4676">
            <v>50162</v>
          </cell>
          <cell r="AO4676" t="str">
            <v>Mustamäe ja Nõmme Perearstik. OÜ</v>
          </cell>
          <cell r="AP4676" t="str">
            <v>000000000000003047</v>
          </cell>
          <cell r="AQ4676">
            <v>2026</v>
          </cell>
          <cell r="AR4676" t="str">
            <v>2026-PRL1-50162</v>
          </cell>
          <cell r="AS4676" t="str">
            <v>#</v>
          </cell>
          <cell r="AT4676" t="str">
            <v>#</v>
          </cell>
          <cell r="AU4676" t="str">
            <v>#</v>
          </cell>
        </row>
        <row r="4677">
          <cell r="AN4677">
            <v>50700</v>
          </cell>
          <cell r="AO4677" t="str">
            <v>Osaühing Tallinna Perearstikeskus</v>
          </cell>
          <cell r="AP4677" t="str">
            <v>000000000000003047</v>
          </cell>
          <cell r="AQ4677">
            <v>2026</v>
          </cell>
          <cell r="AR4677" t="str">
            <v>2026-PRL1-50700</v>
          </cell>
          <cell r="AS4677">
            <v>1</v>
          </cell>
          <cell r="AT4677" t="str">
            <v>TK027</v>
          </cell>
          <cell r="AU4677" t="str">
            <v>#</v>
          </cell>
        </row>
        <row r="4678">
          <cell r="AN4678">
            <v>50114</v>
          </cell>
          <cell r="AO4678" t="str">
            <v>Medicum Perearstikeskus AS</v>
          </cell>
          <cell r="AP4678" t="str">
            <v>000000000000003047</v>
          </cell>
          <cell r="AQ4678">
            <v>2026</v>
          </cell>
          <cell r="AR4678" t="str">
            <v>2026-PRL1-50114</v>
          </cell>
          <cell r="AS4678">
            <v>1</v>
          </cell>
          <cell r="AT4678" t="str">
            <v>TK001</v>
          </cell>
          <cell r="AU4678" t="str">
            <v>#</v>
          </cell>
        </row>
        <row r="4679">
          <cell r="AN4679">
            <v>50667</v>
          </cell>
          <cell r="AO4679" t="str">
            <v>Perearst Irina Fomkina OÜ</v>
          </cell>
          <cell r="AP4679" t="str">
            <v>000000000000003047</v>
          </cell>
          <cell r="AQ4679">
            <v>2026</v>
          </cell>
          <cell r="AR4679" t="str">
            <v>2026-PRL1-50667</v>
          </cell>
          <cell r="AS4679" t="str">
            <v>#</v>
          </cell>
          <cell r="AT4679" t="str">
            <v>#</v>
          </cell>
          <cell r="AU4679" t="str">
            <v>#</v>
          </cell>
        </row>
        <row r="4680">
          <cell r="AN4680">
            <v>50607</v>
          </cell>
          <cell r="AO4680" t="str">
            <v>Linna Tervisekeskus OÜ</v>
          </cell>
          <cell r="AP4680" t="str">
            <v>000000000000003047</v>
          </cell>
          <cell r="AQ4680">
            <v>2026</v>
          </cell>
          <cell r="AR4680" t="str">
            <v>2026-PRL1-50607</v>
          </cell>
          <cell r="AS4680">
            <v>1</v>
          </cell>
          <cell r="AT4680" t="str">
            <v>TK006</v>
          </cell>
          <cell r="AU4680" t="str">
            <v>#</v>
          </cell>
        </row>
        <row r="4681">
          <cell r="AN4681">
            <v>50701</v>
          </cell>
          <cell r="AO4681" t="str">
            <v>Jelena Mayorova OÜ</v>
          </cell>
          <cell r="AP4681" t="str">
            <v>000000000000003047</v>
          </cell>
          <cell r="AQ4681">
            <v>2026</v>
          </cell>
          <cell r="AR4681" t="str">
            <v>2026-PRL1-50701</v>
          </cell>
          <cell r="AS4681" t="str">
            <v>#</v>
          </cell>
          <cell r="AT4681" t="str">
            <v>#</v>
          </cell>
          <cell r="AU4681" t="str">
            <v>#</v>
          </cell>
        </row>
        <row r="4682">
          <cell r="AN4682">
            <v>50107</v>
          </cell>
          <cell r="AO4682" t="str">
            <v>Meditiim OÜ</v>
          </cell>
          <cell r="AP4682" t="str">
            <v>000000000000003047</v>
          </cell>
          <cell r="AQ4682">
            <v>2026</v>
          </cell>
          <cell r="AR4682" t="str">
            <v>2026-PRL1-50107</v>
          </cell>
          <cell r="AS4682">
            <v>1</v>
          </cell>
          <cell r="AT4682" t="str">
            <v>TK050</v>
          </cell>
          <cell r="AU4682" t="str">
            <v>#</v>
          </cell>
        </row>
        <row r="4683">
          <cell r="AN4683">
            <v>50162</v>
          </cell>
          <cell r="AO4683" t="str">
            <v>Mustamäe ja Nõmme Perearstik. OÜ</v>
          </cell>
          <cell r="AP4683" t="str">
            <v>000000000000003047</v>
          </cell>
          <cell r="AQ4683">
            <v>2026</v>
          </cell>
          <cell r="AR4683" t="str">
            <v>2026-PRL1-50162</v>
          </cell>
          <cell r="AS4683" t="str">
            <v>#</v>
          </cell>
          <cell r="AT4683" t="str">
            <v>#</v>
          </cell>
          <cell r="AU4683" t="str">
            <v>#</v>
          </cell>
        </row>
        <row r="4684">
          <cell r="AN4684">
            <v>50826</v>
          </cell>
          <cell r="AO4684" t="str">
            <v>Perekliinik OÜ</v>
          </cell>
          <cell r="AP4684" t="str">
            <v>000000000000003047</v>
          </cell>
          <cell r="AQ4684">
            <v>2026</v>
          </cell>
          <cell r="AR4684" t="str">
            <v>2026-PRL1-50826</v>
          </cell>
          <cell r="AS4684">
            <v>1</v>
          </cell>
          <cell r="AT4684" t="str">
            <v>TK074</v>
          </cell>
          <cell r="AU4684" t="str">
            <v>#</v>
          </cell>
        </row>
        <row r="4685">
          <cell r="AN4685">
            <v>50162</v>
          </cell>
          <cell r="AO4685" t="str">
            <v>Mustamäe ja Nõmme Perearstik. OÜ</v>
          </cell>
          <cell r="AP4685" t="str">
            <v>000000000000003047</v>
          </cell>
          <cell r="AQ4685">
            <v>2026</v>
          </cell>
          <cell r="AR4685" t="str">
            <v>2026-PRL1-50162</v>
          </cell>
          <cell r="AS4685" t="str">
            <v>#</v>
          </cell>
          <cell r="AT4685" t="str">
            <v>#</v>
          </cell>
          <cell r="AU4685" t="str">
            <v>#</v>
          </cell>
        </row>
        <row r="4686">
          <cell r="AN4686">
            <v>50162</v>
          </cell>
          <cell r="AO4686" t="str">
            <v>Mustamäe ja Nõmme Perearstik. OÜ</v>
          </cell>
          <cell r="AP4686" t="str">
            <v>000000000000003047</v>
          </cell>
          <cell r="AQ4686">
            <v>2026</v>
          </cell>
          <cell r="AR4686" t="str">
            <v>2026-PRL1-50162</v>
          </cell>
          <cell r="AS4686" t="str">
            <v>#</v>
          </cell>
          <cell r="AT4686" t="str">
            <v>#</v>
          </cell>
          <cell r="AU4686" t="str">
            <v>#</v>
          </cell>
        </row>
        <row r="4687">
          <cell r="AN4687">
            <v>50160</v>
          </cell>
          <cell r="AO4687" t="str">
            <v>Tõnismäe Peremedit. Kolleegium OÜ</v>
          </cell>
          <cell r="AP4687" t="str">
            <v>000000000000003047</v>
          </cell>
          <cell r="AQ4687">
            <v>2026</v>
          </cell>
          <cell r="AR4687" t="str">
            <v>2026-PRL1-50160</v>
          </cell>
          <cell r="AS4687" t="str">
            <v>#</v>
          </cell>
          <cell r="AT4687" t="str">
            <v>#</v>
          </cell>
          <cell r="AU4687" t="str">
            <v>#</v>
          </cell>
        </row>
        <row r="4688">
          <cell r="AN4688">
            <v>50612</v>
          </cell>
          <cell r="AO4688" t="str">
            <v>OÜ Aira Perearstikeskus</v>
          </cell>
          <cell r="AP4688" t="str">
            <v>000000000000003047</v>
          </cell>
          <cell r="AQ4688">
            <v>2026</v>
          </cell>
          <cell r="AR4688" t="str">
            <v>2026-PRL1-50612</v>
          </cell>
          <cell r="AS4688" t="str">
            <v>#</v>
          </cell>
          <cell r="AT4688" t="str">
            <v>#</v>
          </cell>
          <cell r="AU4688" t="str">
            <v>#</v>
          </cell>
        </row>
        <row r="4689">
          <cell r="AN4689">
            <v>50862</v>
          </cell>
          <cell r="AO4689" t="str">
            <v>Mymed Perearstid OÜ</v>
          </cell>
          <cell r="AP4689" t="str">
            <v>000000000000003047</v>
          </cell>
          <cell r="AQ4689">
            <v>2026</v>
          </cell>
          <cell r="AR4689" t="str">
            <v>2026-PRL1-50862</v>
          </cell>
          <cell r="AS4689">
            <v>1</v>
          </cell>
          <cell r="AT4689" t="str">
            <v>TK033</v>
          </cell>
          <cell r="AU4689" t="str">
            <v>#</v>
          </cell>
        </row>
        <row r="4690">
          <cell r="AN4690">
            <v>50160</v>
          </cell>
          <cell r="AO4690" t="str">
            <v>Tõnismäe Peremedit. Kolleegium OÜ</v>
          </cell>
          <cell r="AP4690" t="str">
            <v>000000000000003047</v>
          </cell>
          <cell r="AQ4690">
            <v>2026</v>
          </cell>
          <cell r="AR4690" t="str">
            <v>2026-PRL1-50160</v>
          </cell>
          <cell r="AS4690" t="str">
            <v>#</v>
          </cell>
          <cell r="AT4690" t="str">
            <v>#</v>
          </cell>
          <cell r="AU4690" t="str">
            <v>#</v>
          </cell>
        </row>
        <row r="4691">
          <cell r="AN4691">
            <v>50027</v>
          </cell>
          <cell r="AO4691" t="str">
            <v>Merelahe Perearstikeskus OÜ</v>
          </cell>
          <cell r="AP4691" t="str">
            <v>000000000000003047</v>
          </cell>
          <cell r="AQ4691">
            <v>2026</v>
          </cell>
          <cell r="AR4691" t="str">
            <v>2026-PRL1-50027</v>
          </cell>
          <cell r="AS4691">
            <v>1</v>
          </cell>
          <cell r="AT4691" t="str">
            <v>TK059</v>
          </cell>
          <cell r="AU4691" t="str">
            <v>#</v>
          </cell>
        </row>
        <row r="4692">
          <cell r="AN4692">
            <v>50160</v>
          </cell>
          <cell r="AO4692" t="str">
            <v>Tõnismäe Peremedit. Kolleegium OÜ</v>
          </cell>
          <cell r="AP4692" t="str">
            <v>000000000000003047</v>
          </cell>
          <cell r="AQ4692">
            <v>2026</v>
          </cell>
          <cell r="AR4692" t="str">
            <v>2026-PRL1-50160</v>
          </cell>
          <cell r="AS4692" t="str">
            <v>#</v>
          </cell>
          <cell r="AT4692" t="str">
            <v>#</v>
          </cell>
          <cell r="AU4692" t="str">
            <v>#</v>
          </cell>
        </row>
        <row r="4693">
          <cell r="AN4693">
            <v>50552</v>
          </cell>
          <cell r="AO4693" t="str">
            <v>Lasnamäe Perearstid-Kaks OÜ</v>
          </cell>
          <cell r="AP4693" t="str">
            <v>000000000000003047</v>
          </cell>
          <cell r="AQ4693">
            <v>2026</v>
          </cell>
          <cell r="AR4693" t="str">
            <v>2026-PRL1-50552</v>
          </cell>
          <cell r="AS4693">
            <v>1</v>
          </cell>
          <cell r="AT4693" t="str">
            <v>TK056</v>
          </cell>
          <cell r="AU4693" t="str">
            <v>#</v>
          </cell>
        </row>
        <row r="4694">
          <cell r="AN4694">
            <v>50552</v>
          </cell>
          <cell r="AO4694" t="str">
            <v>Lasnamäe Perearstid-Kaks OÜ</v>
          </cell>
          <cell r="AP4694" t="str">
            <v>000000000000003047</v>
          </cell>
          <cell r="AQ4694">
            <v>2026</v>
          </cell>
          <cell r="AR4694" t="str">
            <v>2026-PRL1-50552</v>
          </cell>
          <cell r="AS4694">
            <v>1</v>
          </cell>
          <cell r="AT4694" t="str">
            <v>TK056</v>
          </cell>
          <cell r="AU4694" t="str">
            <v>#</v>
          </cell>
        </row>
        <row r="4695">
          <cell r="AN4695">
            <v>50114</v>
          </cell>
          <cell r="AO4695" t="str">
            <v>Medicum Perearstikeskus AS</v>
          </cell>
          <cell r="AP4695" t="str">
            <v>000000000000003047</v>
          </cell>
          <cell r="AQ4695">
            <v>2026</v>
          </cell>
          <cell r="AR4695" t="str">
            <v>2026-PRL1-50114</v>
          </cell>
          <cell r="AS4695">
            <v>1</v>
          </cell>
          <cell r="AT4695" t="str">
            <v>TK001</v>
          </cell>
          <cell r="AU4695" t="str">
            <v>#</v>
          </cell>
        </row>
        <row r="4696">
          <cell r="AN4696">
            <v>61476</v>
          </cell>
          <cell r="AO4696" t="str">
            <v>Kadrioru Perearstikeskus OÜ</v>
          </cell>
          <cell r="AP4696" t="str">
            <v>000000000000003047</v>
          </cell>
          <cell r="AQ4696">
            <v>2026</v>
          </cell>
          <cell r="AR4696" t="str">
            <v>2026-PRL1-61476</v>
          </cell>
          <cell r="AS4696" t="str">
            <v>#</v>
          </cell>
          <cell r="AT4696" t="str">
            <v>#</v>
          </cell>
          <cell r="AU4696" t="str">
            <v>#</v>
          </cell>
        </row>
        <row r="4697">
          <cell r="AN4697">
            <v>50049</v>
          </cell>
          <cell r="AO4697" t="str">
            <v>Mere Perearstikeskus OÜ</v>
          </cell>
          <cell r="AP4697" t="str">
            <v>000000000000003047</v>
          </cell>
          <cell r="AQ4697">
            <v>2026</v>
          </cell>
          <cell r="AR4697" t="str">
            <v>2026-PRL1-50049</v>
          </cell>
          <cell r="AS4697" t="str">
            <v>#</v>
          </cell>
          <cell r="AT4697" t="str">
            <v>#</v>
          </cell>
          <cell r="AU4697" t="str">
            <v>#</v>
          </cell>
        </row>
        <row r="4698">
          <cell r="AN4698">
            <v>50826</v>
          </cell>
          <cell r="AO4698" t="str">
            <v>Perekliinik OÜ</v>
          </cell>
          <cell r="AP4698" t="str">
            <v>000000000000003047</v>
          </cell>
          <cell r="AQ4698">
            <v>2026</v>
          </cell>
          <cell r="AR4698" t="str">
            <v>2026-PRL1-50826</v>
          </cell>
          <cell r="AS4698">
            <v>1</v>
          </cell>
          <cell r="AT4698" t="str">
            <v>TK041</v>
          </cell>
          <cell r="AU4698" t="str">
            <v>#</v>
          </cell>
        </row>
        <row r="4699">
          <cell r="AN4699">
            <v>50107</v>
          </cell>
          <cell r="AO4699" t="str">
            <v>Meditiim OÜ</v>
          </cell>
          <cell r="AP4699" t="str">
            <v>000000000000003047</v>
          </cell>
          <cell r="AQ4699">
            <v>2026</v>
          </cell>
          <cell r="AR4699" t="str">
            <v>2026-PRL1-50107</v>
          </cell>
          <cell r="AS4699">
            <v>1</v>
          </cell>
          <cell r="AT4699" t="str">
            <v>TK050</v>
          </cell>
          <cell r="AU4699" t="str">
            <v>#</v>
          </cell>
        </row>
        <row r="4700">
          <cell r="AN4700">
            <v>50107</v>
          </cell>
          <cell r="AO4700" t="str">
            <v>Meditiim OÜ</v>
          </cell>
          <cell r="AP4700" t="str">
            <v>000000000000003047</v>
          </cell>
          <cell r="AQ4700">
            <v>2026</v>
          </cell>
          <cell r="AR4700" t="str">
            <v>2026-PRL1-50107</v>
          </cell>
          <cell r="AS4700">
            <v>1</v>
          </cell>
          <cell r="AT4700" t="str">
            <v>TK050</v>
          </cell>
          <cell r="AU4700" t="str">
            <v>#</v>
          </cell>
        </row>
        <row r="4701">
          <cell r="AN4701">
            <v>50107</v>
          </cell>
          <cell r="AO4701" t="str">
            <v>Meditiim OÜ</v>
          </cell>
          <cell r="AP4701" t="str">
            <v>000000000000003047</v>
          </cell>
          <cell r="AQ4701">
            <v>2026</v>
          </cell>
          <cell r="AR4701" t="str">
            <v>2026-PRL1-50107</v>
          </cell>
          <cell r="AS4701">
            <v>1</v>
          </cell>
          <cell r="AT4701" t="str">
            <v>TK050</v>
          </cell>
          <cell r="AU4701" t="str">
            <v>#</v>
          </cell>
        </row>
        <row r="4702">
          <cell r="AN4702">
            <v>50159</v>
          </cell>
          <cell r="AO4702" t="str">
            <v>Majaka Perearstikeskus OÜ</v>
          </cell>
          <cell r="AP4702" t="str">
            <v>000000000000003047</v>
          </cell>
          <cell r="AQ4702">
            <v>2026</v>
          </cell>
          <cell r="AR4702" t="str">
            <v>2026-PRL1-50159</v>
          </cell>
          <cell r="AS4702" t="str">
            <v>#</v>
          </cell>
          <cell r="AT4702" t="str">
            <v>#</v>
          </cell>
          <cell r="AU4702" t="str">
            <v>#</v>
          </cell>
        </row>
        <row r="4703">
          <cell r="AN4703">
            <v>50961</v>
          </cell>
          <cell r="AO4703" t="str">
            <v>OÜ Ennetuskliinik</v>
          </cell>
          <cell r="AP4703" t="str">
            <v>000000000000003047</v>
          </cell>
          <cell r="AQ4703">
            <v>2026</v>
          </cell>
          <cell r="AR4703" t="str">
            <v>2026-PRL1-50961</v>
          </cell>
          <cell r="AS4703">
            <v>1</v>
          </cell>
          <cell r="AT4703" t="str">
            <v>TK073</v>
          </cell>
          <cell r="AU4703" t="str">
            <v>#</v>
          </cell>
        </row>
        <row r="4704">
          <cell r="AN4704">
            <v>50598</v>
          </cell>
          <cell r="AO4704" t="str">
            <v>PA Kopliranna OÜ</v>
          </cell>
          <cell r="AP4704" t="str">
            <v>000000000000003047</v>
          </cell>
          <cell r="AQ4704">
            <v>2026</v>
          </cell>
          <cell r="AR4704" t="str">
            <v>2026-PRL1-50598</v>
          </cell>
          <cell r="AS4704" t="str">
            <v>#</v>
          </cell>
          <cell r="AT4704" t="str">
            <v>#</v>
          </cell>
          <cell r="AU4704" t="str">
            <v>#</v>
          </cell>
        </row>
        <row r="4705">
          <cell r="AN4705">
            <v>50394</v>
          </cell>
          <cell r="AO4705" t="str">
            <v>Jürgenson Perearstikeskus OÜ</v>
          </cell>
          <cell r="AP4705" t="str">
            <v>000000000000003047</v>
          </cell>
          <cell r="AQ4705">
            <v>2026</v>
          </cell>
          <cell r="AR4705" t="str">
            <v>2026-PRL1-50394</v>
          </cell>
          <cell r="AS4705">
            <v>1</v>
          </cell>
          <cell r="AT4705" t="str">
            <v>TK011</v>
          </cell>
          <cell r="AU4705" t="str">
            <v>#</v>
          </cell>
        </row>
        <row r="4706">
          <cell r="AN4706">
            <v>50393</v>
          </cell>
          <cell r="AO4706" t="str">
            <v>Doktor Kraft-Jaaksoo OÜ</v>
          </cell>
          <cell r="AP4706" t="str">
            <v>000000000000003047</v>
          </cell>
          <cell r="AQ4706">
            <v>2026</v>
          </cell>
          <cell r="AR4706" t="str">
            <v>2026-PRL1-50393</v>
          </cell>
          <cell r="AS4706" t="str">
            <v>#</v>
          </cell>
          <cell r="AT4706" t="str">
            <v>#</v>
          </cell>
          <cell r="AU4706" t="str">
            <v>#</v>
          </cell>
        </row>
        <row r="4707">
          <cell r="AN4707">
            <v>50007</v>
          </cell>
          <cell r="AO4707" t="str">
            <v>Kodudoktori PAK Sinu Arst OÜ</v>
          </cell>
          <cell r="AP4707" t="str">
            <v>000000000000003047</v>
          </cell>
          <cell r="AQ4707">
            <v>2026</v>
          </cell>
          <cell r="AR4707" t="str">
            <v>2026-PRL1-50007</v>
          </cell>
          <cell r="AS4707">
            <v>1</v>
          </cell>
          <cell r="AT4707" t="str">
            <v>TK002</v>
          </cell>
          <cell r="AU4707" t="str">
            <v>#</v>
          </cell>
        </row>
        <row r="4708">
          <cell r="AN4708">
            <v>50007</v>
          </cell>
          <cell r="AO4708" t="str">
            <v>Kodudoktori PAK Sinu Arst OÜ</v>
          </cell>
          <cell r="AP4708" t="str">
            <v>000000000000003047</v>
          </cell>
          <cell r="AQ4708">
            <v>2026</v>
          </cell>
          <cell r="AR4708" t="str">
            <v>2026-PRL1-50007</v>
          </cell>
          <cell r="AS4708">
            <v>1</v>
          </cell>
          <cell r="AT4708" t="str">
            <v>TK002</v>
          </cell>
          <cell r="AU4708" t="str">
            <v>#</v>
          </cell>
        </row>
        <row r="4709">
          <cell r="AN4709">
            <v>51045</v>
          </cell>
          <cell r="AO4709" t="str">
            <v>Santevia OÜ</v>
          </cell>
          <cell r="AP4709" t="str">
            <v>000000000000003047</v>
          </cell>
          <cell r="AQ4709">
            <v>2026</v>
          </cell>
          <cell r="AR4709" t="str">
            <v>2026-PRL1-51045</v>
          </cell>
          <cell r="AS4709" t="str">
            <v>#</v>
          </cell>
          <cell r="AT4709" t="str">
            <v>#</v>
          </cell>
          <cell r="AU4709" t="str">
            <v>#</v>
          </cell>
        </row>
        <row r="4710">
          <cell r="AN4710">
            <v>50607</v>
          </cell>
          <cell r="AO4710" t="str">
            <v>Linna Tervisekeskus OÜ</v>
          </cell>
          <cell r="AP4710" t="str">
            <v>000000000000003047</v>
          </cell>
          <cell r="AQ4710">
            <v>2026</v>
          </cell>
          <cell r="AR4710" t="str">
            <v>2026-PRL1-50607</v>
          </cell>
          <cell r="AS4710">
            <v>1</v>
          </cell>
          <cell r="AT4710" t="str">
            <v>TK006</v>
          </cell>
          <cell r="AU4710" t="str">
            <v>#</v>
          </cell>
        </row>
        <row r="4711">
          <cell r="AN4711">
            <v>50155</v>
          </cell>
          <cell r="AO4711" t="str">
            <v>Sova Mare</v>
          </cell>
          <cell r="AP4711" t="str">
            <v>000000000000003047</v>
          </cell>
          <cell r="AQ4711">
            <v>2026</v>
          </cell>
          <cell r="AR4711" t="str">
            <v>2026-PRL1-50155</v>
          </cell>
          <cell r="AS4711" t="str">
            <v>#</v>
          </cell>
          <cell r="AT4711" t="str">
            <v>#</v>
          </cell>
          <cell r="AU4711" t="str">
            <v>#</v>
          </cell>
        </row>
        <row r="4712">
          <cell r="AN4712">
            <v>50858</v>
          </cell>
          <cell r="AO4712" t="str">
            <v>Asklepion OÜ</v>
          </cell>
          <cell r="AP4712" t="str">
            <v>000000000000003047</v>
          </cell>
          <cell r="AQ4712">
            <v>2026</v>
          </cell>
          <cell r="AR4712" t="str">
            <v>2026-PRL1-50858</v>
          </cell>
          <cell r="AS4712" t="str">
            <v>#</v>
          </cell>
          <cell r="AT4712" t="str">
            <v>#</v>
          </cell>
          <cell r="AU4712" t="str">
            <v>#</v>
          </cell>
        </row>
        <row r="4713">
          <cell r="AN4713">
            <v>50554</v>
          </cell>
          <cell r="AO4713" t="str">
            <v>Vitalong Perearstikeskus OÜ</v>
          </cell>
          <cell r="AP4713" t="str">
            <v>000000000000003047</v>
          </cell>
          <cell r="AQ4713">
            <v>2026</v>
          </cell>
          <cell r="AR4713" t="str">
            <v>2026-PRL1-50554</v>
          </cell>
          <cell r="AS4713" t="str">
            <v>#</v>
          </cell>
          <cell r="AT4713" t="str">
            <v>#</v>
          </cell>
          <cell r="AU4713" t="str">
            <v>#</v>
          </cell>
        </row>
        <row r="4714">
          <cell r="AN4714">
            <v>50700</v>
          </cell>
          <cell r="AO4714" t="str">
            <v>OÜ Tallinna Perearstikeskus</v>
          </cell>
          <cell r="AP4714" t="str">
            <v>000000000000003047</v>
          </cell>
          <cell r="AQ4714">
            <v>2026</v>
          </cell>
          <cell r="AR4714" t="str">
            <v>2026-PRL1-50700</v>
          </cell>
          <cell r="AS4714">
            <v>1</v>
          </cell>
          <cell r="AT4714" t="str">
            <v>TK026</v>
          </cell>
          <cell r="AU4714" t="str">
            <v>#</v>
          </cell>
        </row>
        <row r="4715">
          <cell r="AN4715">
            <v>50052</v>
          </cell>
          <cell r="AO4715" t="str">
            <v>Pirita Perearstikeskus OÜ</v>
          </cell>
          <cell r="AP4715" t="str">
            <v>000000000000003047</v>
          </cell>
          <cell r="AQ4715">
            <v>2026</v>
          </cell>
          <cell r="AR4715" t="str">
            <v>2026-PRL1-50052</v>
          </cell>
          <cell r="AS4715">
            <v>1</v>
          </cell>
          <cell r="AT4715" t="str">
            <v>TK058</v>
          </cell>
          <cell r="AU4715" t="str">
            <v>#</v>
          </cell>
        </row>
        <row r="4716">
          <cell r="AN4716">
            <v>50542</v>
          </cell>
          <cell r="AO4716" t="str">
            <v>Pirita-Kose Perearstikeskus OÜ</v>
          </cell>
          <cell r="AP4716" t="str">
            <v>000000000000003047</v>
          </cell>
          <cell r="AQ4716">
            <v>2026</v>
          </cell>
          <cell r="AR4716" t="str">
            <v>2026-PRL1-50542</v>
          </cell>
          <cell r="AS4716">
            <v>1</v>
          </cell>
          <cell r="AT4716" t="str">
            <v>TK077</v>
          </cell>
          <cell r="AU4716" t="str">
            <v>#</v>
          </cell>
        </row>
        <row r="4717">
          <cell r="AN4717">
            <v>50052</v>
          </cell>
          <cell r="AO4717" t="str">
            <v>Pirita Perearstikeskus OÜ</v>
          </cell>
          <cell r="AP4717" t="str">
            <v>000000000000003047</v>
          </cell>
          <cell r="AQ4717">
            <v>2026</v>
          </cell>
          <cell r="AR4717" t="str">
            <v>2026-PRL1-50052</v>
          </cell>
          <cell r="AS4717">
            <v>1</v>
          </cell>
          <cell r="AT4717" t="str">
            <v>TK058</v>
          </cell>
          <cell r="AU4717" t="str">
            <v>#</v>
          </cell>
        </row>
        <row r="4718">
          <cell r="AN4718">
            <v>50027</v>
          </cell>
          <cell r="AO4718" t="str">
            <v>Merelahe Perearstikeskus OÜ</v>
          </cell>
          <cell r="AP4718" t="str">
            <v>000000000000003047</v>
          </cell>
          <cell r="AQ4718">
            <v>2026</v>
          </cell>
          <cell r="AR4718" t="str">
            <v>2026-PRL1-50027</v>
          </cell>
          <cell r="AS4718">
            <v>1</v>
          </cell>
          <cell r="AT4718" t="str">
            <v>TK059</v>
          </cell>
          <cell r="AU4718" t="str">
            <v>#</v>
          </cell>
        </row>
        <row r="4719">
          <cell r="AN4719">
            <v>50730</v>
          </cell>
          <cell r="AO4719" t="str">
            <v>OÜ LPKG</v>
          </cell>
          <cell r="AP4719" t="str">
            <v>000000000000003047</v>
          </cell>
          <cell r="AQ4719">
            <v>2026</v>
          </cell>
          <cell r="AR4719" t="str">
            <v>2026-PRL1-50730</v>
          </cell>
          <cell r="AS4719" t="str">
            <v>#</v>
          </cell>
          <cell r="AT4719" t="str">
            <v>#</v>
          </cell>
          <cell r="AU4719" t="str">
            <v>#</v>
          </cell>
        </row>
        <row r="4720">
          <cell r="AN4720">
            <v>50112</v>
          </cell>
          <cell r="AO4720" t="str">
            <v>Mustamäe Polik. Perearstikeskus OÜ</v>
          </cell>
          <cell r="AP4720" t="str">
            <v>000000000000003047</v>
          </cell>
          <cell r="AQ4720">
            <v>2026</v>
          </cell>
          <cell r="AR4720" t="str">
            <v>2026-PRL1-50112</v>
          </cell>
          <cell r="AS4720" t="str">
            <v>#</v>
          </cell>
          <cell r="AT4720" t="str">
            <v>#</v>
          </cell>
          <cell r="AU4720" t="str">
            <v>#</v>
          </cell>
        </row>
        <row r="4721">
          <cell r="AN4721">
            <v>50700</v>
          </cell>
          <cell r="AO4721" t="str">
            <v>OÜ Tallinna Perearstikeskus</v>
          </cell>
          <cell r="AP4721" t="str">
            <v>000000000000003047</v>
          </cell>
          <cell r="AQ4721">
            <v>2026</v>
          </cell>
          <cell r="AR4721" t="str">
            <v>2026-PRL1-50700</v>
          </cell>
          <cell r="AS4721">
            <v>1</v>
          </cell>
          <cell r="AT4721" t="str">
            <v>TK026</v>
          </cell>
          <cell r="AU4721" t="str">
            <v>#</v>
          </cell>
        </row>
        <row r="4722">
          <cell r="AN4722">
            <v>50692</v>
          </cell>
          <cell r="AO4722" t="str">
            <v>Tamm ja Sula OÜ</v>
          </cell>
          <cell r="AP4722" t="str">
            <v>000000000000003047</v>
          </cell>
          <cell r="AQ4722">
            <v>2026</v>
          </cell>
          <cell r="AR4722" t="str">
            <v>2026-PRL1-50692</v>
          </cell>
          <cell r="AS4722" t="str">
            <v>#</v>
          </cell>
          <cell r="AT4722" t="str">
            <v>#</v>
          </cell>
          <cell r="AU4722" t="str">
            <v>#</v>
          </cell>
        </row>
        <row r="4723">
          <cell r="AN4723">
            <v>50162</v>
          </cell>
          <cell r="AO4723" t="str">
            <v>Mustamäe ja Nõmme Perearstikeskus OÜ</v>
          </cell>
          <cell r="AP4723" t="str">
            <v>000000000000003047</v>
          </cell>
          <cell r="AQ4723">
            <v>2026</v>
          </cell>
          <cell r="AR4723" t="str">
            <v>2026-PRL1-50162</v>
          </cell>
          <cell r="AS4723" t="str">
            <v>#</v>
          </cell>
          <cell r="AT4723" t="str">
            <v>#</v>
          </cell>
          <cell r="AU4723" t="str">
            <v>#</v>
          </cell>
        </row>
        <row r="4724">
          <cell r="AN4724">
            <v>50112</v>
          </cell>
          <cell r="AO4724" t="str">
            <v>Mustamäe Polik. Perearstikeskus OÜ</v>
          </cell>
          <cell r="AP4724" t="str">
            <v>000000000000003047</v>
          </cell>
          <cell r="AQ4724">
            <v>2026</v>
          </cell>
          <cell r="AR4724" t="str">
            <v>2026-PRL1-50112</v>
          </cell>
          <cell r="AS4724" t="str">
            <v>#</v>
          </cell>
          <cell r="AT4724" t="str">
            <v>#</v>
          </cell>
          <cell r="AU4724" t="str">
            <v>#</v>
          </cell>
        </row>
        <row r="4725">
          <cell r="AN4725">
            <v>50114</v>
          </cell>
          <cell r="AO4725" t="str">
            <v>Medicum Perearstikeskus AS</v>
          </cell>
          <cell r="AP4725" t="str">
            <v>000000000000003047</v>
          </cell>
          <cell r="AQ4725">
            <v>2026</v>
          </cell>
          <cell r="AR4725" t="str">
            <v>2026-PRL1-50114</v>
          </cell>
          <cell r="AS4725">
            <v>1</v>
          </cell>
          <cell r="AT4725" t="str">
            <v>TK001</v>
          </cell>
          <cell r="AU4725" t="str">
            <v>#</v>
          </cell>
        </row>
        <row r="4726">
          <cell r="AN4726">
            <v>50086</v>
          </cell>
          <cell r="AO4726" t="str">
            <v>Kivilinna Perearstikeskus OÜ</v>
          </cell>
          <cell r="AP4726" t="str">
            <v>000000000000003047</v>
          </cell>
          <cell r="AQ4726">
            <v>2026</v>
          </cell>
          <cell r="AR4726" t="str">
            <v>2026-PRL1-50086</v>
          </cell>
          <cell r="AS4726" t="str">
            <v>#</v>
          </cell>
          <cell r="AT4726" t="str">
            <v>#</v>
          </cell>
          <cell r="AU4726" t="str">
            <v>#</v>
          </cell>
        </row>
        <row r="4727">
          <cell r="AN4727">
            <v>50086</v>
          </cell>
          <cell r="AO4727" t="str">
            <v>Kivilinna Perearstikeskus OÜ</v>
          </cell>
          <cell r="AP4727" t="str">
            <v>000000000000003047</v>
          </cell>
          <cell r="AQ4727">
            <v>2026</v>
          </cell>
          <cell r="AR4727" t="str">
            <v>2026-PRL1-50086</v>
          </cell>
          <cell r="AS4727" t="str">
            <v>#</v>
          </cell>
          <cell r="AT4727" t="str">
            <v>#</v>
          </cell>
          <cell r="AU4727" t="str">
            <v>#</v>
          </cell>
        </row>
        <row r="4728">
          <cell r="AN4728">
            <v>50086</v>
          </cell>
          <cell r="AO4728" t="str">
            <v>Kivilinna Perearstikeskus OÜ</v>
          </cell>
          <cell r="AP4728" t="str">
            <v>000000000000003047</v>
          </cell>
          <cell r="AQ4728">
            <v>2026</v>
          </cell>
          <cell r="AR4728" t="str">
            <v>2026-PRL1-50086</v>
          </cell>
          <cell r="AS4728" t="str">
            <v>#</v>
          </cell>
          <cell r="AT4728" t="str">
            <v>#</v>
          </cell>
          <cell r="AU4728" t="str">
            <v>#</v>
          </cell>
        </row>
        <row r="4729">
          <cell r="AN4729">
            <v>50086</v>
          </cell>
          <cell r="AO4729" t="str">
            <v>Kivilinna Perearstikeskus OÜ</v>
          </cell>
          <cell r="AP4729" t="str">
            <v>000000000000003047</v>
          </cell>
          <cell r="AQ4729">
            <v>2026</v>
          </cell>
          <cell r="AR4729" t="str">
            <v>2026-PRL1-50086</v>
          </cell>
          <cell r="AS4729" t="str">
            <v>#</v>
          </cell>
          <cell r="AT4729" t="str">
            <v>#</v>
          </cell>
          <cell r="AU4729" t="str">
            <v>#</v>
          </cell>
        </row>
        <row r="4730">
          <cell r="AN4730">
            <v>50826</v>
          </cell>
          <cell r="AO4730" t="str">
            <v>Perekliinik OÜ</v>
          </cell>
          <cell r="AP4730" t="str">
            <v>000000000000003047</v>
          </cell>
          <cell r="AQ4730">
            <v>2026</v>
          </cell>
          <cell r="AR4730" t="str">
            <v>2026-PRL1-50826</v>
          </cell>
          <cell r="AS4730">
            <v>1</v>
          </cell>
          <cell r="AT4730" t="str">
            <v>TK041</v>
          </cell>
          <cell r="AU4730" t="str">
            <v>#</v>
          </cell>
        </row>
        <row r="4731">
          <cell r="AN4731">
            <v>50027</v>
          </cell>
          <cell r="AO4731" t="str">
            <v>OÜ Merelahe Perearstikeskus</v>
          </cell>
          <cell r="AP4731" t="str">
            <v>000000000000003047</v>
          </cell>
          <cell r="AQ4731">
            <v>2026</v>
          </cell>
          <cell r="AR4731" t="str">
            <v>2026-PRL1-50027</v>
          </cell>
          <cell r="AS4731" t="str">
            <v>#</v>
          </cell>
          <cell r="AT4731" t="str">
            <v>#</v>
          </cell>
          <cell r="AU4731" t="str">
            <v>#</v>
          </cell>
        </row>
        <row r="4732">
          <cell r="AN4732">
            <v>50107</v>
          </cell>
          <cell r="AO4732" t="str">
            <v>OÜ Meditiim</v>
          </cell>
          <cell r="AP4732" t="str">
            <v>000000000000003047</v>
          </cell>
          <cell r="AQ4732">
            <v>2026</v>
          </cell>
          <cell r="AR4732" t="str">
            <v>2026-PRL1-50107</v>
          </cell>
          <cell r="AS4732">
            <v>1</v>
          </cell>
          <cell r="AT4732" t="str">
            <v>TK050</v>
          </cell>
          <cell r="AU4732" t="str">
            <v>#</v>
          </cell>
        </row>
        <row r="4733">
          <cell r="AN4733">
            <v>50127</v>
          </cell>
          <cell r="AO4733" t="str">
            <v>Rosenthali Perearstikeskus OÜ</v>
          </cell>
          <cell r="AP4733" t="str">
            <v>000000000000003047</v>
          </cell>
          <cell r="AQ4733">
            <v>2026</v>
          </cell>
          <cell r="AR4733" t="str">
            <v>2026-PRL1-50127</v>
          </cell>
          <cell r="AS4733">
            <v>1</v>
          </cell>
          <cell r="AT4733" t="str">
            <v>TK069</v>
          </cell>
          <cell r="AU4733" t="str">
            <v>#</v>
          </cell>
        </row>
        <row r="4734">
          <cell r="AN4734">
            <v>50990</v>
          </cell>
          <cell r="AO4734" t="str">
            <v>Med4U Perearstikeskus OÜ</v>
          </cell>
          <cell r="AP4734" t="str">
            <v>000000000000003047</v>
          </cell>
          <cell r="AQ4734">
            <v>2026</v>
          </cell>
          <cell r="AR4734" t="str">
            <v>2026-PRL1-50990</v>
          </cell>
          <cell r="AS4734" t="str">
            <v>#</v>
          </cell>
          <cell r="AT4734" t="str">
            <v>#</v>
          </cell>
          <cell r="AU4734" t="str">
            <v>#</v>
          </cell>
        </row>
        <row r="4735">
          <cell r="AN4735">
            <v>50826</v>
          </cell>
          <cell r="AO4735" t="str">
            <v>Perekliinik OÜ</v>
          </cell>
          <cell r="AP4735" t="str">
            <v>000000000000003047</v>
          </cell>
          <cell r="AQ4735">
            <v>2026</v>
          </cell>
          <cell r="AR4735" t="str">
            <v>2026-PRL1-50826</v>
          </cell>
          <cell r="AS4735">
            <v>1</v>
          </cell>
          <cell r="AT4735" t="str">
            <v>TK041</v>
          </cell>
          <cell r="AU4735" t="str">
            <v>#</v>
          </cell>
        </row>
        <row r="4736">
          <cell r="AN4736">
            <v>50700</v>
          </cell>
          <cell r="AO4736" t="str">
            <v>Osaühing Tallinna Perearstikeskus</v>
          </cell>
          <cell r="AP4736" t="str">
            <v>000000000000003047</v>
          </cell>
          <cell r="AQ4736">
            <v>2026</v>
          </cell>
          <cell r="AR4736" t="str">
            <v>2026-PRL1-50700</v>
          </cell>
          <cell r="AS4736">
            <v>1</v>
          </cell>
          <cell r="AT4736" t="str">
            <v>TK027</v>
          </cell>
          <cell r="AU4736" t="str">
            <v>#</v>
          </cell>
        </row>
        <row r="4737">
          <cell r="AN4737">
            <v>50115</v>
          </cell>
          <cell r="AO4737" t="str">
            <v>Linnamõisa Perearstikeskus OÜ</v>
          </cell>
          <cell r="AP4737" t="str">
            <v>000000000000003047</v>
          </cell>
          <cell r="AQ4737">
            <v>2026</v>
          </cell>
          <cell r="AR4737" t="str">
            <v>2026-PRL1-50115</v>
          </cell>
          <cell r="AS4737">
            <v>1</v>
          </cell>
          <cell r="AT4737" t="str">
            <v>TK065</v>
          </cell>
          <cell r="AU4737" t="str">
            <v>#</v>
          </cell>
        </row>
        <row r="4738">
          <cell r="AN4738">
            <v>50114</v>
          </cell>
          <cell r="AO4738" t="str">
            <v>Medicum Perearstikeskus AS</v>
          </cell>
          <cell r="AP4738" t="str">
            <v>000000000000003047</v>
          </cell>
          <cell r="AQ4738">
            <v>2026</v>
          </cell>
          <cell r="AR4738" t="str">
            <v>2026-PRL1-50114</v>
          </cell>
          <cell r="AS4738">
            <v>1</v>
          </cell>
          <cell r="AT4738" t="str">
            <v>TK001</v>
          </cell>
          <cell r="AU4738" t="str">
            <v>#</v>
          </cell>
        </row>
        <row r="4739">
          <cell r="AN4739">
            <v>50826</v>
          </cell>
          <cell r="AO4739" t="str">
            <v>Perekliinik OÜ</v>
          </cell>
          <cell r="AP4739" t="str">
            <v>000000000000003047</v>
          </cell>
          <cell r="AQ4739">
            <v>2026</v>
          </cell>
          <cell r="AR4739" t="str">
            <v>2026-PRL1-50826</v>
          </cell>
          <cell r="AS4739">
            <v>1</v>
          </cell>
          <cell r="AT4739" t="str">
            <v>TK041</v>
          </cell>
          <cell r="AU4739" t="str">
            <v>#</v>
          </cell>
        </row>
        <row r="4740">
          <cell r="AN4740">
            <v>50911</v>
          </cell>
          <cell r="AO4740" t="str">
            <v>Perearst Sergei Fjodorov OÜ</v>
          </cell>
          <cell r="AP4740" t="str">
            <v>000000000000003047</v>
          </cell>
          <cell r="AQ4740">
            <v>2026</v>
          </cell>
          <cell r="AR4740" t="str">
            <v>2026-PRL1-50911</v>
          </cell>
          <cell r="AS4740" t="str">
            <v>#</v>
          </cell>
          <cell r="AT4740" t="str">
            <v>#</v>
          </cell>
          <cell r="AU4740" t="str">
            <v>#</v>
          </cell>
        </row>
        <row r="4741">
          <cell r="AN4741">
            <v>50027</v>
          </cell>
          <cell r="AO4741" t="str">
            <v>Merelahe Perearstikeskus OÜ</v>
          </cell>
          <cell r="AP4741" t="str">
            <v>000000000000003047</v>
          </cell>
          <cell r="AQ4741">
            <v>2026</v>
          </cell>
          <cell r="AR4741" t="str">
            <v>2026-PRL1-50027</v>
          </cell>
          <cell r="AS4741">
            <v>1</v>
          </cell>
          <cell r="AT4741" t="str">
            <v>TK059</v>
          </cell>
          <cell r="AU4741" t="str">
            <v>#</v>
          </cell>
        </row>
        <row r="4742">
          <cell r="AN4742">
            <v>50158</v>
          </cell>
          <cell r="AO4742" t="str">
            <v>Perearst Piret Tammist OÜ</v>
          </cell>
          <cell r="AP4742" t="str">
            <v>000000000000003047</v>
          </cell>
          <cell r="AQ4742">
            <v>2026</v>
          </cell>
          <cell r="AR4742" t="str">
            <v>2026-PRL1-50158</v>
          </cell>
          <cell r="AS4742" t="str">
            <v>#</v>
          </cell>
          <cell r="AT4742" t="str">
            <v>#</v>
          </cell>
          <cell r="AU4742" t="str">
            <v>#</v>
          </cell>
        </row>
        <row r="4743">
          <cell r="AN4743">
            <v>50142</v>
          </cell>
          <cell r="AO4743" t="str">
            <v>Liivalaia Perearst OÜ</v>
          </cell>
          <cell r="AP4743" t="str">
            <v>000000000000003047</v>
          </cell>
          <cell r="AQ4743">
            <v>2026</v>
          </cell>
          <cell r="AR4743" t="str">
            <v>2026-PRL1-50142</v>
          </cell>
          <cell r="AS4743" t="str">
            <v>#</v>
          </cell>
          <cell r="AT4743" t="str">
            <v>#</v>
          </cell>
          <cell r="AU4743" t="str">
            <v>#</v>
          </cell>
        </row>
        <row r="4744">
          <cell r="AN4744">
            <v>50142</v>
          </cell>
          <cell r="AO4744" t="str">
            <v>Liivalaia Perearst OÜ</v>
          </cell>
          <cell r="AP4744" t="str">
            <v>000000000000003047</v>
          </cell>
          <cell r="AQ4744">
            <v>2026</v>
          </cell>
          <cell r="AR4744" t="str">
            <v>2026-PRL1-50142</v>
          </cell>
          <cell r="AS4744" t="str">
            <v>#</v>
          </cell>
          <cell r="AT4744" t="str">
            <v>#</v>
          </cell>
          <cell r="AU4744" t="str">
            <v>#</v>
          </cell>
        </row>
        <row r="4745">
          <cell r="AN4745">
            <v>50857</v>
          </cell>
          <cell r="AO4745" t="str">
            <v>Pealinna Perearstid OÜ</v>
          </cell>
          <cell r="AP4745" t="str">
            <v>000000000000003047</v>
          </cell>
          <cell r="AQ4745">
            <v>2026</v>
          </cell>
          <cell r="AR4745" t="str">
            <v>2026-PRL1-50857</v>
          </cell>
          <cell r="AS4745">
            <v>1</v>
          </cell>
          <cell r="AT4745" t="str">
            <v>TK075</v>
          </cell>
          <cell r="AU4745" t="str">
            <v>#</v>
          </cell>
        </row>
        <row r="4746">
          <cell r="AN4746">
            <v>50147</v>
          </cell>
          <cell r="AO4746" t="str">
            <v>Leht ja Margus OÜ</v>
          </cell>
          <cell r="AP4746" t="str">
            <v>000000000000003047</v>
          </cell>
          <cell r="AQ4746">
            <v>2026</v>
          </cell>
          <cell r="AR4746" t="str">
            <v>2026-PRL1-50147</v>
          </cell>
          <cell r="AS4746" t="str">
            <v>#</v>
          </cell>
          <cell r="AT4746" t="str">
            <v>#</v>
          </cell>
          <cell r="AU4746" t="str">
            <v>#</v>
          </cell>
        </row>
        <row r="4747">
          <cell r="AN4747">
            <v>50147</v>
          </cell>
          <cell r="AO4747" t="str">
            <v>Leht ja Margus OÜ</v>
          </cell>
          <cell r="AP4747" t="str">
            <v>000000000000003047</v>
          </cell>
          <cell r="AQ4747">
            <v>2026</v>
          </cell>
          <cell r="AR4747" t="str">
            <v>2026-PRL1-50147</v>
          </cell>
          <cell r="AS4747" t="str">
            <v>#</v>
          </cell>
          <cell r="AT4747" t="str">
            <v>#</v>
          </cell>
          <cell r="AU4747" t="str">
            <v>#</v>
          </cell>
        </row>
        <row r="4748">
          <cell r="AN4748">
            <v>50146</v>
          </cell>
          <cell r="AO4748" t="str">
            <v>Perearst Tiiu Kaju OÜ</v>
          </cell>
          <cell r="AP4748" t="str">
            <v>000000000000003047</v>
          </cell>
          <cell r="AQ4748">
            <v>2026</v>
          </cell>
          <cell r="AR4748" t="str">
            <v>2026-PRL1-50146</v>
          </cell>
          <cell r="AS4748" t="str">
            <v>#</v>
          </cell>
          <cell r="AT4748" t="str">
            <v>#</v>
          </cell>
          <cell r="AU4748" t="str">
            <v>#</v>
          </cell>
        </row>
        <row r="4749">
          <cell r="AN4749">
            <v>60926</v>
          </cell>
          <cell r="AO4749" t="str">
            <v>Perearstikeskus Laagna OÜ</v>
          </cell>
          <cell r="AP4749" t="str">
            <v>000000000000003047</v>
          </cell>
          <cell r="AQ4749">
            <v>2026</v>
          </cell>
          <cell r="AR4749" t="str">
            <v>2026-PRL1-60926</v>
          </cell>
          <cell r="AS4749" t="str">
            <v>#</v>
          </cell>
          <cell r="AT4749" t="str">
            <v>#</v>
          </cell>
          <cell r="AU4749" t="str">
            <v>#</v>
          </cell>
        </row>
        <row r="4750">
          <cell r="AN4750">
            <v>50114</v>
          </cell>
          <cell r="AO4750" t="str">
            <v>Medicum Perearstikeskus AS</v>
          </cell>
          <cell r="AP4750" t="str">
            <v>000000000000003047</v>
          </cell>
          <cell r="AQ4750">
            <v>2026</v>
          </cell>
          <cell r="AR4750" t="str">
            <v>2026-PRL1-50114</v>
          </cell>
          <cell r="AS4750">
            <v>1</v>
          </cell>
          <cell r="AT4750" t="str">
            <v>TK001</v>
          </cell>
          <cell r="AU4750" t="str">
            <v>#</v>
          </cell>
        </row>
        <row r="4751">
          <cell r="AN4751">
            <v>50826</v>
          </cell>
          <cell r="AO4751" t="str">
            <v>Perekliinik OÜ</v>
          </cell>
          <cell r="AP4751" t="str">
            <v>000000000000003047</v>
          </cell>
          <cell r="AQ4751">
            <v>2026</v>
          </cell>
          <cell r="AR4751" t="str">
            <v>2026-PRL1-50826</v>
          </cell>
          <cell r="AS4751">
            <v>1</v>
          </cell>
          <cell r="AT4751" t="str">
            <v>TK041</v>
          </cell>
          <cell r="AU4751" t="str">
            <v>#</v>
          </cell>
        </row>
        <row r="4752">
          <cell r="AN4752">
            <v>50970</v>
          </cell>
          <cell r="AO4752" t="str">
            <v>Oma tervis OÜ</v>
          </cell>
          <cell r="AP4752" t="str">
            <v>000000000000003047</v>
          </cell>
          <cell r="AQ4752">
            <v>2026</v>
          </cell>
          <cell r="AR4752" t="str">
            <v>2026-PRL1-50970</v>
          </cell>
          <cell r="AS4752" t="str">
            <v>#</v>
          </cell>
          <cell r="AT4752" t="str">
            <v>#</v>
          </cell>
          <cell r="AU4752" t="str">
            <v>#</v>
          </cell>
        </row>
        <row r="4753">
          <cell r="AN4753">
            <v>50567</v>
          </cell>
          <cell r="AO4753" t="str">
            <v>Perearst Marjam Larionova OÜ</v>
          </cell>
          <cell r="AP4753" t="str">
            <v>000000000000003047</v>
          </cell>
          <cell r="AQ4753">
            <v>2026</v>
          </cell>
          <cell r="AR4753" t="str">
            <v>2026-PRL1-50567</v>
          </cell>
          <cell r="AS4753" t="str">
            <v>#</v>
          </cell>
          <cell r="AT4753" t="str">
            <v>#</v>
          </cell>
          <cell r="AU4753" t="str">
            <v>#</v>
          </cell>
        </row>
        <row r="4754">
          <cell r="AN4754">
            <v>50597</v>
          </cell>
          <cell r="AO4754" t="str">
            <v>Kai Soop OÜ</v>
          </cell>
          <cell r="AP4754" t="str">
            <v>000000000000003047</v>
          </cell>
          <cell r="AQ4754">
            <v>2026</v>
          </cell>
          <cell r="AR4754" t="str">
            <v>2026-PRL1-50597</v>
          </cell>
          <cell r="AS4754" t="str">
            <v>#</v>
          </cell>
          <cell r="AT4754" t="str">
            <v>#</v>
          </cell>
          <cell r="AU4754" t="str">
            <v>#</v>
          </cell>
        </row>
        <row r="4755">
          <cell r="AN4755">
            <v>50108</v>
          </cell>
          <cell r="AO4755" t="str">
            <v>Klein ja Ollikainen OÜ</v>
          </cell>
          <cell r="AP4755" t="str">
            <v>000000000000003047</v>
          </cell>
          <cell r="AQ4755">
            <v>2026</v>
          </cell>
          <cell r="AR4755" t="str">
            <v>2026-PRL1-50108</v>
          </cell>
          <cell r="AS4755" t="str">
            <v>#</v>
          </cell>
          <cell r="AT4755" t="str">
            <v>#</v>
          </cell>
          <cell r="AU4755" t="str">
            <v>#</v>
          </cell>
        </row>
        <row r="4756">
          <cell r="AN4756">
            <v>50857</v>
          </cell>
          <cell r="AO4756" t="str">
            <v>Pealinna Perearstid OÜ</v>
          </cell>
          <cell r="AP4756" t="str">
            <v>000000000000003047</v>
          </cell>
          <cell r="AQ4756">
            <v>2026</v>
          </cell>
          <cell r="AR4756" t="str">
            <v>2026-PRL1-50857</v>
          </cell>
          <cell r="AS4756">
            <v>1</v>
          </cell>
          <cell r="AT4756" t="str">
            <v>TK075</v>
          </cell>
          <cell r="AU4756" t="str">
            <v>#</v>
          </cell>
        </row>
        <row r="4757">
          <cell r="AN4757">
            <v>50108</v>
          </cell>
          <cell r="AO4757" t="str">
            <v>Klein ja Ollikainen OÜ</v>
          </cell>
          <cell r="AP4757" t="str">
            <v>000000000000003047</v>
          </cell>
          <cell r="AQ4757">
            <v>2026</v>
          </cell>
          <cell r="AR4757" t="str">
            <v>2026-PRL1-50108</v>
          </cell>
          <cell r="AS4757" t="str">
            <v>#</v>
          </cell>
          <cell r="AT4757" t="str">
            <v>#</v>
          </cell>
          <cell r="AU4757" t="str">
            <v>#</v>
          </cell>
        </row>
        <row r="4758">
          <cell r="AN4758">
            <v>50700</v>
          </cell>
          <cell r="AO4758" t="str">
            <v>Osaühing Tallinna Perearstikeskus</v>
          </cell>
          <cell r="AP4758" t="str">
            <v>000000000000003047</v>
          </cell>
          <cell r="AQ4758">
            <v>2026</v>
          </cell>
          <cell r="AR4758" t="str">
            <v>2026-PRL1-50700</v>
          </cell>
          <cell r="AS4758">
            <v>1</v>
          </cell>
          <cell r="AT4758" t="str">
            <v>TK026</v>
          </cell>
          <cell r="AU4758" t="str">
            <v>#</v>
          </cell>
        </row>
        <row r="4759">
          <cell r="AN4759">
            <v>50826</v>
          </cell>
          <cell r="AO4759" t="str">
            <v>Perekliinik OÜ</v>
          </cell>
          <cell r="AP4759" t="str">
            <v>000000000000003047</v>
          </cell>
          <cell r="AQ4759">
            <v>2026</v>
          </cell>
          <cell r="AR4759" t="str">
            <v>2026-PRL1-50826</v>
          </cell>
          <cell r="AS4759">
            <v>1</v>
          </cell>
          <cell r="AT4759" t="str">
            <v>TK041</v>
          </cell>
          <cell r="AU4759" t="str">
            <v>#</v>
          </cell>
        </row>
        <row r="4760">
          <cell r="AN4760">
            <v>50700</v>
          </cell>
          <cell r="AO4760" t="str">
            <v>Osaühing Tallinna Perearstikeskus</v>
          </cell>
          <cell r="AP4760" t="str">
            <v>000000000000003047</v>
          </cell>
          <cell r="AQ4760">
            <v>2026</v>
          </cell>
          <cell r="AR4760" t="str">
            <v>2026-PRL1-50700</v>
          </cell>
          <cell r="AS4760">
            <v>1</v>
          </cell>
          <cell r="AT4760" t="str">
            <v>TK026</v>
          </cell>
          <cell r="AU4760" t="str">
            <v>#</v>
          </cell>
        </row>
        <row r="4761">
          <cell r="AN4761">
            <v>50046</v>
          </cell>
          <cell r="AO4761" t="str">
            <v>Haabersti Perearstikeskus OÜ</v>
          </cell>
          <cell r="AP4761" t="str">
            <v>000000000000003047</v>
          </cell>
          <cell r="AQ4761">
            <v>2026</v>
          </cell>
          <cell r="AR4761" t="str">
            <v>2026-PRL1-50046</v>
          </cell>
          <cell r="AS4761" t="str">
            <v>#</v>
          </cell>
          <cell r="AT4761" t="str">
            <v>#</v>
          </cell>
          <cell r="AU4761" t="str">
            <v>#</v>
          </cell>
        </row>
        <row r="4762">
          <cell r="AN4762">
            <v>50046</v>
          </cell>
          <cell r="AO4762" t="str">
            <v>Haabersti Perearstikeskus OÜ</v>
          </cell>
          <cell r="AP4762" t="str">
            <v>000000000000003047</v>
          </cell>
          <cell r="AQ4762">
            <v>2026</v>
          </cell>
          <cell r="AR4762" t="str">
            <v>2026-PRL1-50046</v>
          </cell>
          <cell r="AS4762" t="str">
            <v>#</v>
          </cell>
          <cell r="AT4762" t="str">
            <v>#</v>
          </cell>
          <cell r="AU4762" t="str">
            <v>#</v>
          </cell>
        </row>
        <row r="4763">
          <cell r="AN4763">
            <v>50114</v>
          </cell>
          <cell r="AO4763" t="str">
            <v>Medicum Perearstikeskus AS</v>
          </cell>
          <cell r="AP4763" t="str">
            <v>000000000000003047</v>
          </cell>
          <cell r="AQ4763">
            <v>2026</v>
          </cell>
          <cell r="AR4763" t="str">
            <v>2026-PRL1-50114</v>
          </cell>
          <cell r="AS4763">
            <v>1</v>
          </cell>
          <cell r="AT4763" t="str">
            <v>TK001</v>
          </cell>
          <cell r="AU4763" t="str">
            <v>#</v>
          </cell>
        </row>
        <row r="4764">
          <cell r="AN4764">
            <v>50712</v>
          </cell>
          <cell r="AO4764" t="str">
            <v>OÜ Õismed</v>
          </cell>
          <cell r="AP4764" t="str">
            <v>000000000000003047</v>
          </cell>
          <cell r="AQ4764">
            <v>2026</v>
          </cell>
          <cell r="AR4764" t="str">
            <v>2026-PRL1-50712</v>
          </cell>
          <cell r="AS4764" t="str">
            <v>#</v>
          </cell>
          <cell r="AT4764" t="str">
            <v>#</v>
          </cell>
          <cell r="AU4764" t="str">
            <v>#</v>
          </cell>
        </row>
        <row r="4765">
          <cell r="AN4765">
            <v>50046</v>
          </cell>
          <cell r="AO4765" t="str">
            <v>Haabersti Perearstikeskus OÜ</v>
          </cell>
          <cell r="AP4765" t="str">
            <v>000000000000003047</v>
          </cell>
          <cell r="AQ4765">
            <v>2026</v>
          </cell>
          <cell r="AR4765" t="str">
            <v>2026-PRL1-50046</v>
          </cell>
          <cell r="AS4765" t="str">
            <v>#</v>
          </cell>
          <cell r="AT4765" t="str">
            <v>#</v>
          </cell>
          <cell r="AU4765" t="str">
            <v>#</v>
          </cell>
        </row>
        <row r="4766">
          <cell r="AN4766">
            <v>50700</v>
          </cell>
          <cell r="AO4766" t="str">
            <v>Osaühing Tallinna Perearstikeskus</v>
          </cell>
          <cell r="AP4766" t="str">
            <v>000000000000003047</v>
          </cell>
          <cell r="AQ4766">
            <v>2026</v>
          </cell>
          <cell r="AR4766" t="str">
            <v>2026-PRL1-50700</v>
          </cell>
          <cell r="AS4766">
            <v>1</v>
          </cell>
          <cell r="AT4766" t="str">
            <v>TK026</v>
          </cell>
          <cell r="AU4766" t="str">
            <v>#</v>
          </cell>
        </row>
        <row r="4767">
          <cell r="AN4767">
            <v>50700</v>
          </cell>
          <cell r="AO4767" t="str">
            <v>Osaühing Tallinna Perearstikeskus</v>
          </cell>
          <cell r="AP4767" t="str">
            <v>000000000000003047</v>
          </cell>
          <cell r="AQ4767">
            <v>2026</v>
          </cell>
          <cell r="AR4767" t="str">
            <v>2026-PRL1-50700</v>
          </cell>
          <cell r="AS4767">
            <v>1</v>
          </cell>
          <cell r="AT4767" t="str">
            <v>TK026</v>
          </cell>
          <cell r="AU4767" t="str">
            <v>#</v>
          </cell>
        </row>
        <row r="4768">
          <cell r="AN4768">
            <v>50857</v>
          </cell>
          <cell r="AO4768" t="str">
            <v>Pealinna Perearstid OÜ</v>
          </cell>
          <cell r="AP4768" t="str">
            <v>000000000000003047</v>
          </cell>
          <cell r="AQ4768">
            <v>2026</v>
          </cell>
          <cell r="AR4768" t="str">
            <v>2026-PRL1-50857</v>
          </cell>
          <cell r="AS4768">
            <v>1</v>
          </cell>
          <cell r="AT4768" t="str">
            <v>TK075</v>
          </cell>
          <cell r="AU4768" t="str">
            <v>#</v>
          </cell>
        </row>
        <row r="4769">
          <cell r="AN4769">
            <v>50161</v>
          </cell>
          <cell r="AO4769" t="str">
            <v>Magdaleena Tervisekeskus OÜ</v>
          </cell>
          <cell r="AP4769" t="str">
            <v>000000000000003047</v>
          </cell>
          <cell r="AQ4769">
            <v>2026</v>
          </cell>
          <cell r="AR4769" t="str">
            <v>2026-PRL1-50161</v>
          </cell>
          <cell r="AS4769" t="str">
            <v>#</v>
          </cell>
          <cell r="AT4769" t="str">
            <v>#</v>
          </cell>
          <cell r="AU4769" t="str">
            <v>#</v>
          </cell>
        </row>
        <row r="4770">
          <cell r="AN4770">
            <v>50394</v>
          </cell>
          <cell r="AO4770" t="str">
            <v>Jürgenson Perearstikeskus OÜ</v>
          </cell>
          <cell r="AP4770" t="str">
            <v>000000000000003047</v>
          </cell>
          <cell r="AQ4770">
            <v>2026</v>
          </cell>
          <cell r="AR4770" t="str">
            <v>2026-PRL1-50394</v>
          </cell>
          <cell r="AS4770">
            <v>1</v>
          </cell>
          <cell r="AT4770" t="str">
            <v>TK011</v>
          </cell>
          <cell r="AU4770" t="str">
            <v>#</v>
          </cell>
        </row>
        <row r="4771">
          <cell r="AN4771">
            <v>50580</v>
          </cell>
          <cell r="AO4771" t="str">
            <v>Telliskivi Perearstikeskus OÜ</v>
          </cell>
          <cell r="AP4771" t="str">
            <v>000000000000003047</v>
          </cell>
          <cell r="AQ4771">
            <v>2026</v>
          </cell>
          <cell r="AR4771" t="str">
            <v>2026-PRL1-50580</v>
          </cell>
          <cell r="AS4771" t="str">
            <v>#</v>
          </cell>
          <cell r="AT4771" t="str">
            <v>#</v>
          </cell>
          <cell r="AU4771" t="str">
            <v>#</v>
          </cell>
        </row>
        <row r="4772">
          <cell r="AN4772">
            <v>50577</v>
          </cell>
          <cell r="AO4772" t="str">
            <v>Kivimäe Perearstikeskus OÜ</v>
          </cell>
          <cell r="AP4772" t="str">
            <v>000000000000003047</v>
          </cell>
          <cell r="AQ4772">
            <v>2026</v>
          </cell>
          <cell r="AR4772" t="str">
            <v>2026-PRL1-50577</v>
          </cell>
          <cell r="AS4772">
            <v>1</v>
          </cell>
          <cell r="AT4772" t="str">
            <v>TK068</v>
          </cell>
          <cell r="AU4772" t="str">
            <v>#</v>
          </cell>
        </row>
        <row r="4773">
          <cell r="AN4773">
            <v>50007</v>
          </cell>
          <cell r="AO4773" t="str">
            <v>Kodudoktori PAK Sinu Arst OÜ</v>
          </cell>
          <cell r="AP4773" t="str">
            <v>000000000000003047</v>
          </cell>
          <cell r="AQ4773">
            <v>2026</v>
          </cell>
          <cell r="AR4773" t="str">
            <v>2026-PRL1-50007</v>
          </cell>
          <cell r="AS4773">
            <v>1</v>
          </cell>
          <cell r="AT4773" t="str">
            <v>TK002</v>
          </cell>
          <cell r="AU4773" t="str">
            <v>#</v>
          </cell>
        </row>
        <row r="4774">
          <cell r="AN4774">
            <v>50593</v>
          </cell>
          <cell r="AO4774" t="str">
            <v>Perearst Maimu Pintson OÜ</v>
          </cell>
          <cell r="AP4774" t="str">
            <v>000000000000003047</v>
          </cell>
          <cell r="AQ4774">
            <v>2026</v>
          </cell>
          <cell r="AR4774" t="str">
            <v>2026-PRL1-50593</v>
          </cell>
          <cell r="AS4774" t="str">
            <v>#</v>
          </cell>
          <cell r="AT4774" t="str">
            <v>#</v>
          </cell>
          <cell r="AU4774" t="str">
            <v>#</v>
          </cell>
        </row>
        <row r="4775">
          <cell r="AN4775">
            <v>50052</v>
          </cell>
          <cell r="AO4775" t="str">
            <v>Pirita Perearstikeskus OÜ</v>
          </cell>
          <cell r="AP4775" t="str">
            <v>000000000000003047</v>
          </cell>
          <cell r="AQ4775">
            <v>2026</v>
          </cell>
          <cell r="AR4775" t="str">
            <v>2026-PRL1-50052</v>
          </cell>
          <cell r="AS4775">
            <v>1</v>
          </cell>
          <cell r="AT4775" t="str">
            <v>TK058</v>
          </cell>
          <cell r="AU4775" t="str">
            <v>#</v>
          </cell>
        </row>
        <row r="4776">
          <cell r="AN4776">
            <v>50027</v>
          </cell>
          <cell r="AO4776" t="str">
            <v>Merelahe Perearstikeskus OÜ</v>
          </cell>
          <cell r="AP4776" t="str">
            <v>000000000000003047</v>
          </cell>
          <cell r="AQ4776">
            <v>2026</v>
          </cell>
          <cell r="AR4776" t="str">
            <v>2026-PRL1-50027</v>
          </cell>
          <cell r="AS4776">
            <v>1</v>
          </cell>
          <cell r="AT4776" t="str">
            <v>TK059</v>
          </cell>
          <cell r="AU4776" t="str">
            <v>#</v>
          </cell>
        </row>
        <row r="4777">
          <cell r="AN4777">
            <v>50163</v>
          </cell>
          <cell r="AO4777" t="str">
            <v>Favorek Perearstikeskus OÜ</v>
          </cell>
          <cell r="AP4777" t="str">
            <v>000000000000003047</v>
          </cell>
          <cell r="AQ4777">
            <v>2026</v>
          </cell>
          <cell r="AR4777" t="str">
            <v>2026-PRL1-50163</v>
          </cell>
          <cell r="AS4777" t="str">
            <v>#</v>
          </cell>
          <cell r="AT4777" t="str">
            <v>#</v>
          </cell>
          <cell r="AU4777" t="str">
            <v>#</v>
          </cell>
        </row>
        <row r="4778">
          <cell r="AN4778">
            <v>50163</v>
          </cell>
          <cell r="AO4778" t="str">
            <v>Favorek Perearstikeskus OÜ</v>
          </cell>
          <cell r="AP4778" t="str">
            <v>000000000000003047</v>
          </cell>
          <cell r="AQ4778">
            <v>2026</v>
          </cell>
          <cell r="AR4778" t="str">
            <v>2026-PRL1-50163</v>
          </cell>
          <cell r="AS4778" t="str">
            <v>#</v>
          </cell>
          <cell r="AT4778" t="str">
            <v>#</v>
          </cell>
          <cell r="AU4778" t="str">
            <v>#</v>
          </cell>
        </row>
        <row r="4779">
          <cell r="AN4779">
            <v>50880</v>
          </cell>
          <cell r="AO4779" t="str">
            <v>Karulaugu Tervisekeskus OÜ</v>
          </cell>
          <cell r="AP4779" t="str">
            <v>000000000000003047</v>
          </cell>
          <cell r="AQ4779">
            <v>2026</v>
          </cell>
          <cell r="AR4779" t="str">
            <v>2026-PRL1-50880</v>
          </cell>
          <cell r="AS4779">
            <v>1</v>
          </cell>
          <cell r="AT4779" t="str">
            <v>TK039</v>
          </cell>
          <cell r="AU4779" t="str">
            <v>#</v>
          </cell>
        </row>
        <row r="4780">
          <cell r="AN4780">
            <v>61387</v>
          </cell>
          <cell r="AO4780" t="str">
            <v>Perearst Illa Põldma OÜ</v>
          </cell>
          <cell r="AP4780" t="str">
            <v>000000000000003047</v>
          </cell>
          <cell r="AQ4780">
            <v>2026</v>
          </cell>
          <cell r="AR4780" t="str">
            <v>2026-PRL1-61387</v>
          </cell>
          <cell r="AS4780" t="str">
            <v>#</v>
          </cell>
          <cell r="AT4780" t="str">
            <v>#</v>
          </cell>
          <cell r="AU4780" t="str">
            <v>#</v>
          </cell>
        </row>
        <row r="4781">
          <cell r="AN4781">
            <v>50698</v>
          </cell>
          <cell r="AO4781" t="str">
            <v>Tomson Tervisekeskus OÜ</v>
          </cell>
          <cell r="AP4781" t="str">
            <v>000000000000003047</v>
          </cell>
          <cell r="AQ4781">
            <v>2026</v>
          </cell>
          <cell r="AR4781" t="str">
            <v>2026-PRL1-50698</v>
          </cell>
          <cell r="AS4781">
            <v>1</v>
          </cell>
          <cell r="AT4781" t="str">
            <v>TK047</v>
          </cell>
          <cell r="AU4781" t="str">
            <v>#</v>
          </cell>
        </row>
        <row r="4782">
          <cell r="AN4782">
            <v>50024</v>
          </cell>
          <cell r="AO4782" t="str">
            <v>Ädala Perearstikeskus OÜ</v>
          </cell>
          <cell r="AP4782" t="str">
            <v>000000000000003047</v>
          </cell>
          <cell r="AQ4782">
            <v>2026</v>
          </cell>
          <cell r="AR4782" t="str">
            <v>2026-PRL1-50024</v>
          </cell>
          <cell r="AS4782">
            <v>1</v>
          </cell>
          <cell r="AT4782" t="str">
            <v>TK044</v>
          </cell>
          <cell r="AU4782" t="str">
            <v>#</v>
          </cell>
        </row>
        <row r="4783">
          <cell r="AN4783">
            <v>50026</v>
          </cell>
          <cell r="AO4783" t="str">
            <v>Mediteri Perearstid OÜ</v>
          </cell>
          <cell r="AP4783" t="str">
            <v>000000000000003047</v>
          </cell>
          <cell r="AQ4783">
            <v>2026</v>
          </cell>
          <cell r="AR4783" t="str">
            <v>2026-PRL1-50026</v>
          </cell>
          <cell r="AS4783" t="str">
            <v>#</v>
          </cell>
          <cell r="AT4783" t="str">
            <v>#</v>
          </cell>
          <cell r="AU4783">
            <v>1</v>
          </cell>
        </row>
        <row r="4784">
          <cell r="AN4784">
            <v>63493</v>
          </cell>
          <cell r="AO4784" t="str">
            <v>OÜ Perearst Kongo</v>
          </cell>
          <cell r="AP4784" t="str">
            <v>000000000000003047</v>
          </cell>
          <cell r="AQ4784">
            <v>2026</v>
          </cell>
          <cell r="AR4784" t="str">
            <v>2026-PRL1-63493</v>
          </cell>
          <cell r="AS4784" t="str">
            <v>#</v>
          </cell>
          <cell r="AT4784" t="str">
            <v>#</v>
          </cell>
          <cell r="AU4784" t="str">
            <v>#</v>
          </cell>
        </row>
        <row r="4785">
          <cell r="AN4785">
            <v>50026</v>
          </cell>
          <cell r="AO4785" t="str">
            <v>Mediteri Perearstid OÜ</v>
          </cell>
          <cell r="AP4785" t="str">
            <v>000000000000003047</v>
          </cell>
          <cell r="AQ4785">
            <v>2026</v>
          </cell>
          <cell r="AR4785" t="str">
            <v>2026-PRL1-50026</v>
          </cell>
          <cell r="AS4785" t="str">
            <v>#</v>
          </cell>
          <cell r="AT4785" t="str">
            <v>#</v>
          </cell>
          <cell r="AU4785" t="str">
            <v>#</v>
          </cell>
        </row>
        <row r="4786">
          <cell r="AN4786">
            <v>50027</v>
          </cell>
          <cell r="AO4786" t="str">
            <v>Merelahe Perearstikeskus OÜ</v>
          </cell>
          <cell r="AP4786" t="str">
            <v>000000000000003047</v>
          </cell>
          <cell r="AQ4786">
            <v>2026</v>
          </cell>
          <cell r="AR4786" t="str">
            <v>2026-PRL1-50027</v>
          </cell>
          <cell r="AS4786">
            <v>1</v>
          </cell>
          <cell r="AT4786" t="str">
            <v>TK059</v>
          </cell>
          <cell r="AU4786" t="str">
            <v>#</v>
          </cell>
        </row>
        <row r="4787">
          <cell r="AN4787">
            <v>50024</v>
          </cell>
          <cell r="AO4787" t="str">
            <v>Ädala Perearstikeskus OÜ</v>
          </cell>
          <cell r="AP4787" t="str">
            <v>000000000000003047</v>
          </cell>
          <cell r="AQ4787">
            <v>2026</v>
          </cell>
          <cell r="AR4787" t="str">
            <v>2026-PRL1-50024</v>
          </cell>
          <cell r="AS4787">
            <v>1</v>
          </cell>
          <cell r="AT4787" t="str">
            <v>TK044</v>
          </cell>
          <cell r="AU4787" t="str">
            <v>#</v>
          </cell>
        </row>
        <row r="4788">
          <cell r="AN4788">
            <v>50612</v>
          </cell>
          <cell r="AO4788" t="str">
            <v>OÜ Aira Perearstikeskus</v>
          </cell>
          <cell r="AP4788" t="str">
            <v>000000000000003047</v>
          </cell>
          <cell r="AQ4788">
            <v>2026</v>
          </cell>
          <cell r="AR4788" t="str">
            <v>2026-PRL1-50612</v>
          </cell>
          <cell r="AS4788" t="str">
            <v>#</v>
          </cell>
          <cell r="AT4788" t="str">
            <v>#</v>
          </cell>
          <cell r="AU4788" t="str">
            <v>#</v>
          </cell>
        </row>
        <row r="4789">
          <cell r="AN4789">
            <v>50700</v>
          </cell>
          <cell r="AO4789" t="str">
            <v>OÜ Tallinna Perearstikeskus</v>
          </cell>
          <cell r="AP4789" t="str">
            <v>000000000000003047</v>
          </cell>
          <cell r="AQ4789">
            <v>2026</v>
          </cell>
          <cell r="AR4789" t="str">
            <v>2026-PRL1-50700</v>
          </cell>
          <cell r="AS4789">
            <v>1</v>
          </cell>
          <cell r="AT4789" t="str">
            <v>TK027</v>
          </cell>
          <cell r="AU4789" t="str">
            <v>#</v>
          </cell>
        </row>
        <row r="4790">
          <cell r="AN4790">
            <v>50162</v>
          </cell>
          <cell r="AO4790" t="str">
            <v>Mustamäe ja Nõmme Perearstikeskus OÜ</v>
          </cell>
          <cell r="AP4790" t="str">
            <v>000000000000003047</v>
          </cell>
          <cell r="AQ4790">
            <v>2026</v>
          </cell>
          <cell r="AR4790" t="str">
            <v>2026-PRL1-50162</v>
          </cell>
          <cell r="AS4790" t="str">
            <v>#</v>
          </cell>
          <cell r="AT4790" t="str">
            <v>#</v>
          </cell>
          <cell r="AU4790" t="str">
            <v>#</v>
          </cell>
        </row>
        <row r="4791">
          <cell r="AN4791">
            <v>50157</v>
          </cell>
          <cell r="AO4791" t="str">
            <v>Kose-Lasnamäe Perearstikeskus OÜ</v>
          </cell>
          <cell r="AP4791" t="str">
            <v>000000000000003047</v>
          </cell>
          <cell r="AQ4791">
            <v>2026</v>
          </cell>
          <cell r="AR4791" t="str">
            <v>2026-PRL1-50157</v>
          </cell>
          <cell r="AS4791" t="str">
            <v>#</v>
          </cell>
          <cell r="AT4791" t="str">
            <v>#</v>
          </cell>
          <cell r="AU4791" t="str">
            <v>#</v>
          </cell>
        </row>
        <row r="4792">
          <cell r="AN4792">
            <v>50961</v>
          </cell>
          <cell r="AO4792" t="str">
            <v>OÜ Ennetuskliinik</v>
          </cell>
          <cell r="AP4792" t="str">
            <v>000000000000003047</v>
          </cell>
          <cell r="AQ4792">
            <v>2026</v>
          </cell>
          <cell r="AR4792" t="str">
            <v>2026-PRL1-50961</v>
          </cell>
          <cell r="AS4792">
            <v>1</v>
          </cell>
          <cell r="AT4792" t="str">
            <v>TK073</v>
          </cell>
          <cell r="AU4792" t="str">
            <v>#</v>
          </cell>
        </row>
        <row r="4793">
          <cell r="AN4793">
            <v>50429</v>
          </cell>
          <cell r="AO4793" t="str">
            <v>Virge Tulmin</v>
          </cell>
          <cell r="AP4793" t="str">
            <v>000000000000003047</v>
          </cell>
          <cell r="AQ4793">
            <v>2026</v>
          </cell>
          <cell r="AR4793" t="str">
            <v>2026-PRL1-50429</v>
          </cell>
          <cell r="AS4793" t="str">
            <v>#</v>
          </cell>
          <cell r="AT4793" t="str">
            <v>#</v>
          </cell>
          <cell r="AU4793">
            <v>1</v>
          </cell>
        </row>
        <row r="4794">
          <cell r="AN4794">
            <v>50047</v>
          </cell>
          <cell r="AO4794" t="str">
            <v>Mere-Med Perearstikeskus OÜ</v>
          </cell>
          <cell r="AP4794" t="str">
            <v>000000000000003047</v>
          </cell>
          <cell r="AQ4794">
            <v>2026</v>
          </cell>
          <cell r="AR4794" t="str">
            <v>2026-PRL1-50047</v>
          </cell>
          <cell r="AS4794" t="str">
            <v>#</v>
          </cell>
          <cell r="AT4794" t="str">
            <v>#</v>
          </cell>
          <cell r="AU4794" t="str">
            <v>#</v>
          </cell>
        </row>
        <row r="4795">
          <cell r="AN4795">
            <v>50970</v>
          </cell>
          <cell r="AO4795" t="str">
            <v>Oma tervis OÜ</v>
          </cell>
          <cell r="AP4795" t="str">
            <v>000000000000003047</v>
          </cell>
          <cell r="AQ4795">
            <v>2026</v>
          </cell>
          <cell r="AR4795" t="str">
            <v>2026-PRL1-50970</v>
          </cell>
          <cell r="AS4795" t="str">
            <v>#</v>
          </cell>
          <cell r="AT4795" t="str">
            <v>#</v>
          </cell>
          <cell r="AU4795" t="str">
            <v>#</v>
          </cell>
        </row>
        <row r="4796">
          <cell r="AN4796">
            <v>50047</v>
          </cell>
          <cell r="AO4796" t="str">
            <v>Mere-Med Perearstikeskus OÜ</v>
          </cell>
          <cell r="AP4796" t="str">
            <v>000000000000003047</v>
          </cell>
          <cell r="AQ4796">
            <v>2026</v>
          </cell>
          <cell r="AR4796" t="str">
            <v>2026-PRL1-50047</v>
          </cell>
          <cell r="AS4796" t="str">
            <v>#</v>
          </cell>
          <cell r="AT4796" t="str">
            <v>#</v>
          </cell>
          <cell r="AU4796" t="str">
            <v>#</v>
          </cell>
        </row>
        <row r="4797">
          <cell r="AN4797">
            <v>50023</v>
          </cell>
          <cell r="AO4797" t="str">
            <v>Nõmme Perearstid OÜ</v>
          </cell>
          <cell r="AP4797" t="str">
            <v>000000000000003047</v>
          </cell>
          <cell r="AQ4797">
            <v>2026</v>
          </cell>
          <cell r="AR4797" t="str">
            <v>2026-PRL1-50023</v>
          </cell>
          <cell r="AS4797" t="str">
            <v>#</v>
          </cell>
          <cell r="AT4797" t="str">
            <v>#</v>
          </cell>
          <cell r="AU4797" t="str">
            <v>#</v>
          </cell>
        </row>
        <row r="4798">
          <cell r="AN4798">
            <v>50846</v>
          </cell>
          <cell r="AO4798" t="str">
            <v>OÜ Perearst Piret Innos</v>
          </cell>
          <cell r="AP4798" t="str">
            <v>000000000000003047</v>
          </cell>
          <cell r="AQ4798">
            <v>2026</v>
          </cell>
          <cell r="AR4798" t="str">
            <v>2026-PRL1-50846</v>
          </cell>
          <cell r="AS4798" t="str">
            <v>#</v>
          </cell>
          <cell r="AT4798" t="str">
            <v>#</v>
          </cell>
          <cell r="AU4798" t="str">
            <v>#</v>
          </cell>
        </row>
        <row r="4799">
          <cell r="AN4799">
            <v>50857</v>
          </cell>
          <cell r="AO4799" t="str">
            <v>Pealinna Perearstid OÜ</v>
          </cell>
          <cell r="AP4799" t="str">
            <v>000000000000003047</v>
          </cell>
          <cell r="AQ4799">
            <v>2026</v>
          </cell>
          <cell r="AR4799" t="str">
            <v>2026-PRL1-50857</v>
          </cell>
          <cell r="AS4799">
            <v>1</v>
          </cell>
          <cell r="AT4799" t="str">
            <v>TK075</v>
          </cell>
          <cell r="AU4799" t="str">
            <v>#</v>
          </cell>
        </row>
        <row r="4800">
          <cell r="AN4800">
            <v>50023</v>
          </cell>
          <cell r="AO4800" t="str">
            <v>Nõmme Perearstid OÜ</v>
          </cell>
          <cell r="AP4800" t="str">
            <v>000000000000003047</v>
          </cell>
          <cell r="AQ4800">
            <v>2026</v>
          </cell>
          <cell r="AR4800" t="str">
            <v>2026-PRL1-50023</v>
          </cell>
          <cell r="AS4800" t="str">
            <v>#</v>
          </cell>
          <cell r="AT4800" t="str">
            <v>#</v>
          </cell>
          <cell r="AU4800" t="str">
            <v>#</v>
          </cell>
        </row>
        <row r="4801">
          <cell r="AN4801">
            <v>50161</v>
          </cell>
          <cell r="AO4801" t="str">
            <v>Magdaleena Tervisekeskus OÜ</v>
          </cell>
          <cell r="AP4801" t="str">
            <v>000000000000003047</v>
          </cell>
          <cell r="AQ4801">
            <v>2026</v>
          </cell>
          <cell r="AR4801" t="str">
            <v>2026-PRL1-50161</v>
          </cell>
          <cell r="AS4801" t="str">
            <v>#</v>
          </cell>
          <cell r="AT4801" t="str">
            <v>#</v>
          </cell>
          <cell r="AU4801" t="str">
            <v>#</v>
          </cell>
        </row>
        <row r="4802">
          <cell r="AN4802">
            <v>50161</v>
          </cell>
          <cell r="AO4802" t="str">
            <v>Magdaleena Tervisekeskus OÜ</v>
          </cell>
          <cell r="AP4802" t="str">
            <v>000000000000003047</v>
          </cell>
          <cell r="AQ4802">
            <v>2026</v>
          </cell>
          <cell r="AR4802" t="str">
            <v>2026-PRL1-50161</v>
          </cell>
          <cell r="AS4802" t="str">
            <v>#</v>
          </cell>
          <cell r="AT4802" t="str">
            <v>#</v>
          </cell>
          <cell r="AU4802" t="str">
            <v>#</v>
          </cell>
        </row>
        <row r="4803">
          <cell r="AN4803">
            <v>68398</v>
          </cell>
          <cell r="AO4803" t="str">
            <v>Perearst Tiina Saar OÜ</v>
          </cell>
          <cell r="AP4803" t="str">
            <v>000000000000003047</v>
          </cell>
          <cell r="AQ4803">
            <v>2026</v>
          </cell>
          <cell r="AR4803" t="str">
            <v>2026-PRL1-68398</v>
          </cell>
          <cell r="AS4803" t="str">
            <v>#</v>
          </cell>
          <cell r="AT4803" t="str">
            <v>#</v>
          </cell>
          <cell r="AU4803" t="str">
            <v>#</v>
          </cell>
        </row>
        <row r="4804">
          <cell r="AN4804">
            <v>50826</v>
          </cell>
          <cell r="AO4804" t="str">
            <v>Perekliinik OÜ</v>
          </cell>
          <cell r="AP4804" t="str">
            <v>000000000000003047</v>
          </cell>
          <cell r="AQ4804">
            <v>2026</v>
          </cell>
          <cell r="AR4804" t="str">
            <v>2026-PRL1-50826</v>
          </cell>
          <cell r="AS4804">
            <v>1</v>
          </cell>
          <cell r="AT4804" t="str">
            <v>TK074</v>
          </cell>
          <cell r="AU4804" t="str">
            <v>#</v>
          </cell>
        </row>
        <row r="4805">
          <cell r="AN4805">
            <v>50114</v>
          </cell>
          <cell r="AO4805" t="str">
            <v>Medicum Perearstikeskus AS</v>
          </cell>
          <cell r="AP4805" t="str">
            <v>000000000000003047</v>
          </cell>
          <cell r="AQ4805">
            <v>2026</v>
          </cell>
          <cell r="AR4805" t="str">
            <v>2026-PRL1-50114</v>
          </cell>
          <cell r="AS4805">
            <v>1</v>
          </cell>
          <cell r="AT4805" t="str">
            <v>TK001</v>
          </cell>
          <cell r="AU4805" t="str">
            <v>#</v>
          </cell>
        </row>
        <row r="4806">
          <cell r="AN4806">
            <v>50114</v>
          </cell>
          <cell r="AO4806" t="str">
            <v>Medicum Perearstikeskus AS</v>
          </cell>
          <cell r="AP4806" t="str">
            <v>000000000000003047</v>
          </cell>
          <cell r="AQ4806">
            <v>2026</v>
          </cell>
          <cell r="AR4806" t="str">
            <v>2026-PRL1-50114</v>
          </cell>
          <cell r="AS4806">
            <v>1</v>
          </cell>
          <cell r="AT4806" t="str">
            <v>TK001</v>
          </cell>
          <cell r="AU4806" t="str">
            <v>#</v>
          </cell>
        </row>
        <row r="4807">
          <cell r="AN4807">
            <v>50857</v>
          </cell>
          <cell r="AO4807" t="str">
            <v>Pealinna Perearstid OÜ</v>
          </cell>
          <cell r="AP4807" t="str">
            <v>000000000000003047</v>
          </cell>
          <cell r="AQ4807">
            <v>2026</v>
          </cell>
          <cell r="AR4807" t="str">
            <v>2026-PRL1-50857</v>
          </cell>
          <cell r="AS4807">
            <v>1</v>
          </cell>
          <cell r="AT4807" t="str">
            <v>TK075</v>
          </cell>
          <cell r="AU4807" t="str">
            <v>#</v>
          </cell>
        </row>
        <row r="4808">
          <cell r="AN4808">
            <v>50857</v>
          </cell>
          <cell r="AO4808" t="str">
            <v>Pealinna Perearstid OÜ</v>
          </cell>
          <cell r="AP4808" t="str">
            <v>000000000000003047</v>
          </cell>
          <cell r="AQ4808">
            <v>2026</v>
          </cell>
          <cell r="AR4808" t="str">
            <v>2026-PRL1-50857</v>
          </cell>
          <cell r="AS4808">
            <v>1</v>
          </cell>
          <cell r="AT4808" t="str">
            <v>TK075</v>
          </cell>
          <cell r="AU4808" t="str">
            <v>#</v>
          </cell>
        </row>
        <row r="4809">
          <cell r="AN4809">
            <v>50535</v>
          </cell>
          <cell r="AO4809" t="str">
            <v>Perearst Toomas Erik OÜ</v>
          </cell>
          <cell r="AP4809" t="str">
            <v>000000000000003047</v>
          </cell>
          <cell r="AQ4809">
            <v>2026</v>
          </cell>
          <cell r="AR4809" t="str">
            <v>2026-PRL1-50535</v>
          </cell>
          <cell r="AS4809" t="str">
            <v>#</v>
          </cell>
          <cell r="AT4809" t="str">
            <v>#</v>
          </cell>
          <cell r="AU4809" t="str">
            <v>#</v>
          </cell>
        </row>
        <row r="4810">
          <cell r="AN4810">
            <v>50613</v>
          </cell>
          <cell r="AO4810" t="str">
            <v>Perearst Maret Missamou OÜ</v>
          </cell>
          <cell r="AP4810" t="str">
            <v>000000000000003047</v>
          </cell>
          <cell r="AQ4810">
            <v>2026</v>
          </cell>
          <cell r="AR4810" t="str">
            <v>2026-PRL1-50613</v>
          </cell>
          <cell r="AS4810" t="str">
            <v>#</v>
          </cell>
          <cell r="AT4810" t="str">
            <v>#</v>
          </cell>
          <cell r="AU4810">
            <v>1</v>
          </cell>
        </row>
        <row r="4811">
          <cell r="AN4811">
            <v>50614</v>
          </cell>
          <cell r="AO4811" t="str">
            <v>Terve Laps OÜ</v>
          </cell>
          <cell r="AP4811" t="str">
            <v>000000000000003047</v>
          </cell>
          <cell r="AQ4811">
            <v>2026</v>
          </cell>
          <cell r="AR4811" t="str">
            <v>2026-PRL1-50614</v>
          </cell>
          <cell r="AS4811" t="str">
            <v>#</v>
          </cell>
          <cell r="AT4811" t="str">
            <v>#</v>
          </cell>
          <cell r="AU4811" t="str">
            <v>#</v>
          </cell>
        </row>
        <row r="4812">
          <cell r="AN4812">
            <v>50157</v>
          </cell>
          <cell r="AO4812" t="str">
            <v>Kose-Lasnamäe Perearstikeskus OÜ</v>
          </cell>
          <cell r="AP4812" t="str">
            <v>000000000000003047</v>
          </cell>
          <cell r="AQ4812">
            <v>2026</v>
          </cell>
          <cell r="AR4812" t="str">
            <v>2026-PRL1-50157</v>
          </cell>
          <cell r="AS4812" t="str">
            <v>#</v>
          </cell>
          <cell r="AT4812" t="str">
            <v>#</v>
          </cell>
          <cell r="AU4812" t="str">
            <v>#</v>
          </cell>
        </row>
        <row r="4813">
          <cell r="AN4813">
            <v>50157</v>
          </cell>
          <cell r="AO4813" t="str">
            <v>Kose-Lasnamäe Perearstikeskus OÜ</v>
          </cell>
          <cell r="AP4813" t="str">
            <v>000000000000003047</v>
          </cell>
          <cell r="AQ4813">
            <v>2026</v>
          </cell>
          <cell r="AR4813" t="str">
            <v>2026-PRL1-50157</v>
          </cell>
          <cell r="AS4813" t="str">
            <v>#</v>
          </cell>
          <cell r="AT4813" t="str">
            <v>#</v>
          </cell>
          <cell r="AU4813" t="str">
            <v>#</v>
          </cell>
        </row>
        <row r="4814">
          <cell r="AN4814">
            <v>51045</v>
          </cell>
          <cell r="AO4814" t="str">
            <v>Santevia OÜ</v>
          </cell>
          <cell r="AP4814" t="str">
            <v>000000000000003047</v>
          </cell>
          <cell r="AQ4814">
            <v>2026</v>
          </cell>
          <cell r="AR4814" t="str">
            <v>2026-PRL1-51045</v>
          </cell>
          <cell r="AS4814" t="str">
            <v>#</v>
          </cell>
          <cell r="AT4814" t="str">
            <v>#</v>
          </cell>
          <cell r="AU4814" t="str">
            <v>#</v>
          </cell>
        </row>
        <row r="4815">
          <cell r="AN4815">
            <v>50052</v>
          </cell>
          <cell r="AO4815" t="str">
            <v>Pirita Perearstikeskus OÜ</v>
          </cell>
          <cell r="AP4815" t="str">
            <v>000000000000003047</v>
          </cell>
          <cell r="AQ4815">
            <v>2026</v>
          </cell>
          <cell r="AR4815" t="str">
            <v>2026-PRL1-50052</v>
          </cell>
          <cell r="AS4815">
            <v>1</v>
          </cell>
          <cell r="AT4815" t="str">
            <v>TK058</v>
          </cell>
          <cell r="AU4815" t="str">
            <v>#</v>
          </cell>
        </row>
        <row r="4816">
          <cell r="AN4816">
            <v>50542</v>
          </cell>
          <cell r="AO4816" t="str">
            <v>Pirita-Kose Perearstikeskus OÜ</v>
          </cell>
          <cell r="AP4816" t="str">
            <v>000000000000003047</v>
          </cell>
          <cell r="AQ4816">
            <v>2026</v>
          </cell>
          <cell r="AR4816" t="str">
            <v>2026-PRL1-50542</v>
          </cell>
          <cell r="AS4816">
            <v>1</v>
          </cell>
          <cell r="AT4816" t="str">
            <v>TK077</v>
          </cell>
          <cell r="AU4816" t="str">
            <v>#</v>
          </cell>
        </row>
        <row r="4817">
          <cell r="AN4817">
            <v>50857</v>
          </cell>
          <cell r="AO4817" t="str">
            <v>Pealinna Perearstid OÜ</v>
          </cell>
          <cell r="AP4817" t="str">
            <v>000000000000003047</v>
          </cell>
          <cell r="AQ4817">
            <v>2026</v>
          </cell>
          <cell r="AR4817" t="str">
            <v>2026-PRL1-50857</v>
          </cell>
          <cell r="AS4817" t="str">
            <v>#</v>
          </cell>
          <cell r="AT4817" t="str">
            <v>#</v>
          </cell>
          <cell r="AU4817" t="str">
            <v>#</v>
          </cell>
        </row>
        <row r="4818">
          <cell r="AN4818">
            <v>61311</v>
          </cell>
          <cell r="AO4818" t="str">
            <v>Mahtra Perearstikeskus OÜ</v>
          </cell>
          <cell r="AP4818" t="str">
            <v>000000000000003047</v>
          </cell>
          <cell r="AQ4818">
            <v>2026</v>
          </cell>
          <cell r="AR4818" t="str">
            <v>2026-PRL1-61311</v>
          </cell>
          <cell r="AS4818" t="str">
            <v>#</v>
          </cell>
          <cell r="AT4818" t="str">
            <v>#</v>
          </cell>
          <cell r="AU4818" t="str">
            <v>#</v>
          </cell>
        </row>
        <row r="4819">
          <cell r="AN4819">
            <v>50857</v>
          </cell>
          <cell r="AO4819" t="str">
            <v>Pealinna Perearstid OÜ</v>
          </cell>
          <cell r="AP4819" t="str">
            <v>000000000000003047</v>
          </cell>
          <cell r="AQ4819">
            <v>2026</v>
          </cell>
          <cell r="AR4819" t="str">
            <v>2026-PRL1-50857</v>
          </cell>
          <cell r="AS4819">
            <v>1</v>
          </cell>
          <cell r="AT4819" t="str">
            <v>TK075</v>
          </cell>
          <cell r="AU4819" t="str">
            <v>#</v>
          </cell>
        </row>
        <row r="4820">
          <cell r="AN4820">
            <v>50114</v>
          </cell>
          <cell r="AO4820" t="str">
            <v>Medicum Perearstikeskus AS</v>
          </cell>
          <cell r="AP4820" t="str">
            <v>000000000000003047</v>
          </cell>
          <cell r="AQ4820">
            <v>2026</v>
          </cell>
          <cell r="AR4820" t="str">
            <v>2026-PRL1-50114</v>
          </cell>
          <cell r="AS4820">
            <v>1</v>
          </cell>
          <cell r="AT4820" t="str">
            <v>TK001</v>
          </cell>
          <cell r="AU4820" t="str">
            <v>#</v>
          </cell>
        </row>
        <row r="4821">
          <cell r="AN4821">
            <v>50114</v>
          </cell>
          <cell r="AO4821" t="str">
            <v>Medicum Perearstikeskus AS</v>
          </cell>
          <cell r="AP4821" t="str">
            <v>000000000000003047</v>
          </cell>
          <cell r="AQ4821">
            <v>2026</v>
          </cell>
          <cell r="AR4821" t="str">
            <v>2026-PRL1-50114</v>
          </cell>
          <cell r="AS4821">
            <v>1</v>
          </cell>
          <cell r="AT4821" t="str">
            <v>TK001</v>
          </cell>
          <cell r="AU4821" t="str">
            <v>#</v>
          </cell>
        </row>
        <row r="4822">
          <cell r="AN4822">
            <v>50857</v>
          </cell>
          <cell r="AO4822" t="str">
            <v>Pealinna Perearstid OÜ</v>
          </cell>
          <cell r="AP4822" t="str">
            <v>000000000000003047</v>
          </cell>
          <cell r="AQ4822">
            <v>2026</v>
          </cell>
          <cell r="AR4822" t="str">
            <v>2026-PRL1-50857</v>
          </cell>
          <cell r="AS4822" t="str">
            <v>#</v>
          </cell>
          <cell r="AT4822" t="str">
            <v>#</v>
          </cell>
          <cell r="AU4822">
            <v>1</v>
          </cell>
        </row>
        <row r="4823">
          <cell r="AN4823">
            <v>50165</v>
          </cell>
          <cell r="AO4823" t="str">
            <v>Vitacon Perearstikeskus OÜ</v>
          </cell>
          <cell r="AP4823" t="str">
            <v>000000000000003047</v>
          </cell>
          <cell r="AQ4823">
            <v>2026</v>
          </cell>
          <cell r="AR4823" t="str">
            <v>2026-PRL1-50165</v>
          </cell>
          <cell r="AS4823" t="str">
            <v>#</v>
          </cell>
          <cell r="AT4823" t="str">
            <v>#</v>
          </cell>
          <cell r="AU4823" t="str">
            <v>#</v>
          </cell>
        </row>
        <row r="4824">
          <cell r="AN4824">
            <v>50165</v>
          </cell>
          <cell r="AO4824" t="str">
            <v>Vitacon Perearstikeskus OÜ</v>
          </cell>
          <cell r="AP4824" t="str">
            <v>000000000000003047</v>
          </cell>
          <cell r="AQ4824">
            <v>2026</v>
          </cell>
          <cell r="AR4824" t="str">
            <v>2026-PRL1-50165</v>
          </cell>
          <cell r="AS4824" t="str">
            <v>#</v>
          </cell>
          <cell r="AT4824" t="str">
            <v>#</v>
          </cell>
          <cell r="AU4824" t="str">
            <v>#</v>
          </cell>
        </row>
        <row r="4825">
          <cell r="AN4825">
            <v>50161</v>
          </cell>
          <cell r="AO4825" t="str">
            <v>Magdaleena Tervisekeskus OÜ</v>
          </cell>
          <cell r="AP4825" t="str">
            <v>000000000000003047</v>
          </cell>
          <cell r="AQ4825">
            <v>2026</v>
          </cell>
          <cell r="AR4825" t="str">
            <v>2026-PRL1-50161</v>
          </cell>
          <cell r="AS4825" t="str">
            <v>#</v>
          </cell>
          <cell r="AT4825" t="str">
            <v>#</v>
          </cell>
          <cell r="AU4825" t="str">
            <v>#</v>
          </cell>
        </row>
        <row r="4826">
          <cell r="AN4826">
            <v>50156</v>
          </cell>
          <cell r="AO4826" t="str">
            <v>Magdaleena Perearstid OÜ</v>
          </cell>
          <cell r="AP4826" t="str">
            <v>000000000000003047</v>
          </cell>
          <cell r="AQ4826">
            <v>2026</v>
          </cell>
          <cell r="AR4826" t="str">
            <v>2026-PRL1-50156</v>
          </cell>
          <cell r="AS4826" t="str">
            <v>#</v>
          </cell>
          <cell r="AT4826" t="str">
            <v>#</v>
          </cell>
          <cell r="AU4826" t="str">
            <v>#</v>
          </cell>
        </row>
        <row r="4827">
          <cell r="AN4827">
            <v>50156</v>
          </cell>
          <cell r="AO4827" t="str">
            <v>Magdaleena Perearstid OÜ</v>
          </cell>
          <cell r="AP4827" t="str">
            <v>000000000000003047</v>
          </cell>
          <cell r="AQ4827">
            <v>2026</v>
          </cell>
          <cell r="AR4827" t="str">
            <v>2026-PRL1-50156</v>
          </cell>
          <cell r="AS4827" t="str">
            <v>#</v>
          </cell>
          <cell r="AT4827" t="str">
            <v>#</v>
          </cell>
          <cell r="AU4827" t="str">
            <v>#</v>
          </cell>
        </row>
        <row r="4828">
          <cell r="AN4828">
            <v>50156</v>
          </cell>
          <cell r="AO4828" t="str">
            <v>Magdaleena Perearstid OÜ</v>
          </cell>
          <cell r="AP4828" t="str">
            <v>000000000000003047</v>
          </cell>
          <cell r="AQ4828">
            <v>2026</v>
          </cell>
          <cell r="AR4828" t="str">
            <v>2026-PRL1-50156</v>
          </cell>
          <cell r="AS4828" t="str">
            <v>#</v>
          </cell>
          <cell r="AT4828" t="str">
            <v>#</v>
          </cell>
          <cell r="AU4828" t="str">
            <v>#</v>
          </cell>
        </row>
        <row r="4829">
          <cell r="AN4829">
            <v>50114</v>
          </cell>
          <cell r="AO4829" t="str">
            <v>Medicum Perearstikeskus AS</v>
          </cell>
          <cell r="AP4829" t="str">
            <v>000000000000003047</v>
          </cell>
          <cell r="AQ4829">
            <v>2026</v>
          </cell>
          <cell r="AR4829" t="str">
            <v>2026-PRL1-50114</v>
          </cell>
          <cell r="AS4829">
            <v>1</v>
          </cell>
          <cell r="AT4829" t="str">
            <v>TK001</v>
          </cell>
          <cell r="AU4829" t="str">
            <v>#</v>
          </cell>
        </row>
        <row r="4830">
          <cell r="AN4830">
            <v>50114</v>
          </cell>
          <cell r="AO4830" t="str">
            <v>Medicum Perearstikeskus AS</v>
          </cell>
          <cell r="AP4830" t="str">
            <v>000000000000003047</v>
          </cell>
          <cell r="AQ4830">
            <v>2026</v>
          </cell>
          <cell r="AR4830" t="str">
            <v>2026-PRL1-50114</v>
          </cell>
          <cell r="AS4830">
            <v>1</v>
          </cell>
          <cell r="AT4830" t="str">
            <v>TK001</v>
          </cell>
          <cell r="AU4830" t="str">
            <v>#</v>
          </cell>
        </row>
        <row r="4831">
          <cell r="AN4831">
            <v>50697</v>
          </cell>
          <cell r="AO4831" t="str">
            <v>Perearst Svetlana Ehiloo OÜ</v>
          </cell>
          <cell r="AP4831" t="str">
            <v>000000000000003047</v>
          </cell>
          <cell r="AQ4831">
            <v>2026</v>
          </cell>
          <cell r="AR4831" t="str">
            <v>2026-PRL1-50697</v>
          </cell>
          <cell r="AS4831" t="str">
            <v>#</v>
          </cell>
          <cell r="AT4831" t="str">
            <v>#</v>
          </cell>
          <cell r="AU4831" t="str">
            <v>#</v>
          </cell>
        </row>
        <row r="4832">
          <cell r="AN4832">
            <v>50857</v>
          </cell>
          <cell r="AO4832" t="str">
            <v>Pealinna Perearstid OÜ</v>
          </cell>
          <cell r="AP4832" t="str">
            <v>000000000000003047</v>
          </cell>
          <cell r="AQ4832">
            <v>2026</v>
          </cell>
          <cell r="AR4832" t="str">
            <v>2026-PRL1-50857</v>
          </cell>
          <cell r="AS4832" t="str">
            <v>#</v>
          </cell>
          <cell r="AT4832" t="str">
            <v>#</v>
          </cell>
          <cell r="AU4832" t="str">
            <v>#</v>
          </cell>
        </row>
        <row r="4833">
          <cell r="AN4833">
            <v>61311</v>
          </cell>
          <cell r="AO4833" t="str">
            <v>Mahtra Perearstikeskus OÜ</v>
          </cell>
          <cell r="AP4833" t="str">
            <v>000000000000003047</v>
          </cell>
          <cell r="AQ4833">
            <v>2026</v>
          </cell>
          <cell r="AR4833" t="str">
            <v>2026-PRL1-61311</v>
          </cell>
          <cell r="AS4833" t="str">
            <v>#</v>
          </cell>
          <cell r="AT4833" t="str">
            <v>#</v>
          </cell>
          <cell r="AU4833" t="str">
            <v>#</v>
          </cell>
        </row>
        <row r="4834">
          <cell r="AN4834">
            <v>50691</v>
          </cell>
          <cell r="AO4834" t="str">
            <v>Perearst Ljudmila Jakobson OÜ</v>
          </cell>
          <cell r="AP4834" t="str">
            <v>000000000000003047</v>
          </cell>
          <cell r="AQ4834">
            <v>2026</v>
          </cell>
          <cell r="AR4834" t="str">
            <v>2026-PRL1-50691</v>
          </cell>
          <cell r="AS4834" t="str">
            <v>#</v>
          </cell>
          <cell r="AT4834" t="str">
            <v>#</v>
          </cell>
          <cell r="AU4834" t="str">
            <v>#</v>
          </cell>
        </row>
        <row r="4835">
          <cell r="AN4835">
            <v>50857</v>
          </cell>
          <cell r="AO4835" t="str">
            <v>Pealinna Perearstid OÜ</v>
          </cell>
          <cell r="AP4835" t="str">
            <v>000000000000003047</v>
          </cell>
          <cell r="AQ4835">
            <v>2026</v>
          </cell>
          <cell r="AR4835" t="str">
            <v>2026-PRL1-50857</v>
          </cell>
          <cell r="AS4835">
            <v>1</v>
          </cell>
          <cell r="AT4835" t="str">
            <v>TK075</v>
          </cell>
          <cell r="AU4835" t="str">
            <v>#</v>
          </cell>
        </row>
        <row r="4836">
          <cell r="AN4836">
            <v>50612</v>
          </cell>
          <cell r="AO4836" t="str">
            <v>Osaühing Aira Perearstikeskus</v>
          </cell>
          <cell r="AP4836" t="str">
            <v>000000000000003047</v>
          </cell>
          <cell r="AQ4836">
            <v>2026</v>
          </cell>
          <cell r="AR4836" t="str">
            <v>2026-PRL1-50612</v>
          </cell>
          <cell r="AS4836" t="str">
            <v>#</v>
          </cell>
          <cell r="AT4836" t="str">
            <v>#</v>
          </cell>
          <cell r="AU4836" t="str">
            <v>#</v>
          </cell>
        </row>
        <row r="4837">
          <cell r="AN4837">
            <v>61311</v>
          </cell>
          <cell r="AO4837" t="str">
            <v>Mahtra Perearstikeskus OÜ</v>
          </cell>
          <cell r="AP4837" t="str">
            <v>000000000000003047</v>
          </cell>
          <cell r="AQ4837">
            <v>2026</v>
          </cell>
          <cell r="AR4837" t="str">
            <v>2026-PRL1-61311</v>
          </cell>
          <cell r="AS4837" t="str">
            <v>#</v>
          </cell>
          <cell r="AT4837" t="str">
            <v>#</v>
          </cell>
          <cell r="AU4837" t="str">
            <v>#</v>
          </cell>
        </row>
        <row r="4838">
          <cell r="AN4838">
            <v>50698</v>
          </cell>
          <cell r="AO4838" t="str">
            <v>Tomson Tervisekeskus OÜ</v>
          </cell>
          <cell r="AP4838" t="str">
            <v>000000000000003047</v>
          </cell>
          <cell r="AQ4838">
            <v>2026</v>
          </cell>
          <cell r="AR4838" t="str">
            <v>2026-PRL1-50698</v>
          </cell>
          <cell r="AS4838">
            <v>1</v>
          </cell>
          <cell r="AT4838" t="str">
            <v>TK047</v>
          </cell>
          <cell r="AU4838" t="str">
            <v>#</v>
          </cell>
        </row>
        <row r="4839">
          <cell r="AN4839">
            <v>50940</v>
          </cell>
          <cell r="AO4839" t="str">
            <v>Dr Jakovlev OÜ</v>
          </cell>
          <cell r="AP4839" t="str">
            <v>000000000000003047</v>
          </cell>
          <cell r="AQ4839">
            <v>2026</v>
          </cell>
          <cell r="AR4839" t="str">
            <v>2026-PRL1-50940</v>
          </cell>
          <cell r="AS4839">
            <v>1</v>
          </cell>
          <cell r="AT4839" t="str">
            <v>TK066</v>
          </cell>
          <cell r="AU4839" t="str">
            <v>#</v>
          </cell>
        </row>
        <row r="4840">
          <cell r="AN4840">
            <v>50990</v>
          </cell>
          <cell r="AO4840" t="str">
            <v>Med4U Perearstikeskus OÜ</v>
          </cell>
          <cell r="AP4840" t="str">
            <v>000000000000003047</v>
          </cell>
          <cell r="AQ4840">
            <v>2026</v>
          </cell>
          <cell r="AR4840" t="str">
            <v>2026-PRL1-50990</v>
          </cell>
          <cell r="AS4840" t="str">
            <v>#</v>
          </cell>
          <cell r="AT4840" t="str">
            <v>#</v>
          </cell>
          <cell r="AU4840" t="str">
            <v>#</v>
          </cell>
        </row>
        <row r="4841">
          <cell r="AN4841">
            <v>50541</v>
          </cell>
          <cell r="AO4841" t="str">
            <v>Ljudmila Jazepova Perearst OÜ</v>
          </cell>
          <cell r="AP4841" t="str">
            <v>000000000000003047</v>
          </cell>
          <cell r="AQ4841">
            <v>2026</v>
          </cell>
          <cell r="AR4841" t="str">
            <v>2026-PRL1-50541</v>
          </cell>
          <cell r="AS4841" t="str">
            <v>#</v>
          </cell>
          <cell r="AT4841" t="str">
            <v>#</v>
          </cell>
          <cell r="AU4841" t="str">
            <v>#</v>
          </cell>
        </row>
        <row r="4842">
          <cell r="AN4842">
            <v>50826</v>
          </cell>
          <cell r="AO4842" t="str">
            <v>Perekliinik OÜ</v>
          </cell>
          <cell r="AP4842" t="str">
            <v>000000000000003047</v>
          </cell>
          <cell r="AQ4842">
            <v>2026</v>
          </cell>
          <cell r="AR4842" t="str">
            <v>2026-PRL1-50826</v>
          </cell>
          <cell r="AS4842">
            <v>1</v>
          </cell>
          <cell r="AT4842" t="str">
            <v>TK041</v>
          </cell>
          <cell r="AU4842" t="str">
            <v>#</v>
          </cell>
        </row>
        <row r="4843">
          <cell r="AN4843">
            <v>50612</v>
          </cell>
          <cell r="AO4843" t="str">
            <v>OÜ Aira Perearstikeskus</v>
          </cell>
          <cell r="AP4843" t="str">
            <v>000000000000003047</v>
          </cell>
          <cell r="AQ4843">
            <v>2026</v>
          </cell>
          <cell r="AR4843" t="str">
            <v>2026-PRL1-50612</v>
          </cell>
          <cell r="AS4843" t="str">
            <v>#</v>
          </cell>
          <cell r="AT4843" t="str">
            <v>#</v>
          </cell>
          <cell r="AU4843" t="str">
            <v>#</v>
          </cell>
        </row>
        <row r="4844">
          <cell r="AN4844">
            <v>50525</v>
          </cell>
          <cell r="AO4844" t="str">
            <v>Perearst Silvia Korberg OÜ</v>
          </cell>
          <cell r="AP4844" t="str">
            <v>000000000000003047</v>
          </cell>
          <cell r="AQ4844">
            <v>2026</v>
          </cell>
          <cell r="AR4844" t="str">
            <v>2026-PRL1-50525</v>
          </cell>
          <cell r="AS4844">
            <v>1</v>
          </cell>
          <cell r="AT4844" t="str">
            <v>TK066</v>
          </cell>
          <cell r="AU4844" t="str">
            <v>#</v>
          </cell>
        </row>
        <row r="4845">
          <cell r="AN4845">
            <v>50700</v>
          </cell>
          <cell r="AO4845" t="str">
            <v>Osaühing Tallinna Perearstikeskus</v>
          </cell>
          <cell r="AP4845" t="str">
            <v>000000000000003047</v>
          </cell>
          <cell r="AQ4845">
            <v>2026</v>
          </cell>
          <cell r="AR4845" t="str">
            <v>2026-PRL1-50700</v>
          </cell>
          <cell r="AS4845">
            <v>1</v>
          </cell>
          <cell r="AT4845" t="str">
            <v>TK027</v>
          </cell>
          <cell r="AU4845" t="str">
            <v>#</v>
          </cell>
        </row>
        <row r="4846">
          <cell r="AN4846">
            <v>50700</v>
          </cell>
          <cell r="AO4846" t="str">
            <v>OÜ Tallinna Perearstikeskus</v>
          </cell>
          <cell r="AP4846" t="str">
            <v>000000000000003047</v>
          </cell>
          <cell r="AQ4846">
            <v>2026</v>
          </cell>
          <cell r="AR4846" t="str">
            <v>2026-PRL1-50700</v>
          </cell>
          <cell r="AS4846">
            <v>1</v>
          </cell>
          <cell r="AT4846" t="str">
            <v>TK026</v>
          </cell>
          <cell r="AU4846" t="str">
            <v>#</v>
          </cell>
        </row>
        <row r="4847">
          <cell r="AN4847">
            <v>50164</v>
          </cell>
          <cell r="AO4847" t="str">
            <v>Kalamaja Perearstid OÜ</v>
          </cell>
          <cell r="AP4847" t="str">
            <v>000000000000003047</v>
          </cell>
          <cell r="AQ4847">
            <v>2026</v>
          </cell>
          <cell r="AR4847" t="str">
            <v>2026-PRL1-50164</v>
          </cell>
          <cell r="AS4847" t="str">
            <v>#</v>
          </cell>
          <cell r="AT4847" t="str">
            <v>#</v>
          </cell>
          <cell r="AU4847" t="str">
            <v>#</v>
          </cell>
        </row>
        <row r="4848">
          <cell r="AN4848">
            <v>50164</v>
          </cell>
          <cell r="AO4848" t="str">
            <v>Kalamaja Perearstid OÜ</v>
          </cell>
          <cell r="AP4848" t="str">
            <v>000000000000003047</v>
          </cell>
          <cell r="AQ4848">
            <v>2026</v>
          </cell>
          <cell r="AR4848" t="str">
            <v>2026-PRL1-50164</v>
          </cell>
          <cell r="AS4848" t="str">
            <v>#</v>
          </cell>
          <cell r="AT4848" t="str">
            <v>#</v>
          </cell>
          <cell r="AU4848" t="str">
            <v>#</v>
          </cell>
        </row>
        <row r="4849">
          <cell r="AN4849">
            <v>50112</v>
          </cell>
          <cell r="AO4849" t="str">
            <v>Mustamäe Polik. Perearstikeskus OÜ</v>
          </cell>
          <cell r="AP4849" t="str">
            <v>000000000000003047</v>
          </cell>
          <cell r="AQ4849">
            <v>2026</v>
          </cell>
          <cell r="AR4849" t="str">
            <v>2026-PRL1-50112</v>
          </cell>
          <cell r="AS4849" t="str">
            <v>#</v>
          </cell>
          <cell r="AT4849" t="str">
            <v>#</v>
          </cell>
          <cell r="AU4849" t="str">
            <v>#</v>
          </cell>
        </row>
        <row r="4850">
          <cell r="AN4850">
            <v>50112</v>
          </cell>
          <cell r="AO4850" t="str">
            <v>Mustamäe Polik. Perearstikeskus OÜ</v>
          </cell>
          <cell r="AP4850" t="str">
            <v>000000000000003047</v>
          </cell>
          <cell r="AQ4850">
            <v>2026</v>
          </cell>
          <cell r="AR4850" t="str">
            <v>2026-PRL1-50112</v>
          </cell>
          <cell r="AS4850" t="str">
            <v>#</v>
          </cell>
          <cell r="AT4850" t="str">
            <v>#</v>
          </cell>
          <cell r="AU4850" t="str">
            <v>#</v>
          </cell>
        </row>
        <row r="4851">
          <cell r="AN4851">
            <v>50112</v>
          </cell>
          <cell r="AO4851" t="str">
            <v>Mustamäe Polik. Perearstikeskus OÜ</v>
          </cell>
          <cell r="AP4851" t="str">
            <v>000000000000003047</v>
          </cell>
          <cell r="AQ4851">
            <v>2026</v>
          </cell>
          <cell r="AR4851" t="str">
            <v>2026-PRL1-50112</v>
          </cell>
          <cell r="AS4851" t="str">
            <v>#</v>
          </cell>
          <cell r="AT4851" t="str">
            <v>#</v>
          </cell>
          <cell r="AU4851" t="str">
            <v>#</v>
          </cell>
        </row>
        <row r="4852">
          <cell r="AN4852">
            <v>50112</v>
          </cell>
          <cell r="AO4852" t="str">
            <v>Mustamäe Polik. Perearstikeskus OÜ</v>
          </cell>
          <cell r="AP4852" t="str">
            <v>000000000000003047</v>
          </cell>
          <cell r="AQ4852">
            <v>2026</v>
          </cell>
          <cell r="AR4852" t="str">
            <v>2026-PRL1-50112</v>
          </cell>
          <cell r="AS4852" t="str">
            <v>#</v>
          </cell>
          <cell r="AT4852" t="str">
            <v>#</v>
          </cell>
          <cell r="AU4852" t="str">
            <v>#</v>
          </cell>
        </row>
        <row r="4853">
          <cell r="AN4853">
            <v>50107</v>
          </cell>
          <cell r="AO4853" t="str">
            <v>OÜ Meditiim</v>
          </cell>
          <cell r="AP4853" t="str">
            <v>000000000000003047</v>
          </cell>
          <cell r="AQ4853">
            <v>2026</v>
          </cell>
          <cell r="AR4853" t="str">
            <v>2026-PRL1-50107</v>
          </cell>
          <cell r="AS4853">
            <v>1</v>
          </cell>
          <cell r="AT4853" t="str">
            <v>TK050</v>
          </cell>
          <cell r="AU4853" t="str">
            <v>#</v>
          </cell>
        </row>
        <row r="4854">
          <cell r="AN4854">
            <v>50021</v>
          </cell>
          <cell r="AO4854" t="str">
            <v>Osaühing MEREKIVI PEREARSTID</v>
          </cell>
          <cell r="AP4854" t="str">
            <v>000000000000003047</v>
          </cell>
          <cell r="AQ4854">
            <v>2026</v>
          </cell>
          <cell r="AR4854" t="str">
            <v>2026-PRL1-50021</v>
          </cell>
          <cell r="AS4854" t="str">
            <v>#</v>
          </cell>
          <cell r="AT4854" t="str">
            <v>#</v>
          </cell>
          <cell r="AU4854" t="str">
            <v>#</v>
          </cell>
        </row>
        <row r="4855">
          <cell r="AN4855">
            <v>50863</v>
          </cell>
          <cell r="AO4855" t="str">
            <v>Al Mare Perearstikeskus OÜ</v>
          </cell>
          <cell r="AP4855" t="str">
            <v>000000000000003047</v>
          </cell>
          <cell r="AQ4855">
            <v>2026</v>
          </cell>
          <cell r="AR4855" t="str">
            <v>2026-PRL1-50863</v>
          </cell>
          <cell r="AS4855">
            <v>1</v>
          </cell>
          <cell r="AT4855" t="str">
            <v>TK052</v>
          </cell>
          <cell r="AU4855" t="str">
            <v>#</v>
          </cell>
        </row>
        <row r="4856">
          <cell r="AN4856">
            <v>50166</v>
          </cell>
          <cell r="AO4856" t="str">
            <v>Järveotsa Perearstikeskus OÜ</v>
          </cell>
          <cell r="AP4856" t="str">
            <v>000000000000003047</v>
          </cell>
          <cell r="AQ4856">
            <v>2026</v>
          </cell>
          <cell r="AR4856" t="str">
            <v>2026-PRL1-50166</v>
          </cell>
          <cell r="AS4856">
            <v>1</v>
          </cell>
          <cell r="AT4856" t="str">
            <v>TK007</v>
          </cell>
          <cell r="AU4856" t="str">
            <v>#</v>
          </cell>
        </row>
        <row r="4857">
          <cell r="AN4857">
            <v>50021</v>
          </cell>
          <cell r="AO4857" t="str">
            <v>Osaühing MEREKIVI PEREARSTID</v>
          </cell>
          <cell r="AP4857" t="str">
            <v>000000000000003047</v>
          </cell>
          <cell r="AQ4857">
            <v>2026</v>
          </cell>
          <cell r="AR4857" t="str">
            <v>2026-PRL1-50021</v>
          </cell>
          <cell r="AS4857" t="str">
            <v>#</v>
          </cell>
          <cell r="AT4857" t="str">
            <v>#</v>
          </cell>
          <cell r="AU4857" t="str">
            <v>#</v>
          </cell>
        </row>
        <row r="4858">
          <cell r="AN4858">
            <v>50052</v>
          </cell>
          <cell r="AO4858" t="str">
            <v>Pirita Perearstikeskus OÜ</v>
          </cell>
          <cell r="AP4858" t="str">
            <v>000000000000003047</v>
          </cell>
          <cell r="AQ4858">
            <v>2026</v>
          </cell>
          <cell r="AR4858" t="str">
            <v>2026-PRL1-50052</v>
          </cell>
          <cell r="AS4858">
            <v>1</v>
          </cell>
          <cell r="AT4858" t="str">
            <v>TK058</v>
          </cell>
          <cell r="AU4858" t="str">
            <v>#</v>
          </cell>
        </row>
        <row r="4859">
          <cell r="AN4859">
            <v>50692</v>
          </cell>
          <cell r="AO4859" t="str">
            <v>Tamm ja Sula OÜ</v>
          </cell>
          <cell r="AP4859" t="str">
            <v>000000000000003047</v>
          </cell>
          <cell r="AQ4859">
            <v>2026</v>
          </cell>
          <cell r="AR4859" t="str">
            <v>2026-PRL1-50692</v>
          </cell>
          <cell r="AS4859" t="str">
            <v>#</v>
          </cell>
          <cell r="AT4859" t="str">
            <v>#</v>
          </cell>
          <cell r="AU4859" t="str">
            <v>#</v>
          </cell>
        </row>
        <row r="4860">
          <cell r="AN4860">
            <v>50115</v>
          </cell>
          <cell r="AO4860" t="str">
            <v>Linnamõisa Perearstikeskus OÜ</v>
          </cell>
          <cell r="AP4860" t="str">
            <v>000000000000003047</v>
          </cell>
          <cell r="AQ4860">
            <v>2026</v>
          </cell>
          <cell r="AR4860" t="str">
            <v>2026-PRL1-50115</v>
          </cell>
          <cell r="AS4860">
            <v>1</v>
          </cell>
          <cell r="AT4860" t="str">
            <v>TK065</v>
          </cell>
          <cell r="AU4860" t="str">
            <v>#</v>
          </cell>
        </row>
        <row r="4861">
          <cell r="AN4861">
            <v>50115</v>
          </cell>
          <cell r="AO4861" t="str">
            <v>Linnamõisa Perearstikeskus OÜ</v>
          </cell>
          <cell r="AP4861" t="str">
            <v>000000000000003047</v>
          </cell>
          <cell r="AQ4861">
            <v>2026</v>
          </cell>
          <cell r="AR4861" t="str">
            <v>2026-PRL1-50115</v>
          </cell>
          <cell r="AS4861">
            <v>1</v>
          </cell>
          <cell r="AT4861" t="str">
            <v>TK065</v>
          </cell>
          <cell r="AU4861" t="str">
            <v>#</v>
          </cell>
        </row>
        <row r="4862">
          <cell r="AN4862">
            <v>50596</v>
          </cell>
          <cell r="AO4862" t="str">
            <v>Perearst Hirve OÜ</v>
          </cell>
          <cell r="AP4862" t="str">
            <v>000000000000003047</v>
          </cell>
          <cell r="AQ4862">
            <v>2026</v>
          </cell>
          <cell r="AR4862" t="str">
            <v>2026-PRL1-50596</v>
          </cell>
          <cell r="AS4862" t="str">
            <v>#</v>
          </cell>
          <cell r="AT4862" t="str">
            <v>#</v>
          </cell>
          <cell r="AU4862" t="str">
            <v>#</v>
          </cell>
        </row>
        <row r="4863">
          <cell r="AN4863">
            <v>50826</v>
          </cell>
          <cell r="AO4863" t="str">
            <v>Perekliinik OÜ</v>
          </cell>
          <cell r="AP4863" t="str">
            <v>000000000000003047</v>
          </cell>
          <cell r="AQ4863">
            <v>2026</v>
          </cell>
          <cell r="AR4863" t="str">
            <v>2026-PRL1-50826</v>
          </cell>
          <cell r="AS4863">
            <v>1</v>
          </cell>
          <cell r="AT4863" t="str">
            <v>TK041</v>
          </cell>
          <cell r="AU4863" t="str">
            <v>#</v>
          </cell>
        </row>
        <row r="4864">
          <cell r="AN4864">
            <v>50027</v>
          </cell>
          <cell r="AO4864" t="str">
            <v>Merelahe Perearstikeskus OÜ</v>
          </cell>
          <cell r="AP4864" t="str">
            <v>000000000000003047</v>
          </cell>
          <cell r="AQ4864">
            <v>2026</v>
          </cell>
          <cell r="AR4864" t="str">
            <v>2026-PRL1-50027</v>
          </cell>
          <cell r="AS4864">
            <v>1</v>
          </cell>
          <cell r="AT4864" t="str">
            <v>TK059</v>
          </cell>
          <cell r="AU4864" t="str">
            <v>#</v>
          </cell>
        </row>
        <row r="4865">
          <cell r="AN4865">
            <v>50826</v>
          </cell>
          <cell r="AO4865" t="str">
            <v>Perekliinik OÜ</v>
          </cell>
          <cell r="AP4865" t="str">
            <v>000000000000003047</v>
          </cell>
          <cell r="AQ4865">
            <v>2026</v>
          </cell>
          <cell r="AR4865" t="str">
            <v>2026-PRL1-50826</v>
          </cell>
          <cell r="AS4865">
            <v>1</v>
          </cell>
          <cell r="AT4865" t="str">
            <v>TK041</v>
          </cell>
          <cell r="AU4865" t="str">
            <v>#</v>
          </cell>
        </row>
        <row r="4866">
          <cell r="AN4866">
            <v>50027</v>
          </cell>
          <cell r="AO4866" t="str">
            <v>Merelahe Perearstikeskus OÜ</v>
          </cell>
          <cell r="AP4866" t="str">
            <v>000000000000003047</v>
          </cell>
          <cell r="AQ4866">
            <v>2026</v>
          </cell>
          <cell r="AR4866" t="str">
            <v>2026-PRL1-50027</v>
          </cell>
          <cell r="AS4866">
            <v>1</v>
          </cell>
          <cell r="AT4866" t="str">
            <v>TK059</v>
          </cell>
          <cell r="AU4866" t="str">
            <v>#</v>
          </cell>
        </row>
        <row r="4867">
          <cell r="AN4867">
            <v>50166</v>
          </cell>
          <cell r="AO4867" t="str">
            <v>Järveotsa Perearstikeskus OÜ</v>
          </cell>
          <cell r="AP4867" t="str">
            <v>000000000000003047</v>
          </cell>
          <cell r="AQ4867">
            <v>2026</v>
          </cell>
          <cell r="AR4867" t="str">
            <v>2026-PRL1-50166</v>
          </cell>
          <cell r="AS4867">
            <v>1</v>
          </cell>
          <cell r="AT4867" t="str">
            <v>TK007</v>
          </cell>
          <cell r="AU4867" t="str">
            <v>#</v>
          </cell>
        </row>
        <row r="4868">
          <cell r="AN4868">
            <v>50166</v>
          </cell>
          <cell r="AO4868" t="str">
            <v>Järveotsa Perearstikeskus OÜ</v>
          </cell>
          <cell r="AP4868" t="str">
            <v>000000000000003047</v>
          </cell>
          <cell r="AQ4868">
            <v>2026</v>
          </cell>
          <cell r="AR4868" t="str">
            <v>2026-PRL1-50166</v>
          </cell>
          <cell r="AS4868">
            <v>1</v>
          </cell>
          <cell r="AT4868" t="str">
            <v>TK007</v>
          </cell>
          <cell r="AU4868" t="str">
            <v>#</v>
          </cell>
        </row>
        <row r="4869">
          <cell r="AN4869">
            <v>50166</v>
          </cell>
          <cell r="AO4869" t="str">
            <v>Järveotsa Perearstikeskus OÜ</v>
          </cell>
          <cell r="AP4869" t="str">
            <v>000000000000003047</v>
          </cell>
          <cell r="AQ4869">
            <v>2026</v>
          </cell>
          <cell r="AR4869" t="str">
            <v>2026-PRL1-50166</v>
          </cell>
          <cell r="AS4869">
            <v>1</v>
          </cell>
          <cell r="AT4869" t="str">
            <v>TK007</v>
          </cell>
          <cell r="AU4869" t="str">
            <v>#</v>
          </cell>
        </row>
        <row r="4870">
          <cell r="AN4870">
            <v>50113</v>
          </cell>
          <cell r="AO4870" t="str">
            <v>Pae Perearstikeskus OÜ</v>
          </cell>
          <cell r="AP4870" t="str">
            <v>000000000000003047</v>
          </cell>
          <cell r="AQ4870">
            <v>2026</v>
          </cell>
          <cell r="AR4870" t="str">
            <v>2026-PRL1-50113</v>
          </cell>
          <cell r="AS4870" t="str">
            <v>#</v>
          </cell>
          <cell r="AT4870" t="str">
            <v>#</v>
          </cell>
          <cell r="AU4870" t="str">
            <v>#</v>
          </cell>
        </row>
        <row r="4871">
          <cell r="AN4871">
            <v>50113</v>
          </cell>
          <cell r="AO4871" t="str">
            <v>Pae Perearstikeskus OÜ</v>
          </cell>
          <cell r="AP4871" t="str">
            <v>000000000000003047</v>
          </cell>
          <cell r="AQ4871">
            <v>2026</v>
          </cell>
          <cell r="AR4871" t="str">
            <v>2026-PRL1-50113</v>
          </cell>
          <cell r="AS4871" t="str">
            <v>#</v>
          </cell>
          <cell r="AT4871" t="str">
            <v>#</v>
          </cell>
          <cell r="AU4871" t="str">
            <v>#</v>
          </cell>
        </row>
        <row r="4872">
          <cell r="AN4872">
            <v>50598</v>
          </cell>
          <cell r="AO4872" t="str">
            <v>PA Kopliranna OÜ</v>
          </cell>
          <cell r="AP4872" t="str">
            <v>000000000000003047</v>
          </cell>
          <cell r="AQ4872">
            <v>2026</v>
          </cell>
          <cell r="AR4872" t="str">
            <v>2026-PRL1-50598</v>
          </cell>
          <cell r="AS4872" t="str">
            <v>#</v>
          </cell>
          <cell r="AT4872" t="str">
            <v>#</v>
          </cell>
          <cell r="AU4872" t="str">
            <v>#</v>
          </cell>
        </row>
        <row r="4873">
          <cell r="AN4873">
            <v>50862</v>
          </cell>
          <cell r="AO4873" t="str">
            <v>Mymed Perearstid OÜ</v>
          </cell>
          <cell r="AP4873" t="str">
            <v>000000000000003047</v>
          </cell>
          <cell r="AQ4873">
            <v>2026</v>
          </cell>
          <cell r="AR4873" t="str">
            <v>2026-PRL1-50862</v>
          </cell>
          <cell r="AS4873">
            <v>1</v>
          </cell>
          <cell r="AT4873" t="str">
            <v>TK033</v>
          </cell>
          <cell r="AU4873" t="str">
            <v>#</v>
          </cell>
        </row>
        <row r="4874">
          <cell r="AN4874">
            <v>50723</v>
          </cell>
          <cell r="AO4874" t="str">
            <v>OÜ Perearstikeskus Remedium</v>
          </cell>
          <cell r="AP4874" t="str">
            <v>000000000000003047</v>
          </cell>
          <cell r="AQ4874">
            <v>2026</v>
          </cell>
          <cell r="AR4874" t="str">
            <v>2026-PRL1-50723</v>
          </cell>
          <cell r="AS4874" t="str">
            <v>#</v>
          </cell>
          <cell r="AT4874" t="str">
            <v>#</v>
          </cell>
          <cell r="AU4874" t="str">
            <v>#</v>
          </cell>
        </row>
        <row r="4875">
          <cell r="AN4875">
            <v>50679</v>
          </cell>
          <cell r="AO4875" t="str">
            <v>Sinu Tervis Perearstikeskus OÜ</v>
          </cell>
          <cell r="AP4875" t="str">
            <v>000000000000003047</v>
          </cell>
          <cell r="AQ4875">
            <v>2026</v>
          </cell>
          <cell r="AR4875" t="str">
            <v>2026-PRL1-50679</v>
          </cell>
          <cell r="AS4875" t="str">
            <v>#</v>
          </cell>
          <cell r="AT4875" t="str">
            <v>#</v>
          </cell>
          <cell r="AU4875" t="str">
            <v>#</v>
          </cell>
        </row>
        <row r="4876">
          <cell r="AN4876">
            <v>50491</v>
          </cell>
          <cell r="AO4876" t="str">
            <v>Perearst Karin Jäger OÜ</v>
          </cell>
          <cell r="AP4876" t="str">
            <v>000000000000003047</v>
          </cell>
          <cell r="AQ4876">
            <v>2026</v>
          </cell>
          <cell r="AR4876" t="str">
            <v>2026-PRL1-50491</v>
          </cell>
          <cell r="AS4876" t="str">
            <v>#</v>
          </cell>
          <cell r="AT4876" t="str">
            <v>#</v>
          </cell>
          <cell r="AU4876" t="str">
            <v>#</v>
          </cell>
        </row>
        <row r="4877">
          <cell r="AN4877">
            <v>50170</v>
          </cell>
          <cell r="AO4877" t="str">
            <v>Perearst Iðtvan Koso OÜ</v>
          </cell>
          <cell r="AP4877" t="str">
            <v>000000000000003047</v>
          </cell>
          <cell r="AQ4877">
            <v>2026</v>
          </cell>
          <cell r="AR4877" t="str">
            <v>2026-PRL1-50170</v>
          </cell>
          <cell r="AS4877">
            <v>1</v>
          </cell>
          <cell r="AT4877" t="str">
            <v>TK066</v>
          </cell>
          <cell r="AU4877" t="str">
            <v>#</v>
          </cell>
        </row>
        <row r="4878">
          <cell r="AN4878">
            <v>50857</v>
          </cell>
          <cell r="AO4878" t="str">
            <v>Pealinna Perearstid OÜ</v>
          </cell>
          <cell r="AP4878" t="str">
            <v>000000000000003047</v>
          </cell>
          <cell r="AQ4878">
            <v>2026</v>
          </cell>
          <cell r="AR4878" t="str">
            <v>2026-PRL1-50857</v>
          </cell>
          <cell r="AS4878">
            <v>1</v>
          </cell>
          <cell r="AT4878" t="str">
            <v>TK075</v>
          </cell>
          <cell r="AU4878" t="str">
            <v>#</v>
          </cell>
        </row>
        <row r="4879">
          <cell r="AN4879">
            <v>50027</v>
          </cell>
          <cell r="AO4879" t="str">
            <v>Merelahe Perearstikeskus OÜ</v>
          </cell>
          <cell r="AP4879" t="str">
            <v>000000000000003047</v>
          </cell>
          <cell r="AQ4879">
            <v>2026</v>
          </cell>
          <cell r="AR4879" t="str">
            <v>2026-PRL1-50027</v>
          </cell>
          <cell r="AS4879">
            <v>1</v>
          </cell>
          <cell r="AT4879" t="str">
            <v>TK059</v>
          </cell>
          <cell r="AU4879" t="str">
            <v>#</v>
          </cell>
        </row>
        <row r="4880">
          <cell r="AN4880">
            <v>50582</v>
          </cell>
          <cell r="AO4880" t="str">
            <v>Perearst Ulvi Usgam OÜ</v>
          </cell>
          <cell r="AP4880" t="str">
            <v>000000000000003047</v>
          </cell>
          <cell r="AQ4880">
            <v>2026</v>
          </cell>
          <cell r="AR4880" t="str">
            <v>2026-PRL1-50582</v>
          </cell>
          <cell r="AS4880" t="str">
            <v>#</v>
          </cell>
          <cell r="AT4880" t="str">
            <v>#</v>
          </cell>
          <cell r="AU4880" t="str">
            <v>#</v>
          </cell>
        </row>
        <row r="4881">
          <cell r="AN4881">
            <v>50164</v>
          </cell>
          <cell r="AO4881" t="str">
            <v>Kalamaja Perearstid OÜ</v>
          </cell>
          <cell r="AP4881" t="str">
            <v>000000000000003047</v>
          </cell>
          <cell r="AQ4881">
            <v>2026</v>
          </cell>
          <cell r="AR4881" t="str">
            <v>2026-PRL1-50164</v>
          </cell>
          <cell r="AS4881" t="str">
            <v>#</v>
          </cell>
          <cell r="AT4881" t="str">
            <v>#</v>
          </cell>
          <cell r="AU4881" t="str">
            <v>#</v>
          </cell>
        </row>
        <row r="4882">
          <cell r="AN4882">
            <v>50159</v>
          </cell>
          <cell r="AO4882" t="str">
            <v>Majaka Perearstikeskus OÜ</v>
          </cell>
          <cell r="AP4882" t="str">
            <v>000000000000003047</v>
          </cell>
          <cell r="AQ4882">
            <v>2026</v>
          </cell>
          <cell r="AR4882" t="str">
            <v>2026-PRL1-50159</v>
          </cell>
          <cell r="AS4882" t="str">
            <v>#</v>
          </cell>
          <cell r="AT4882" t="str">
            <v>#</v>
          </cell>
          <cell r="AU4882" t="str">
            <v>#</v>
          </cell>
        </row>
        <row r="4883">
          <cell r="AN4883">
            <v>50857</v>
          </cell>
          <cell r="AO4883" t="str">
            <v>Pealinna Perearstid OÜ</v>
          </cell>
          <cell r="AP4883" t="str">
            <v>000000000000003047</v>
          </cell>
          <cell r="AQ4883">
            <v>2026</v>
          </cell>
          <cell r="AR4883" t="str">
            <v>2026-PRL1-50857</v>
          </cell>
          <cell r="AS4883">
            <v>1</v>
          </cell>
          <cell r="AT4883" t="str">
            <v>TK075</v>
          </cell>
          <cell r="AU4883" t="str">
            <v>#</v>
          </cell>
        </row>
        <row r="4884">
          <cell r="AN4884">
            <v>50862</v>
          </cell>
          <cell r="AO4884" t="str">
            <v>Mymed Perearstid OÜ</v>
          </cell>
          <cell r="AP4884" t="str">
            <v>000000000000003047</v>
          </cell>
          <cell r="AQ4884">
            <v>2026</v>
          </cell>
          <cell r="AR4884" t="str">
            <v>2026-PRL1-50862</v>
          </cell>
          <cell r="AS4884">
            <v>1</v>
          </cell>
          <cell r="AT4884" t="str">
            <v>TK033</v>
          </cell>
          <cell r="AU4884" t="str">
            <v>#</v>
          </cell>
        </row>
        <row r="4885">
          <cell r="AN4885">
            <v>50127</v>
          </cell>
          <cell r="AO4885" t="str">
            <v>Rosenthali Perearstikeskus OÜ</v>
          </cell>
          <cell r="AP4885" t="str">
            <v>000000000000003047</v>
          </cell>
          <cell r="AQ4885">
            <v>2026</v>
          </cell>
          <cell r="AR4885" t="str">
            <v>2026-PRL1-50127</v>
          </cell>
          <cell r="AS4885">
            <v>1</v>
          </cell>
          <cell r="AT4885" t="str">
            <v>TK069</v>
          </cell>
          <cell r="AU4885" t="str">
            <v>#</v>
          </cell>
        </row>
        <row r="4886">
          <cell r="AN4886">
            <v>50552</v>
          </cell>
          <cell r="AO4886" t="str">
            <v>Lasnamäe Perearstid-Kaks OÜ</v>
          </cell>
          <cell r="AP4886" t="str">
            <v>000000000000003047</v>
          </cell>
          <cell r="AQ4886">
            <v>2026</v>
          </cell>
          <cell r="AR4886" t="str">
            <v>2026-PRL1-50552</v>
          </cell>
          <cell r="AS4886">
            <v>1</v>
          </cell>
          <cell r="AT4886" t="str">
            <v>TK056</v>
          </cell>
          <cell r="AU4886" t="str">
            <v>#</v>
          </cell>
        </row>
        <row r="4887">
          <cell r="AN4887">
            <v>50863</v>
          </cell>
          <cell r="AO4887" t="str">
            <v>Al Mare Perearstikeskus OÜ</v>
          </cell>
          <cell r="AP4887" t="str">
            <v>000000000000003047</v>
          </cell>
          <cell r="AQ4887">
            <v>2026</v>
          </cell>
          <cell r="AR4887" t="str">
            <v>2026-PRL1-50863</v>
          </cell>
          <cell r="AS4887">
            <v>1</v>
          </cell>
          <cell r="AT4887" t="str">
            <v>TK052</v>
          </cell>
          <cell r="AU4887" t="str">
            <v>#</v>
          </cell>
        </row>
        <row r="4888">
          <cell r="AN4888">
            <v>50675</v>
          </cell>
          <cell r="AO4888" t="str">
            <v>Perearst Olga Gvozdeva OÜ</v>
          </cell>
          <cell r="AP4888" t="str">
            <v>000000000000003047</v>
          </cell>
          <cell r="AQ4888">
            <v>2026</v>
          </cell>
          <cell r="AR4888" t="str">
            <v>2026-PRL1-50675</v>
          </cell>
          <cell r="AS4888" t="str">
            <v>#</v>
          </cell>
          <cell r="AT4888" t="str">
            <v>#</v>
          </cell>
          <cell r="AU4888">
            <v>1</v>
          </cell>
        </row>
        <row r="4889">
          <cell r="AN4889">
            <v>50870</v>
          </cell>
          <cell r="AO4889" t="str">
            <v>Pelguranna PAK OÜ</v>
          </cell>
          <cell r="AP4889" t="str">
            <v>000000000000003047</v>
          </cell>
          <cell r="AQ4889">
            <v>2026</v>
          </cell>
          <cell r="AR4889" t="str">
            <v>2026-PRL1-50870</v>
          </cell>
          <cell r="AS4889" t="str">
            <v>#</v>
          </cell>
          <cell r="AT4889" t="str">
            <v>#</v>
          </cell>
          <cell r="AU4889" t="str">
            <v>#</v>
          </cell>
        </row>
        <row r="4890">
          <cell r="AN4890">
            <v>50857</v>
          </cell>
          <cell r="AO4890" t="str">
            <v>Pealinna Perearstid OÜ</v>
          </cell>
          <cell r="AP4890" t="str">
            <v>000000000000003047</v>
          </cell>
          <cell r="AQ4890">
            <v>2026</v>
          </cell>
          <cell r="AR4890" t="str">
            <v>2026-PRL1-50857</v>
          </cell>
          <cell r="AS4890">
            <v>1</v>
          </cell>
          <cell r="AT4890" t="str">
            <v>TK075</v>
          </cell>
          <cell r="AU4890" t="str">
            <v>#</v>
          </cell>
        </row>
        <row r="4891">
          <cell r="AN4891">
            <v>50120</v>
          </cell>
          <cell r="AO4891" t="str">
            <v>Kristiine Perearstid OÜ</v>
          </cell>
          <cell r="AP4891" t="str">
            <v>000000000000003047</v>
          </cell>
          <cell r="AQ4891">
            <v>2026</v>
          </cell>
          <cell r="AR4891" t="str">
            <v>2026-PRL1-50120</v>
          </cell>
          <cell r="AS4891" t="str">
            <v>#</v>
          </cell>
          <cell r="AT4891" t="str">
            <v>#</v>
          </cell>
          <cell r="AU4891" t="str">
            <v>#</v>
          </cell>
        </row>
        <row r="4892">
          <cell r="AN4892">
            <v>50120</v>
          </cell>
          <cell r="AO4892" t="str">
            <v>Kristiine Perearstid OÜ</v>
          </cell>
          <cell r="AP4892" t="str">
            <v>000000000000003047</v>
          </cell>
          <cell r="AQ4892">
            <v>2026</v>
          </cell>
          <cell r="AR4892" t="str">
            <v>2026-PRL1-50120</v>
          </cell>
          <cell r="AS4892" t="str">
            <v>#</v>
          </cell>
          <cell r="AT4892" t="str">
            <v>#</v>
          </cell>
          <cell r="AU4892">
            <v>1</v>
          </cell>
        </row>
        <row r="4893">
          <cell r="AN4893">
            <v>50616</v>
          </cell>
          <cell r="AO4893" t="str">
            <v>Perearst Guljajeva OÜ</v>
          </cell>
          <cell r="AP4893" t="str">
            <v>000000000000003047</v>
          </cell>
          <cell r="AQ4893">
            <v>2026</v>
          </cell>
          <cell r="AR4893" t="str">
            <v>2026-PRL1-50616</v>
          </cell>
          <cell r="AS4893" t="str">
            <v>#</v>
          </cell>
          <cell r="AT4893" t="str">
            <v>#</v>
          </cell>
          <cell r="AU4893" t="str">
            <v>#</v>
          </cell>
        </row>
        <row r="4894">
          <cell r="AN4894">
            <v>50857</v>
          </cell>
          <cell r="AO4894" t="str">
            <v>Pealinna Perearstid OÜ</v>
          </cell>
          <cell r="AP4894" t="str">
            <v>000000000000003047</v>
          </cell>
          <cell r="AQ4894">
            <v>2026</v>
          </cell>
          <cell r="AR4894" t="str">
            <v>2026-PRL1-50857</v>
          </cell>
          <cell r="AS4894">
            <v>1</v>
          </cell>
          <cell r="AT4894" t="str">
            <v>TK075</v>
          </cell>
          <cell r="AU4894" t="str">
            <v>#</v>
          </cell>
        </row>
        <row r="4895">
          <cell r="AN4895">
            <v>50162</v>
          </cell>
          <cell r="AO4895" t="str">
            <v>Mustamäe ja Nõmme Perearstik. OÜ</v>
          </cell>
          <cell r="AP4895" t="str">
            <v>000000000000003047</v>
          </cell>
          <cell r="AQ4895">
            <v>2026</v>
          </cell>
          <cell r="AR4895" t="str">
            <v>2026-PRL1-50162</v>
          </cell>
          <cell r="AS4895" t="str">
            <v>#</v>
          </cell>
          <cell r="AT4895" t="str">
            <v>#</v>
          </cell>
          <cell r="AU4895" t="str">
            <v>#</v>
          </cell>
        </row>
        <row r="4896">
          <cell r="AN4896">
            <v>50151</v>
          </cell>
          <cell r="AO4896" t="str">
            <v>OÜ PEREARST AIVAZJAN</v>
          </cell>
          <cell r="AP4896" t="str">
            <v>000000000000003047</v>
          </cell>
          <cell r="AQ4896">
            <v>2026</v>
          </cell>
          <cell r="AR4896" t="str">
            <v>2026-PRL1-50151</v>
          </cell>
          <cell r="AS4896" t="str">
            <v>#</v>
          </cell>
          <cell r="AT4896" t="str">
            <v>#</v>
          </cell>
          <cell r="AU4896" t="str">
            <v>#</v>
          </cell>
        </row>
        <row r="4897">
          <cell r="AN4897">
            <v>50826</v>
          </cell>
          <cell r="AO4897" t="str">
            <v>Perekliinik OÜ</v>
          </cell>
          <cell r="AP4897" t="str">
            <v>000000000000003047</v>
          </cell>
          <cell r="AQ4897">
            <v>2026</v>
          </cell>
          <cell r="AR4897" t="str">
            <v>2026-PRL1-50826</v>
          </cell>
          <cell r="AS4897">
            <v>1</v>
          </cell>
          <cell r="AT4897" t="str">
            <v>TK041</v>
          </cell>
          <cell r="AU4897" t="str">
            <v>#</v>
          </cell>
        </row>
        <row r="4898">
          <cell r="AN4898">
            <v>50007</v>
          </cell>
          <cell r="AO4898" t="str">
            <v xml:space="preserve">OÜ Kodudoktori PAK Sinu Arst </v>
          </cell>
          <cell r="AP4898" t="str">
            <v>000000000000003047</v>
          </cell>
          <cell r="AQ4898">
            <v>2026</v>
          </cell>
          <cell r="AR4898" t="str">
            <v>2026-PRL1-50007</v>
          </cell>
          <cell r="AS4898">
            <v>1</v>
          </cell>
          <cell r="AT4898" t="str">
            <v>TK002</v>
          </cell>
          <cell r="AU4898" t="str">
            <v>#</v>
          </cell>
        </row>
        <row r="4899">
          <cell r="AN4899">
            <v>50115</v>
          </cell>
          <cell r="AO4899" t="str">
            <v>Linnamõisa Perearstikeskus OÜ</v>
          </cell>
          <cell r="AP4899" t="str">
            <v>000000000000003047</v>
          </cell>
          <cell r="AQ4899">
            <v>2026</v>
          </cell>
          <cell r="AR4899" t="str">
            <v>2026-PRL1-50115</v>
          </cell>
          <cell r="AS4899">
            <v>1</v>
          </cell>
          <cell r="AT4899" t="str">
            <v>TK065</v>
          </cell>
          <cell r="AU4899" t="str">
            <v>#</v>
          </cell>
        </row>
        <row r="4900">
          <cell r="AN4900">
            <v>50115</v>
          </cell>
          <cell r="AO4900" t="str">
            <v>Linnamõisa Perearstikeskus OÜ</v>
          </cell>
          <cell r="AP4900" t="str">
            <v>000000000000003047</v>
          </cell>
          <cell r="AQ4900">
            <v>2026</v>
          </cell>
          <cell r="AR4900" t="str">
            <v>2026-PRL1-50115</v>
          </cell>
          <cell r="AS4900">
            <v>1</v>
          </cell>
          <cell r="AT4900" t="str">
            <v>TK065</v>
          </cell>
          <cell r="AU4900" t="str">
            <v>#</v>
          </cell>
        </row>
        <row r="4901">
          <cell r="AN4901">
            <v>50454</v>
          </cell>
          <cell r="AO4901" t="str">
            <v>Perearst Külvi Peterson OÜ</v>
          </cell>
          <cell r="AP4901" t="str">
            <v>000000000000003047</v>
          </cell>
          <cell r="AQ4901">
            <v>2026</v>
          </cell>
          <cell r="AR4901" t="str">
            <v>2026-PRL1-50454</v>
          </cell>
          <cell r="AS4901" t="str">
            <v>#</v>
          </cell>
          <cell r="AT4901" t="str">
            <v>#</v>
          </cell>
          <cell r="AU4901" t="str">
            <v>#</v>
          </cell>
        </row>
        <row r="4902">
          <cell r="AN4902">
            <v>50840</v>
          </cell>
          <cell r="AO4902" t="str">
            <v>OÜ perearst T.Girinskaja</v>
          </cell>
          <cell r="AP4902" t="str">
            <v>000000000000003047</v>
          </cell>
          <cell r="AQ4902">
            <v>2026</v>
          </cell>
          <cell r="AR4902" t="str">
            <v>2026-PRL1-50840</v>
          </cell>
          <cell r="AS4902" t="str">
            <v>#</v>
          </cell>
          <cell r="AT4902" t="str">
            <v>#</v>
          </cell>
          <cell r="AU4902" t="str">
            <v>#</v>
          </cell>
        </row>
        <row r="4903">
          <cell r="AN4903">
            <v>50612</v>
          </cell>
          <cell r="AO4903" t="str">
            <v>Osaühing Aira Perearstikeskus</v>
          </cell>
          <cell r="AP4903" t="str">
            <v>000000000000003047</v>
          </cell>
          <cell r="AQ4903">
            <v>2026</v>
          </cell>
          <cell r="AR4903" t="str">
            <v>2026-PRL1-50612</v>
          </cell>
          <cell r="AS4903" t="str">
            <v>#</v>
          </cell>
          <cell r="AT4903" t="str">
            <v>#</v>
          </cell>
          <cell r="AU4903" t="str">
            <v>#</v>
          </cell>
        </row>
        <row r="4904">
          <cell r="AN4904">
            <v>50857</v>
          </cell>
          <cell r="AO4904" t="str">
            <v>Pealinna Perearstid OÜ</v>
          </cell>
          <cell r="AP4904" t="str">
            <v>000000000000003047</v>
          </cell>
          <cell r="AQ4904">
            <v>2026</v>
          </cell>
          <cell r="AR4904" t="str">
            <v>2026-PRL1-50857</v>
          </cell>
          <cell r="AS4904">
            <v>1</v>
          </cell>
          <cell r="AT4904" t="str">
            <v>TK075</v>
          </cell>
          <cell r="AU4904" t="str">
            <v>#</v>
          </cell>
        </row>
        <row r="4905">
          <cell r="AN4905">
            <v>50162</v>
          </cell>
          <cell r="AO4905" t="str">
            <v>Mustamäe ja Nõmme Perearstik. OÜ</v>
          </cell>
          <cell r="AP4905" t="str">
            <v>000000000000003047</v>
          </cell>
          <cell r="AQ4905">
            <v>2026</v>
          </cell>
          <cell r="AR4905" t="str">
            <v>2026-PRL1-50162</v>
          </cell>
          <cell r="AS4905" t="str">
            <v>#</v>
          </cell>
          <cell r="AT4905" t="str">
            <v>#</v>
          </cell>
          <cell r="AU4905" t="str">
            <v>#</v>
          </cell>
        </row>
        <row r="4906">
          <cell r="AN4906">
            <v>50163</v>
          </cell>
          <cell r="AO4906" t="str">
            <v>Favorek Perearstikeskus OÜ</v>
          </cell>
          <cell r="AP4906" t="str">
            <v>000000000000003047</v>
          </cell>
          <cell r="AQ4906">
            <v>2026</v>
          </cell>
          <cell r="AR4906" t="str">
            <v>2026-PRL1-50163</v>
          </cell>
          <cell r="AS4906" t="str">
            <v>#</v>
          </cell>
          <cell r="AT4906" t="str">
            <v>#</v>
          </cell>
          <cell r="AU4906" t="str">
            <v>#</v>
          </cell>
        </row>
        <row r="4907">
          <cell r="AN4907">
            <v>50162</v>
          </cell>
          <cell r="AO4907" t="str">
            <v>Mustamäe ja Nõmme Perearstik. OÜ</v>
          </cell>
          <cell r="AP4907" t="str">
            <v>000000000000003047</v>
          </cell>
          <cell r="AQ4907">
            <v>2026</v>
          </cell>
          <cell r="AR4907" t="str">
            <v>2026-PRL1-50162</v>
          </cell>
          <cell r="AS4907" t="str">
            <v>#</v>
          </cell>
          <cell r="AT4907" t="str">
            <v>#</v>
          </cell>
          <cell r="AU4907" t="str">
            <v>#</v>
          </cell>
        </row>
        <row r="4908">
          <cell r="AN4908">
            <v>51055</v>
          </cell>
          <cell r="AO4908" t="str">
            <v>Dr Liis Mägi Perearstikeskus OÜ</v>
          </cell>
          <cell r="AP4908" t="str">
            <v>000000000000003047</v>
          </cell>
          <cell r="AQ4908">
            <v>2026</v>
          </cell>
          <cell r="AR4908" t="str">
            <v>2026-PRL1-51055</v>
          </cell>
          <cell r="AS4908" t="str">
            <v>#</v>
          </cell>
          <cell r="AT4908" t="str">
            <v>#</v>
          </cell>
          <cell r="AU4908" t="str">
            <v>#</v>
          </cell>
        </row>
        <row r="4909">
          <cell r="AN4909">
            <v>50700</v>
          </cell>
          <cell r="AO4909" t="str">
            <v>OÜ Tallinna Perearstikeskus</v>
          </cell>
          <cell r="AP4909" t="str">
            <v>000000000000003047</v>
          </cell>
          <cell r="AQ4909">
            <v>2026</v>
          </cell>
          <cell r="AR4909" t="str">
            <v>2026-PRL1-50700</v>
          </cell>
          <cell r="AS4909">
            <v>1</v>
          </cell>
          <cell r="AT4909" t="str">
            <v>TK027</v>
          </cell>
          <cell r="AU4909" t="str">
            <v>#</v>
          </cell>
        </row>
        <row r="4910">
          <cell r="AN4910">
            <v>50607</v>
          </cell>
          <cell r="AO4910" t="str">
            <v>Linna Tervisekeskus OÜ</v>
          </cell>
          <cell r="AP4910" t="str">
            <v>000000000000003047</v>
          </cell>
          <cell r="AQ4910">
            <v>2026</v>
          </cell>
          <cell r="AR4910" t="str">
            <v>2026-PRL1-50607</v>
          </cell>
          <cell r="AS4910">
            <v>1</v>
          </cell>
          <cell r="AT4910" t="str">
            <v>TK006</v>
          </cell>
          <cell r="AU4910" t="str">
            <v>#</v>
          </cell>
        </row>
        <row r="4911">
          <cell r="AN4911">
            <v>50553</v>
          </cell>
          <cell r="AO4911" t="str">
            <v>Dr.Signe Alliksoo Perearstiprak. OÜ</v>
          </cell>
          <cell r="AP4911" t="str">
            <v>000000000000003047</v>
          </cell>
          <cell r="AQ4911">
            <v>2026</v>
          </cell>
          <cell r="AR4911" t="str">
            <v>2026-PRL1-50553</v>
          </cell>
          <cell r="AS4911" t="str">
            <v>#</v>
          </cell>
          <cell r="AT4911" t="str">
            <v>#</v>
          </cell>
          <cell r="AU4911" t="str">
            <v>#</v>
          </cell>
        </row>
        <row r="4912">
          <cell r="AN4912">
            <v>50817</v>
          </cell>
          <cell r="AO4912" t="str">
            <v>Inna Kovrigina Perearstikeskus OÜ</v>
          </cell>
          <cell r="AP4912" t="str">
            <v>000000000000003047</v>
          </cell>
          <cell r="AQ4912">
            <v>2026</v>
          </cell>
          <cell r="AR4912" t="str">
            <v>2026-PRL1-50817</v>
          </cell>
          <cell r="AS4912" t="str">
            <v>#</v>
          </cell>
          <cell r="AT4912" t="str">
            <v>#</v>
          </cell>
          <cell r="AU4912" t="str">
            <v>#</v>
          </cell>
        </row>
        <row r="4913">
          <cell r="AN4913">
            <v>50058</v>
          </cell>
          <cell r="AO4913" t="str">
            <v>Kuusalu Tervisekeskus OÜ</v>
          </cell>
          <cell r="AP4913" t="str">
            <v>000000000000003047</v>
          </cell>
          <cell r="AQ4913">
            <v>2026</v>
          </cell>
          <cell r="AR4913" t="str">
            <v>2026-PRL1-50058</v>
          </cell>
          <cell r="AS4913" t="str">
            <v>#</v>
          </cell>
          <cell r="AT4913" t="str">
            <v>#</v>
          </cell>
          <cell r="AU4913" t="str">
            <v>#</v>
          </cell>
        </row>
        <row r="4914">
          <cell r="AN4914">
            <v>50723</v>
          </cell>
          <cell r="AO4914" t="str">
            <v>OÜ Perearstikeskus Remedium</v>
          </cell>
          <cell r="AP4914" t="str">
            <v>000000000000003047</v>
          </cell>
          <cell r="AQ4914">
            <v>2026</v>
          </cell>
          <cell r="AR4914" t="str">
            <v>2026-PRL1-50723</v>
          </cell>
          <cell r="AS4914" t="str">
            <v>#</v>
          </cell>
          <cell r="AT4914" t="str">
            <v>#</v>
          </cell>
          <cell r="AU4914" t="str">
            <v>#</v>
          </cell>
        </row>
        <row r="4915">
          <cell r="AN4915">
            <v>50835</v>
          </cell>
          <cell r="AO4915" t="str">
            <v>Medicenter Eesti OÜ</v>
          </cell>
          <cell r="AP4915" t="str">
            <v>000000000000003047</v>
          </cell>
          <cell r="AQ4915">
            <v>2026</v>
          </cell>
          <cell r="AR4915" t="str">
            <v>2026-PRL1-50835</v>
          </cell>
          <cell r="AS4915" t="str">
            <v>#</v>
          </cell>
          <cell r="AT4915" t="str">
            <v>#</v>
          </cell>
          <cell r="AU4915" t="str">
            <v>#</v>
          </cell>
        </row>
        <row r="4916">
          <cell r="AN4916">
            <v>50723</v>
          </cell>
          <cell r="AO4916" t="str">
            <v>OÜ Perearstikeskus Remedium</v>
          </cell>
          <cell r="AP4916" t="str">
            <v>000000000000003047</v>
          </cell>
          <cell r="AQ4916">
            <v>2026</v>
          </cell>
          <cell r="AR4916" t="str">
            <v>2026-PRL1-50723</v>
          </cell>
          <cell r="AS4916" t="str">
            <v>#</v>
          </cell>
          <cell r="AT4916" t="str">
            <v>#</v>
          </cell>
          <cell r="AU4916" t="str">
            <v>#</v>
          </cell>
        </row>
        <row r="4917">
          <cell r="AN4917">
            <v>50415</v>
          </cell>
          <cell r="AO4917" t="str">
            <v>Stroomi Perearstid OÜ</v>
          </cell>
          <cell r="AP4917" t="str">
            <v>000000000000003047</v>
          </cell>
          <cell r="AQ4917">
            <v>2026</v>
          </cell>
          <cell r="AR4917" t="str">
            <v>2026-PRL1-50415</v>
          </cell>
          <cell r="AS4917" t="str">
            <v>#</v>
          </cell>
          <cell r="AT4917" t="str">
            <v>#</v>
          </cell>
          <cell r="AU4917" t="str">
            <v>#</v>
          </cell>
        </row>
        <row r="4918">
          <cell r="AN4918">
            <v>50027</v>
          </cell>
          <cell r="AO4918" t="str">
            <v>Merelahe Perearstikeskus OÜ</v>
          </cell>
          <cell r="AP4918" t="str">
            <v>000000000000003047</v>
          </cell>
          <cell r="AQ4918">
            <v>2026</v>
          </cell>
          <cell r="AR4918" t="str">
            <v>2026-PRL1-50027</v>
          </cell>
          <cell r="AS4918">
            <v>1</v>
          </cell>
          <cell r="AT4918" t="str">
            <v>TK059</v>
          </cell>
          <cell r="AU4918" t="str">
            <v>#</v>
          </cell>
        </row>
        <row r="4919">
          <cell r="AN4919">
            <v>50577</v>
          </cell>
          <cell r="AO4919" t="str">
            <v>Kivimäe Perearstikeskus OÜ</v>
          </cell>
          <cell r="AP4919" t="str">
            <v>000000000000003047</v>
          </cell>
          <cell r="AQ4919">
            <v>2026</v>
          </cell>
          <cell r="AR4919" t="str">
            <v>2026-PRL1-50577</v>
          </cell>
          <cell r="AS4919">
            <v>1</v>
          </cell>
          <cell r="AT4919" t="str">
            <v>TK068</v>
          </cell>
          <cell r="AU4919" t="str">
            <v>#</v>
          </cell>
        </row>
        <row r="4920">
          <cell r="AN4920">
            <v>50007</v>
          </cell>
          <cell r="AO4920" t="str">
            <v xml:space="preserve">OÜ Kodudoktori PAK Sinu Arst </v>
          </cell>
          <cell r="AP4920" t="str">
            <v>000000000000003048</v>
          </cell>
          <cell r="AQ4920">
            <v>2026</v>
          </cell>
          <cell r="AR4920" t="str">
            <v>2026-PRL1-50007</v>
          </cell>
          <cell r="AS4920">
            <v>1</v>
          </cell>
          <cell r="AT4920" t="str">
            <v>TK002</v>
          </cell>
          <cell r="AU4920" t="str">
            <v>#</v>
          </cell>
        </row>
        <row r="4921">
          <cell r="AN4921">
            <v>50114</v>
          </cell>
          <cell r="AO4921" t="str">
            <v>Medicum Perearstikeskus AS</v>
          </cell>
          <cell r="AP4921" t="str">
            <v>000000000000003048</v>
          </cell>
          <cell r="AQ4921">
            <v>2026</v>
          </cell>
          <cell r="AR4921" t="str">
            <v>2026-PRL1-50114</v>
          </cell>
          <cell r="AS4921">
            <v>1</v>
          </cell>
          <cell r="AT4921" t="str">
            <v>TK001</v>
          </cell>
          <cell r="AU4921" t="str">
            <v>#</v>
          </cell>
        </row>
        <row r="4922">
          <cell r="AN4922">
            <v>51015</v>
          </cell>
          <cell r="AO4922" t="str">
            <v>Perearst Ivi Sonn OÜ</v>
          </cell>
          <cell r="AP4922" t="str">
            <v>000000000000003048</v>
          </cell>
          <cell r="AQ4922">
            <v>2026</v>
          </cell>
          <cell r="AR4922" t="str">
            <v>2026-PRL1-51015</v>
          </cell>
          <cell r="AS4922" t="str">
            <v>#</v>
          </cell>
          <cell r="AT4922" t="str">
            <v>#</v>
          </cell>
          <cell r="AU4922" t="str">
            <v>#</v>
          </cell>
        </row>
        <row r="4923">
          <cell r="AN4923">
            <v>50826</v>
          </cell>
          <cell r="AO4923" t="str">
            <v>Perekliinik OÜ</v>
          </cell>
          <cell r="AP4923" t="str">
            <v>000000000000003048</v>
          </cell>
          <cell r="AQ4923">
            <v>2026</v>
          </cell>
          <cell r="AR4923" t="str">
            <v>2026-PRL1-50826</v>
          </cell>
          <cell r="AS4923">
            <v>1</v>
          </cell>
          <cell r="AT4923" t="str">
            <v>TK074</v>
          </cell>
          <cell r="AU4923" t="str">
            <v>#</v>
          </cell>
        </row>
        <row r="4924">
          <cell r="AN4924">
            <v>50862</v>
          </cell>
          <cell r="AO4924" t="str">
            <v>Mymed Perearstid OÜ</v>
          </cell>
          <cell r="AP4924" t="str">
            <v>000000000000003048</v>
          </cell>
          <cell r="AQ4924">
            <v>2026</v>
          </cell>
          <cell r="AR4924" t="str">
            <v>2026-PRL1-50862</v>
          </cell>
          <cell r="AS4924">
            <v>1</v>
          </cell>
          <cell r="AT4924" t="str">
            <v>TK033</v>
          </cell>
          <cell r="AU4924" t="str">
            <v>#</v>
          </cell>
        </row>
        <row r="4925">
          <cell r="AN4925">
            <v>50698</v>
          </cell>
          <cell r="AO4925" t="str">
            <v>Tomson Tervisekeskus OÜ</v>
          </cell>
          <cell r="AP4925" t="str">
            <v>000000000000003048</v>
          </cell>
          <cell r="AQ4925">
            <v>2026</v>
          </cell>
          <cell r="AR4925" t="str">
            <v>2026-PRL1-50698</v>
          </cell>
          <cell r="AS4925">
            <v>1</v>
          </cell>
          <cell r="AT4925" t="str">
            <v>TK047</v>
          </cell>
          <cell r="AU4925" t="str">
            <v>#</v>
          </cell>
        </row>
        <row r="4926">
          <cell r="AN4926">
            <v>50475</v>
          </cell>
          <cell r="AO4926" t="str">
            <v>Osaühing Saku Tervisekeskus</v>
          </cell>
          <cell r="AP4926" t="str">
            <v>000000000000003048</v>
          </cell>
          <cell r="AQ4926">
            <v>2026</v>
          </cell>
          <cell r="AR4926" t="str">
            <v>2026-PRL1-50475</v>
          </cell>
          <cell r="AS4926">
            <v>1</v>
          </cell>
          <cell r="AT4926" t="str">
            <v>TK045</v>
          </cell>
          <cell r="AU4926" t="str">
            <v>#</v>
          </cell>
        </row>
        <row r="4927">
          <cell r="AN4927">
            <v>50577</v>
          </cell>
          <cell r="AO4927" t="str">
            <v>Kivimäe Perearstikeskus OÜ</v>
          </cell>
          <cell r="AP4927" t="str">
            <v>000000000000003048</v>
          </cell>
          <cell r="AQ4927">
            <v>2026</v>
          </cell>
          <cell r="AR4927" t="str">
            <v>2026-PRL1-50577</v>
          </cell>
          <cell r="AS4927">
            <v>1</v>
          </cell>
          <cell r="AT4927" t="str">
            <v>TK068</v>
          </cell>
          <cell r="AU4927" t="str">
            <v>#</v>
          </cell>
        </row>
        <row r="4928">
          <cell r="AN4928">
            <v>50190</v>
          </cell>
          <cell r="AO4928" t="str">
            <v>Laagri Perearstikeskus OÜ</v>
          </cell>
          <cell r="AP4928" t="str">
            <v>000000000000003048</v>
          </cell>
          <cell r="AQ4928">
            <v>2026</v>
          </cell>
          <cell r="AR4928" t="str">
            <v>2026-PRL1-50190</v>
          </cell>
          <cell r="AS4928">
            <v>1</v>
          </cell>
          <cell r="AT4928" t="str">
            <v>TK010</v>
          </cell>
          <cell r="AU4928" t="str">
            <v>#</v>
          </cell>
        </row>
        <row r="4929">
          <cell r="AN4929">
            <v>50107</v>
          </cell>
          <cell r="AO4929" t="str">
            <v>OÜ Meditiim</v>
          </cell>
          <cell r="AP4929" t="str">
            <v>000000000000003048</v>
          </cell>
          <cell r="AQ4929">
            <v>2026</v>
          </cell>
          <cell r="AR4929" t="str">
            <v>2026-PRL1-50107</v>
          </cell>
          <cell r="AS4929">
            <v>1</v>
          </cell>
          <cell r="AT4929" t="str">
            <v>TK050</v>
          </cell>
          <cell r="AU4929" t="str">
            <v>#</v>
          </cell>
        </row>
        <row r="4930">
          <cell r="AN4930">
            <v>50947</v>
          </cell>
          <cell r="AO4930" t="str">
            <v>Perearst Mari Virula OÜ</v>
          </cell>
          <cell r="AP4930" t="str">
            <v>000000000000003048</v>
          </cell>
          <cell r="AQ4930">
            <v>2026</v>
          </cell>
          <cell r="AR4930" t="str">
            <v>2026-PRL1-50947</v>
          </cell>
          <cell r="AS4930">
            <v>1</v>
          </cell>
          <cell r="AT4930" t="str">
            <v>TK061</v>
          </cell>
          <cell r="AU4930" t="str">
            <v>#</v>
          </cell>
        </row>
        <row r="4931">
          <cell r="AN4931">
            <v>50880</v>
          </cell>
          <cell r="AO4931" t="str">
            <v>Karulaugu Tervisekeskus OÜ</v>
          </cell>
          <cell r="AP4931" t="str">
            <v>000000000000003048</v>
          </cell>
          <cell r="AQ4931">
            <v>2026</v>
          </cell>
          <cell r="AR4931" t="str">
            <v>2026-PRL1-50880</v>
          </cell>
          <cell r="AS4931">
            <v>1</v>
          </cell>
          <cell r="AT4931" t="str">
            <v>TK039</v>
          </cell>
          <cell r="AU4931" t="str">
            <v>#</v>
          </cell>
        </row>
        <row r="4932">
          <cell r="AN4932">
            <v>50052</v>
          </cell>
          <cell r="AO4932" t="str">
            <v>OSAÜHING PIRITA PEREARSTIKESKUS</v>
          </cell>
          <cell r="AP4932" t="str">
            <v>000000000000003048</v>
          </cell>
          <cell r="AQ4932">
            <v>2026</v>
          </cell>
          <cell r="AR4932" t="str">
            <v>2026-PRL1-50052</v>
          </cell>
          <cell r="AS4932">
            <v>1</v>
          </cell>
          <cell r="AT4932" t="str">
            <v>TK058</v>
          </cell>
          <cell r="AU4932" t="str">
            <v>#</v>
          </cell>
        </row>
        <row r="4933">
          <cell r="AN4933">
            <v>50070</v>
          </cell>
          <cell r="AO4933" t="str">
            <v>JÜRI TERVISEKESKUSE OSAÜHING</v>
          </cell>
          <cell r="AP4933" t="str">
            <v>000000000000003048</v>
          </cell>
          <cell r="AQ4933">
            <v>2026</v>
          </cell>
          <cell r="AR4933" t="str">
            <v>2026-PRL1-50070</v>
          </cell>
          <cell r="AS4933">
            <v>1</v>
          </cell>
          <cell r="AT4933" t="str">
            <v>TK035</v>
          </cell>
          <cell r="AU4933" t="str">
            <v>#</v>
          </cell>
        </row>
        <row r="4934">
          <cell r="AN4934">
            <v>50114</v>
          </cell>
          <cell r="AO4934" t="str">
            <v>Medicum Perearstikeskus AS</v>
          </cell>
          <cell r="AP4934" t="str">
            <v>000000000000003048</v>
          </cell>
          <cell r="AQ4934">
            <v>2026</v>
          </cell>
          <cell r="AR4934" t="str">
            <v>2026-PRL1-50114</v>
          </cell>
          <cell r="AS4934">
            <v>1</v>
          </cell>
          <cell r="AT4934" t="str">
            <v>TK001</v>
          </cell>
          <cell r="AU4934" t="str">
            <v>#</v>
          </cell>
        </row>
        <row r="4935">
          <cell r="AN4935">
            <v>50034</v>
          </cell>
          <cell r="AO4935" t="str">
            <v>OÜ TABASALU PEREARSTIKESKUS</v>
          </cell>
          <cell r="AP4935" t="str">
            <v>000000000000003048</v>
          </cell>
          <cell r="AQ4935">
            <v>2026</v>
          </cell>
          <cell r="AR4935" t="str">
            <v>2026-PRL1-50034</v>
          </cell>
          <cell r="AS4935">
            <v>1</v>
          </cell>
          <cell r="AT4935" t="str">
            <v>TK023</v>
          </cell>
          <cell r="AU4935" t="str">
            <v>#</v>
          </cell>
        </row>
        <row r="4936">
          <cell r="AN4936">
            <v>50052</v>
          </cell>
          <cell r="AO4936" t="str">
            <v>Pirita Perearstikeskus OÜ</v>
          </cell>
          <cell r="AP4936" t="str">
            <v>000000000000003048</v>
          </cell>
          <cell r="AQ4936">
            <v>2026</v>
          </cell>
          <cell r="AR4936" t="str">
            <v>2026-PRL1-50052</v>
          </cell>
          <cell r="AS4936">
            <v>1</v>
          </cell>
          <cell r="AT4936" t="str">
            <v>TK058</v>
          </cell>
          <cell r="AU4936" t="str">
            <v>#</v>
          </cell>
        </row>
        <row r="4937">
          <cell r="AN4937">
            <v>51040</v>
          </cell>
          <cell r="AO4937" t="str">
            <v>Tuulemaa Perearstikeskus OÜ</v>
          </cell>
          <cell r="AP4937" t="str">
            <v>000000000000003048</v>
          </cell>
          <cell r="AQ4937">
            <v>2026</v>
          </cell>
          <cell r="AR4937" t="str">
            <v>2026-PRL1-51040</v>
          </cell>
          <cell r="AS4937" t="str">
            <v>#</v>
          </cell>
          <cell r="AT4937" t="str">
            <v>#</v>
          </cell>
          <cell r="AU4937" t="str">
            <v>#</v>
          </cell>
        </row>
        <row r="4938">
          <cell r="AN4938">
            <v>50961</v>
          </cell>
          <cell r="AO4938" t="str">
            <v>OÜ Ennetuskliinik</v>
          </cell>
          <cell r="AP4938" t="str">
            <v>000000000000003048</v>
          </cell>
          <cell r="AQ4938">
            <v>2026</v>
          </cell>
          <cell r="AR4938" t="str">
            <v>2026-PRL1-50961</v>
          </cell>
          <cell r="AS4938">
            <v>1</v>
          </cell>
          <cell r="AT4938" t="str">
            <v>TK072</v>
          </cell>
          <cell r="AU4938" t="str">
            <v>#</v>
          </cell>
        </row>
        <row r="4939">
          <cell r="AN4939">
            <v>50857</v>
          </cell>
          <cell r="AO4939" t="str">
            <v>Pealinna Perearstid OÜ</v>
          </cell>
          <cell r="AP4939" t="str">
            <v>000000000000003048</v>
          </cell>
          <cell r="AQ4939">
            <v>2026</v>
          </cell>
          <cell r="AR4939" t="str">
            <v>2026-PRL1-50857</v>
          </cell>
          <cell r="AS4939">
            <v>1</v>
          </cell>
          <cell r="AT4939" t="str">
            <v>TK075</v>
          </cell>
          <cell r="AU4939" t="str">
            <v>#</v>
          </cell>
        </row>
        <row r="4940">
          <cell r="AN4940">
            <v>50034</v>
          </cell>
          <cell r="AO4940" t="str">
            <v>Tabasalu Perearstikeskus OÜ</v>
          </cell>
          <cell r="AP4940" t="str">
            <v>000000000000003048</v>
          </cell>
          <cell r="AQ4940">
            <v>2026</v>
          </cell>
          <cell r="AR4940" t="str">
            <v>2026-PRL1-50034</v>
          </cell>
          <cell r="AS4940">
            <v>1</v>
          </cell>
          <cell r="AT4940" t="str">
            <v>TK023</v>
          </cell>
          <cell r="AU4940" t="str">
            <v>#</v>
          </cell>
        </row>
        <row r="4941">
          <cell r="AN4941">
            <v>50880</v>
          </cell>
          <cell r="AO4941" t="str">
            <v>Karulaugu Tervisekeskus OÜ</v>
          </cell>
          <cell r="AP4941" t="str">
            <v>000000000000003048</v>
          </cell>
          <cell r="AQ4941">
            <v>2026</v>
          </cell>
          <cell r="AR4941" t="str">
            <v>2026-PRL1-50880</v>
          </cell>
          <cell r="AS4941">
            <v>1</v>
          </cell>
          <cell r="AT4941" t="str">
            <v>TK039</v>
          </cell>
          <cell r="AU4941" t="str">
            <v>#</v>
          </cell>
        </row>
        <row r="4942">
          <cell r="AN4942">
            <v>50475</v>
          </cell>
          <cell r="AO4942" t="str">
            <v>Saku Tervisekeskus OÜ</v>
          </cell>
          <cell r="AP4942" t="str">
            <v>000000000000003048</v>
          </cell>
          <cell r="AQ4942">
            <v>2026</v>
          </cell>
          <cell r="AR4942" t="str">
            <v>2026-PRL1-50475</v>
          </cell>
          <cell r="AS4942">
            <v>1</v>
          </cell>
          <cell r="AT4942" t="str">
            <v>TK045</v>
          </cell>
          <cell r="AU4942" t="str">
            <v>#</v>
          </cell>
        </row>
        <row r="4943">
          <cell r="AN4943">
            <v>50190</v>
          </cell>
          <cell r="AO4943" t="str">
            <v>Laagri Perearstikeskus OÜ</v>
          </cell>
          <cell r="AP4943" t="str">
            <v>000000000000003048</v>
          </cell>
          <cell r="AQ4943">
            <v>2026</v>
          </cell>
          <cell r="AR4943" t="str">
            <v>2026-PRL1-50190</v>
          </cell>
          <cell r="AS4943">
            <v>1</v>
          </cell>
          <cell r="AT4943" t="str">
            <v>TK010</v>
          </cell>
          <cell r="AU4943" t="str">
            <v>#</v>
          </cell>
        </row>
        <row r="4944">
          <cell r="AN4944">
            <v>50961</v>
          </cell>
          <cell r="AO4944" t="str">
            <v>OÜ Ennetuskliinik</v>
          </cell>
          <cell r="AP4944" t="str">
            <v>000000000000003048</v>
          </cell>
          <cell r="AQ4944">
            <v>2026</v>
          </cell>
          <cell r="AR4944" t="str">
            <v>2026-PRL1-50961</v>
          </cell>
          <cell r="AS4944">
            <v>1</v>
          </cell>
          <cell r="AT4944" t="str">
            <v>TK073</v>
          </cell>
          <cell r="AU4944" t="str">
            <v>#</v>
          </cell>
        </row>
        <row r="4945">
          <cell r="AN4945">
            <v>50859</v>
          </cell>
          <cell r="AO4945" t="str">
            <v>Ülemiste Perearstid OÜ</v>
          </cell>
          <cell r="AP4945" t="str">
            <v>000000000000003048</v>
          </cell>
          <cell r="AQ4945">
            <v>2026</v>
          </cell>
          <cell r="AR4945" t="str">
            <v>2026-PRL1-50859</v>
          </cell>
          <cell r="AS4945" t="str">
            <v>#</v>
          </cell>
          <cell r="AT4945" t="str">
            <v>#</v>
          </cell>
          <cell r="AU4945" t="str">
            <v>#</v>
          </cell>
        </row>
        <row r="4946">
          <cell r="AN4946">
            <v>50772</v>
          </cell>
          <cell r="AO4946" t="str">
            <v>KABO Perearstikeskus OÜ</v>
          </cell>
          <cell r="AP4946" t="str">
            <v>000000000000003048</v>
          </cell>
          <cell r="AQ4946">
            <v>2026</v>
          </cell>
          <cell r="AR4946" t="str">
            <v>2026-PRL1-50772</v>
          </cell>
          <cell r="AS4946" t="str">
            <v>#</v>
          </cell>
          <cell r="AT4946" t="str">
            <v>#</v>
          </cell>
          <cell r="AU4946" t="str">
            <v>#</v>
          </cell>
        </row>
        <row r="4947">
          <cell r="AN4947">
            <v>51040</v>
          </cell>
          <cell r="AO4947" t="str">
            <v>Tuulemaa Perearstikeskus OÜ</v>
          </cell>
          <cell r="AP4947" t="str">
            <v>000000000000003048</v>
          </cell>
          <cell r="AQ4947">
            <v>2026</v>
          </cell>
          <cell r="AR4947" t="str">
            <v>2026-PRL1-51040</v>
          </cell>
          <cell r="AS4947" t="str">
            <v>#</v>
          </cell>
          <cell r="AT4947" t="str">
            <v>#</v>
          </cell>
          <cell r="AU4947" t="str">
            <v>#</v>
          </cell>
        </row>
        <row r="4948">
          <cell r="AN4948">
            <v>50394</v>
          </cell>
          <cell r="AO4948" t="str">
            <v>Jürgenson Perearstikeskus OÜ</v>
          </cell>
          <cell r="AP4948" t="str">
            <v>000000000000003048</v>
          </cell>
          <cell r="AQ4948">
            <v>2026</v>
          </cell>
          <cell r="AR4948" t="str">
            <v>2026-PRL1-50394</v>
          </cell>
          <cell r="AS4948">
            <v>1</v>
          </cell>
          <cell r="AT4948" t="str">
            <v>TK011</v>
          </cell>
          <cell r="AU4948" t="str">
            <v>#</v>
          </cell>
        </row>
        <row r="4949">
          <cell r="AN4949">
            <v>50857</v>
          </cell>
          <cell r="AO4949" t="str">
            <v>Pealinna Perearstid OÜ</v>
          </cell>
          <cell r="AP4949" t="str">
            <v>000000000000003048</v>
          </cell>
          <cell r="AQ4949">
            <v>2026</v>
          </cell>
          <cell r="AR4949" t="str">
            <v>2026-PRL1-50857</v>
          </cell>
          <cell r="AS4949">
            <v>1</v>
          </cell>
          <cell r="AT4949" t="str">
            <v>TK075</v>
          </cell>
          <cell r="AU4949" t="str">
            <v>#</v>
          </cell>
        </row>
        <row r="4950">
          <cell r="AN4950">
            <v>50052</v>
          </cell>
          <cell r="AO4950" t="str">
            <v>Pirita Perearstikeskus OÜ</v>
          </cell>
          <cell r="AP4950" t="str">
            <v>000000000000003048</v>
          </cell>
          <cell r="AQ4950">
            <v>2026</v>
          </cell>
          <cell r="AR4950" t="str">
            <v>2026-PRL1-50052</v>
          </cell>
          <cell r="AS4950">
            <v>1</v>
          </cell>
          <cell r="AT4950" t="str">
            <v>TK058</v>
          </cell>
          <cell r="AU4950" t="str">
            <v>#</v>
          </cell>
        </row>
        <row r="4951">
          <cell r="AN4951">
            <v>50930</v>
          </cell>
          <cell r="AO4951" t="str">
            <v>Viru Perearstid OÜ</v>
          </cell>
          <cell r="AP4951" t="str">
            <v>000000000000003048</v>
          </cell>
          <cell r="AQ4951">
            <v>2026</v>
          </cell>
          <cell r="AR4951" t="str">
            <v>2026-PRL1-50930</v>
          </cell>
          <cell r="AS4951">
            <v>1</v>
          </cell>
          <cell r="AT4951" t="str">
            <v>TK049</v>
          </cell>
          <cell r="AU4951" t="str">
            <v>#</v>
          </cell>
        </row>
        <row r="4952">
          <cell r="AN4952">
            <v>50890</v>
          </cell>
          <cell r="AO4952" t="str">
            <v>OÜ Raatuse perearst</v>
          </cell>
          <cell r="AP4952" t="str">
            <v>000000000000003048</v>
          </cell>
          <cell r="AQ4952">
            <v>2026</v>
          </cell>
          <cell r="AR4952" t="str">
            <v>2026-PRL1-50890</v>
          </cell>
          <cell r="AS4952">
            <v>1</v>
          </cell>
          <cell r="AT4952" t="str">
            <v>TK080</v>
          </cell>
          <cell r="AU4952" t="str">
            <v>#</v>
          </cell>
        </row>
        <row r="4953">
          <cell r="AN4953">
            <v>50721</v>
          </cell>
          <cell r="AO4953" t="str">
            <v>OÜ Perearst Rauno Kurg</v>
          </cell>
          <cell r="AP4953" t="str">
            <v>000000000000003048</v>
          </cell>
          <cell r="AQ4953">
            <v>2026</v>
          </cell>
          <cell r="AR4953" t="str">
            <v>2026-PRL1-50721</v>
          </cell>
          <cell r="AS4953">
            <v>1</v>
          </cell>
          <cell r="AT4953" t="str">
            <v>TK020</v>
          </cell>
          <cell r="AU4953" t="str">
            <v>#</v>
          </cell>
        </row>
        <row r="4954">
          <cell r="AN4954">
            <v>50880</v>
          </cell>
          <cell r="AO4954" t="str">
            <v>Karulaugu Tervisekeskus OÜ</v>
          </cell>
          <cell r="AP4954" t="str">
            <v>000000000000003048</v>
          </cell>
          <cell r="AQ4954">
            <v>2026</v>
          </cell>
          <cell r="AR4954" t="str">
            <v>2026-PRL1-50880</v>
          </cell>
          <cell r="AS4954">
            <v>1</v>
          </cell>
          <cell r="AT4954" t="str">
            <v>TK039</v>
          </cell>
          <cell r="AU4954" t="str">
            <v>#</v>
          </cell>
        </row>
        <row r="4955">
          <cell r="AN4955">
            <v>50740</v>
          </cell>
          <cell r="AO4955" t="str">
            <v>BonMedica OÜ</v>
          </cell>
          <cell r="AP4955" t="str">
            <v>000000000000003048</v>
          </cell>
          <cell r="AQ4955">
            <v>2026</v>
          </cell>
          <cell r="AR4955" t="str">
            <v>2026-PRL1-50740</v>
          </cell>
          <cell r="AS4955" t="str">
            <v>#</v>
          </cell>
          <cell r="AT4955" t="str">
            <v>#</v>
          </cell>
          <cell r="AU4955" t="str">
            <v>#</v>
          </cell>
        </row>
        <row r="4956">
          <cell r="AN4956">
            <v>50568</v>
          </cell>
          <cell r="AO4956" t="str">
            <v>OÜ Terviseagentuur</v>
          </cell>
          <cell r="AP4956" t="str">
            <v>000000000000003048</v>
          </cell>
          <cell r="AQ4956">
            <v>2026</v>
          </cell>
          <cell r="AR4956" t="str">
            <v>2026-PRL1-50568</v>
          </cell>
          <cell r="AS4956" t="str">
            <v>#</v>
          </cell>
          <cell r="AT4956" t="str">
            <v>#</v>
          </cell>
          <cell r="AU4956" t="str">
            <v>#</v>
          </cell>
        </row>
        <row r="4957">
          <cell r="AN4957">
            <v>50857</v>
          </cell>
          <cell r="AO4957" t="str">
            <v>Pealinna Perearstid OÜ</v>
          </cell>
          <cell r="AP4957" t="str">
            <v>000000000000003048</v>
          </cell>
          <cell r="AQ4957">
            <v>2026</v>
          </cell>
          <cell r="AR4957" t="str">
            <v>2026-PRL1-50857</v>
          </cell>
          <cell r="AS4957">
            <v>1</v>
          </cell>
          <cell r="AT4957" t="str">
            <v>TK075</v>
          </cell>
          <cell r="AU4957" t="str">
            <v>#</v>
          </cell>
        </row>
        <row r="4958">
          <cell r="AN4958">
            <v>50495</v>
          </cell>
          <cell r="AO4958" t="str">
            <v>Perearst Ülle Perend OÜ</v>
          </cell>
          <cell r="AP4958" t="str">
            <v>000000000000003048</v>
          </cell>
          <cell r="AQ4958">
            <v>2026</v>
          </cell>
          <cell r="AR4958" t="str">
            <v>2026-PRL1-50495</v>
          </cell>
          <cell r="AS4958" t="str">
            <v>#</v>
          </cell>
          <cell r="AT4958" t="str">
            <v>#</v>
          </cell>
          <cell r="AU4958" t="str">
            <v>#</v>
          </cell>
        </row>
        <row r="4959">
          <cell r="AN4959">
            <v>50826</v>
          </cell>
          <cell r="AO4959" t="str">
            <v>Perekliinik OÜ</v>
          </cell>
          <cell r="AP4959" t="str">
            <v>000000000000003048</v>
          </cell>
          <cell r="AQ4959">
            <v>2026</v>
          </cell>
          <cell r="AR4959" t="str">
            <v>2026-PRL1-50826</v>
          </cell>
          <cell r="AS4959">
            <v>1</v>
          </cell>
          <cell r="AT4959" t="str">
            <v>TK074</v>
          </cell>
          <cell r="AU4959" t="str">
            <v>#</v>
          </cell>
        </row>
        <row r="4960">
          <cell r="AN4960">
            <v>50123</v>
          </cell>
          <cell r="AO4960" t="str">
            <v>Rauam &amp; Gavronski Perearstikeskus O</v>
          </cell>
          <cell r="AP4960" t="str">
            <v>000000000000003048</v>
          </cell>
          <cell r="AQ4960">
            <v>2026</v>
          </cell>
          <cell r="AR4960" t="str">
            <v>2026-PRL1-50123</v>
          </cell>
          <cell r="AS4960">
            <v>1</v>
          </cell>
          <cell r="AT4960" t="str">
            <v>TK003</v>
          </cell>
          <cell r="AU4960" t="str">
            <v>#</v>
          </cell>
        </row>
        <row r="4961">
          <cell r="AN4961">
            <v>50863</v>
          </cell>
          <cell r="AO4961" t="str">
            <v>Al Mare Perearstikeskus OÜ</v>
          </cell>
          <cell r="AP4961" t="str">
            <v>000000000000003048</v>
          </cell>
          <cell r="AQ4961">
            <v>2026</v>
          </cell>
          <cell r="AR4961" t="str">
            <v>2026-PRL1-50863</v>
          </cell>
          <cell r="AS4961">
            <v>1</v>
          </cell>
          <cell r="AT4961" t="str">
            <v>TK052</v>
          </cell>
          <cell r="AU4961" t="str">
            <v>#</v>
          </cell>
        </row>
        <row r="4962">
          <cell r="AN4962">
            <v>50892</v>
          </cell>
          <cell r="AO4962" t="str">
            <v>Dr. Jelena Petrova OÜ</v>
          </cell>
          <cell r="AP4962" t="str">
            <v>000000000000003048</v>
          </cell>
          <cell r="AQ4962">
            <v>2026</v>
          </cell>
          <cell r="AR4962" t="str">
            <v>2026-PRL1-50892</v>
          </cell>
          <cell r="AS4962" t="str">
            <v>#</v>
          </cell>
          <cell r="AT4962" t="str">
            <v>#</v>
          </cell>
          <cell r="AU4962" t="str">
            <v>#</v>
          </cell>
        </row>
        <row r="4963">
          <cell r="AN4963">
            <v>50127</v>
          </cell>
          <cell r="AO4963" t="str">
            <v>Rosenthali Perearstikeskus OÜ</v>
          </cell>
          <cell r="AP4963" t="str">
            <v>000000000000003048</v>
          </cell>
          <cell r="AQ4963">
            <v>2026</v>
          </cell>
          <cell r="AR4963" t="str">
            <v>2026-PRL1-50127</v>
          </cell>
          <cell r="AS4963">
            <v>1</v>
          </cell>
          <cell r="AT4963" t="str">
            <v>TK069</v>
          </cell>
          <cell r="AU4963" t="str">
            <v>#</v>
          </cell>
        </row>
        <row r="4964">
          <cell r="AN4964">
            <v>50190</v>
          </cell>
          <cell r="AO4964" t="str">
            <v>Laagri Perearstikeskus OÜ</v>
          </cell>
          <cell r="AP4964" t="str">
            <v>000000000000003048</v>
          </cell>
          <cell r="AQ4964">
            <v>2026</v>
          </cell>
          <cell r="AR4964" t="str">
            <v>2026-PRL1-50190</v>
          </cell>
          <cell r="AS4964">
            <v>1</v>
          </cell>
          <cell r="AT4964" t="str">
            <v>TK010</v>
          </cell>
          <cell r="AU4964" t="str">
            <v>#</v>
          </cell>
        </row>
        <row r="4965">
          <cell r="AN4965">
            <v>50045</v>
          </cell>
          <cell r="AO4965" t="str">
            <v>Rapla Perearstikeskus OÜ</v>
          </cell>
          <cell r="AP4965" t="str">
            <v>000000000000003048</v>
          </cell>
          <cell r="AQ4965">
            <v>2026</v>
          </cell>
          <cell r="AR4965" t="str">
            <v>2026-PRL1-50045</v>
          </cell>
          <cell r="AS4965">
            <v>1</v>
          </cell>
          <cell r="AT4965" t="str">
            <v>TK031</v>
          </cell>
          <cell r="AU4965" t="str">
            <v>#</v>
          </cell>
        </row>
        <row r="4966">
          <cell r="AN4966">
            <v>50114</v>
          </cell>
          <cell r="AO4966" t="str">
            <v>Medicum Perearstikeskus AS</v>
          </cell>
          <cell r="AP4966" t="str">
            <v>000000000000003048</v>
          </cell>
          <cell r="AQ4966">
            <v>2026</v>
          </cell>
          <cell r="AR4966" t="str">
            <v>2026-PRL1-50114</v>
          </cell>
          <cell r="AS4966" t="str">
            <v>#</v>
          </cell>
          <cell r="AT4966" t="str">
            <v>#</v>
          </cell>
          <cell r="AU4966" t="str">
            <v>#</v>
          </cell>
        </row>
        <row r="4967">
          <cell r="AN4967">
            <v>50582</v>
          </cell>
          <cell r="AO4967" t="str">
            <v>Perearst Ulvi Usgam OÜ</v>
          </cell>
          <cell r="AP4967" t="str">
            <v>000000000000003048</v>
          </cell>
          <cell r="AQ4967">
            <v>2026</v>
          </cell>
          <cell r="AR4967" t="str">
            <v>2026-PRL1-50582</v>
          </cell>
          <cell r="AS4967" t="str">
            <v>#</v>
          </cell>
          <cell r="AT4967" t="str">
            <v>#</v>
          </cell>
          <cell r="AU4967" t="str">
            <v>#</v>
          </cell>
        </row>
        <row r="4968">
          <cell r="AN4968">
            <v>50620</v>
          </cell>
          <cell r="AO4968" t="str">
            <v>Perearst Katrin Akkel OÜ</v>
          </cell>
          <cell r="AP4968" t="str">
            <v>000000000000003048</v>
          </cell>
          <cell r="AQ4968">
            <v>2026</v>
          </cell>
          <cell r="AR4968" t="str">
            <v>2026-PRL1-50620</v>
          </cell>
          <cell r="AS4968" t="str">
            <v>#</v>
          </cell>
          <cell r="AT4968" t="str">
            <v>#</v>
          </cell>
          <cell r="AU4968" t="str">
            <v>#</v>
          </cell>
        </row>
        <row r="4969">
          <cell r="AN4969">
            <v>50475</v>
          </cell>
          <cell r="AO4969" t="str">
            <v>Saku Tervisekeskus OÜ</v>
          </cell>
          <cell r="AP4969" t="str">
            <v>000000000000003048</v>
          </cell>
          <cell r="AQ4969">
            <v>2026</v>
          </cell>
          <cell r="AR4969" t="str">
            <v>2026-PRL1-50475</v>
          </cell>
          <cell r="AS4969">
            <v>1</v>
          </cell>
          <cell r="AT4969" t="str">
            <v>TK045</v>
          </cell>
          <cell r="AU4969" t="str">
            <v>#</v>
          </cell>
        </row>
        <row r="4970">
          <cell r="AN4970">
            <v>50607</v>
          </cell>
          <cell r="AO4970" t="str">
            <v>Linna Tervisekeskus OÜ</v>
          </cell>
          <cell r="AP4970" t="str">
            <v>000000000000003048</v>
          </cell>
          <cell r="AQ4970">
            <v>2026</v>
          </cell>
          <cell r="AR4970" t="str">
            <v>2026-PRL1-50607</v>
          </cell>
          <cell r="AS4970">
            <v>1</v>
          </cell>
          <cell r="AT4970" t="str">
            <v>TK006</v>
          </cell>
          <cell r="AU4970" t="str">
            <v>#</v>
          </cell>
        </row>
        <row r="4971">
          <cell r="AN4971">
            <v>50114</v>
          </cell>
          <cell r="AO4971" t="str">
            <v>Medicum Perearstikeskus AS</v>
          </cell>
          <cell r="AP4971" t="str">
            <v>000000000000003048</v>
          </cell>
          <cell r="AQ4971">
            <v>2026</v>
          </cell>
          <cell r="AR4971" t="str">
            <v>2026-PRL1-50114</v>
          </cell>
          <cell r="AS4971">
            <v>1</v>
          </cell>
          <cell r="AT4971" t="str">
            <v>TK001</v>
          </cell>
          <cell r="AU4971" t="str">
            <v>#</v>
          </cell>
        </row>
        <row r="4972">
          <cell r="AN4972">
            <v>50880</v>
          </cell>
          <cell r="AO4972" t="str">
            <v>Karulaugu Tervisekeskus OÜ</v>
          </cell>
          <cell r="AP4972" t="str">
            <v>000000000000003048</v>
          </cell>
          <cell r="AQ4972">
            <v>2026</v>
          </cell>
          <cell r="AR4972" t="str">
            <v>2026-PRL1-50880</v>
          </cell>
          <cell r="AS4972">
            <v>1</v>
          </cell>
          <cell r="AT4972" t="str">
            <v>TK039</v>
          </cell>
          <cell r="AU4972" t="str">
            <v>#</v>
          </cell>
        </row>
        <row r="4973">
          <cell r="AN4973">
            <v>50677</v>
          </cell>
          <cell r="AO4973" t="str">
            <v>Perearst Sirje Saar OÜ</v>
          </cell>
          <cell r="AP4973" t="str">
            <v>000000000000003048</v>
          </cell>
          <cell r="AQ4973">
            <v>2026</v>
          </cell>
          <cell r="AR4973" t="str">
            <v>2026-PRL1-50677</v>
          </cell>
          <cell r="AS4973" t="str">
            <v>#</v>
          </cell>
          <cell r="AT4973" t="str">
            <v>#</v>
          </cell>
          <cell r="AU4973" t="str">
            <v>#</v>
          </cell>
        </row>
        <row r="4974">
          <cell r="AN4974">
            <v>61288</v>
          </cell>
          <cell r="AO4974" t="str">
            <v>Muuga Perearstikeskus OÜ</v>
          </cell>
          <cell r="AP4974" t="str">
            <v>000000000000003048</v>
          </cell>
          <cell r="AQ4974">
            <v>2026</v>
          </cell>
          <cell r="AR4974" t="str">
            <v>2026-PRL1-61288</v>
          </cell>
          <cell r="AS4974">
            <v>1</v>
          </cell>
          <cell r="AT4974" t="str">
            <v>TK062</v>
          </cell>
          <cell r="AU4974" t="str">
            <v>#</v>
          </cell>
        </row>
        <row r="4975">
          <cell r="AN4975">
            <v>50826</v>
          </cell>
          <cell r="AO4975" t="str">
            <v>Perekliinik OÜ</v>
          </cell>
          <cell r="AP4975" t="str">
            <v>000000000000003048</v>
          </cell>
          <cell r="AQ4975">
            <v>2026</v>
          </cell>
          <cell r="AR4975" t="str">
            <v>2026-PRL1-50826</v>
          </cell>
          <cell r="AS4975">
            <v>1</v>
          </cell>
          <cell r="AT4975" t="str">
            <v>TK074</v>
          </cell>
          <cell r="AU4975" t="str">
            <v>#</v>
          </cell>
        </row>
        <row r="4976">
          <cell r="AN4976">
            <v>50542</v>
          </cell>
          <cell r="AO4976" t="str">
            <v>Pirita-Kose Perearstikeskus OÜ</v>
          </cell>
          <cell r="AP4976" t="str">
            <v>000000000000003048</v>
          </cell>
          <cell r="AQ4976">
            <v>2026</v>
          </cell>
          <cell r="AR4976" t="str">
            <v>2026-PRL1-50542</v>
          </cell>
          <cell r="AS4976">
            <v>1</v>
          </cell>
          <cell r="AT4976" t="str">
            <v>TK077</v>
          </cell>
          <cell r="AU4976" t="str">
            <v>#</v>
          </cell>
        </row>
        <row r="4977">
          <cell r="AN4977">
            <v>51040</v>
          </cell>
          <cell r="AO4977" t="str">
            <v>Tuulemaa Perearstikeskus OÜ</v>
          </cell>
          <cell r="AP4977" t="str">
            <v>000000000000003048</v>
          </cell>
          <cell r="AQ4977">
            <v>2026</v>
          </cell>
          <cell r="AR4977" t="str">
            <v>2026-PRL1-51040</v>
          </cell>
          <cell r="AS4977" t="str">
            <v>#</v>
          </cell>
          <cell r="AT4977" t="str">
            <v>#</v>
          </cell>
          <cell r="AU4977" t="str">
            <v>#</v>
          </cell>
        </row>
        <row r="4978">
          <cell r="AN4978">
            <v>50577</v>
          </cell>
          <cell r="AO4978" t="str">
            <v>Kivimäe Perearstikeskus OÜ</v>
          </cell>
          <cell r="AP4978" t="str">
            <v>000000000000003048</v>
          </cell>
          <cell r="AQ4978">
            <v>2026</v>
          </cell>
          <cell r="AR4978" t="str">
            <v>2026-PRL1-50577</v>
          </cell>
          <cell r="AS4978">
            <v>1</v>
          </cell>
          <cell r="AT4978" t="str">
            <v>TK068</v>
          </cell>
          <cell r="AU4978" t="str">
            <v>#</v>
          </cell>
        </row>
        <row r="4979">
          <cell r="AN4979">
            <v>50540</v>
          </cell>
          <cell r="AO4979" t="str">
            <v>Perearst Helgi Luik OÜ</v>
          </cell>
          <cell r="AP4979" t="str">
            <v>000000000000003048</v>
          </cell>
          <cell r="AQ4979">
            <v>2026</v>
          </cell>
          <cell r="AR4979" t="str">
            <v>2026-PRL1-50540</v>
          </cell>
          <cell r="AS4979">
            <v>1</v>
          </cell>
          <cell r="AT4979" t="str">
            <v>TK034</v>
          </cell>
          <cell r="AU4979" t="str">
            <v>#</v>
          </cell>
        </row>
        <row r="4980">
          <cell r="AN4980">
            <v>50530</v>
          </cell>
          <cell r="AO4980" t="str">
            <v>OÜ Perearst Viivika Allas</v>
          </cell>
          <cell r="AP4980" t="str">
            <v>000000000000003048</v>
          </cell>
          <cell r="AQ4980">
            <v>2026</v>
          </cell>
          <cell r="AR4980" t="str">
            <v>2026-PRL1-50530</v>
          </cell>
          <cell r="AS4980" t="str">
            <v>#</v>
          </cell>
          <cell r="AT4980" t="str">
            <v>#</v>
          </cell>
          <cell r="AU4980" t="str">
            <v>#</v>
          </cell>
        </row>
        <row r="4981">
          <cell r="AN4981">
            <v>50879</v>
          </cell>
          <cell r="AO4981" t="str">
            <v>Perearst Ellen Lembra OÜ</v>
          </cell>
          <cell r="AP4981" t="str">
            <v>000000000000003048</v>
          </cell>
          <cell r="AQ4981">
            <v>2026</v>
          </cell>
          <cell r="AR4981" t="str">
            <v>2026-PRL1-50879</v>
          </cell>
          <cell r="AS4981">
            <v>1</v>
          </cell>
          <cell r="AT4981" t="str">
            <v>TK063</v>
          </cell>
          <cell r="AU4981" t="str">
            <v>#</v>
          </cell>
        </row>
        <row r="4982">
          <cell r="AN4982">
            <v>50041</v>
          </cell>
          <cell r="AO4982" t="str">
            <v>Võru Arst OÜ</v>
          </cell>
          <cell r="AP4982" t="str">
            <v>000000000000003048</v>
          </cell>
          <cell r="AQ4982">
            <v>2026</v>
          </cell>
          <cell r="AR4982" t="str">
            <v>2026-PRL1-50041</v>
          </cell>
          <cell r="AS4982">
            <v>1</v>
          </cell>
          <cell r="AT4982" t="str">
            <v>TK063</v>
          </cell>
          <cell r="AU4982" t="str">
            <v>#</v>
          </cell>
        </row>
        <row r="4983">
          <cell r="AN4983">
            <v>50041</v>
          </cell>
          <cell r="AO4983" t="str">
            <v>Võru Arst OÜ</v>
          </cell>
          <cell r="AP4983" t="str">
            <v>000000000000003048</v>
          </cell>
          <cell r="AQ4983">
            <v>2026</v>
          </cell>
          <cell r="AR4983" t="str">
            <v>2026-PRL1-50041</v>
          </cell>
          <cell r="AS4983">
            <v>1</v>
          </cell>
          <cell r="AT4983" t="str">
            <v>TK063</v>
          </cell>
          <cell r="AU4983" t="str">
            <v>#</v>
          </cell>
        </row>
        <row r="4984">
          <cell r="AN4984">
            <v>50961</v>
          </cell>
          <cell r="AO4984" t="str">
            <v>OÜ Ennetuskliinik</v>
          </cell>
          <cell r="AP4984" t="str">
            <v>000000000000003048</v>
          </cell>
          <cell r="AQ4984">
            <v>2026</v>
          </cell>
          <cell r="AR4984" t="str">
            <v>2026-PRL1-50961</v>
          </cell>
          <cell r="AS4984">
            <v>1</v>
          </cell>
          <cell r="AT4984" t="str">
            <v>TK063</v>
          </cell>
          <cell r="AU4984" t="str">
            <v>#</v>
          </cell>
        </row>
        <row r="4985">
          <cell r="AN4985">
            <v>50540</v>
          </cell>
          <cell r="AO4985" t="str">
            <v>Perearst Helgi Luik OÜ</v>
          </cell>
          <cell r="AP4985" t="str">
            <v>000000000000003048</v>
          </cell>
          <cell r="AQ4985">
            <v>2026</v>
          </cell>
          <cell r="AR4985" t="str">
            <v>2026-PRL1-50540</v>
          </cell>
          <cell r="AS4985">
            <v>1</v>
          </cell>
          <cell r="AT4985" t="str">
            <v>TK034</v>
          </cell>
          <cell r="AU4985" t="str">
            <v>#</v>
          </cell>
        </row>
        <row r="4986">
          <cell r="AN4986">
            <v>50568</v>
          </cell>
          <cell r="AO4986" t="str">
            <v>OÜ Terviseagentuur</v>
          </cell>
          <cell r="AP4986" t="str">
            <v>000000000000003048</v>
          </cell>
          <cell r="AQ4986">
            <v>2026</v>
          </cell>
          <cell r="AR4986" t="str">
            <v>2026-PRL1-50568</v>
          </cell>
          <cell r="AS4986">
            <v>1</v>
          </cell>
          <cell r="AT4986" t="str">
            <v>TK078</v>
          </cell>
          <cell r="AU4986" t="str">
            <v>#</v>
          </cell>
        </row>
        <row r="4987">
          <cell r="AN4987">
            <v>50575</v>
          </cell>
          <cell r="AO4987" t="str">
            <v>OÜ Perearst Valentina Kesper</v>
          </cell>
          <cell r="AP4987" t="str">
            <v>000000000000003048</v>
          </cell>
          <cell r="AQ4987">
            <v>2026</v>
          </cell>
          <cell r="AR4987" t="str">
            <v>2026-PRL1-50575</v>
          </cell>
          <cell r="AS4987" t="str">
            <v>#</v>
          </cell>
          <cell r="AT4987" t="str">
            <v>#</v>
          </cell>
          <cell r="AU4987" t="str">
            <v>#</v>
          </cell>
        </row>
        <row r="4988">
          <cell r="AN4988">
            <v>50000</v>
          </cell>
          <cell r="AO4988" t="str">
            <v>Osula Perearstikeskus OÜ</v>
          </cell>
          <cell r="AP4988" t="str">
            <v>000000000000003048</v>
          </cell>
          <cell r="AQ4988">
            <v>2026</v>
          </cell>
          <cell r="AR4988" t="str">
            <v>2026-PRL1-50000</v>
          </cell>
          <cell r="AS4988">
            <v>1</v>
          </cell>
          <cell r="AT4988" t="str">
            <v>TK063</v>
          </cell>
          <cell r="AU4988" t="str">
            <v>#</v>
          </cell>
        </row>
        <row r="4989">
          <cell r="AN4989">
            <v>50227</v>
          </cell>
          <cell r="AO4989" t="str">
            <v>Perearst Margit Kõivomägi</v>
          </cell>
          <cell r="AP4989" t="str">
            <v>000000000000003048</v>
          </cell>
          <cell r="AQ4989">
            <v>2026</v>
          </cell>
          <cell r="AR4989" t="str">
            <v>2026-PRL1-50227</v>
          </cell>
          <cell r="AS4989">
            <v>1</v>
          </cell>
          <cell r="AT4989" t="str">
            <v>TK063</v>
          </cell>
          <cell r="AU4989" t="str">
            <v>#</v>
          </cell>
        </row>
        <row r="4990">
          <cell r="AN4990">
            <v>50568</v>
          </cell>
          <cell r="AO4990" t="str">
            <v xml:space="preserve">Terviseagentuur OÜ </v>
          </cell>
          <cell r="AP4990" t="str">
            <v>000000000000003048</v>
          </cell>
          <cell r="AQ4990">
            <v>2026</v>
          </cell>
          <cell r="AR4990" t="str">
            <v>2026-PRL1-50568</v>
          </cell>
          <cell r="AS4990">
            <v>1</v>
          </cell>
          <cell r="AT4990" t="str">
            <v>TK078</v>
          </cell>
          <cell r="AU4990" t="str">
            <v>#</v>
          </cell>
        </row>
        <row r="4991">
          <cell r="AN4991">
            <v>50568</v>
          </cell>
          <cell r="AO4991" t="str">
            <v xml:space="preserve">Terviseagentuur OÜ </v>
          </cell>
          <cell r="AP4991" t="str">
            <v>000000000000003048</v>
          </cell>
          <cell r="AQ4991">
            <v>2026</v>
          </cell>
          <cell r="AR4991" t="str">
            <v>2026-PRL1-50568</v>
          </cell>
          <cell r="AS4991">
            <v>1</v>
          </cell>
          <cell r="AT4991" t="str">
            <v>TK078</v>
          </cell>
          <cell r="AU4991" t="str">
            <v>#</v>
          </cell>
        </row>
        <row r="4992">
          <cell r="AN4992">
            <v>50568</v>
          </cell>
          <cell r="AO4992" t="str">
            <v xml:space="preserve">Terviseagentuur OÜ </v>
          </cell>
          <cell r="AP4992" t="str">
            <v>000000000000003048</v>
          </cell>
          <cell r="AQ4992">
            <v>2026</v>
          </cell>
          <cell r="AR4992" t="str">
            <v>2026-PRL1-50568</v>
          </cell>
          <cell r="AS4992">
            <v>1</v>
          </cell>
          <cell r="AT4992" t="str">
            <v>TK078</v>
          </cell>
          <cell r="AU4992" t="str">
            <v>#</v>
          </cell>
        </row>
        <row r="4993">
          <cell r="AN4993">
            <v>50229</v>
          </cell>
          <cell r="AO4993" t="str">
            <v>Rimbeniece Arija</v>
          </cell>
          <cell r="AP4993" t="str">
            <v>000000000000003048</v>
          </cell>
          <cell r="AQ4993">
            <v>2026</v>
          </cell>
          <cell r="AR4993" t="str">
            <v>2026-PRL1-50229</v>
          </cell>
          <cell r="AS4993" t="str">
            <v>#</v>
          </cell>
          <cell r="AT4993" t="str">
            <v>#</v>
          </cell>
          <cell r="AU4993" t="str">
            <v>#</v>
          </cell>
        </row>
        <row r="4994">
          <cell r="AN4994">
            <v>50235</v>
          </cell>
          <cell r="AO4994" t="str">
            <v>Kaja Kasak</v>
          </cell>
          <cell r="AP4994" t="str">
            <v>000000000000003048</v>
          </cell>
          <cell r="AQ4994">
            <v>2026</v>
          </cell>
          <cell r="AR4994" t="str">
            <v>2026-PRL1-50235</v>
          </cell>
          <cell r="AS4994">
            <v>1</v>
          </cell>
          <cell r="AT4994" t="str">
            <v>TK063</v>
          </cell>
          <cell r="AU4994" t="str">
            <v>#</v>
          </cell>
        </row>
        <row r="4995">
          <cell r="AN4995">
            <v>61008</v>
          </cell>
          <cell r="AO4995" t="str">
            <v>OÜ Dr. Aune</v>
          </cell>
          <cell r="AP4995" t="str">
            <v>000000000000003048</v>
          </cell>
          <cell r="AQ4995">
            <v>2026</v>
          </cell>
          <cell r="AR4995" t="str">
            <v>2026-PRL1-61008</v>
          </cell>
          <cell r="AS4995" t="str">
            <v>#</v>
          </cell>
          <cell r="AT4995" t="str">
            <v>#</v>
          </cell>
          <cell r="AU4995" t="str">
            <v>#</v>
          </cell>
        </row>
        <row r="4996">
          <cell r="AN4996">
            <v>50087</v>
          </cell>
          <cell r="AO4996" t="str">
            <v>Marget Moppel</v>
          </cell>
          <cell r="AP4996" t="str">
            <v>000000000000003048</v>
          </cell>
          <cell r="AQ4996">
            <v>2026</v>
          </cell>
          <cell r="AR4996" t="str">
            <v>2026-PRL1-50087</v>
          </cell>
          <cell r="AS4996">
            <v>1</v>
          </cell>
          <cell r="AT4996" t="str">
            <v>TK034</v>
          </cell>
          <cell r="AU4996" t="str">
            <v>#</v>
          </cell>
        </row>
        <row r="4997">
          <cell r="AN4997">
            <v>50418</v>
          </cell>
          <cell r="AO4997" t="str">
            <v>Perearst Agi Märdin OÜ</v>
          </cell>
          <cell r="AP4997" t="str">
            <v>000000000000003048</v>
          </cell>
          <cell r="AQ4997">
            <v>2026</v>
          </cell>
          <cell r="AR4997" t="str">
            <v>2026-PRL1-50418</v>
          </cell>
          <cell r="AS4997">
            <v>1</v>
          </cell>
          <cell r="AT4997" t="str">
            <v>TK063</v>
          </cell>
          <cell r="AU4997" t="str">
            <v>#</v>
          </cell>
        </row>
        <row r="4998">
          <cell r="AN4998">
            <v>60135</v>
          </cell>
          <cell r="AO4998" t="str">
            <v>Evi Luts</v>
          </cell>
          <cell r="AP4998" t="str">
            <v>000000000000003048</v>
          </cell>
          <cell r="AQ4998">
            <v>2026</v>
          </cell>
          <cell r="AR4998" t="str">
            <v>2026-PRL1-60135</v>
          </cell>
          <cell r="AS4998" t="str">
            <v>#</v>
          </cell>
          <cell r="AT4998" t="str">
            <v>#</v>
          </cell>
          <cell r="AU4998" t="str">
            <v>#</v>
          </cell>
        </row>
        <row r="4999">
          <cell r="AN4999">
            <v>50587</v>
          </cell>
          <cell r="AO4999" t="str">
            <v>Marje Metsur-Benzel OÜ</v>
          </cell>
          <cell r="AP4999" t="str">
            <v>000000000000003048</v>
          </cell>
          <cell r="AQ4999">
            <v>2026</v>
          </cell>
          <cell r="AR4999" t="str">
            <v>2026-PRL1-50587</v>
          </cell>
          <cell r="AS4999" t="str">
            <v>#</v>
          </cell>
          <cell r="AT4999" t="str">
            <v>#</v>
          </cell>
          <cell r="AU4999" t="str">
            <v>#</v>
          </cell>
        </row>
        <row r="5000">
          <cell r="AN5000">
            <v>50878</v>
          </cell>
          <cell r="AO5000" t="str">
            <v>Perearstikeskus Medica OÜ</v>
          </cell>
          <cell r="AP5000" t="str">
            <v>000000000000003048</v>
          </cell>
          <cell r="AQ5000">
            <v>2026</v>
          </cell>
          <cell r="AR5000" t="str">
            <v>2026-PRL1-50878</v>
          </cell>
          <cell r="AS5000" t="str">
            <v>#</v>
          </cell>
          <cell r="AT5000" t="str">
            <v>#</v>
          </cell>
          <cell r="AU5000" t="str">
            <v>#</v>
          </cell>
        </row>
        <row r="5001">
          <cell r="AN5001">
            <v>50589</v>
          </cell>
          <cell r="AO5001" t="str">
            <v>Helve Kansi OÜ</v>
          </cell>
          <cell r="AP5001" t="str">
            <v>000000000000003048</v>
          </cell>
          <cell r="AQ5001">
            <v>2026</v>
          </cell>
          <cell r="AR5001" t="str">
            <v>2026-PRL1-50589</v>
          </cell>
          <cell r="AS5001">
            <v>1</v>
          </cell>
          <cell r="AT5001" t="str">
            <v>TK018</v>
          </cell>
          <cell r="AU5001" t="str">
            <v>#</v>
          </cell>
        </row>
        <row r="5002">
          <cell r="AN5002">
            <v>50589</v>
          </cell>
          <cell r="AO5002" t="str">
            <v>Helve Kansi OÜ</v>
          </cell>
          <cell r="AP5002" t="str">
            <v>000000000000003048</v>
          </cell>
          <cell r="AQ5002">
            <v>2026</v>
          </cell>
          <cell r="AR5002" t="str">
            <v>2026-PRL1-50589</v>
          </cell>
          <cell r="AS5002" t="str">
            <v>#</v>
          </cell>
          <cell r="AT5002" t="str">
            <v>#</v>
          </cell>
          <cell r="AU5002" t="str">
            <v>#</v>
          </cell>
        </row>
        <row r="5003">
          <cell r="AN5003">
            <v>50780</v>
          </cell>
          <cell r="AO5003" t="str">
            <v>OÜ PRIIT GINTER PAK</v>
          </cell>
          <cell r="AP5003" t="str">
            <v>000000000000003048</v>
          </cell>
          <cell r="AQ5003">
            <v>2026</v>
          </cell>
          <cell r="AR5003" t="str">
            <v>2026-PRL1-50780</v>
          </cell>
          <cell r="AS5003" t="str">
            <v>#</v>
          </cell>
          <cell r="AT5003" t="str">
            <v>#</v>
          </cell>
          <cell r="AU5003" t="str">
            <v>#</v>
          </cell>
        </row>
        <row r="5004">
          <cell r="AN5004">
            <v>50875</v>
          </cell>
          <cell r="AO5004" t="str">
            <v>MaaArst OÜ</v>
          </cell>
          <cell r="AP5004" t="str">
            <v>000000000000003048</v>
          </cell>
          <cell r="AQ5004">
            <v>2026</v>
          </cell>
          <cell r="AR5004" t="str">
            <v>2026-PRL1-50875</v>
          </cell>
          <cell r="AS5004" t="str">
            <v>#</v>
          </cell>
          <cell r="AT5004" t="str">
            <v>#</v>
          </cell>
          <cell r="AU5004" t="str">
            <v>#</v>
          </cell>
        </row>
        <row r="5005">
          <cell r="AN5005">
            <v>50133</v>
          </cell>
          <cell r="AO5005" t="str">
            <v>Vardja ja Sarapuu OÜ</v>
          </cell>
          <cell r="AP5005" t="str">
            <v>000000000000003048</v>
          </cell>
          <cell r="AQ5005">
            <v>2026</v>
          </cell>
          <cell r="AR5005" t="str">
            <v>2026-PRL1-50133</v>
          </cell>
          <cell r="AS5005" t="str">
            <v>#</v>
          </cell>
          <cell r="AT5005" t="str">
            <v>#</v>
          </cell>
          <cell r="AU5005" t="str">
            <v>#</v>
          </cell>
        </row>
        <row r="5006">
          <cell r="AN5006">
            <v>50133</v>
          </cell>
          <cell r="AO5006" t="str">
            <v>Vardja ja Sarapuu OÜ</v>
          </cell>
          <cell r="AP5006" t="str">
            <v>000000000000003048</v>
          </cell>
          <cell r="AQ5006">
            <v>2026</v>
          </cell>
          <cell r="AR5006" t="str">
            <v>2026-PRL1-50133</v>
          </cell>
          <cell r="AS5006" t="str">
            <v>#</v>
          </cell>
          <cell r="AT5006" t="str">
            <v>#</v>
          </cell>
          <cell r="AU5006" t="str">
            <v>#</v>
          </cell>
        </row>
        <row r="5007">
          <cell r="AN5007">
            <v>50586</v>
          </cell>
          <cell r="AO5007" t="str">
            <v>Berta Toikka OÜ</v>
          </cell>
          <cell r="AP5007" t="str">
            <v>000000000000003048</v>
          </cell>
          <cell r="AQ5007">
            <v>2026</v>
          </cell>
          <cell r="AR5007" t="str">
            <v>2026-PRL1-50586</v>
          </cell>
          <cell r="AS5007" t="str">
            <v>#</v>
          </cell>
          <cell r="AT5007" t="str">
            <v>#</v>
          </cell>
          <cell r="AU5007" t="str">
            <v>#</v>
          </cell>
        </row>
        <row r="5008">
          <cell r="AN5008">
            <v>51000</v>
          </cell>
          <cell r="AO5008" t="str">
            <v>Perearst Julia Järveküla OÜ</v>
          </cell>
          <cell r="AP5008" t="str">
            <v>000000000000003048</v>
          </cell>
          <cell r="AQ5008">
            <v>2026</v>
          </cell>
          <cell r="AR5008" t="str">
            <v>2026-PRL1-51000</v>
          </cell>
          <cell r="AS5008">
            <v>1</v>
          </cell>
          <cell r="AT5008" t="str">
            <v>TK029</v>
          </cell>
          <cell r="AU5008" t="str">
            <v>#</v>
          </cell>
        </row>
        <row r="5009">
          <cell r="AN5009">
            <v>50347</v>
          </cell>
          <cell r="AO5009" t="str">
            <v>Ürjo Mälksoo</v>
          </cell>
          <cell r="AP5009" t="str">
            <v>000000000000003048</v>
          </cell>
          <cell r="AQ5009">
            <v>2026</v>
          </cell>
          <cell r="AR5009" t="str">
            <v>2026-PRL1-50347</v>
          </cell>
          <cell r="AS5009">
            <v>1</v>
          </cell>
          <cell r="AT5009" t="str">
            <v>TK029</v>
          </cell>
          <cell r="AU5009" t="str">
            <v>#</v>
          </cell>
        </row>
        <row r="5010">
          <cell r="AN5010">
            <v>50348</v>
          </cell>
          <cell r="AO5010" t="str">
            <v>Ülle Gurjev</v>
          </cell>
          <cell r="AP5010" t="str">
            <v>000000000000003048</v>
          </cell>
          <cell r="AQ5010">
            <v>2026</v>
          </cell>
          <cell r="AR5010" t="str">
            <v>2026-PRL1-50348</v>
          </cell>
          <cell r="AS5010" t="str">
            <v>#</v>
          </cell>
          <cell r="AT5010" t="str">
            <v>#</v>
          </cell>
          <cell r="AU5010" t="str">
            <v>#</v>
          </cell>
        </row>
        <row r="5011">
          <cell r="AN5011">
            <v>50961</v>
          </cell>
          <cell r="AO5011" t="str">
            <v>OÜ Ennetuskliinik</v>
          </cell>
          <cell r="AP5011" t="str">
            <v>000000000000003048</v>
          </cell>
          <cell r="AQ5011">
            <v>2026</v>
          </cell>
          <cell r="AR5011" t="str">
            <v>2026-PRL1-50961</v>
          </cell>
          <cell r="AS5011" t="str">
            <v>#</v>
          </cell>
          <cell r="AT5011" t="str">
            <v>#</v>
          </cell>
          <cell r="AU5011" t="str">
            <v>#</v>
          </cell>
        </row>
        <row r="5012">
          <cell r="AN5012">
            <v>50589</v>
          </cell>
          <cell r="AO5012" t="str">
            <v>Helve Kansi OÜ</v>
          </cell>
          <cell r="AP5012" t="str">
            <v>000000000000003048</v>
          </cell>
          <cell r="AQ5012">
            <v>2026</v>
          </cell>
          <cell r="AR5012" t="str">
            <v>2026-PRL1-50589</v>
          </cell>
          <cell r="AS5012" t="str">
            <v>#</v>
          </cell>
          <cell r="AT5012" t="str">
            <v>#</v>
          </cell>
          <cell r="AU5012" t="str">
            <v>#</v>
          </cell>
        </row>
        <row r="5013">
          <cell r="AN5013">
            <v>61504</v>
          </cell>
          <cell r="AO5013" t="str">
            <v>OÜ Alivio</v>
          </cell>
          <cell r="AP5013" t="str">
            <v>000000000000003048</v>
          </cell>
          <cell r="AQ5013">
            <v>2026</v>
          </cell>
          <cell r="AR5013" t="str">
            <v>2026-PRL1-61504</v>
          </cell>
          <cell r="AS5013" t="str">
            <v>#</v>
          </cell>
          <cell r="AT5013" t="str">
            <v>#</v>
          </cell>
          <cell r="AU5013" t="str">
            <v>#</v>
          </cell>
        </row>
        <row r="5014">
          <cell r="AN5014">
            <v>60421</v>
          </cell>
          <cell r="AO5014" t="str">
            <v>Perekeskus OÜ</v>
          </cell>
          <cell r="AP5014" t="str">
            <v>000000000000003048</v>
          </cell>
          <cell r="AQ5014">
            <v>2026</v>
          </cell>
          <cell r="AR5014" t="str">
            <v>2026-PRL1-60421</v>
          </cell>
          <cell r="AS5014" t="str">
            <v>#</v>
          </cell>
          <cell r="AT5014" t="str">
            <v>#</v>
          </cell>
          <cell r="AU5014" t="str">
            <v>#</v>
          </cell>
        </row>
        <row r="5015">
          <cell r="AN5015">
            <v>60421</v>
          </cell>
          <cell r="AO5015" t="str">
            <v>Perekeskus OÜ</v>
          </cell>
          <cell r="AP5015" t="str">
            <v>000000000000003048</v>
          </cell>
          <cell r="AQ5015">
            <v>2026</v>
          </cell>
          <cell r="AR5015" t="str">
            <v>2026-PRL1-60421</v>
          </cell>
          <cell r="AS5015" t="str">
            <v>#</v>
          </cell>
          <cell r="AT5015" t="str">
            <v>#</v>
          </cell>
          <cell r="AU5015" t="str">
            <v>#</v>
          </cell>
        </row>
        <row r="5016">
          <cell r="AN5016">
            <v>50250</v>
          </cell>
          <cell r="AO5016" t="str">
            <v>OÜ Peremeedik</v>
          </cell>
          <cell r="AP5016" t="str">
            <v>000000000000003048</v>
          </cell>
          <cell r="AQ5016">
            <v>2026</v>
          </cell>
          <cell r="AR5016" t="str">
            <v>2026-PRL1-50250</v>
          </cell>
          <cell r="AS5016" t="str">
            <v>#</v>
          </cell>
          <cell r="AT5016" t="str">
            <v>#</v>
          </cell>
          <cell r="AU5016" t="str">
            <v>#</v>
          </cell>
        </row>
        <row r="5017">
          <cell r="AN5017">
            <v>50361</v>
          </cell>
          <cell r="AO5017" t="str">
            <v>OÜ Erm</v>
          </cell>
          <cell r="AP5017" t="str">
            <v>000000000000003048</v>
          </cell>
          <cell r="AQ5017">
            <v>2026</v>
          </cell>
          <cell r="AR5017" t="str">
            <v>2026-PRL1-50361</v>
          </cell>
          <cell r="AS5017" t="str">
            <v>#</v>
          </cell>
          <cell r="AT5017" t="str">
            <v>#</v>
          </cell>
          <cell r="AU5017">
            <v>1</v>
          </cell>
        </row>
        <row r="5018">
          <cell r="AN5018">
            <v>51000</v>
          </cell>
          <cell r="AO5018" t="str">
            <v>Perearst Julia Järveküla OÜ</v>
          </cell>
          <cell r="AP5018" t="str">
            <v>000000000000003048</v>
          </cell>
          <cell r="AQ5018">
            <v>2026</v>
          </cell>
          <cell r="AR5018" t="str">
            <v>2026-PRL1-51000</v>
          </cell>
          <cell r="AS5018">
            <v>1</v>
          </cell>
          <cell r="AT5018" t="str">
            <v>TK029</v>
          </cell>
          <cell r="AU5018" t="str">
            <v>#</v>
          </cell>
        </row>
        <row r="5019">
          <cell r="AN5019">
            <v>50351</v>
          </cell>
          <cell r="AO5019" t="str">
            <v>OÜ Perearst Marika Teder</v>
          </cell>
          <cell r="AP5019" t="str">
            <v>000000000000003048</v>
          </cell>
          <cell r="AQ5019">
            <v>2026</v>
          </cell>
          <cell r="AR5019" t="str">
            <v>2026-PRL1-50351</v>
          </cell>
          <cell r="AS5019">
            <v>1</v>
          </cell>
          <cell r="AT5019" t="str">
            <v>TK018</v>
          </cell>
          <cell r="AU5019" t="str">
            <v>#</v>
          </cell>
        </row>
        <row r="5020">
          <cell r="AN5020">
            <v>60484</v>
          </cell>
          <cell r="AO5020" t="str">
            <v>Perearst Valentina Tšivkin</v>
          </cell>
          <cell r="AP5020" t="str">
            <v>000000000000003048</v>
          </cell>
          <cell r="AQ5020">
            <v>2026</v>
          </cell>
          <cell r="AR5020" t="str">
            <v>2026-PRL1-60484</v>
          </cell>
          <cell r="AS5020" t="str">
            <v>#</v>
          </cell>
          <cell r="AT5020" t="str">
            <v>#</v>
          </cell>
          <cell r="AU5020" t="str">
            <v>#</v>
          </cell>
        </row>
        <row r="5021">
          <cell r="AN5021">
            <v>50961</v>
          </cell>
          <cell r="AO5021" t="str">
            <v>OÜ Ennetuskliinik</v>
          </cell>
          <cell r="AP5021" t="str">
            <v>000000000000003048</v>
          </cell>
          <cell r="AQ5021">
            <v>2026</v>
          </cell>
          <cell r="AR5021" t="str">
            <v>2026-PRL1-50961</v>
          </cell>
          <cell r="AS5021" t="str">
            <v>#</v>
          </cell>
          <cell r="AT5021" t="str">
            <v>#</v>
          </cell>
          <cell r="AU5021" t="str">
            <v>#</v>
          </cell>
        </row>
        <row r="5022">
          <cell r="AN5022">
            <v>50355</v>
          </cell>
          <cell r="AO5022" t="str">
            <v>OÜ Mustla Perearstikeskus</v>
          </cell>
          <cell r="AP5022" t="str">
            <v>000000000000003048</v>
          </cell>
          <cell r="AQ5022">
            <v>2026</v>
          </cell>
          <cell r="AR5022" t="str">
            <v>2026-PRL1-50355</v>
          </cell>
          <cell r="AS5022" t="str">
            <v>#</v>
          </cell>
          <cell r="AT5022" t="str">
            <v>#</v>
          </cell>
          <cell r="AU5022" t="str">
            <v>#</v>
          </cell>
        </row>
        <row r="5023">
          <cell r="AN5023">
            <v>50355</v>
          </cell>
          <cell r="AO5023" t="str">
            <v>OÜ Mustla Perearstikeskus</v>
          </cell>
          <cell r="AP5023" t="str">
            <v>000000000000003048</v>
          </cell>
          <cell r="AQ5023">
            <v>2026</v>
          </cell>
          <cell r="AR5023" t="str">
            <v>2026-PRL1-50355</v>
          </cell>
          <cell r="AS5023" t="str">
            <v>#</v>
          </cell>
          <cell r="AT5023" t="str">
            <v>#</v>
          </cell>
          <cell r="AU5023" t="str">
            <v>#</v>
          </cell>
        </row>
        <row r="5024">
          <cell r="AN5024">
            <v>50594</v>
          </cell>
          <cell r="AO5024" t="str">
            <v>OÜ Perearst Margit Kivaste</v>
          </cell>
          <cell r="AP5024" t="str">
            <v>000000000000003048</v>
          </cell>
          <cell r="AQ5024">
            <v>2026</v>
          </cell>
          <cell r="AR5024" t="str">
            <v>2026-PRL1-50594</v>
          </cell>
          <cell r="AS5024" t="str">
            <v>#</v>
          </cell>
          <cell r="AT5024" t="str">
            <v>#</v>
          </cell>
          <cell r="AU5024" t="str">
            <v>#</v>
          </cell>
        </row>
        <row r="5025">
          <cell r="AN5025">
            <v>50351</v>
          </cell>
          <cell r="AO5025" t="str">
            <v>OÜ Perearst Marika Teder</v>
          </cell>
          <cell r="AP5025" t="str">
            <v>000000000000003048</v>
          </cell>
          <cell r="AQ5025">
            <v>2026</v>
          </cell>
          <cell r="AR5025" t="str">
            <v>2026-PRL1-50351</v>
          </cell>
          <cell r="AS5025">
            <v>1</v>
          </cell>
          <cell r="AT5025" t="str">
            <v>TK018</v>
          </cell>
          <cell r="AU5025" t="str">
            <v>#</v>
          </cell>
        </row>
        <row r="5026">
          <cell r="AN5026">
            <v>60642</v>
          </cell>
          <cell r="AO5026" t="str">
            <v>AS Tõrva Tervisekeskus</v>
          </cell>
          <cell r="AP5026" t="str">
            <v>000000000000003048</v>
          </cell>
          <cell r="AQ5026">
            <v>2026</v>
          </cell>
          <cell r="AR5026" t="str">
            <v>2026-PRL1-60642</v>
          </cell>
          <cell r="AS5026">
            <v>1</v>
          </cell>
          <cell r="AT5026" t="str">
            <v>TK071</v>
          </cell>
          <cell r="AU5026" t="str">
            <v>#</v>
          </cell>
        </row>
        <row r="5027">
          <cell r="AN5027">
            <v>50705</v>
          </cell>
          <cell r="AO5027" t="str">
            <v>Perearst Gerta Sontak OÜ</v>
          </cell>
          <cell r="AP5027" t="str">
            <v>000000000000003048</v>
          </cell>
          <cell r="AQ5027">
            <v>2026</v>
          </cell>
          <cell r="AR5027" t="str">
            <v>2026-PRL1-50705</v>
          </cell>
          <cell r="AS5027" t="str">
            <v>#</v>
          </cell>
          <cell r="AT5027" t="str">
            <v>#</v>
          </cell>
          <cell r="AU5027" t="str">
            <v>#</v>
          </cell>
        </row>
        <row r="5028">
          <cell r="AN5028">
            <v>50824</v>
          </cell>
          <cell r="AO5028" t="str">
            <v>PA Merle Kallas OÜ</v>
          </cell>
          <cell r="AP5028" t="str">
            <v>000000000000003048</v>
          </cell>
          <cell r="AQ5028">
            <v>2026</v>
          </cell>
          <cell r="AR5028" t="str">
            <v>2026-PRL1-50824</v>
          </cell>
          <cell r="AS5028" t="str">
            <v>#</v>
          </cell>
          <cell r="AT5028" t="str">
            <v>#</v>
          </cell>
          <cell r="AU5028" t="str">
            <v>#</v>
          </cell>
        </row>
        <row r="5029">
          <cell r="AN5029">
            <v>60642</v>
          </cell>
          <cell r="AO5029" t="str">
            <v>AS Tõrva Tervisekeskus</v>
          </cell>
          <cell r="AP5029" t="str">
            <v>000000000000003048</v>
          </cell>
          <cell r="AQ5029">
            <v>2026</v>
          </cell>
          <cell r="AR5029" t="str">
            <v>2026-PRL1-60642</v>
          </cell>
          <cell r="AS5029">
            <v>1</v>
          </cell>
          <cell r="AT5029" t="str">
            <v>TK071</v>
          </cell>
          <cell r="AU5029" t="str">
            <v>#</v>
          </cell>
        </row>
        <row r="5030">
          <cell r="AN5030">
            <v>50568</v>
          </cell>
          <cell r="AO5030" t="str">
            <v>OÜ Terviseagentuur</v>
          </cell>
          <cell r="AP5030" t="str">
            <v>000000000000003048</v>
          </cell>
          <cell r="AQ5030">
            <v>2026</v>
          </cell>
          <cell r="AR5030" t="str">
            <v>2026-PRL1-50568</v>
          </cell>
          <cell r="AS5030">
            <v>1</v>
          </cell>
          <cell r="AT5030" t="str">
            <v>TK046</v>
          </cell>
          <cell r="AU5030" t="str">
            <v>#</v>
          </cell>
        </row>
        <row r="5031">
          <cell r="AN5031">
            <v>50736</v>
          </cell>
          <cell r="AO5031" t="str">
            <v>Valgamaa Arstikeskus OÜ</v>
          </cell>
          <cell r="AP5031" t="str">
            <v>000000000000003048</v>
          </cell>
          <cell r="AQ5031">
            <v>2026</v>
          </cell>
          <cell r="AR5031" t="str">
            <v>2026-PRL1-50736</v>
          </cell>
          <cell r="AS5031" t="str">
            <v>#</v>
          </cell>
          <cell r="AT5031" t="str">
            <v>#</v>
          </cell>
          <cell r="AU5031" t="str">
            <v>#</v>
          </cell>
        </row>
        <row r="5032">
          <cell r="AN5032">
            <v>50568</v>
          </cell>
          <cell r="AO5032" t="str">
            <v>Terviseagentuur OÜ</v>
          </cell>
          <cell r="AP5032" t="str">
            <v>000000000000003048</v>
          </cell>
          <cell r="AQ5032">
            <v>2026</v>
          </cell>
          <cell r="AR5032" t="str">
            <v>2026-PRL1-50568</v>
          </cell>
          <cell r="AS5032">
            <v>1</v>
          </cell>
          <cell r="AT5032" t="str">
            <v>TK046</v>
          </cell>
          <cell r="AU5032" t="str">
            <v>#</v>
          </cell>
        </row>
        <row r="5033">
          <cell r="AN5033">
            <v>50568</v>
          </cell>
          <cell r="AO5033" t="str">
            <v>OÜ Terviseagentuur</v>
          </cell>
          <cell r="AP5033" t="str">
            <v>000000000000003048</v>
          </cell>
          <cell r="AQ5033">
            <v>2026</v>
          </cell>
          <cell r="AR5033" t="str">
            <v>2026-PRL1-50568</v>
          </cell>
          <cell r="AS5033">
            <v>1</v>
          </cell>
          <cell r="AT5033" t="str">
            <v>TK046</v>
          </cell>
          <cell r="AU5033" t="str">
            <v>#</v>
          </cell>
        </row>
        <row r="5034">
          <cell r="AN5034">
            <v>50795</v>
          </cell>
          <cell r="AO5034" t="str">
            <v>Osaühing Peretervis</v>
          </cell>
          <cell r="AP5034" t="str">
            <v>000000000000003048</v>
          </cell>
          <cell r="AQ5034">
            <v>2026</v>
          </cell>
          <cell r="AR5034" t="str">
            <v>2026-PRL1-50795</v>
          </cell>
          <cell r="AS5034" t="str">
            <v>#</v>
          </cell>
          <cell r="AT5034" t="str">
            <v>#</v>
          </cell>
          <cell r="AU5034" t="str">
            <v>#</v>
          </cell>
        </row>
        <row r="5035">
          <cell r="AN5035">
            <v>50815</v>
          </cell>
          <cell r="AO5035" t="str">
            <v>Perearst Heiki Annuk OÜ</v>
          </cell>
          <cell r="AP5035" t="str">
            <v>000000000000003048</v>
          </cell>
          <cell r="AQ5035">
            <v>2026</v>
          </cell>
          <cell r="AR5035" t="str">
            <v>2026-PRL1-50815</v>
          </cell>
          <cell r="AS5035" t="str">
            <v>#</v>
          </cell>
          <cell r="AT5035" t="str">
            <v>#</v>
          </cell>
          <cell r="AU5035" t="str">
            <v>#</v>
          </cell>
        </row>
        <row r="5036">
          <cell r="AN5036">
            <v>50595</v>
          </cell>
          <cell r="AO5036" t="str">
            <v>Katrin Palover OÜ</v>
          </cell>
          <cell r="AP5036" t="str">
            <v>000000000000003048</v>
          </cell>
          <cell r="AQ5036">
            <v>2026</v>
          </cell>
          <cell r="AR5036" t="str">
            <v>2026-PRL1-50595</v>
          </cell>
          <cell r="AS5036" t="str">
            <v>#</v>
          </cell>
          <cell r="AT5036" t="str">
            <v>#</v>
          </cell>
          <cell r="AU5036" t="str">
            <v>#</v>
          </cell>
        </row>
        <row r="5037">
          <cell r="AN5037">
            <v>50568</v>
          </cell>
          <cell r="AO5037" t="str">
            <v>OÜ Terviseagentuur</v>
          </cell>
          <cell r="AP5037" t="str">
            <v>000000000000003048</v>
          </cell>
          <cell r="AQ5037">
            <v>2026</v>
          </cell>
          <cell r="AR5037" t="str">
            <v>2026-PRL1-50568</v>
          </cell>
          <cell r="AS5037">
            <v>1</v>
          </cell>
          <cell r="AT5037" t="str">
            <v>TK046</v>
          </cell>
          <cell r="AU5037" t="str">
            <v>#</v>
          </cell>
        </row>
        <row r="5038">
          <cell r="AN5038">
            <v>50561</v>
          </cell>
          <cell r="AO5038" t="str">
            <v>OÜ Laadi &amp; Kõrgesaar</v>
          </cell>
          <cell r="AP5038" t="str">
            <v>000000000000003048</v>
          </cell>
          <cell r="AQ5038">
            <v>2026</v>
          </cell>
          <cell r="AR5038" t="str">
            <v>2026-PRL1-50561</v>
          </cell>
          <cell r="AS5038" t="str">
            <v>#</v>
          </cell>
          <cell r="AT5038" t="str">
            <v>#</v>
          </cell>
          <cell r="AU5038" t="str">
            <v>#</v>
          </cell>
        </row>
        <row r="5039">
          <cell r="AN5039">
            <v>50223</v>
          </cell>
          <cell r="AO5039" t="str">
            <v>Talvi Terje</v>
          </cell>
          <cell r="AP5039" t="str">
            <v>000000000000003048</v>
          </cell>
          <cell r="AQ5039">
            <v>2026</v>
          </cell>
          <cell r="AR5039" t="str">
            <v>2026-PRL1-50223</v>
          </cell>
          <cell r="AS5039" t="str">
            <v>#</v>
          </cell>
          <cell r="AT5039" t="str">
            <v>#</v>
          </cell>
          <cell r="AU5039" t="str">
            <v>#</v>
          </cell>
        </row>
        <row r="5040">
          <cell r="AN5040">
            <v>60642</v>
          </cell>
          <cell r="AO5040" t="str">
            <v>AS Tõrva Tervisekeskus</v>
          </cell>
          <cell r="AP5040" t="str">
            <v>000000000000003048</v>
          </cell>
          <cell r="AQ5040">
            <v>2026</v>
          </cell>
          <cell r="AR5040" t="str">
            <v>2026-PRL1-60642</v>
          </cell>
          <cell r="AS5040">
            <v>1</v>
          </cell>
          <cell r="AT5040" t="str">
            <v>TK071</v>
          </cell>
          <cell r="AU5040" t="str">
            <v>#</v>
          </cell>
        </row>
        <row r="5041">
          <cell r="AN5041">
            <v>50098</v>
          </cell>
          <cell r="AO5041" t="str">
            <v>OÜ Perearst Alla Kostina</v>
          </cell>
          <cell r="AP5041" t="str">
            <v>000000000000003048</v>
          </cell>
          <cell r="AQ5041">
            <v>2026</v>
          </cell>
          <cell r="AR5041" t="str">
            <v>2026-PRL1-50098</v>
          </cell>
          <cell r="AS5041">
            <v>1</v>
          </cell>
          <cell r="AT5041" t="str">
            <v>TK003</v>
          </cell>
          <cell r="AU5041" t="str">
            <v>#</v>
          </cell>
        </row>
        <row r="5042">
          <cell r="AN5042">
            <v>50019</v>
          </cell>
          <cell r="AO5042" t="str">
            <v>Perearst Tiiu Tootsi OÜ</v>
          </cell>
          <cell r="AP5042" t="str">
            <v>000000000000003048</v>
          </cell>
          <cell r="AQ5042">
            <v>2026</v>
          </cell>
          <cell r="AR5042" t="str">
            <v>2026-PRL1-50019</v>
          </cell>
          <cell r="AS5042" t="str">
            <v>#</v>
          </cell>
          <cell r="AT5042" t="str">
            <v>#</v>
          </cell>
          <cell r="AU5042" t="str">
            <v>#</v>
          </cell>
        </row>
        <row r="5043">
          <cell r="AN5043">
            <v>50447</v>
          </cell>
          <cell r="AO5043" t="str">
            <v>OÜ Perearst Tarvo Kiudma</v>
          </cell>
          <cell r="AP5043" t="str">
            <v>000000000000003048</v>
          </cell>
          <cell r="AQ5043">
            <v>2026</v>
          </cell>
          <cell r="AR5043" t="str">
            <v>2026-PRL1-50447</v>
          </cell>
          <cell r="AS5043" t="str">
            <v>#</v>
          </cell>
          <cell r="AT5043" t="str">
            <v>#</v>
          </cell>
          <cell r="AU5043" t="str">
            <v>#</v>
          </cell>
        </row>
        <row r="5044">
          <cell r="AN5044">
            <v>50905</v>
          </cell>
          <cell r="AO5044" t="str">
            <v>Perearst Kristina Kesküla OÜ</v>
          </cell>
          <cell r="AP5044" t="str">
            <v>000000000000003048</v>
          </cell>
          <cell r="AQ5044">
            <v>2026</v>
          </cell>
          <cell r="AR5044" t="str">
            <v>2026-PRL1-50905</v>
          </cell>
          <cell r="AS5044" t="str">
            <v>#</v>
          </cell>
          <cell r="AT5044" t="str">
            <v>#</v>
          </cell>
          <cell r="AU5044" t="str">
            <v>#</v>
          </cell>
        </row>
        <row r="5045">
          <cell r="AN5045">
            <v>50996</v>
          </cell>
          <cell r="AO5045" t="str">
            <v>Perearst Eveli Parveots OÜ</v>
          </cell>
          <cell r="AP5045" t="str">
            <v>000000000000003048</v>
          </cell>
          <cell r="AQ5045">
            <v>2026</v>
          </cell>
          <cell r="AR5045" t="str">
            <v>2026-PRL1-50996</v>
          </cell>
          <cell r="AS5045" t="str">
            <v>#</v>
          </cell>
          <cell r="AT5045" t="str">
            <v>#</v>
          </cell>
          <cell r="AU5045" t="str">
            <v>#</v>
          </cell>
        </row>
        <row r="5046">
          <cell r="AN5046">
            <v>50455</v>
          </cell>
          <cell r="AO5046" t="str">
            <v>OÜ Ropka Perearstikeskus</v>
          </cell>
          <cell r="AP5046" t="str">
            <v>000000000000003048</v>
          </cell>
          <cell r="AQ5046">
            <v>2026</v>
          </cell>
          <cell r="AR5046" t="str">
            <v>2026-PRL1-50455</v>
          </cell>
          <cell r="AS5046" t="str">
            <v>#</v>
          </cell>
          <cell r="AT5046" t="str">
            <v>#</v>
          </cell>
          <cell r="AU5046" t="str">
            <v>#</v>
          </cell>
        </row>
        <row r="5047">
          <cell r="AN5047">
            <v>50066</v>
          </cell>
          <cell r="AO5047" t="str">
            <v>OÜ Eve Mõistuse Perearstikeskus</v>
          </cell>
          <cell r="AP5047" t="str">
            <v>000000000000003048</v>
          </cell>
          <cell r="AQ5047">
            <v>2026</v>
          </cell>
          <cell r="AR5047" t="str">
            <v>2026-PRL1-50066</v>
          </cell>
          <cell r="AS5047" t="str">
            <v>#</v>
          </cell>
          <cell r="AT5047" t="str">
            <v>#</v>
          </cell>
          <cell r="AU5047" t="str">
            <v>#</v>
          </cell>
        </row>
        <row r="5048">
          <cell r="AN5048">
            <v>50455</v>
          </cell>
          <cell r="AO5048" t="str">
            <v>OÜ Ropka Perearstikeskus</v>
          </cell>
          <cell r="AP5048" t="str">
            <v>000000000000003048</v>
          </cell>
          <cell r="AQ5048">
            <v>2026</v>
          </cell>
          <cell r="AR5048" t="str">
            <v>2026-PRL1-50455</v>
          </cell>
          <cell r="AS5048" t="str">
            <v>#</v>
          </cell>
          <cell r="AT5048" t="str">
            <v>#</v>
          </cell>
          <cell r="AU5048" t="str">
            <v>#</v>
          </cell>
        </row>
        <row r="5049">
          <cell r="AN5049">
            <v>50495</v>
          </cell>
          <cell r="AO5049" t="str">
            <v>Perearst Ülle Perend OÜ</v>
          </cell>
          <cell r="AP5049" t="str">
            <v>000000000000003048</v>
          </cell>
          <cell r="AQ5049">
            <v>2026</v>
          </cell>
          <cell r="AR5049" t="str">
            <v>2026-PRL1-50495</v>
          </cell>
          <cell r="AS5049" t="str">
            <v>#</v>
          </cell>
          <cell r="AT5049" t="str">
            <v>#</v>
          </cell>
          <cell r="AU5049" t="str">
            <v>#</v>
          </cell>
        </row>
        <row r="5050">
          <cell r="AN5050">
            <v>50441</v>
          </cell>
          <cell r="AO5050" t="str">
            <v>OÜ Perearstid Takker ja Sarapuu</v>
          </cell>
          <cell r="AP5050" t="str">
            <v>000000000000003048</v>
          </cell>
          <cell r="AQ5050">
            <v>2026</v>
          </cell>
          <cell r="AR5050" t="str">
            <v>2026-PRL1-50441</v>
          </cell>
          <cell r="AS5050">
            <v>1</v>
          </cell>
          <cell r="AT5050" t="str">
            <v>TK043</v>
          </cell>
          <cell r="AU5050" t="str">
            <v>#</v>
          </cell>
        </row>
        <row r="5051">
          <cell r="AN5051">
            <v>50441</v>
          </cell>
          <cell r="AO5051" t="str">
            <v>OÜ Perearstid Takker ja Sarapuu</v>
          </cell>
          <cell r="AP5051" t="str">
            <v>000000000000003048</v>
          </cell>
          <cell r="AQ5051">
            <v>2026</v>
          </cell>
          <cell r="AR5051" t="str">
            <v>2026-PRL1-50441</v>
          </cell>
          <cell r="AS5051">
            <v>1</v>
          </cell>
          <cell r="AT5051" t="str">
            <v>TK043</v>
          </cell>
          <cell r="AU5051" t="str">
            <v>#</v>
          </cell>
        </row>
        <row r="5052">
          <cell r="AN5052">
            <v>50885</v>
          </cell>
          <cell r="AO5052" t="str">
            <v>Dr. Heli Tähepõld Ülikooli Perearstikeskus</v>
          </cell>
          <cell r="AP5052" t="str">
            <v>000000000000003048</v>
          </cell>
          <cell r="AQ5052">
            <v>2026</v>
          </cell>
          <cell r="AR5052" t="str">
            <v>2026-PRL1-50885</v>
          </cell>
          <cell r="AS5052" t="str">
            <v>#</v>
          </cell>
          <cell r="AT5052" t="str">
            <v>#</v>
          </cell>
          <cell r="AU5052" t="str">
            <v>#</v>
          </cell>
        </row>
        <row r="5053">
          <cell r="AN5053">
            <v>50884</v>
          </cell>
          <cell r="AO5053" t="str">
            <v>Ränilinna perearstikeskus OÜ</v>
          </cell>
          <cell r="AP5053" t="str">
            <v>000000000000003048</v>
          </cell>
          <cell r="AQ5053">
            <v>2026</v>
          </cell>
          <cell r="AR5053" t="str">
            <v>2026-PRL1-50884</v>
          </cell>
          <cell r="AS5053" t="str">
            <v>#</v>
          </cell>
          <cell r="AT5053" t="str">
            <v>#</v>
          </cell>
          <cell r="AU5053" t="str">
            <v>#</v>
          </cell>
        </row>
        <row r="5054">
          <cell r="AN5054">
            <v>50855</v>
          </cell>
          <cell r="AO5054" t="str">
            <v>OÜ Perearst Iisi Kriipsalu</v>
          </cell>
          <cell r="AP5054" t="str">
            <v>000000000000003048</v>
          </cell>
          <cell r="AQ5054">
            <v>2026</v>
          </cell>
          <cell r="AR5054" t="str">
            <v>2026-PRL1-50855</v>
          </cell>
          <cell r="AS5054" t="str">
            <v>#</v>
          </cell>
          <cell r="AT5054" t="str">
            <v>#</v>
          </cell>
          <cell r="AU5054" t="str">
            <v>#</v>
          </cell>
        </row>
        <row r="5055">
          <cell r="AN5055">
            <v>50980</v>
          </cell>
          <cell r="AO5055" t="str">
            <v>Tartu Tervise Heaks OÜ</v>
          </cell>
          <cell r="AP5055" t="str">
            <v>000000000000003048</v>
          </cell>
          <cell r="AQ5055">
            <v>2026</v>
          </cell>
          <cell r="AR5055" t="str">
            <v>2026-PRL1-50980</v>
          </cell>
          <cell r="AS5055">
            <v>1</v>
          </cell>
          <cell r="AT5055" t="str">
            <v>TK080</v>
          </cell>
          <cell r="AU5055" t="str">
            <v>#</v>
          </cell>
        </row>
        <row r="5056">
          <cell r="AN5056">
            <v>50745</v>
          </cell>
          <cell r="AO5056" t="str">
            <v>OÜ Perearst Ruth Ladva</v>
          </cell>
          <cell r="AP5056" t="str">
            <v>000000000000003048</v>
          </cell>
          <cell r="AQ5056">
            <v>2026</v>
          </cell>
          <cell r="AR5056" t="str">
            <v>2026-PRL1-50745</v>
          </cell>
          <cell r="AS5056">
            <v>1</v>
          </cell>
          <cell r="AT5056" t="str">
            <v>TK020</v>
          </cell>
          <cell r="AU5056" t="str">
            <v>#</v>
          </cell>
        </row>
        <row r="5057">
          <cell r="AN5057">
            <v>50920</v>
          </cell>
          <cell r="AO5057" t="str">
            <v>OÜ Tartu Raatuse PAK</v>
          </cell>
          <cell r="AP5057" t="str">
            <v>000000000000003048</v>
          </cell>
          <cell r="AQ5057">
            <v>2026</v>
          </cell>
          <cell r="AR5057" t="str">
            <v>2026-PRL1-50920</v>
          </cell>
          <cell r="AS5057">
            <v>1</v>
          </cell>
          <cell r="AT5057" t="str">
            <v>TK055</v>
          </cell>
          <cell r="AU5057" t="str">
            <v>#</v>
          </cell>
        </row>
        <row r="5058">
          <cell r="AN5058">
            <v>50920</v>
          </cell>
          <cell r="AO5058" t="str">
            <v>OÜ Tartu Raatuse PAK</v>
          </cell>
          <cell r="AP5058" t="str">
            <v>000000000000003048</v>
          </cell>
          <cell r="AQ5058">
            <v>2026</v>
          </cell>
          <cell r="AR5058" t="str">
            <v>2026-PRL1-50920</v>
          </cell>
          <cell r="AS5058">
            <v>1</v>
          </cell>
          <cell r="AT5058" t="str">
            <v>TK055</v>
          </cell>
          <cell r="AU5058" t="str">
            <v>#</v>
          </cell>
        </row>
        <row r="5059">
          <cell r="AN5059">
            <v>50920</v>
          </cell>
          <cell r="AO5059" t="str">
            <v>OÜ Tartu Raatuse PAK</v>
          </cell>
          <cell r="AP5059" t="str">
            <v>000000000000003048</v>
          </cell>
          <cell r="AQ5059">
            <v>2026</v>
          </cell>
          <cell r="AR5059" t="str">
            <v>2026-PRL1-50920</v>
          </cell>
          <cell r="AS5059">
            <v>1</v>
          </cell>
          <cell r="AT5059" t="str">
            <v>TK055</v>
          </cell>
          <cell r="AU5059" t="str">
            <v>#</v>
          </cell>
        </row>
        <row r="5060">
          <cell r="AN5060">
            <v>50823</v>
          </cell>
          <cell r="AO5060" t="str">
            <v>perearst Tarmo Loogus OÜ</v>
          </cell>
          <cell r="AP5060" t="str">
            <v>000000000000003048</v>
          </cell>
          <cell r="AQ5060">
            <v>2026</v>
          </cell>
          <cell r="AR5060" t="str">
            <v>2026-PRL1-50823</v>
          </cell>
          <cell r="AS5060">
            <v>1</v>
          </cell>
          <cell r="AT5060" t="str">
            <v>TK003</v>
          </cell>
          <cell r="AU5060" t="str">
            <v>#</v>
          </cell>
        </row>
        <row r="5061">
          <cell r="AN5061">
            <v>50920</v>
          </cell>
          <cell r="AO5061" t="str">
            <v>OÜ Tartu Raatuse PAK</v>
          </cell>
          <cell r="AP5061" t="str">
            <v>000000000000003048</v>
          </cell>
          <cell r="AQ5061">
            <v>2026</v>
          </cell>
          <cell r="AR5061" t="str">
            <v>2026-PRL1-50920</v>
          </cell>
          <cell r="AS5061">
            <v>1</v>
          </cell>
          <cell r="AT5061" t="str">
            <v>TK055</v>
          </cell>
          <cell r="AU5061" t="str">
            <v>#</v>
          </cell>
        </row>
        <row r="5062">
          <cell r="AN5062">
            <v>50920</v>
          </cell>
          <cell r="AO5062" t="str">
            <v>OÜ Tartu Raatuse PAK</v>
          </cell>
          <cell r="AP5062" t="str">
            <v>000000000000003048</v>
          </cell>
          <cell r="AQ5062">
            <v>2026</v>
          </cell>
          <cell r="AR5062" t="str">
            <v>2026-PRL1-50920</v>
          </cell>
          <cell r="AS5062">
            <v>1</v>
          </cell>
          <cell r="AT5062" t="str">
            <v>TK055</v>
          </cell>
          <cell r="AU5062" t="str">
            <v>#</v>
          </cell>
        </row>
        <row r="5063">
          <cell r="AN5063">
            <v>50790</v>
          </cell>
          <cell r="AO5063" t="str">
            <v>Dr. Pilv OÜ</v>
          </cell>
          <cell r="AP5063" t="str">
            <v>000000000000003048</v>
          </cell>
          <cell r="AQ5063">
            <v>2026</v>
          </cell>
          <cell r="AR5063" t="str">
            <v>2026-PRL1-50790</v>
          </cell>
          <cell r="AS5063">
            <v>1</v>
          </cell>
          <cell r="AT5063" t="str">
            <v>TK003</v>
          </cell>
          <cell r="AU5063" t="str">
            <v>#</v>
          </cell>
        </row>
        <row r="5064">
          <cell r="AN5064">
            <v>60099</v>
          </cell>
          <cell r="AO5064" t="str">
            <v>OÜ Ülle Hansen</v>
          </cell>
          <cell r="AP5064" t="str">
            <v>000000000000003048</v>
          </cell>
          <cell r="AQ5064">
            <v>2026</v>
          </cell>
          <cell r="AR5064" t="str">
            <v>2026-PRL1-60099</v>
          </cell>
          <cell r="AS5064" t="str">
            <v>#</v>
          </cell>
          <cell r="AT5064" t="str">
            <v>#</v>
          </cell>
          <cell r="AU5064" t="str">
            <v>#</v>
          </cell>
        </row>
        <row r="5065">
          <cell r="AN5065">
            <v>50920</v>
          </cell>
          <cell r="AO5065" t="str">
            <v>OÜ Tartu Raatuse PAK</v>
          </cell>
          <cell r="AP5065" t="str">
            <v>000000000000003048</v>
          </cell>
          <cell r="AQ5065">
            <v>2026</v>
          </cell>
          <cell r="AR5065" t="str">
            <v>2026-PRL1-50920</v>
          </cell>
          <cell r="AS5065">
            <v>1</v>
          </cell>
          <cell r="AT5065" t="str">
            <v>TK055</v>
          </cell>
          <cell r="AU5065" t="str">
            <v>#</v>
          </cell>
        </row>
        <row r="5066">
          <cell r="AN5066">
            <v>50710</v>
          </cell>
          <cell r="AO5066" t="str">
            <v>OÜ Oja ja Pedaja</v>
          </cell>
          <cell r="AP5066" t="str">
            <v>000000000000003048</v>
          </cell>
          <cell r="AQ5066">
            <v>2026</v>
          </cell>
          <cell r="AR5066" t="str">
            <v>2026-PRL1-50710</v>
          </cell>
          <cell r="AS5066">
            <v>1</v>
          </cell>
          <cell r="AT5066" t="str">
            <v>TK080</v>
          </cell>
          <cell r="AU5066" t="str">
            <v>#</v>
          </cell>
        </row>
        <row r="5067">
          <cell r="AN5067">
            <v>50432</v>
          </cell>
          <cell r="AO5067" t="str">
            <v>OÜ Perearst  Eike Elmet</v>
          </cell>
          <cell r="AP5067" t="str">
            <v>000000000000003048</v>
          </cell>
          <cell r="AQ5067">
            <v>2026</v>
          </cell>
          <cell r="AR5067" t="str">
            <v>2026-PRL1-50432</v>
          </cell>
          <cell r="AS5067" t="str">
            <v>#</v>
          </cell>
          <cell r="AT5067" t="str">
            <v>#</v>
          </cell>
          <cell r="AU5067" t="str">
            <v>#</v>
          </cell>
        </row>
        <row r="5068">
          <cell r="AN5068">
            <v>50720</v>
          </cell>
          <cell r="AO5068" t="str">
            <v>Perearst Tarmo Peda OÜ</v>
          </cell>
          <cell r="AP5068" t="str">
            <v>000000000000003048</v>
          </cell>
          <cell r="AQ5068">
            <v>2026</v>
          </cell>
          <cell r="AR5068" t="str">
            <v>2026-PRL1-50720</v>
          </cell>
          <cell r="AS5068">
            <v>1</v>
          </cell>
          <cell r="AT5068" t="str">
            <v>TK003</v>
          </cell>
          <cell r="AU5068" t="str">
            <v>#</v>
          </cell>
        </row>
        <row r="5069">
          <cell r="AN5069">
            <v>50123</v>
          </cell>
          <cell r="AO5069" t="str">
            <v>Rauam &amp; Gavronski Perearstikeskus O</v>
          </cell>
          <cell r="AP5069" t="str">
            <v>000000000000003048</v>
          </cell>
          <cell r="AQ5069">
            <v>2026</v>
          </cell>
          <cell r="AR5069" t="str">
            <v>2026-PRL1-50123</v>
          </cell>
          <cell r="AS5069">
            <v>1</v>
          </cell>
          <cell r="AT5069" t="str">
            <v>TK003</v>
          </cell>
          <cell r="AU5069" t="str">
            <v>#</v>
          </cell>
        </row>
        <row r="5070">
          <cell r="AN5070">
            <v>50402</v>
          </cell>
          <cell r="AO5070" t="str">
            <v>OÜ Dr. Merike Tubli</v>
          </cell>
          <cell r="AP5070" t="str">
            <v>000000000000003048</v>
          </cell>
          <cell r="AQ5070">
            <v>2026</v>
          </cell>
          <cell r="AR5070" t="str">
            <v>2026-PRL1-50402</v>
          </cell>
          <cell r="AS5070">
            <v>1</v>
          </cell>
          <cell r="AT5070" t="str">
            <v>TK020</v>
          </cell>
          <cell r="AU5070" t="str">
            <v>#</v>
          </cell>
        </row>
        <row r="5071">
          <cell r="AN5071">
            <v>50401</v>
          </cell>
          <cell r="AO5071" t="str">
            <v>OÜ Perearst Anu Starkopf</v>
          </cell>
          <cell r="AP5071" t="str">
            <v>000000000000003048</v>
          </cell>
          <cell r="AQ5071">
            <v>2026</v>
          </cell>
          <cell r="AR5071" t="str">
            <v>2026-PRL1-50401</v>
          </cell>
          <cell r="AS5071">
            <v>1</v>
          </cell>
          <cell r="AT5071" t="str">
            <v>TK020</v>
          </cell>
          <cell r="AU5071" t="str">
            <v>#</v>
          </cell>
        </row>
        <row r="5072">
          <cell r="AN5072">
            <v>50720</v>
          </cell>
          <cell r="AO5072" t="str">
            <v>Perearst Tarmo Peda OÜ</v>
          </cell>
          <cell r="AP5072" t="str">
            <v>000000000000003048</v>
          </cell>
          <cell r="AQ5072">
            <v>2026</v>
          </cell>
          <cell r="AR5072" t="str">
            <v>2026-PRL1-50720</v>
          </cell>
          <cell r="AS5072">
            <v>1</v>
          </cell>
          <cell r="AT5072" t="str">
            <v>TK003</v>
          </cell>
          <cell r="AU5072" t="str">
            <v>#</v>
          </cell>
        </row>
        <row r="5073">
          <cell r="AN5073">
            <v>50456</v>
          </cell>
          <cell r="AO5073" t="str">
            <v>OÜ Mõisavahe Perearstid</v>
          </cell>
          <cell r="AP5073" t="str">
            <v>000000000000003048</v>
          </cell>
          <cell r="AQ5073">
            <v>2026</v>
          </cell>
          <cell r="AR5073" t="str">
            <v>2026-PRL1-50456</v>
          </cell>
          <cell r="AS5073">
            <v>1</v>
          </cell>
          <cell r="AT5073" t="str">
            <v>TK020</v>
          </cell>
          <cell r="AU5073" t="str">
            <v>#</v>
          </cell>
        </row>
        <row r="5074">
          <cell r="AN5074">
            <v>50456</v>
          </cell>
          <cell r="AO5074" t="str">
            <v>OÜ Mõisavahe Perearstid</v>
          </cell>
          <cell r="AP5074" t="str">
            <v>000000000000003048</v>
          </cell>
          <cell r="AQ5074">
            <v>2026</v>
          </cell>
          <cell r="AR5074" t="str">
            <v>2026-PRL1-50456</v>
          </cell>
          <cell r="AS5074">
            <v>1</v>
          </cell>
          <cell r="AT5074" t="str">
            <v>TK020</v>
          </cell>
          <cell r="AU5074" t="str">
            <v>#</v>
          </cell>
        </row>
        <row r="5075">
          <cell r="AN5075">
            <v>50456</v>
          </cell>
          <cell r="AO5075" t="str">
            <v>OÜ Mõisavahe Perearstid</v>
          </cell>
          <cell r="AP5075" t="str">
            <v>000000000000003048</v>
          </cell>
          <cell r="AQ5075">
            <v>2026</v>
          </cell>
          <cell r="AR5075" t="str">
            <v>2026-PRL1-50456</v>
          </cell>
          <cell r="AS5075">
            <v>1</v>
          </cell>
          <cell r="AT5075" t="str">
            <v>TK020</v>
          </cell>
          <cell r="AU5075" t="str">
            <v>#</v>
          </cell>
        </row>
        <row r="5076">
          <cell r="AN5076">
            <v>50383</v>
          </cell>
          <cell r="AO5076" t="str">
            <v>OÜ Elva Kesklinna Perearstikeskus</v>
          </cell>
          <cell r="AP5076" t="str">
            <v>000000000000003048</v>
          </cell>
          <cell r="AQ5076">
            <v>2026</v>
          </cell>
          <cell r="AR5076" t="str">
            <v>2026-PRL1-50383</v>
          </cell>
          <cell r="AS5076" t="str">
            <v>#</v>
          </cell>
          <cell r="AT5076" t="str">
            <v>#</v>
          </cell>
          <cell r="AU5076" t="str">
            <v>#</v>
          </cell>
        </row>
        <row r="5077">
          <cell r="AN5077">
            <v>50176</v>
          </cell>
          <cell r="AO5077" t="str">
            <v>Koosa  Perearstikabinet  OÜ</v>
          </cell>
          <cell r="AP5077" t="str">
            <v>000000000000003048</v>
          </cell>
          <cell r="AQ5077">
            <v>2026</v>
          </cell>
          <cell r="AR5077" t="str">
            <v>2026-PRL1-50176</v>
          </cell>
          <cell r="AS5077" t="str">
            <v>#</v>
          </cell>
          <cell r="AT5077" t="str">
            <v>#</v>
          </cell>
          <cell r="AU5077" t="str">
            <v>#</v>
          </cell>
        </row>
        <row r="5078">
          <cell r="AN5078">
            <v>50091</v>
          </cell>
          <cell r="AO5078" t="str">
            <v>OÜ Alatskivi Perearst</v>
          </cell>
          <cell r="AP5078" t="str">
            <v>000000000000003048</v>
          </cell>
          <cell r="AQ5078">
            <v>2026</v>
          </cell>
          <cell r="AR5078" t="str">
            <v>2026-PRL1-50091</v>
          </cell>
          <cell r="AS5078" t="str">
            <v>#</v>
          </cell>
          <cell r="AT5078" t="str">
            <v>#</v>
          </cell>
          <cell r="AU5078" t="str">
            <v>#</v>
          </cell>
        </row>
        <row r="5079">
          <cell r="AN5079">
            <v>50314</v>
          </cell>
          <cell r="AO5079" t="str">
            <v>OÜ Eva Loskit</v>
          </cell>
          <cell r="AP5079" t="str">
            <v>000000000000003048</v>
          </cell>
          <cell r="AQ5079">
            <v>2026</v>
          </cell>
          <cell r="AR5079" t="str">
            <v>2026-PRL1-50314</v>
          </cell>
          <cell r="AS5079" t="str">
            <v>#</v>
          </cell>
          <cell r="AT5079" t="str">
            <v>#</v>
          </cell>
          <cell r="AU5079" t="str">
            <v>#</v>
          </cell>
        </row>
        <row r="5080">
          <cell r="AN5080">
            <v>50850</v>
          </cell>
          <cell r="AO5080" t="str">
            <v>Osaühing perearst Kertu Rünkorg</v>
          </cell>
          <cell r="AP5080" t="str">
            <v>000000000000003048</v>
          </cell>
          <cell r="AQ5080">
            <v>2026</v>
          </cell>
          <cell r="AR5080" t="str">
            <v>2026-PRL1-50850</v>
          </cell>
          <cell r="AS5080">
            <v>1</v>
          </cell>
          <cell r="AT5080" t="str">
            <v>TK043</v>
          </cell>
          <cell r="AU5080" t="str">
            <v>#</v>
          </cell>
        </row>
        <row r="5081">
          <cell r="AN5081">
            <v>50322</v>
          </cell>
          <cell r="AO5081" t="str">
            <v>OÜ Roiu Tohter</v>
          </cell>
          <cell r="AP5081" t="str">
            <v>000000000000003048</v>
          </cell>
          <cell r="AQ5081">
            <v>2026</v>
          </cell>
          <cell r="AR5081" t="str">
            <v>2026-PRL1-50322</v>
          </cell>
          <cell r="AS5081" t="str">
            <v>#</v>
          </cell>
          <cell r="AT5081" t="str">
            <v>#</v>
          </cell>
          <cell r="AU5081" t="str">
            <v>#</v>
          </cell>
        </row>
        <row r="5082">
          <cell r="AN5082">
            <v>50910</v>
          </cell>
          <cell r="AO5082" t="str">
            <v>Perearst Vivian Alles OÜ</v>
          </cell>
          <cell r="AP5082" t="str">
            <v>000000000000003048</v>
          </cell>
          <cell r="AQ5082">
            <v>2026</v>
          </cell>
          <cell r="AR5082" t="str">
            <v>2026-PRL1-50910</v>
          </cell>
          <cell r="AS5082">
            <v>1</v>
          </cell>
          <cell r="AT5082" t="str">
            <v>TK080</v>
          </cell>
          <cell r="AU5082" t="str">
            <v>#</v>
          </cell>
        </row>
        <row r="5083">
          <cell r="AN5083">
            <v>50884</v>
          </cell>
          <cell r="AO5083" t="str">
            <v>Ränilinna perearstikeskus OÜ</v>
          </cell>
          <cell r="AP5083" t="str">
            <v>000000000000003048</v>
          </cell>
          <cell r="AQ5083">
            <v>2026</v>
          </cell>
          <cell r="AR5083" t="str">
            <v>2026-PRL1-50884</v>
          </cell>
          <cell r="AS5083" t="str">
            <v>#</v>
          </cell>
          <cell r="AT5083" t="str">
            <v>#</v>
          </cell>
          <cell r="AU5083" t="str">
            <v>#</v>
          </cell>
        </row>
        <row r="5084">
          <cell r="AN5084">
            <v>50083</v>
          </cell>
          <cell r="AO5084" t="str">
            <v>OÜ Perearst Maire Nirk</v>
          </cell>
          <cell r="AP5084" t="str">
            <v>000000000000003048</v>
          </cell>
          <cell r="AQ5084">
            <v>2026</v>
          </cell>
          <cell r="AR5084" t="str">
            <v>2026-PRL1-50083</v>
          </cell>
          <cell r="AS5084">
            <v>1</v>
          </cell>
          <cell r="AT5084" t="str">
            <v>TK080</v>
          </cell>
          <cell r="AU5084" t="str">
            <v>#</v>
          </cell>
        </row>
        <row r="5085">
          <cell r="AN5085">
            <v>50981</v>
          </cell>
          <cell r="AO5085" t="str">
            <v>osaühing UKU-MÄRT MÄTAS</v>
          </cell>
          <cell r="AP5085" t="str">
            <v>000000000000003048</v>
          </cell>
          <cell r="AQ5085">
            <v>2026</v>
          </cell>
          <cell r="AR5085" t="str">
            <v>2026-PRL1-50981</v>
          </cell>
          <cell r="AS5085">
            <v>1</v>
          </cell>
          <cell r="AT5085" t="str">
            <v>TK080</v>
          </cell>
          <cell r="AU5085" t="str">
            <v>#</v>
          </cell>
        </row>
        <row r="5086">
          <cell r="AN5086">
            <v>50403</v>
          </cell>
          <cell r="AO5086" t="str">
            <v>OÜ Dr. Monika Vask</v>
          </cell>
          <cell r="AP5086" t="str">
            <v>000000000000003048</v>
          </cell>
          <cell r="AQ5086">
            <v>2026</v>
          </cell>
          <cell r="AR5086" t="str">
            <v>2026-PRL1-50403</v>
          </cell>
          <cell r="AS5086">
            <v>1</v>
          </cell>
          <cell r="AT5086" t="str">
            <v>TK003</v>
          </cell>
          <cell r="AU5086" t="str">
            <v>#</v>
          </cell>
        </row>
        <row r="5087">
          <cell r="AN5087">
            <v>50116</v>
          </cell>
          <cell r="AO5087" t="str">
            <v>Sirje Saarniit Perearst OÜ</v>
          </cell>
          <cell r="AP5087" t="str">
            <v>000000000000003048</v>
          </cell>
          <cell r="AQ5087">
            <v>2026</v>
          </cell>
          <cell r="AR5087" t="str">
            <v>2026-PRL1-50116</v>
          </cell>
          <cell r="AS5087">
            <v>1</v>
          </cell>
          <cell r="AT5087" t="str">
            <v>TK080</v>
          </cell>
          <cell r="AU5087" t="str">
            <v>#</v>
          </cell>
        </row>
        <row r="5088">
          <cell r="AN5088">
            <v>50710</v>
          </cell>
          <cell r="AO5088" t="str">
            <v>OÜ Oja ja Pedaja</v>
          </cell>
          <cell r="AP5088" t="str">
            <v>000000000000003048</v>
          </cell>
          <cell r="AQ5088">
            <v>2026</v>
          </cell>
          <cell r="AR5088" t="str">
            <v>2026-PRL1-50710</v>
          </cell>
          <cell r="AS5088">
            <v>1</v>
          </cell>
          <cell r="AT5088" t="str">
            <v>TK080</v>
          </cell>
          <cell r="AU5088" t="str">
            <v>#</v>
          </cell>
        </row>
        <row r="5089">
          <cell r="AN5089">
            <v>50456</v>
          </cell>
          <cell r="AO5089" t="str">
            <v>OÜ Mõisavahe Perearstid</v>
          </cell>
          <cell r="AP5089" t="str">
            <v>000000000000003048</v>
          </cell>
          <cell r="AQ5089">
            <v>2026</v>
          </cell>
          <cell r="AR5089" t="str">
            <v>2026-PRL1-50456</v>
          </cell>
          <cell r="AS5089">
            <v>1</v>
          </cell>
          <cell r="AT5089" t="str">
            <v>TK020</v>
          </cell>
          <cell r="AU5089" t="str">
            <v>#</v>
          </cell>
        </row>
        <row r="5090">
          <cell r="AN5090">
            <v>50825</v>
          </cell>
          <cell r="AO5090" t="str">
            <v>OÜ Diana Perearst</v>
          </cell>
          <cell r="AP5090" t="str">
            <v>000000000000003048</v>
          </cell>
          <cell r="AQ5090">
            <v>2026</v>
          </cell>
          <cell r="AR5090" t="str">
            <v>2026-PRL1-50825</v>
          </cell>
          <cell r="AS5090">
            <v>1</v>
          </cell>
          <cell r="AT5090" t="str">
            <v>TK003</v>
          </cell>
          <cell r="AU5090" t="str">
            <v>#</v>
          </cell>
        </row>
        <row r="5091">
          <cell r="AN5091">
            <v>50942</v>
          </cell>
          <cell r="AO5091" t="str">
            <v>OÜ Terve Pere Arst</v>
          </cell>
          <cell r="AP5091" t="str">
            <v>000000000000003048</v>
          </cell>
          <cell r="AQ5091">
            <v>2026</v>
          </cell>
          <cell r="AR5091" t="str">
            <v>2026-PRL1-50942</v>
          </cell>
          <cell r="AS5091">
            <v>1</v>
          </cell>
          <cell r="AT5091" t="str">
            <v>TK080</v>
          </cell>
          <cell r="AU5091" t="str">
            <v>#</v>
          </cell>
        </row>
        <row r="5092">
          <cell r="AN5092">
            <v>50549</v>
          </cell>
          <cell r="AO5092" t="str">
            <v>OÜ Lastearst/Perearst Signe Ustav</v>
          </cell>
          <cell r="AP5092" t="str">
            <v>000000000000003048</v>
          </cell>
          <cell r="AQ5092">
            <v>2026</v>
          </cell>
          <cell r="AR5092" t="str">
            <v>2026-PRL1-50549</v>
          </cell>
          <cell r="AS5092" t="str">
            <v>#</v>
          </cell>
          <cell r="AT5092" t="str">
            <v>#</v>
          </cell>
          <cell r="AU5092" t="str">
            <v>#</v>
          </cell>
        </row>
        <row r="5093">
          <cell r="AN5093">
            <v>50445</v>
          </cell>
          <cell r="AO5093" t="str">
            <v>Galina Šeremeta</v>
          </cell>
          <cell r="AP5093" t="str">
            <v>000000000000003048</v>
          </cell>
          <cell r="AQ5093">
            <v>2026</v>
          </cell>
          <cell r="AR5093" t="str">
            <v>2026-PRL1-50445</v>
          </cell>
          <cell r="AS5093">
            <v>1</v>
          </cell>
          <cell r="AT5093" t="str">
            <v>TK080</v>
          </cell>
          <cell r="AU5093" t="str">
            <v>#</v>
          </cell>
        </row>
        <row r="5094">
          <cell r="AN5094">
            <v>50480</v>
          </cell>
          <cell r="AO5094" t="str">
            <v>OÜ Kallaste Perearst</v>
          </cell>
          <cell r="AP5094" t="str">
            <v>000000000000003048</v>
          </cell>
          <cell r="AQ5094">
            <v>2026</v>
          </cell>
          <cell r="AR5094" t="str">
            <v>2026-PRL1-50480</v>
          </cell>
          <cell r="AS5094" t="str">
            <v>#</v>
          </cell>
          <cell r="AT5094" t="str">
            <v>#</v>
          </cell>
          <cell r="AU5094" t="str">
            <v>#</v>
          </cell>
        </row>
        <row r="5095">
          <cell r="AN5095">
            <v>50699</v>
          </cell>
          <cell r="AO5095" t="str">
            <v>OÜ Rannu Perearstikeskus</v>
          </cell>
          <cell r="AP5095" t="str">
            <v>000000000000003048</v>
          </cell>
          <cell r="AQ5095">
            <v>2026</v>
          </cell>
          <cell r="AR5095" t="str">
            <v>2026-PRL1-50699</v>
          </cell>
          <cell r="AS5095" t="str">
            <v>#</v>
          </cell>
          <cell r="AT5095" t="str">
            <v>#</v>
          </cell>
          <cell r="AU5095" t="str">
            <v>#</v>
          </cell>
        </row>
        <row r="5096">
          <cell r="AN5096">
            <v>50785</v>
          </cell>
          <cell r="AO5096" t="str">
            <v>Perearst Anu Vasar OÜ</v>
          </cell>
          <cell r="AP5096" t="str">
            <v>000000000000003048</v>
          </cell>
          <cell r="AQ5096">
            <v>2026</v>
          </cell>
          <cell r="AR5096" t="str">
            <v>2026-PRL1-50785</v>
          </cell>
          <cell r="AS5096" t="str">
            <v>#</v>
          </cell>
          <cell r="AT5096" t="str">
            <v>#</v>
          </cell>
          <cell r="AU5096" t="str">
            <v>#</v>
          </cell>
        </row>
        <row r="5097">
          <cell r="AN5097">
            <v>50404</v>
          </cell>
          <cell r="AO5097" t="str">
            <v>OÜ Perearst Hiie Karelson</v>
          </cell>
          <cell r="AP5097" t="str">
            <v>000000000000003048</v>
          </cell>
          <cell r="AQ5097">
            <v>2026</v>
          </cell>
          <cell r="AR5097" t="str">
            <v>2026-PRL1-50404</v>
          </cell>
          <cell r="AS5097">
            <v>1</v>
          </cell>
          <cell r="AT5097" t="str">
            <v>TK003</v>
          </cell>
          <cell r="AU5097" t="str">
            <v>#</v>
          </cell>
        </row>
        <row r="5098">
          <cell r="AN5098">
            <v>68425</v>
          </cell>
          <cell r="AO5098" t="str">
            <v>Perearst Vitik OÜ</v>
          </cell>
          <cell r="AP5098" t="str">
            <v>000000000000003048</v>
          </cell>
          <cell r="AQ5098">
            <v>2026</v>
          </cell>
          <cell r="AR5098" t="str">
            <v>2026-PRL1-68425</v>
          </cell>
          <cell r="AS5098" t="str">
            <v>#</v>
          </cell>
          <cell r="AT5098" t="str">
            <v>#</v>
          </cell>
          <cell r="AU5098" t="str">
            <v>#</v>
          </cell>
        </row>
        <row r="5099">
          <cell r="AN5099">
            <v>50122</v>
          </cell>
          <cell r="AO5099" t="str">
            <v>OÜ Perearst Marika Plaks</v>
          </cell>
          <cell r="AP5099" t="str">
            <v>000000000000003048</v>
          </cell>
          <cell r="AQ5099">
            <v>2026</v>
          </cell>
          <cell r="AR5099" t="str">
            <v>2026-PRL1-50122</v>
          </cell>
          <cell r="AS5099">
            <v>1</v>
          </cell>
          <cell r="AT5099" t="str">
            <v>TK080</v>
          </cell>
          <cell r="AU5099" t="str">
            <v>#</v>
          </cell>
        </row>
        <row r="5100">
          <cell r="AN5100">
            <v>50882</v>
          </cell>
          <cell r="AO5100" t="str">
            <v>OÜ Perearst Igor Junkin</v>
          </cell>
          <cell r="AP5100" t="str">
            <v>000000000000003048</v>
          </cell>
          <cell r="AQ5100">
            <v>2026</v>
          </cell>
          <cell r="AR5100" t="str">
            <v>2026-PRL1-50882</v>
          </cell>
          <cell r="AS5100">
            <v>1</v>
          </cell>
          <cell r="AT5100" t="str">
            <v>TK043</v>
          </cell>
          <cell r="AU5100" t="str">
            <v>#</v>
          </cell>
        </row>
        <row r="5101">
          <cell r="AN5101">
            <v>61459</v>
          </cell>
          <cell r="AO5101" t="str">
            <v>Marju Jallai OÜ</v>
          </cell>
          <cell r="AP5101" t="str">
            <v>000000000000003048</v>
          </cell>
          <cell r="AQ5101">
            <v>2026</v>
          </cell>
          <cell r="AR5101" t="str">
            <v>2026-PRL1-61459</v>
          </cell>
          <cell r="AS5101">
            <v>1</v>
          </cell>
          <cell r="AT5101" t="str">
            <v>TK080</v>
          </cell>
          <cell r="AU5101" t="str">
            <v>#</v>
          </cell>
        </row>
        <row r="5102">
          <cell r="AN5102">
            <v>50920</v>
          </cell>
          <cell r="AO5102" t="str">
            <v>OÜ Tartu Raatuse PAK</v>
          </cell>
          <cell r="AP5102" t="str">
            <v>000000000000003048</v>
          </cell>
          <cell r="AQ5102">
            <v>2026</v>
          </cell>
          <cell r="AR5102" t="str">
            <v>2026-PRL1-50920</v>
          </cell>
          <cell r="AS5102">
            <v>1</v>
          </cell>
          <cell r="AT5102" t="str">
            <v>TK055</v>
          </cell>
          <cell r="AU5102" t="str">
            <v>#</v>
          </cell>
        </row>
        <row r="5103">
          <cell r="AN5103">
            <v>50821</v>
          </cell>
          <cell r="AO5103" t="str">
            <v>Dr. Karpenko OÜ</v>
          </cell>
          <cell r="AP5103" t="str">
            <v>000000000000003048</v>
          </cell>
          <cell r="AQ5103">
            <v>2026</v>
          </cell>
          <cell r="AR5103" t="str">
            <v>2026-PRL1-50821</v>
          </cell>
          <cell r="AS5103">
            <v>1</v>
          </cell>
          <cell r="AT5103" t="str">
            <v>TK003</v>
          </cell>
          <cell r="AU5103" t="str">
            <v>#</v>
          </cell>
        </row>
        <row r="5104">
          <cell r="AN5104">
            <v>50920</v>
          </cell>
          <cell r="AO5104" t="str">
            <v>OÜ Tartu Raatuse PAK</v>
          </cell>
          <cell r="AP5104" t="str">
            <v>000000000000003048</v>
          </cell>
          <cell r="AQ5104">
            <v>2026</v>
          </cell>
          <cell r="AR5104" t="str">
            <v>2026-PRL1-50920</v>
          </cell>
          <cell r="AS5104">
            <v>1</v>
          </cell>
          <cell r="AT5104" t="str">
            <v>TK055</v>
          </cell>
          <cell r="AU5104" t="str">
            <v>#</v>
          </cell>
        </row>
        <row r="5105">
          <cell r="AN5105">
            <v>50920</v>
          </cell>
          <cell r="AO5105" t="str">
            <v>OÜ Tartu Raatuse PAK</v>
          </cell>
          <cell r="AP5105" t="str">
            <v>000000000000003048</v>
          </cell>
          <cell r="AQ5105">
            <v>2026</v>
          </cell>
          <cell r="AR5105" t="str">
            <v>2026-PRL1-50920</v>
          </cell>
          <cell r="AS5105">
            <v>1</v>
          </cell>
          <cell r="AT5105" t="str">
            <v>TK055</v>
          </cell>
          <cell r="AU5105" t="str">
            <v>#</v>
          </cell>
        </row>
        <row r="5106">
          <cell r="AN5106">
            <v>50762</v>
          </cell>
          <cell r="AO5106" t="str">
            <v>OÜ PEREARST AET VALGEPEA</v>
          </cell>
          <cell r="AP5106" t="str">
            <v>000000000000003048</v>
          </cell>
          <cell r="AQ5106">
            <v>2026</v>
          </cell>
          <cell r="AR5106" t="str">
            <v>2026-PRL1-50762</v>
          </cell>
          <cell r="AS5106" t="str">
            <v>#</v>
          </cell>
          <cell r="AT5106" t="str">
            <v>#</v>
          </cell>
          <cell r="AU5106" t="str">
            <v>#</v>
          </cell>
        </row>
        <row r="5107">
          <cell r="AN5107">
            <v>50891</v>
          </cell>
          <cell r="AO5107" t="str">
            <v>OÜ Tervem Tartu</v>
          </cell>
          <cell r="AP5107" t="str">
            <v>000000000000003048</v>
          </cell>
          <cell r="AQ5107">
            <v>2026</v>
          </cell>
          <cell r="AR5107" t="str">
            <v>2026-PRL1-50891</v>
          </cell>
          <cell r="AS5107">
            <v>1</v>
          </cell>
          <cell r="AT5107" t="str">
            <v>TK080</v>
          </cell>
          <cell r="AU5107" t="str">
            <v>#</v>
          </cell>
        </row>
        <row r="5108">
          <cell r="AN5108">
            <v>50920</v>
          </cell>
          <cell r="AO5108" t="str">
            <v>OÜ Tartu Raatuse PAK</v>
          </cell>
          <cell r="AP5108" t="str">
            <v>000000000000003048</v>
          </cell>
          <cell r="AQ5108">
            <v>2026</v>
          </cell>
          <cell r="AR5108" t="str">
            <v>2026-PRL1-50920</v>
          </cell>
          <cell r="AS5108">
            <v>1</v>
          </cell>
          <cell r="AT5108" t="str">
            <v>TK055</v>
          </cell>
          <cell r="AU5108" t="str">
            <v>#</v>
          </cell>
        </row>
        <row r="5109">
          <cell r="AN5109">
            <v>50451</v>
          </cell>
          <cell r="AO5109" t="str">
            <v>OÜ Puhja Perearst</v>
          </cell>
          <cell r="AP5109" t="str">
            <v>000000000000003048</v>
          </cell>
          <cell r="AQ5109">
            <v>2026</v>
          </cell>
          <cell r="AR5109" t="str">
            <v>2026-PRL1-50451</v>
          </cell>
          <cell r="AS5109" t="str">
            <v>#</v>
          </cell>
          <cell r="AT5109" t="str">
            <v>#</v>
          </cell>
          <cell r="AU5109" t="str">
            <v>#</v>
          </cell>
        </row>
        <row r="5110">
          <cell r="AN5110">
            <v>50881</v>
          </cell>
          <cell r="AO5110" t="str">
            <v>Dr. Elvira Murde OÜ</v>
          </cell>
          <cell r="AP5110" t="str">
            <v>000000000000003048</v>
          </cell>
          <cell r="AQ5110">
            <v>2026</v>
          </cell>
          <cell r="AR5110" t="str">
            <v>2026-PRL1-50881</v>
          </cell>
          <cell r="AS5110" t="str">
            <v>#</v>
          </cell>
          <cell r="AT5110" t="str">
            <v>#</v>
          </cell>
          <cell r="AU5110" t="str">
            <v>#</v>
          </cell>
        </row>
        <row r="5111">
          <cell r="AN5111">
            <v>50876</v>
          </cell>
          <cell r="AO5111" t="str">
            <v>Perearst Pirje Hütt OÜ</v>
          </cell>
          <cell r="AP5111" t="str">
            <v>000000000000003048</v>
          </cell>
          <cell r="AQ5111">
            <v>2026</v>
          </cell>
          <cell r="AR5111" t="str">
            <v>2026-PRL1-50876</v>
          </cell>
          <cell r="AS5111" t="str">
            <v>#</v>
          </cell>
          <cell r="AT5111" t="str">
            <v>#</v>
          </cell>
          <cell r="AU5111" t="str">
            <v>#</v>
          </cell>
        </row>
        <row r="5112">
          <cell r="AN5112">
            <v>50912</v>
          </cell>
          <cell r="AO5112" t="str">
            <v>OÜ Dr. Meister</v>
          </cell>
          <cell r="AP5112" t="str">
            <v>000000000000003048</v>
          </cell>
          <cell r="AQ5112">
            <v>2026</v>
          </cell>
          <cell r="AR5112" t="str">
            <v>2026-PRL1-50912</v>
          </cell>
          <cell r="AS5112">
            <v>1</v>
          </cell>
          <cell r="AT5112" t="str">
            <v>TK020</v>
          </cell>
          <cell r="AU5112" t="str">
            <v>#</v>
          </cell>
        </row>
        <row r="5113">
          <cell r="AN5113">
            <v>50419</v>
          </cell>
          <cell r="AO5113" t="str">
            <v>FIE Hiie Seepter</v>
          </cell>
          <cell r="AP5113" t="str">
            <v>000000000000003048</v>
          </cell>
          <cell r="AQ5113">
            <v>2026</v>
          </cell>
          <cell r="AR5113" t="str">
            <v>2026-PRL1-50419</v>
          </cell>
          <cell r="AS5113" t="str">
            <v>#</v>
          </cell>
          <cell r="AT5113" t="str">
            <v>#</v>
          </cell>
          <cell r="AU5113" t="str">
            <v>#</v>
          </cell>
        </row>
        <row r="5114">
          <cell r="AN5114">
            <v>50920</v>
          </cell>
          <cell r="AO5114" t="str">
            <v>OÜ Tartu Raatuse PAK</v>
          </cell>
          <cell r="AP5114" t="str">
            <v>000000000000003048</v>
          </cell>
          <cell r="AQ5114">
            <v>2026</v>
          </cell>
          <cell r="AR5114" t="str">
            <v>2026-PRL1-50920</v>
          </cell>
          <cell r="AS5114">
            <v>1</v>
          </cell>
          <cell r="AT5114" t="str">
            <v>TK055</v>
          </cell>
          <cell r="AU5114" t="str">
            <v>#</v>
          </cell>
        </row>
        <row r="5115">
          <cell r="AN5115">
            <v>50856</v>
          </cell>
          <cell r="AO5115" t="str">
            <v>Perearst Margot Tamm OÜ</v>
          </cell>
          <cell r="AP5115" t="str">
            <v>000000000000003048</v>
          </cell>
          <cell r="AQ5115">
            <v>2026</v>
          </cell>
          <cell r="AR5115" t="str">
            <v>2026-PRL1-50856</v>
          </cell>
          <cell r="AS5115">
            <v>1</v>
          </cell>
          <cell r="AT5115" t="str">
            <v>TK080</v>
          </cell>
          <cell r="AU5115" t="str">
            <v>#</v>
          </cell>
        </row>
        <row r="5116">
          <cell r="AN5116">
            <v>50850</v>
          </cell>
          <cell r="AO5116" t="str">
            <v>Osaühing perearst Kertu Rünkorg</v>
          </cell>
          <cell r="AP5116" t="str">
            <v>000000000000003048</v>
          </cell>
          <cell r="AQ5116">
            <v>2026</v>
          </cell>
          <cell r="AR5116" t="str">
            <v>2026-PRL1-50850</v>
          </cell>
          <cell r="AS5116">
            <v>1</v>
          </cell>
          <cell r="AT5116" t="str">
            <v>TK043</v>
          </cell>
          <cell r="AU5116" t="str">
            <v>#</v>
          </cell>
        </row>
        <row r="5117">
          <cell r="AN5117">
            <v>50455</v>
          </cell>
          <cell r="AO5117" t="str">
            <v>OÜ Ropka Perearstikeskus</v>
          </cell>
          <cell r="AP5117" t="str">
            <v>000000000000003048</v>
          </cell>
          <cell r="AQ5117">
            <v>2026</v>
          </cell>
          <cell r="AR5117" t="str">
            <v>2026-PRL1-50455</v>
          </cell>
          <cell r="AS5117" t="str">
            <v>#</v>
          </cell>
          <cell r="AT5117" t="str">
            <v>#</v>
          </cell>
          <cell r="AU5117" t="str">
            <v>#</v>
          </cell>
        </row>
        <row r="5118">
          <cell r="AN5118">
            <v>50383</v>
          </cell>
          <cell r="AO5118" t="str">
            <v>OÜ Elva Kesklinna Perearstikeskus</v>
          </cell>
          <cell r="AP5118" t="str">
            <v>000000000000003048</v>
          </cell>
          <cell r="AQ5118">
            <v>2026</v>
          </cell>
          <cell r="AR5118" t="str">
            <v>2026-PRL1-50383</v>
          </cell>
          <cell r="AS5118" t="str">
            <v>#</v>
          </cell>
          <cell r="AT5118" t="str">
            <v>#</v>
          </cell>
          <cell r="AU5118" t="str">
            <v>#</v>
          </cell>
        </row>
        <row r="5119">
          <cell r="AN5119">
            <v>50444</v>
          </cell>
          <cell r="AO5119" t="str">
            <v>OÜ Maarjavälja Perearstid</v>
          </cell>
          <cell r="AP5119" t="str">
            <v>000000000000003048</v>
          </cell>
          <cell r="AQ5119">
            <v>2026</v>
          </cell>
          <cell r="AR5119" t="str">
            <v>2026-PRL1-50444</v>
          </cell>
          <cell r="AS5119" t="str">
            <v>#</v>
          </cell>
          <cell r="AT5119" t="str">
            <v>#</v>
          </cell>
          <cell r="AU5119" t="str">
            <v>#</v>
          </cell>
        </row>
        <row r="5120">
          <cell r="AN5120">
            <v>50718</v>
          </cell>
          <cell r="AO5120" t="str">
            <v>OÜ Perearst Margarita Hapunova</v>
          </cell>
          <cell r="AP5120" t="str">
            <v>000000000000003048</v>
          </cell>
          <cell r="AQ5120">
            <v>2026</v>
          </cell>
          <cell r="AR5120" t="str">
            <v>2026-PRL1-50718</v>
          </cell>
          <cell r="AS5120" t="str">
            <v>#</v>
          </cell>
          <cell r="AT5120" t="str">
            <v>#</v>
          </cell>
          <cell r="AU5120" t="str">
            <v>#</v>
          </cell>
        </row>
        <row r="5121">
          <cell r="AN5121">
            <v>50444</v>
          </cell>
          <cell r="AO5121" t="str">
            <v>OÜ Maarjavälja Perearstid</v>
          </cell>
          <cell r="AP5121" t="str">
            <v>000000000000003048</v>
          </cell>
          <cell r="AQ5121">
            <v>2026</v>
          </cell>
          <cell r="AR5121" t="str">
            <v>2026-PRL1-50444</v>
          </cell>
          <cell r="AS5121" t="str">
            <v>#</v>
          </cell>
          <cell r="AT5121" t="str">
            <v>#</v>
          </cell>
          <cell r="AU5121" t="str">
            <v>#</v>
          </cell>
        </row>
        <row r="5122">
          <cell r="AN5122">
            <v>50444</v>
          </cell>
          <cell r="AO5122" t="str">
            <v>OÜ Maarjavälja Perearstid</v>
          </cell>
          <cell r="AP5122" t="str">
            <v>000000000000003048</v>
          </cell>
          <cell r="AQ5122">
            <v>2026</v>
          </cell>
          <cell r="AR5122" t="str">
            <v>2026-PRL1-50444</v>
          </cell>
          <cell r="AS5122" t="str">
            <v>#</v>
          </cell>
          <cell r="AT5122" t="str">
            <v>#</v>
          </cell>
          <cell r="AU5122" t="str">
            <v>#</v>
          </cell>
        </row>
        <row r="5123">
          <cell r="AN5123">
            <v>50717</v>
          </cell>
          <cell r="AO5123" t="str">
            <v>Perearst Kaja Torm OÜ</v>
          </cell>
          <cell r="AP5123" t="str">
            <v>000000000000003048</v>
          </cell>
          <cell r="AQ5123">
            <v>2026</v>
          </cell>
          <cell r="AR5123" t="str">
            <v>2026-PRL1-50717</v>
          </cell>
          <cell r="AS5123" t="str">
            <v>#</v>
          </cell>
          <cell r="AT5123" t="str">
            <v>#</v>
          </cell>
          <cell r="AU5123" t="str">
            <v>#</v>
          </cell>
        </row>
        <row r="5124">
          <cell r="AN5124">
            <v>50678</v>
          </cell>
          <cell r="AO5124" t="str">
            <v>OÜ Perearst Viida Kordmaa</v>
          </cell>
          <cell r="AP5124" t="str">
            <v>000000000000003048</v>
          </cell>
          <cell r="AQ5124">
            <v>2026</v>
          </cell>
          <cell r="AR5124" t="str">
            <v>2026-PRL1-50678</v>
          </cell>
          <cell r="AS5124" t="str">
            <v>#</v>
          </cell>
          <cell r="AT5124" t="str">
            <v>#</v>
          </cell>
          <cell r="AU5124" t="str">
            <v>#</v>
          </cell>
        </row>
        <row r="5125">
          <cell r="AN5125">
            <v>50610</v>
          </cell>
          <cell r="AO5125" t="str">
            <v>Torma Ambulatoorium OÜ</v>
          </cell>
          <cell r="AP5125" t="str">
            <v>000000000000003048</v>
          </cell>
          <cell r="AQ5125">
            <v>2026</v>
          </cell>
          <cell r="AR5125" t="str">
            <v>2026-PRL1-50610</v>
          </cell>
          <cell r="AS5125" t="str">
            <v>#</v>
          </cell>
          <cell r="AT5125" t="str">
            <v>#</v>
          </cell>
          <cell r="AU5125" t="str">
            <v>#</v>
          </cell>
        </row>
        <row r="5126">
          <cell r="AN5126">
            <v>50344</v>
          </cell>
          <cell r="AO5126" t="str">
            <v>Terje Pruus</v>
          </cell>
          <cell r="AP5126" t="str">
            <v>000000000000003048</v>
          </cell>
          <cell r="AQ5126">
            <v>2026</v>
          </cell>
          <cell r="AR5126" t="str">
            <v>2026-PRL1-50344</v>
          </cell>
          <cell r="AS5126">
            <v>1</v>
          </cell>
          <cell r="AT5126" t="str">
            <v>TK067</v>
          </cell>
          <cell r="AU5126" t="str">
            <v>#</v>
          </cell>
        </row>
        <row r="5127">
          <cell r="AN5127">
            <v>50328</v>
          </cell>
          <cell r="AO5127" t="str">
            <v>Perearst Riho Pettai</v>
          </cell>
          <cell r="AP5127" t="str">
            <v>000000000000003048</v>
          </cell>
          <cell r="AQ5127">
            <v>2026</v>
          </cell>
          <cell r="AR5127" t="str">
            <v>2026-PRL1-50328</v>
          </cell>
          <cell r="AS5127">
            <v>1</v>
          </cell>
          <cell r="AT5127" t="str">
            <v>TK021</v>
          </cell>
          <cell r="AU5127" t="str">
            <v>#</v>
          </cell>
        </row>
        <row r="5128">
          <cell r="AN5128">
            <v>50851</v>
          </cell>
          <cell r="AO5128" t="str">
            <v>Perearst Tiia Pariis OÜ</v>
          </cell>
          <cell r="AP5128" t="str">
            <v>000000000000003048</v>
          </cell>
          <cell r="AQ5128">
            <v>2026</v>
          </cell>
          <cell r="AR5128" t="str">
            <v>2026-PRL1-50851</v>
          </cell>
          <cell r="AS5128">
            <v>1</v>
          </cell>
          <cell r="AT5128" t="str">
            <v>TK021</v>
          </cell>
          <cell r="AU5128" t="str">
            <v>#</v>
          </cell>
        </row>
        <row r="5129">
          <cell r="AN5129">
            <v>50568</v>
          </cell>
          <cell r="AO5129" t="str">
            <v>Terviseagentuur OÜ</v>
          </cell>
          <cell r="AP5129" t="str">
            <v>000000000000003048</v>
          </cell>
          <cell r="AQ5129">
            <v>2026</v>
          </cell>
          <cell r="AR5129" t="str">
            <v>2026-PRL1-50568</v>
          </cell>
          <cell r="AS5129">
            <v>1</v>
          </cell>
          <cell r="AT5129" t="str">
            <v>TK021</v>
          </cell>
          <cell r="AU5129" t="str">
            <v>#</v>
          </cell>
        </row>
        <row r="5130">
          <cell r="AN5130">
            <v>50329</v>
          </cell>
          <cell r="AO5130" t="str">
            <v>OÜ Perearst Külli Paal</v>
          </cell>
          <cell r="AP5130" t="str">
            <v>000000000000003048</v>
          </cell>
          <cell r="AQ5130">
            <v>2026</v>
          </cell>
          <cell r="AR5130" t="str">
            <v>2026-PRL1-50329</v>
          </cell>
          <cell r="AS5130">
            <v>1</v>
          </cell>
          <cell r="AT5130" t="str">
            <v>TK021</v>
          </cell>
          <cell r="AU5130" t="str">
            <v>#</v>
          </cell>
        </row>
        <row r="5131">
          <cell r="AN5131">
            <v>50681</v>
          </cell>
          <cell r="AO5131" t="str">
            <v>Perearst Ülle Lomp OÜ</v>
          </cell>
          <cell r="AP5131" t="str">
            <v>000000000000003048</v>
          </cell>
          <cell r="AQ5131">
            <v>2026</v>
          </cell>
          <cell r="AR5131" t="str">
            <v>2026-PRL1-50681</v>
          </cell>
          <cell r="AS5131" t="str">
            <v>#</v>
          </cell>
          <cell r="AT5131" t="str">
            <v>#</v>
          </cell>
          <cell r="AU5131" t="str">
            <v>#</v>
          </cell>
        </row>
        <row r="5132">
          <cell r="AN5132">
            <v>51005</v>
          </cell>
          <cell r="AO5132" t="str">
            <v>Mägidoktor OÜ</v>
          </cell>
          <cell r="AP5132" t="str">
            <v>000000000000003048</v>
          </cell>
          <cell r="AQ5132">
            <v>2026</v>
          </cell>
          <cell r="AR5132" t="str">
            <v>2026-PRL1-51005</v>
          </cell>
          <cell r="AS5132">
            <v>1</v>
          </cell>
          <cell r="AT5132" t="str">
            <v>TK067</v>
          </cell>
          <cell r="AU5132" t="str">
            <v>#</v>
          </cell>
        </row>
        <row r="5133">
          <cell r="AN5133">
            <v>51005</v>
          </cell>
          <cell r="AO5133" t="str">
            <v>Mägidoktor OÜ</v>
          </cell>
          <cell r="AP5133" t="str">
            <v>000000000000003048</v>
          </cell>
          <cell r="AQ5133">
            <v>2026</v>
          </cell>
          <cell r="AR5133" t="str">
            <v>2026-PRL1-51005</v>
          </cell>
          <cell r="AS5133">
            <v>1</v>
          </cell>
          <cell r="AT5133" t="str">
            <v>TK067</v>
          </cell>
          <cell r="AU5133" t="str">
            <v>#</v>
          </cell>
        </row>
        <row r="5134">
          <cell r="AN5134">
            <v>50645</v>
          </cell>
          <cell r="AO5134" t="str">
            <v>Perearst Anne Oras OÜ</v>
          </cell>
          <cell r="AP5134" t="str">
            <v>000000000000003048</v>
          </cell>
          <cell r="AQ5134">
            <v>2026</v>
          </cell>
          <cell r="AR5134" t="str">
            <v>2026-PRL1-50645</v>
          </cell>
          <cell r="AS5134" t="str">
            <v>#</v>
          </cell>
          <cell r="AT5134" t="str">
            <v>#</v>
          </cell>
          <cell r="AU5134" t="str">
            <v>#</v>
          </cell>
        </row>
        <row r="5135">
          <cell r="AN5135">
            <v>61380</v>
          </cell>
          <cell r="AO5135" t="str">
            <v>PA Alusalu OÜ</v>
          </cell>
          <cell r="AP5135" t="str">
            <v>000000000000003048</v>
          </cell>
          <cell r="AQ5135">
            <v>2026</v>
          </cell>
          <cell r="AR5135" t="str">
            <v>2026-PRL1-61380</v>
          </cell>
          <cell r="AS5135">
            <v>1</v>
          </cell>
          <cell r="AT5135" t="str">
            <v>TK021</v>
          </cell>
          <cell r="AU5135" t="str">
            <v>#</v>
          </cell>
        </row>
        <row r="5136">
          <cell r="AN5136">
            <v>51005</v>
          </cell>
          <cell r="AO5136" t="str">
            <v>Mägidoktor OÜ</v>
          </cell>
          <cell r="AP5136" t="str">
            <v>000000000000003048</v>
          </cell>
          <cell r="AQ5136">
            <v>2026</v>
          </cell>
          <cell r="AR5136" t="str">
            <v>2026-PRL1-51005</v>
          </cell>
          <cell r="AS5136">
            <v>1</v>
          </cell>
          <cell r="AT5136" t="str">
            <v>TK067</v>
          </cell>
          <cell r="AU5136" t="str">
            <v>#</v>
          </cell>
        </row>
        <row r="5137">
          <cell r="AN5137">
            <v>50868</v>
          </cell>
          <cell r="AO5137" t="str">
            <v>Perearst Juri Kadatski OÜ</v>
          </cell>
          <cell r="AP5137" t="str">
            <v>000000000000003048</v>
          </cell>
          <cell r="AQ5137">
            <v>2026</v>
          </cell>
          <cell r="AR5137" t="str">
            <v>2026-PRL1-50868</v>
          </cell>
          <cell r="AS5137">
            <v>1</v>
          </cell>
          <cell r="AT5137" t="str">
            <v>TK067</v>
          </cell>
          <cell r="AU5137" t="str">
            <v>#</v>
          </cell>
        </row>
        <row r="5138">
          <cell r="AN5138">
            <v>50590</v>
          </cell>
          <cell r="AO5138" t="str">
            <v>Perearst Valentina Zevakina OÜ</v>
          </cell>
          <cell r="AP5138" t="str">
            <v>000000000000003048</v>
          </cell>
          <cell r="AQ5138">
            <v>2026</v>
          </cell>
          <cell r="AR5138" t="str">
            <v>2026-PRL1-50590</v>
          </cell>
          <cell r="AS5138">
            <v>1</v>
          </cell>
          <cell r="AT5138" t="str">
            <v>TK067</v>
          </cell>
          <cell r="AU5138" t="str">
            <v>#</v>
          </cell>
        </row>
        <row r="5139">
          <cell r="AN5139">
            <v>61382</v>
          </cell>
          <cell r="AO5139" t="str">
            <v>Perearst Tatjana Štšaslivaja OÜ</v>
          </cell>
          <cell r="AP5139" t="str">
            <v>000000000000003048</v>
          </cell>
          <cell r="AQ5139">
            <v>2026</v>
          </cell>
          <cell r="AR5139" t="str">
            <v>2026-PRL1-61382</v>
          </cell>
          <cell r="AS5139" t="str">
            <v>#</v>
          </cell>
          <cell r="AT5139" t="str">
            <v>#</v>
          </cell>
          <cell r="AU5139" t="str">
            <v>#</v>
          </cell>
        </row>
        <row r="5140">
          <cell r="AN5140">
            <v>50820</v>
          </cell>
          <cell r="AO5140" t="str">
            <v>Perearst Pääslane OÜ</v>
          </cell>
          <cell r="AP5140" t="str">
            <v>000000000000003048</v>
          </cell>
          <cell r="AQ5140">
            <v>2026</v>
          </cell>
          <cell r="AR5140" t="str">
            <v>2026-PRL1-50820</v>
          </cell>
          <cell r="AS5140" t="str">
            <v>#</v>
          </cell>
          <cell r="AT5140" t="str">
            <v>#</v>
          </cell>
          <cell r="AU5140" t="str">
            <v>#</v>
          </cell>
        </row>
        <row r="5141">
          <cell r="AN5141">
            <v>50961</v>
          </cell>
          <cell r="AO5141" t="str">
            <v>OÜ Ennetuskliinik</v>
          </cell>
          <cell r="AP5141" t="str">
            <v>000000000000003048</v>
          </cell>
          <cell r="AQ5141">
            <v>2026</v>
          </cell>
          <cell r="AR5141" t="str">
            <v>2026-PRL1-50961</v>
          </cell>
          <cell r="AS5141">
            <v>1</v>
          </cell>
          <cell r="AT5141" t="str">
            <v>TK072</v>
          </cell>
          <cell r="AU5141" t="str">
            <v>#</v>
          </cell>
        </row>
        <row r="5142">
          <cell r="AN5142">
            <v>50961</v>
          </cell>
          <cell r="AO5142" t="str">
            <v>OÜ Ennetuskliinik</v>
          </cell>
          <cell r="AP5142" t="str">
            <v>000000000000003048</v>
          </cell>
          <cell r="AQ5142">
            <v>2026</v>
          </cell>
          <cell r="AR5142" t="str">
            <v>2026-PRL1-50961</v>
          </cell>
          <cell r="AS5142">
            <v>1</v>
          </cell>
          <cell r="AT5142" t="str">
            <v>TK072</v>
          </cell>
          <cell r="AU5142" t="str">
            <v>#</v>
          </cell>
        </row>
        <row r="5143">
          <cell r="AN5143">
            <v>50045</v>
          </cell>
          <cell r="AO5143" t="str">
            <v>Rapla Perearstikeskus OÜ</v>
          </cell>
          <cell r="AP5143" t="str">
            <v>000000000000003048</v>
          </cell>
          <cell r="AQ5143">
            <v>2026</v>
          </cell>
          <cell r="AR5143" t="str">
            <v>2026-PRL1-50045</v>
          </cell>
          <cell r="AS5143">
            <v>1</v>
          </cell>
          <cell r="AT5143" t="str">
            <v>TK031</v>
          </cell>
          <cell r="AU5143" t="str">
            <v>#</v>
          </cell>
        </row>
        <row r="5144">
          <cell r="AN5144">
            <v>50045</v>
          </cell>
          <cell r="AO5144" t="str">
            <v>Rapla Perearstikeskus OÜ</v>
          </cell>
          <cell r="AP5144" t="str">
            <v>000000000000003048</v>
          </cell>
          <cell r="AQ5144">
            <v>2026</v>
          </cell>
          <cell r="AR5144" t="str">
            <v>2026-PRL1-50045</v>
          </cell>
          <cell r="AS5144">
            <v>1</v>
          </cell>
          <cell r="AT5144" t="str">
            <v>TK031</v>
          </cell>
          <cell r="AU5144" t="str">
            <v>#</v>
          </cell>
        </row>
        <row r="5145">
          <cell r="AN5145">
            <v>50082</v>
          </cell>
          <cell r="AO5145" t="str">
            <v>OSAÜHING PA LEGA</v>
          </cell>
          <cell r="AP5145" t="str">
            <v>000000000000003048</v>
          </cell>
          <cell r="AQ5145">
            <v>2026</v>
          </cell>
          <cell r="AR5145" t="str">
            <v>2026-PRL1-50082</v>
          </cell>
          <cell r="AS5145" t="str">
            <v>#</v>
          </cell>
          <cell r="AT5145" t="str">
            <v>#</v>
          </cell>
          <cell r="AU5145" t="str">
            <v>#</v>
          </cell>
        </row>
        <row r="5146">
          <cell r="AN5146">
            <v>50961</v>
          </cell>
          <cell r="AO5146" t="str">
            <v>OÜ Ennetuskliinik</v>
          </cell>
          <cell r="AP5146" t="str">
            <v>000000000000003048</v>
          </cell>
          <cell r="AQ5146">
            <v>2026</v>
          </cell>
          <cell r="AR5146" t="str">
            <v>2026-PRL1-50961</v>
          </cell>
          <cell r="AS5146">
            <v>1</v>
          </cell>
          <cell r="AT5146" t="str">
            <v>TK079</v>
          </cell>
          <cell r="AU5146" t="str">
            <v>#</v>
          </cell>
        </row>
        <row r="5147">
          <cell r="AN5147">
            <v>50207</v>
          </cell>
          <cell r="AO5147" t="str">
            <v>Kalle Poroson</v>
          </cell>
          <cell r="AP5147" t="str">
            <v>000000000000003048</v>
          </cell>
          <cell r="AQ5147">
            <v>2026</v>
          </cell>
          <cell r="AR5147" t="str">
            <v>2026-PRL1-50207</v>
          </cell>
          <cell r="AS5147" t="str">
            <v>#</v>
          </cell>
          <cell r="AT5147" t="str">
            <v>#</v>
          </cell>
          <cell r="AU5147" t="str">
            <v>#</v>
          </cell>
        </row>
        <row r="5148">
          <cell r="AN5148">
            <v>51050</v>
          </cell>
          <cell r="AO5148" t="str">
            <v>OÜ Märjamaa Tervisekeskus</v>
          </cell>
          <cell r="AP5148" t="str">
            <v>000000000000003048</v>
          </cell>
          <cell r="AQ5148">
            <v>2026</v>
          </cell>
          <cell r="AR5148" t="str">
            <v>2026-PRL1-51050</v>
          </cell>
          <cell r="AS5148">
            <v>1</v>
          </cell>
          <cell r="AT5148" t="str">
            <v>TK057</v>
          </cell>
          <cell r="AU5148" t="str">
            <v>#</v>
          </cell>
        </row>
        <row r="5149">
          <cell r="AN5149">
            <v>51050</v>
          </cell>
          <cell r="AO5149" t="str">
            <v>OÜ Märjamaa Tervisekeskus</v>
          </cell>
          <cell r="AP5149" t="str">
            <v>000000000000003048</v>
          </cell>
          <cell r="AQ5149">
            <v>2026</v>
          </cell>
          <cell r="AR5149" t="str">
            <v>2026-PRL1-51050</v>
          </cell>
          <cell r="AS5149">
            <v>1</v>
          </cell>
          <cell r="AT5149" t="str">
            <v>TK057</v>
          </cell>
          <cell r="AU5149" t="str">
            <v>#</v>
          </cell>
        </row>
        <row r="5150">
          <cell r="AN5150">
            <v>50961</v>
          </cell>
          <cell r="AO5150" t="str">
            <v>OÜ Ennetuskliinik</v>
          </cell>
          <cell r="AP5150" t="str">
            <v>000000000000003048</v>
          </cell>
          <cell r="AQ5150">
            <v>2026</v>
          </cell>
          <cell r="AR5150" t="str">
            <v>2026-PRL1-50961</v>
          </cell>
          <cell r="AS5150">
            <v>1</v>
          </cell>
          <cell r="AT5150" t="str">
            <v>TK079</v>
          </cell>
          <cell r="AU5150" t="str">
            <v>#</v>
          </cell>
        </row>
        <row r="5151">
          <cell r="AN5151">
            <v>50961</v>
          </cell>
          <cell r="AO5151" t="str">
            <v>OÜ Ennetuskliinik</v>
          </cell>
          <cell r="AP5151" t="str">
            <v>000000000000003048</v>
          </cell>
          <cell r="AQ5151">
            <v>2026</v>
          </cell>
          <cell r="AR5151" t="str">
            <v>2026-PRL1-50961</v>
          </cell>
          <cell r="AS5151">
            <v>1</v>
          </cell>
          <cell r="AT5151" t="str">
            <v>TK079</v>
          </cell>
          <cell r="AU5151" t="str">
            <v>#</v>
          </cell>
        </row>
        <row r="5152">
          <cell r="AN5152">
            <v>50860</v>
          </cell>
          <cell r="AO5152" t="str">
            <v>Dr MARET TAMME OSAÜHING</v>
          </cell>
          <cell r="AP5152" t="str">
            <v>000000000000003048</v>
          </cell>
          <cell r="AQ5152">
            <v>2026</v>
          </cell>
          <cell r="AR5152" t="str">
            <v>2026-PRL1-50860</v>
          </cell>
          <cell r="AS5152">
            <v>1</v>
          </cell>
          <cell r="AT5152" t="str">
            <v>TK031</v>
          </cell>
          <cell r="AU5152" t="str">
            <v>#</v>
          </cell>
        </row>
        <row r="5153">
          <cell r="AN5153">
            <v>50038</v>
          </cell>
          <cell r="AO5153" t="str">
            <v>osaühing Türi Tervisekeskus</v>
          </cell>
          <cell r="AP5153" t="str">
            <v>000000000000003048</v>
          </cell>
          <cell r="AQ5153">
            <v>2026</v>
          </cell>
          <cell r="AR5153" t="str">
            <v>2026-PRL1-50038</v>
          </cell>
          <cell r="AS5153">
            <v>1</v>
          </cell>
          <cell r="AT5153" t="str">
            <v>TK032</v>
          </cell>
          <cell r="AU5153" t="str">
            <v>#</v>
          </cell>
        </row>
        <row r="5154">
          <cell r="AN5154">
            <v>50433</v>
          </cell>
          <cell r="AO5154" t="str">
            <v>Märjamaa Arstid OÜ</v>
          </cell>
          <cell r="AP5154" t="str">
            <v>000000000000003048</v>
          </cell>
          <cell r="AQ5154">
            <v>2026</v>
          </cell>
          <cell r="AR5154" t="str">
            <v>2026-PRL1-50433</v>
          </cell>
          <cell r="AS5154" t="str">
            <v>#</v>
          </cell>
          <cell r="AT5154" t="str">
            <v>#</v>
          </cell>
          <cell r="AU5154" t="str">
            <v>#</v>
          </cell>
        </row>
        <row r="5155">
          <cell r="AN5155">
            <v>50045</v>
          </cell>
          <cell r="AO5155" t="str">
            <v>Rapla Perearstikeskus OÜ</v>
          </cell>
          <cell r="AP5155" t="str">
            <v>000000000000003048</v>
          </cell>
          <cell r="AQ5155">
            <v>2026</v>
          </cell>
          <cell r="AR5155" t="str">
            <v>2026-PRL1-50045</v>
          </cell>
          <cell r="AS5155">
            <v>1</v>
          </cell>
          <cell r="AT5155" t="str">
            <v>TK031</v>
          </cell>
          <cell r="AU5155" t="str">
            <v>#</v>
          </cell>
        </row>
        <row r="5156">
          <cell r="AN5156">
            <v>50433</v>
          </cell>
          <cell r="AO5156" t="str">
            <v>Märjamaa Arstid OÜ</v>
          </cell>
          <cell r="AP5156" t="str">
            <v>000000000000003048</v>
          </cell>
          <cell r="AQ5156">
            <v>2026</v>
          </cell>
          <cell r="AR5156" t="str">
            <v>2026-PRL1-50433</v>
          </cell>
          <cell r="AS5156" t="str">
            <v>#</v>
          </cell>
          <cell r="AT5156" t="str">
            <v>#</v>
          </cell>
          <cell r="AU5156" t="str">
            <v>#</v>
          </cell>
        </row>
        <row r="5157">
          <cell r="AN5157">
            <v>50860</v>
          </cell>
          <cell r="AO5157" t="str">
            <v>Dr MARET TAMME OSAÜHING</v>
          </cell>
          <cell r="AP5157" t="str">
            <v>000000000000003048</v>
          </cell>
          <cell r="AQ5157">
            <v>2026</v>
          </cell>
          <cell r="AR5157" t="str">
            <v>2026-PRL1-50860</v>
          </cell>
          <cell r="AS5157">
            <v>1</v>
          </cell>
          <cell r="AT5157" t="str">
            <v>TK031</v>
          </cell>
          <cell r="AU5157" t="str">
            <v>#</v>
          </cell>
        </row>
        <row r="5158">
          <cell r="AN5158">
            <v>50877</v>
          </cell>
          <cell r="AO5158" t="str">
            <v>Perearst Meriana Maidla OÜ</v>
          </cell>
          <cell r="AP5158" t="str">
            <v>000000000000003048</v>
          </cell>
          <cell r="AQ5158">
            <v>2026</v>
          </cell>
          <cell r="AR5158" t="str">
            <v>2026-PRL1-50877</v>
          </cell>
          <cell r="AS5158" t="str">
            <v>#</v>
          </cell>
          <cell r="AT5158" t="str">
            <v>#</v>
          </cell>
          <cell r="AU5158" t="str">
            <v>#</v>
          </cell>
        </row>
        <row r="5159">
          <cell r="AN5159">
            <v>50251</v>
          </cell>
          <cell r="AO5159" t="str">
            <v>OÜ Maritta Loog</v>
          </cell>
          <cell r="AP5159" t="str">
            <v>000000000000003048</v>
          </cell>
          <cell r="AQ5159">
            <v>2026</v>
          </cell>
          <cell r="AR5159" t="str">
            <v>2026-PRL1-50251</v>
          </cell>
          <cell r="AS5159" t="str">
            <v>#</v>
          </cell>
          <cell r="AT5159" t="str">
            <v>#</v>
          </cell>
          <cell r="AU5159" t="str">
            <v>#</v>
          </cell>
        </row>
        <row r="5160">
          <cell r="AN5160">
            <v>50906</v>
          </cell>
          <cell r="AO5160" t="str">
            <v>Perearst Triin Jaanimägi OÜ</v>
          </cell>
          <cell r="AP5160" t="str">
            <v>000000000000003048</v>
          </cell>
          <cell r="AQ5160">
            <v>2026</v>
          </cell>
          <cell r="AR5160" t="str">
            <v>2026-PRL1-50906</v>
          </cell>
          <cell r="AS5160" t="str">
            <v>#</v>
          </cell>
          <cell r="AT5160" t="str">
            <v>#</v>
          </cell>
          <cell r="AU5160" t="str">
            <v>#</v>
          </cell>
        </row>
        <row r="5161">
          <cell r="AN5161">
            <v>61400</v>
          </cell>
          <cell r="AO5161" t="str">
            <v>OÜ Perearst Nadežda Hovanskaja</v>
          </cell>
          <cell r="AP5161" t="str">
            <v>000000000000003048</v>
          </cell>
          <cell r="AQ5161">
            <v>2026</v>
          </cell>
          <cell r="AR5161" t="str">
            <v>2026-PRL1-61400</v>
          </cell>
          <cell r="AS5161" t="str">
            <v>#</v>
          </cell>
          <cell r="AT5161" t="str">
            <v>#</v>
          </cell>
          <cell r="AU5161" t="str">
            <v>#</v>
          </cell>
        </row>
        <row r="5162">
          <cell r="AN5162">
            <v>60418</v>
          </cell>
          <cell r="AO5162" t="str">
            <v>Vaike Meesak</v>
          </cell>
          <cell r="AP5162" t="str">
            <v>000000000000003048</v>
          </cell>
          <cell r="AQ5162">
            <v>2026</v>
          </cell>
          <cell r="AR5162" t="str">
            <v>2026-PRL1-60418</v>
          </cell>
          <cell r="AS5162" t="str">
            <v>#</v>
          </cell>
          <cell r="AT5162" t="str">
            <v>#</v>
          </cell>
          <cell r="AU5162" t="str">
            <v>#</v>
          </cell>
        </row>
        <row r="5163">
          <cell r="AN5163">
            <v>50238</v>
          </cell>
          <cell r="AO5163" t="str">
            <v>OÜ Perearst Anne Kaldoja</v>
          </cell>
          <cell r="AP5163" t="str">
            <v>000000000000003048</v>
          </cell>
          <cell r="AQ5163">
            <v>2026</v>
          </cell>
          <cell r="AR5163" t="str">
            <v>2026-PRL1-50238</v>
          </cell>
          <cell r="AS5163">
            <v>1</v>
          </cell>
          <cell r="AT5163" t="str">
            <v>TK016</v>
          </cell>
          <cell r="AU5163" t="str">
            <v>#</v>
          </cell>
        </row>
        <row r="5164">
          <cell r="AN5164">
            <v>50232</v>
          </cell>
          <cell r="AO5164" t="str">
            <v>Kersti Pelisaar</v>
          </cell>
          <cell r="AP5164" t="str">
            <v>000000000000003048</v>
          </cell>
          <cell r="AQ5164">
            <v>2026</v>
          </cell>
          <cell r="AR5164" t="str">
            <v>2026-PRL1-50232</v>
          </cell>
          <cell r="AS5164" t="str">
            <v>#</v>
          </cell>
          <cell r="AT5164" t="str">
            <v>#</v>
          </cell>
          <cell r="AU5164" t="str">
            <v>#</v>
          </cell>
        </row>
        <row r="5165">
          <cell r="AN5165">
            <v>50233</v>
          </cell>
          <cell r="AO5165" t="str">
            <v>Mõtsar Anu</v>
          </cell>
          <cell r="AP5165" t="str">
            <v>000000000000003048</v>
          </cell>
          <cell r="AQ5165">
            <v>2026</v>
          </cell>
          <cell r="AR5165" t="str">
            <v>2026-PRL1-50233</v>
          </cell>
          <cell r="AS5165" t="str">
            <v>#</v>
          </cell>
          <cell r="AT5165" t="str">
            <v>#</v>
          </cell>
          <cell r="AU5165" t="str">
            <v>#</v>
          </cell>
        </row>
        <row r="5166">
          <cell r="AN5166">
            <v>50832</v>
          </cell>
          <cell r="AO5166" t="str">
            <v>Ravitoode OÜ</v>
          </cell>
          <cell r="AP5166" t="str">
            <v>000000000000003048</v>
          </cell>
          <cell r="AQ5166">
            <v>2026</v>
          </cell>
          <cell r="AR5166" t="str">
            <v>2026-PRL1-50832</v>
          </cell>
          <cell r="AS5166">
            <v>1</v>
          </cell>
          <cell r="AT5166" t="str">
            <v>TK016</v>
          </cell>
          <cell r="AU5166" t="str">
            <v>#</v>
          </cell>
        </row>
        <row r="5167">
          <cell r="AN5167">
            <v>50579</v>
          </cell>
          <cell r="AO5167" t="str">
            <v>OÜ Perearst Monika Hõim</v>
          </cell>
          <cell r="AP5167" t="str">
            <v>000000000000003048</v>
          </cell>
          <cell r="AQ5167">
            <v>2026</v>
          </cell>
          <cell r="AR5167" t="str">
            <v>2026-PRL1-50579</v>
          </cell>
          <cell r="AS5167" t="str">
            <v>#</v>
          </cell>
          <cell r="AT5167" t="str">
            <v>#</v>
          </cell>
          <cell r="AU5167" t="str">
            <v>#</v>
          </cell>
        </row>
        <row r="5168">
          <cell r="AN5168">
            <v>50831</v>
          </cell>
          <cell r="AO5168" t="str">
            <v>Perearst Meelis Kaup OÜ</v>
          </cell>
          <cell r="AP5168" t="str">
            <v>000000000000003048</v>
          </cell>
          <cell r="AQ5168">
            <v>2026</v>
          </cell>
          <cell r="AR5168" t="str">
            <v>2026-PRL1-50831</v>
          </cell>
          <cell r="AS5168">
            <v>1</v>
          </cell>
          <cell r="AT5168" t="str">
            <v>TK016</v>
          </cell>
          <cell r="AU5168" t="str">
            <v>#</v>
          </cell>
        </row>
        <row r="5169">
          <cell r="AN5169">
            <v>50830</v>
          </cell>
          <cell r="AO5169" t="str">
            <v>OÜ PEREARST PIRET JÕGI</v>
          </cell>
          <cell r="AP5169" t="str">
            <v>000000000000003048</v>
          </cell>
          <cell r="AQ5169">
            <v>2026</v>
          </cell>
          <cell r="AR5169" t="str">
            <v>2026-PRL1-50830</v>
          </cell>
          <cell r="AS5169">
            <v>1</v>
          </cell>
          <cell r="AT5169" t="str">
            <v>TK016</v>
          </cell>
          <cell r="AU5169" t="str">
            <v>#</v>
          </cell>
        </row>
        <row r="5170">
          <cell r="AN5170">
            <v>50818</v>
          </cell>
          <cell r="AO5170" t="str">
            <v>Perearst Jane Ott OÜ</v>
          </cell>
          <cell r="AP5170" t="str">
            <v>000000000000003048</v>
          </cell>
          <cell r="AQ5170">
            <v>2026</v>
          </cell>
          <cell r="AR5170" t="str">
            <v>2026-PRL1-50818</v>
          </cell>
          <cell r="AS5170" t="str">
            <v>#</v>
          </cell>
          <cell r="AT5170" t="str">
            <v>#</v>
          </cell>
          <cell r="AU5170" t="str">
            <v>#</v>
          </cell>
        </row>
        <row r="5171">
          <cell r="AN5171">
            <v>50656</v>
          </cell>
          <cell r="AO5171" t="str">
            <v>Dr. Diana Kirss OÜ</v>
          </cell>
          <cell r="AP5171" t="str">
            <v>000000000000003048</v>
          </cell>
          <cell r="AQ5171">
            <v>2026</v>
          </cell>
          <cell r="AR5171" t="str">
            <v>2026-PRL1-50656</v>
          </cell>
          <cell r="AS5171" t="str">
            <v>#</v>
          </cell>
          <cell r="AT5171" t="str">
            <v>#</v>
          </cell>
          <cell r="AU5171" t="str">
            <v>#</v>
          </cell>
        </row>
        <row r="5172">
          <cell r="AN5172">
            <v>50492</v>
          </cell>
          <cell r="AO5172" t="str">
            <v>Perearst Hepp Nigol OÜ</v>
          </cell>
          <cell r="AP5172" t="str">
            <v>000000000000003048</v>
          </cell>
          <cell r="AQ5172">
            <v>2026</v>
          </cell>
          <cell r="AR5172" t="str">
            <v>2026-PRL1-50492</v>
          </cell>
          <cell r="AS5172" t="str">
            <v>#</v>
          </cell>
          <cell r="AT5172" t="str">
            <v>#</v>
          </cell>
          <cell r="AU5172" t="str">
            <v>#</v>
          </cell>
        </row>
        <row r="5173">
          <cell r="AN5173">
            <v>50568</v>
          </cell>
          <cell r="AO5173" t="str">
            <v>OÜ Terviseagentuur</v>
          </cell>
          <cell r="AP5173" t="str">
            <v>000000000000003048</v>
          </cell>
          <cell r="AQ5173">
            <v>2026</v>
          </cell>
          <cell r="AR5173" t="str">
            <v>2026-PRL1-50568</v>
          </cell>
          <cell r="AS5173">
            <v>1</v>
          </cell>
          <cell r="AT5173" t="str">
            <v>TK016</v>
          </cell>
          <cell r="AU5173" t="str">
            <v>#</v>
          </cell>
        </row>
        <row r="5174">
          <cell r="AN5174">
            <v>50771</v>
          </cell>
          <cell r="AO5174" t="str">
            <v>OÜ Merimed</v>
          </cell>
          <cell r="AP5174" t="str">
            <v>000000000000003048</v>
          </cell>
          <cell r="AQ5174">
            <v>2026</v>
          </cell>
          <cell r="AR5174" t="str">
            <v>2026-PRL1-50771</v>
          </cell>
          <cell r="AS5174" t="str">
            <v>#</v>
          </cell>
          <cell r="AT5174" t="str">
            <v>#</v>
          </cell>
          <cell r="AU5174" t="str">
            <v>#</v>
          </cell>
        </row>
        <row r="5175">
          <cell r="AN5175">
            <v>50295</v>
          </cell>
          <cell r="AO5175" t="str">
            <v>OÜ Peremeditsiini ja Tervisek. RAHU</v>
          </cell>
          <cell r="AP5175" t="str">
            <v>000000000000003048</v>
          </cell>
          <cell r="AQ5175">
            <v>2026</v>
          </cell>
          <cell r="AR5175" t="str">
            <v>2026-PRL1-50295</v>
          </cell>
          <cell r="AS5175" t="str">
            <v>#</v>
          </cell>
          <cell r="AT5175" t="str">
            <v>#</v>
          </cell>
          <cell r="AU5175" t="str">
            <v>#</v>
          </cell>
        </row>
        <row r="5176">
          <cell r="AN5176">
            <v>50295</v>
          </cell>
          <cell r="AO5176" t="str">
            <v>OÜ Peremeditsiini ja Tervisek. RAHU</v>
          </cell>
          <cell r="AP5176" t="str">
            <v>000000000000003048</v>
          </cell>
          <cell r="AQ5176">
            <v>2026</v>
          </cell>
          <cell r="AR5176" t="str">
            <v>2026-PRL1-50295</v>
          </cell>
          <cell r="AS5176" t="str">
            <v>#</v>
          </cell>
          <cell r="AT5176" t="str">
            <v>#</v>
          </cell>
          <cell r="AU5176" t="str">
            <v>#</v>
          </cell>
        </row>
        <row r="5177">
          <cell r="AN5177">
            <v>50029</v>
          </cell>
          <cell r="AO5177" t="str">
            <v>V. Abramovitši Perearstikeskus OÜ</v>
          </cell>
          <cell r="AP5177" t="str">
            <v>000000000000003048</v>
          </cell>
          <cell r="AQ5177">
            <v>2026</v>
          </cell>
          <cell r="AR5177" t="str">
            <v>2026-PRL1-50029</v>
          </cell>
          <cell r="AS5177">
            <v>1</v>
          </cell>
          <cell r="AT5177" t="str">
            <v>TK040</v>
          </cell>
          <cell r="AU5177" t="str">
            <v>#</v>
          </cell>
        </row>
        <row r="5178">
          <cell r="AN5178">
            <v>50895</v>
          </cell>
          <cell r="AO5178" t="str">
            <v>Virumed OÜ</v>
          </cell>
          <cell r="AP5178" t="str">
            <v>000000000000003048</v>
          </cell>
          <cell r="AQ5178">
            <v>2026</v>
          </cell>
          <cell r="AR5178" t="str">
            <v>2026-PRL1-50895</v>
          </cell>
          <cell r="AS5178">
            <v>1</v>
          </cell>
          <cell r="AT5178" t="str">
            <v>TK037</v>
          </cell>
          <cell r="AU5178" t="str">
            <v>#</v>
          </cell>
        </row>
        <row r="5179">
          <cell r="AN5179">
            <v>50293</v>
          </cell>
          <cell r="AO5179" t="str">
            <v>OÜ Perearst Jelena Orehhova</v>
          </cell>
          <cell r="AP5179" t="str">
            <v>000000000000003048</v>
          </cell>
          <cell r="AQ5179">
            <v>2026</v>
          </cell>
          <cell r="AR5179" t="str">
            <v>2026-PRL1-50293</v>
          </cell>
          <cell r="AS5179" t="str">
            <v>#</v>
          </cell>
          <cell r="AT5179" t="str">
            <v>#</v>
          </cell>
          <cell r="AU5179" t="str">
            <v>#</v>
          </cell>
        </row>
        <row r="5180">
          <cell r="AN5180">
            <v>50281</v>
          </cell>
          <cell r="AO5180" t="str">
            <v>OÜ Astermed</v>
          </cell>
          <cell r="AP5180" t="str">
            <v>000000000000003048</v>
          </cell>
          <cell r="AQ5180">
            <v>2026</v>
          </cell>
          <cell r="AR5180" t="str">
            <v>2026-PRL1-50281</v>
          </cell>
          <cell r="AS5180">
            <v>1</v>
          </cell>
          <cell r="AT5180" t="str">
            <v>TK037</v>
          </cell>
          <cell r="AU5180" t="str">
            <v>#</v>
          </cell>
        </row>
        <row r="5181">
          <cell r="AN5181">
            <v>50292</v>
          </cell>
          <cell r="AO5181" t="str">
            <v>Naumova Tatjana</v>
          </cell>
          <cell r="AP5181" t="str">
            <v>000000000000003048</v>
          </cell>
          <cell r="AQ5181">
            <v>2026</v>
          </cell>
          <cell r="AR5181" t="str">
            <v>2026-PRL1-50292</v>
          </cell>
          <cell r="AS5181" t="str">
            <v>#</v>
          </cell>
          <cell r="AT5181" t="str">
            <v>#</v>
          </cell>
          <cell r="AU5181" t="str">
            <v>#</v>
          </cell>
        </row>
        <row r="5182">
          <cell r="AN5182">
            <v>61802</v>
          </cell>
          <cell r="AO5182" t="str">
            <v>Tervisekeskus OÜ</v>
          </cell>
          <cell r="AP5182" t="str">
            <v>000000000000003048</v>
          </cell>
          <cell r="AQ5182">
            <v>2026</v>
          </cell>
          <cell r="AR5182" t="str">
            <v>2026-PRL1-61802</v>
          </cell>
          <cell r="AS5182" t="str">
            <v>#</v>
          </cell>
          <cell r="AT5182" t="str">
            <v>#</v>
          </cell>
          <cell r="AU5182" t="str">
            <v>#</v>
          </cell>
        </row>
        <row r="5183">
          <cell r="AN5183">
            <v>50641</v>
          </cell>
          <cell r="AO5183" t="str">
            <v>Niina Mamai OÜ</v>
          </cell>
          <cell r="AP5183" t="str">
            <v>000000000000003048</v>
          </cell>
          <cell r="AQ5183">
            <v>2026</v>
          </cell>
          <cell r="AR5183" t="str">
            <v>2026-PRL1-50641</v>
          </cell>
          <cell r="AS5183" t="str">
            <v>#</v>
          </cell>
          <cell r="AT5183" t="str">
            <v>#</v>
          </cell>
          <cell r="AU5183" t="str">
            <v>#</v>
          </cell>
        </row>
        <row r="5184">
          <cell r="AN5184">
            <v>50631</v>
          </cell>
          <cell r="AO5184" t="str">
            <v>Medkai Perearst OÜ</v>
          </cell>
          <cell r="AP5184" t="str">
            <v>000000000000003048</v>
          </cell>
          <cell r="AQ5184">
            <v>2026</v>
          </cell>
          <cell r="AR5184" t="str">
            <v>2026-PRL1-50631</v>
          </cell>
          <cell r="AS5184" t="str">
            <v>#</v>
          </cell>
          <cell r="AT5184" t="str">
            <v>#</v>
          </cell>
          <cell r="AU5184" t="str">
            <v>#</v>
          </cell>
        </row>
        <row r="5185">
          <cell r="AN5185">
            <v>50299</v>
          </cell>
          <cell r="AO5185" t="str">
            <v>OÜ SHM Medicor</v>
          </cell>
          <cell r="AP5185" t="str">
            <v>000000000000003048</v>
          </cell>
          <cell r="AQ5185">
            <v>2026</v>
          </cell>
          <cell r="AR5185" t="str">
            <v>2026-PRL1-50299</v>
          </cell>
          <cell r="AS5185" t="str">
            <v>#</v>
          </cell>
          <cell r="AT5185" t="str">
            <v>#</v>
          </cell>
          <cell r="AU5185" t="str">
            <v>#</v>
          </cell>
        </row>
        <row r="5186">
          <cell r="AN5186">
            <v>50050</v>
          </cell>
          <cell r="AO5186" t="str">
            <v>Perearstide Keskus Neeme OÜ</v>
          </cell>
          <cell r="AP5186" t="str">
            <v>000000000000003048</v>
          </cell>
          <cell r="AQ5186">
            <v>2026</v>
          </cell>
          <cell r="AR5186" t="str">
            <v>2026-PRL1-50050</v>
          </cell>
          <cell r="AS5186">
            <v>1</v>
          </cell>
          <cell r="AT5186" t="str">
            <v>TK005</v>
          </cell>
          <cell r="AU5186" t="str">
            <v>#</v>
          </cell>
        </row>
        <row r="5187">
          <cell r="AN5187">
            <v>50050</v>
          </cell>
          <cell r="AO5187" t="str">
            <v>Perearstide Keskus Neeme OÜ</v>
          </cell>
          <cell r="AP5187" t="str">
            <v>000000000000003048</v>
          </cell>
          <cell r="AQ5187">
            <v>2026</v>
          </cell>
          <cell r="AR5187" t="str">
            <v>2026-PRL1-50050</v>
          </cell>
          <cell r="AS5187">
            <v>1</v>
          </cell>
          <cell r="AT5187" t="str">
            <v>TK005</v>
          </cell>
          <cell r="AU5187" t="str">
            <v>#</v>
          </cell>
        </row>
        <row r="5188">
          <cell r="AN5188">
            <v>50576</v>
          </cell>
          <cell r="AO5188" t="str">
            <v>Larissa Golt OÜ</v>
          </cell>
          <cell r="AP5188" t="str">
            <v>000000000000003048</v>
          </cell>
          <cell r="AQ5188">
            <v>2026</v>
          </cell>
          <cell r="AR5188" t="str">
            <v>2026-PRL1-50576</v>
          </cell>
          <cell r="AS5188" t="str">
            <v>#</v>
          </cell>
          <cell r="AT5188" t="str">
            <v>#</v>
          </cell>
          <cell r="AU5188" t="str">
            <v>#</v>
          </cell>
        </row>
        <row r="5189">
          <cell r="AN5189">
            <v>50050</v>
          </cell>
          <cell r="AO5189" t="str">
            <v>Perearstide Keskus Neeme OÜ</v>
          </cell>
          <cell r="AP5189" t="str">
            <v>000000000000003048</v>
          </cell>
          <cell r="AQ5189">
            <v>2026</v>
          </cell>
          <cell r="AR5189" t="str">
            <v>2026-PRL1-50050</v>
          </cell>
          <cell r="AS5189" t="str">
            <v>#</v>
          </cell>
          <cell r="AT5189" t="str">
            <v>#</v>
          </cell>
          <cell r="AU5189" t="str">
            <v>#</v>
          </cell>
        </row>
        <row r="5190">
          <cell r="AN5190">
            <v>50050</v>
          </cell>
          <cell r="AO5190" t="str">
            <v>Perearstide Keskus Neeme OÜ</v>
          </cell>
          <cell r="AP5190" t="str">
            <v>000000000000003048</v>
          </cell>
          <cell r="AQ5190">
            <v>2026</v>
          </cell>
          <cell r="AR5190" t="str">
            <v>2026-PRL1-50050</v>
          </cell>
          <cell r="AS5190">
            <v>1</v>
          </cell>
          <cell r="AT5190" t="str">
            <v>TK005</v>
          </cell>
          <cell r="AU5190" t="str">
            <v>#</v>
          </cell>
        </row>
        <row r="5191">
          <cell r="AN5191">
            <v>50080</v>
          </cell>
          <cell r="AO5191" t="str">
            <v>Narva Perearstikeskus OÜ</v>
          </cell>
          <cell r="AP5191" t="str">
            <v>000000000000003048</v>
          </cell>
          <cell r="AQ5191">
            <v>2026</v>
          </cell>
          <cell r="AR5191" t="str">
            <v>2026-PRL1-50080</v>
          </cell>
          <cell r="AS5191">
            <v>1</v>
          </cell>
          <cell r="AT5191" t="str">
            <v>TK024</v>
          </cell>
          <cell r="AU5191" t="str">
            <v>#</v>
          </cell>
        </row>
        <row r="5192">
          <cell r="AN5192">
            <v>50771</v>
          </cell>
          <cell r="AO5192" t="str">
            <v>OÜ Merimed</v>
          </cell>
          <cell r="AP5192" t="str">
            <v>000000000000003048</v>
          </cell>
          <cell r="AQ5192">
            <v>2026</v>
          </cell>
          <cell r="AR5192" t="str">
            <v>2026-PRL1-50771</v>
          </cell>
          <cell r="AS5192">
            <v>1</v>
          </cell>
          <cell r="AT5192" t="str">
            <v>TK037</v>
          </cell>
          <cell r="AU5192" t="str">
            <v>#</v>
          </cell>
        </row>
        <row r="5193">
          <cell r="AN5193">
            <v>61425</v>
          </cell>
          <cell r="AO5193" t="str">
            <v>Medikraft OÜ</v>
          </cell>
          <cell r="AP5193" t="str">
            <v>000000000000003048</v>
          </cell>
          <cell r="AQ5193">
            <v>2026</v>
          </cell>
          <cell r="AR5193" t="str">
            <v>2026-PRL1-61425</v>
          </cell>
          <cell r="AS5193" t="str">
            <v>#</v>
          </cell>
          <cell r="AT5193" t="str">
            <v>#</v>
          </cell>
          <cell r="AU5193" t="str">
            <v>#</v>
          </cell>
        </row>
        <row r="5194">
          <cell r="AN5194">
            <v>50895</v>
          </cell>
          <cell r="AO5194" t="str">
            <v>Virumed OÜ</v>
          </cell>
          <cell r="AP5194" t="str">
            <v>000000000000003048</v>
          </cell>
          <cell r="AQ5194">
            <v>2026</v>
          </cell>
          <cell r="AR5194" t="str">
            <v>2026-PRL1-50895</v>
          </cell>
          <cell r="AS5194">
            <v>1</v>
          </cell>
          <cell r="AT5194" t="str">
            <v>TK037</v>
          </cell>
          <cell r="AU5194" t="str">
            <v>#</v>
          </cell>
        </row>
        <row r="5195">
          <cell r="AN5195">
            <v>50951</v>
          </cell>
          <cell r="AO5195" t="str">
            <v>Minu Arst OÜ</v>
          </cell>
          <cell r="AP5195" t="str">
            <v>000000000000003048</v>
          </cell>
          <cell r="AQ5195">
            <v>2026</v>
          </cell>
          <cell r="AR5195" t="str">
            <v>2026-PRL1-50951</v>
          </cell>
          <cell r="AS5195">
            <v>1</v>
          </cell>
          <cell r="AT5195" t="str">
            <v>TK054</v>
          </cell>
          <cell r="AU5195" t="str">
            <v>#</v>
          </cell>
        </row>
        <row r="5196">
          <cell r="AN5196">
            <v>61417</v>
          </cell>
          <cell r="AO5196" t="str">
            <v>Peremed OÜ</v>
          </cell>
          <cell r="AP5196" t="str">
            <v>000000000000003048</v>
          </cell>
          <cell r="AQ5196">
            <v>2026</v>
          </cell>
          <cell r="AR5196" t="str">
            <v>2026-PRL1-61417</v>
          </cell>
          <cell r="AS5196">
            <v>1</v>
          </cell>
          <cell r="AT5196" t="str">
            <v>TK037</v>
          </cell>
          <cell r="AU5196" t="str">
            <v>#</v>
          </cell>
        </row>
        <row r="5197">
          <cell r="AN5197">
            <v>50722</v>
          </cell>
          <cell r="AO5197" t="str">
            <v>AKuddo perearst OÜ</v>
          </cell>
          <cell r="AP5197" t="str">
            <v>000000000000003048</v>
          </cell>
          <cell r="AQ5197">
            <v>2026</v>
          </cell>
          <cell r="AR5197" t="str">
            <v>2026-PRL1-50722</v>
          </cell>
          <cell r="AS5197" t="str">
            <v>#</v>
          </cell>
          <cell r="AT5197" t="str">
            <v>#</v>
          </cell>
          <cell r="AU5197" t="str">
            <v>#</v>
          </cell>
        </row>
        <row r="5198">
          <cell r="AN5198">
            <v>50630</v>
          </cell>
          <cell r="AO5198" t="str">
            <v>FloMed OÜ</v>
          </cell>
          <cell r="AP5198" t="str">
            <v>000000000000003048</v>
          </cell>
          <cell r="AQ5198">
            <v>2026</v>
          </cell>
          <cell r="AR5198" t="str">
            <v>2026-PRL1-50630</v>
          </cell>
          <cell r="AS5198">
            <v>1</v>
          </cell>
          <cell r="AT5198" t="str">
            <v>TK037</v>
          </cell>
          <cell r="AU5198" t="str">
            <v>#</v>
          </cell>
        </row>
        <row r="5199">
          <cell r="AN5199">
            <v>61868</v>
          </cell>
          <cell r="AO5199" t="str">
            <v>Jeržanova OÜ</v>
          </cell>
          <cell r="AP5199" t="str">
            <v>000000000000003048</v>
          </cell>
          <cell r="AQ5199">
            <v>2026</v>
          </cell>
          <cell r="AR5199" t="str">
            <v>2026-PRL1-61868</v>
          </cell>
          <cell r="AS5199" t="str">
            <v>#</v>
          </cell>
          <cell r="AT5199" t="str">
            <v>#</v>
          </cell>
          <cell r="AU5199" t="str">
            <v>#</v>
          </cell>
        </row>
        <row r="5200">
          <cell r="AN5200">
            <v>50290</v>
          </cell>
          <cell r="AO5200" t="str">
            <v>Lukitsova Jelena</v>
          </cell>
          <cell r="AP5200" t="str">
            <v>000000000000003048</v>
          </cell>
          <cell r="AQ5200">
            <v>2026</v>
          </cell>
          <cell r="AR5200" t="str">
            <v>2026-PRL1-50290</v>
          </cell>
          <cell r="AS5200" t="str">
            <v>#</v>
          </cell>
          <cell r="AT5200" t="str">
            <v>#</v>
          </cell>
          <cell r="AU5200" t="str">
            <v>#</v>
          </cell>
        </row>
        <row r="5201">
          <cell r="AN5201">
            <v>50088</v>
          </cell>
          <cell r="AO5201" t="str">
            <v>Kuznetsova Galina</v>
          </cell>
          <cell r="AP5201" t="str">
            <v>000000000000003048</v>
          </cell>
          <cell r="AQ5201">
            <v>2026</v>
          </cell>
          <cell r="AR5201" t="str">
            <v>2026-PRL1-50088</v>
          </cell>
          <cell r="AS5201" t="str">
            <v>#</v>
          </cell>
          <cell r="AT5201" t="str">
            <v>#</v>
          </cell>
          <cell r="AU5201" t="str">
            <v>#</v>
          </cell>
        </row>
        <row r="5202">
          <cell r="AN5202">
            <v>50752</v>
          </cell>
          <cell r="AO5202" t="str">
            <v>Toome PAK OÜ</v>
          </cell>
          <cell r="AP5202" t="str">
            <v>000000000000003048</v>
          </cell>
          <cell r="AQ5202">
            <v>2026</v>
          </cell>
          <cell r="AR5202" t="str">
            <v>2026-PRL1-50752</v>
          </cell>
          <cell r="AS5202">
            <v>1</v>
          </cell>
          <cell r="AT5202" t="str">
            <v>TK054</v>
          </cell>
          <cell r="AU5202" t="str">
            <v>#</v>
          </cell>
        </row>
        <row r="5203">
          <cell r="AN5203">
            <v>50985</v>
          </cell>
          <cell r="AO5203" t="str">
            <v>MEDPA OÜ</v>
          </cell>
          <cell r="AP5203" t="str">
            <v>000000000000003048</v>
          </cell>
          <cell r="AQ5203">
            <v>2026</v>
          </cell>
          <cell r="AR5203" t="str">
            <v>2026-PRL1-50985</v>
          </cell>
          <cell r="AS5203" t="str">
            <v>#</v>
          </cell>
          <cell r="AT5203" t="str">
            <v>#</v>
          </cell>
          <cell r="AU5203" t="str">
            <v>#</v>
          </cell>
        </row>
        <row r="5204">
          <cell r="AN5204">
            <v>50028</v>
          </cell>
          <cell r="AO5204" t="str">
            <v>Perearst Alla Kissel OÜ</v>
          </cell>
          <cell r="AP5204" t="str">
            <v>000000000000003048</v>
          </cell>
          <cell r="AQ5204">
            <v>2026</v>
          </cell>
          <cell r="AR5204" t="str">
            <v>2026-PRL1-50028</v>
          </cell>
          <cell r="AS5204" t="str">
            <v>#</v>
          </cell>
          <cell r="AT5204" t="str">
            <v>#</v>
          </cell>
          <cell r="AU5204" t="str">
            <v>#</v>
          </cell>
        </row>
        <row r="5205">
          <cell r="AN5205">
            <v>50296</v>
          </cell>
          <cell r="AO5205" t="str">
            <v>Piirsoo Irina</v>
          </cell>
          <cell r="AP5205" t="str">
            <v>000000000000003048</v>
          </cell>
          <cell r="AQ5205">
            <v>2026</v>
          </cell>
          <cell r="AR5205" t="str">
            <v>2026-PRL1-50296</v>
          </cell>
          <cell r="AS5205" t="str">
            <v>#</v>
          </cell>
          <cell r="AT5205" t="str">
            <v>#</v>
          </cell>
          <cell r="AU5205" t="str">
            <v>#</v>
          </cell>
        </row>
        <row r="5206">
          <cell r="AN5206">
            <v>50464</v>
          </cell>
          <cell r="AO5206" t="str">
            <v>OÜ Narva Joala Perearstikeskus</v>
          </cell>
          <cell r="AP5206" t="str">
            <v>000000000000003048</v>
          </cell>
          <cell r="AQ5206">
            <v>2026</v>
          </cell>
          <cell r="AR5206" t="str">
            <v>2026-PRL1-50464</v>
          </cell>
          <cell r="AS5206" t="str">
            <v>#</v>
          </cell>
          <cell r="AT5206" t="str">
            <v>#</v>
          </cell>
          <cell r="AU5206" t="str">
            <v>#</v>
          </cell>
        </row>
        <row r="5207">
          <cell r="AN5207">
            <v>50464</v>
          </cell>
          <cell r="AO5207" t="str">
            <v>OÜ Narva Joala Perearstikeskus</v>
          </cell>
          <cell r="AP5207" t="str">
            <v>000000000000003048</v>
          </cell>
          <cell r="AQ5207">
            <v>2026</v>
          </cell>
          <cell r="AR5207" t="str">
            <v>2026-PRL1-50464</v>
          </cell>
          <cell r="AS5207" t="str">
            <v>#</v>
          </cell>
          <cell r="AT5207" t="str">
            <v>#</v>
          </cell>
          <cell r="AU5207" t="str">
            <v>#</v>
          </cell>
        </row>
        <row r="5208">
          <cell r="AN5208">
            <v>50464</v>
          </cell>
          <cell r="AO5208" t="str">
            <v>OÜ Narva Joala Perearstikeskus</v>
          </cell>
          <cell r="AP5208" t="str">
            <v>000000000000003048</v>
          </cell>
          <cell r="AQ5208">
            <v>2026</v>
          </cell>
          <cell r="AR5208" t="str">
            <v>2026-PRL1-50464</v>
          </cell>
          <cell r="AS5208" t="str">
            <v>#</v>
          </cell>
          <cell r="AT5208" t="str">
            <v>#</v>
          </cell>
          <cell r="AU5208" t="str">
            <v>#</v>
          </cell>
        </row>
        <row r="5209">
          <cell r="AN5209">
            <v>50464</v>
          </cell>
          <cell r="AO5209" t="str">
            <v>OÜ Narva Joala Perearstikeskus</v>
          </cell>
          <cell r="AP5209" t="str">
            <v>000000000000003048</v>
          </cell>
          <cell r="AQ5209">
            <v>2026</v>
          </cell>
          <cell r="AR5209" t="str">
            <v>2026-PRL1-50464</v>
          </cell>
          <cell r="AS5209" t="str">
            <v>#</v>
          </cell>
          <cell r="AT5209" t="str">
            <v>#</v>
          </cell>
          <cell r="AU5209" t="str">
            <v>#</v>
          </cell>
        </row>
        <row r="5210">
          <cell r="AN5210">
            <v>61798</v>
          </cell>
          <cell r="AO5210" t="str">
            <v>Medistar OÜ</v>
          </cell>
          <cell r="AP5210" t="str">
            <v>000000000000003048</v>
          </cell>
          <cell r="AQ5210">
            <v>2026</v>
          </cell>
          <cell r="AR5210" t="str">
            <v>2026-PRL1-61798</v>
          </cell>
          <cell r="AS5210" t="str">
            <v>#</v>
          </cell>
          <cell r="AT5210" t="str">
            <v>#</v>
          </cell>
          <cell r="AU5210" t="str">
            <v>#</v>
          </cell>
        </row>
        <row r="5211">
          <cell r="AN5211">
            <v>50280</v>
          </cell>
          <cell r="AO5211" t="str">
            <v>Aleksandrova Jelena</v>
          </cell>
          <cell r="AP5211" t="str">
            <v>000000000000003048</v>
          </cell>
          <cell r="AQ5211">
            <v>2026</v>
          </cell>
          <cell r="AR5211" t="str">
            <v>2026-PRL1-50280</v>
          </cell>
          <cell r="AS5211">
            <v>1</v>
          </cell>
          <cell r="AT5211" t="str">
            <v>TK054</v>
          </cell>
          <cell r="AU5211" t="str">
            <v>#</v>
          </cell>
        </row>
        <row r="5212">
          <cell r="AN5212">
            <v>60106</v>
          </cell>
          <cell r="AO5212" t="str">
            <v>Järve Tervisekeskus OÜ</v>
          </cell>
          <cell r="AP5212" t="str">
            <v>000000000000003048</v>
          </cell>
          <cell r="AQ5212">
            <v>2026</v>
          </cell>
          <cell r="AR5212" t="str">
            <v>2026-PRL1-60106</v>
          </cell>
          <cell r="AS5212">
            <v>1</v>
          </cell>
          <cell r="AT5212" t="str">
            <v>TK048</v>
          </cell>
          <cell r="AU5212" t="str">
            <v>#</v>
          </cell>
        </row>
        <row r="5213">
          <cell r="AN5213">
            <v>60106</v>
          </cell>
          <cell r="AO5213" t="str">
            <v>Järve Tervisekeskus OÜ</v>
          </cell>
          <cell r="AP5213" t="str">
            <v>000000000000003048</v>
          </cell>
          <cell r="AQ5213">
            <v>2026</v>
          </cell>
          <cell r="AR5213" t="str">
            <v>2026-PRL1-60106</v>
          </cell>
          <cell r="AS5213">
            <v>1</v>
          </cell>
          <cell r="AT5213" t="str">
            <v>TK048</v>
          </cell>
          <cell r="AU5213" t="str">
            <v>#</v>
          </cell>
        </row>
        <row r="5214">
          <cell r="AN5214">
            <v>60106</v>
          </cell>
          <cell r="AO5214" t="str">
            <v>Järve Tervisekeskus OÜ</v>
          </cell>
          <cell r="AP5214" t="str">
            <v>000000000000003048</v>
          </cell>
          <cell r="AQ5214">
            <v>2026</v>
          </cell>
          <cell r="AR5214" t="str">
            <v>2026-PRL1-60106</v>
          </cell>
          <cell r="AS5214">
            <v>1</v>
          </cell>
          <cell r="AT5214" t="str">
            <v>TK048</v>
          </cell>
          <cell r="AU5214" t="str">
            <v>#</v>
          </cell>
        </row>
        <row r="5215">
          <cell r="AN5215">
            <v>60106</v>
          </cell>
          <cell r="AO5215" t="str">
            <v>Järve Tervisekeskus OÜ</v>
          </cell>
          <cell r="AP5215" t="str">
            <v>000000000000003048</v>
          </cell>
          <cell r="AQ5215">
            <v>2026</v>
          </cell>
          <cell r="AR5215" t="str">
            <v>2026-PRL1-60106</v>
          </cell>
          <cell r="AS5215">
            <v>1</v>
          </cell>
          <cell r="AT5215" t="str">
            <v>TK048</v>
          </cell>
          <cell r="AU5215" t="str">
            <v>#</v>
          </cell>
        </row>
        <row r="5216">
          <cell r="AN5216">
            <v>60106</v>
          </cell>
          <cell r="AO5216" t="str">
            <v>Järve Tervisekeskus OÜ</v>
          </cell>
          <cell r="AP5216" t="str">
            <v>000000000000003048</v>
          </cell>
          <cell r="AQ5216">
            <v>2026</v>
          </cell>
          <cell r="AR5216" t="str">
            <v>2026-PRL1-60106</v>
          </cell>
          <cell r="AS5216">
            <v>1</v>
          </cell>
          <cell r="AT5216" t="str">
            <v>TK048</v>
          </cell>
          <cell r="AU5216" t="str">
            <v>#</v>
          </cell>
        </row>
        <row r="5217">
          <cell r="AN5217">
            <v>60106</v>
          </cell>
          <cell r="AO5217" t="str">
            <v>Järve Tervisekeskus OÜ</v>
          </cell>
          <cell r="AP5217" t="str">
            <v>000000000000003048</v>
          </cell>
          <cell r="AQ5217">
            <v>2026</v>
          </cell>
          <cell r="AR5217" t="str">
            <v>2026-PRL1-60106</v>
          </cell>
          <cell r="AS5217">
            <v>1</v>
          </cell>
          <cell r="AT5217" t="str">
            <v>TK048</v>
          </cell>
          <cell r="AU5217" t="str">
            <v>#</v>
          </cell>
        </row>
        <row r="5218">
          <cell r="AN5218">
            <v>60106</v>
          </cell>
          <cell r="AO5218" t="str">
            <v>Järve Tervisekeskus OÜ</v>
          </cell>
          <cell r="AP5218" t="str">
            <v>000000000000003048</v>
          </cell>
          <cell r="AQ5218">
            <v>2026</v>
          </cell>
          <cell r="AR5218" t="str">
            <v>2026-PRL1-60106</v>
          </cell>
          <cell r="AS5218">
            <v>1</v>
          </cell>
          <cell r="AT5218" t="str">
            <v>TK048</v>
          </cell>
          <cell r="AU5218" t="str">
            <v>#</v>
          </cell>
        </row>
        <row r="5219">
          <cell r="AN5219">
            <v>60106</v>
          </cell>
          <cell r="AO5219" t="str">
            <v>Järve Tervisekeskus OÜ</v>
          </cell>
          <cell r="AP5219" t="str">
            <v>000000000000003048</v>
          </cell>
          <cell r="AQ5219">
            <v>2026</v>
          </cell>
          <cell r="AR5219" t="str">
            <v>2026-PRL1-60106</v>
          </cell>
          <cell r="AS5219">
            <v>1</v>
          </cell>
          <cell r="AT5219" t="str">
            <v>TK048</v>
          </cell>
          <cell r="AU5219" t="str">
            <v>#</v>
          </cell>
        </row>
        <row r="5220">
          <cell r="AN5220">
            <v>50550</v>
          </cell>
          <cell r="AO5220" t="str">
            <v>OÜ Perearst Svetlana Sinkina</v>
          </cell>
          <cell r="AP5220" t="str">
            <v>000000000000003048</v>
          </cell>
          <cell r="AQ5220">
            <v>2026</v>
          </cell>
          <cell r="AR5220" t="str">
            <v>2026-PRL1-50550</v>
          </cell>
          <cell r="AS5220" t="str">
            <v>#</v>
          </cell>
          <cell r="AT5220" t="str">
            <v>#</v>
          </cell>
          <cell r="AU5220" t="str">
            <v>#</v>
          </cell>
        </row>
        <row r="5221">
          <cell r="AN5221">
            <v>50050</v>
          </cell>
          <cell r="AO5221" t="str">
            <v>Osaühing Perearstide Keskus Neeme</v>
          </cell>
          <cell r="AP5221" t="str">
            <v>000000000000003048</v>
          </cell>
          <cell r="AQ5221">
            <v>2026</v>
          </cell>
          <cell r="AR5221" t="str">
            <v>2026-PRL1-50050</v>
          </cell>
          <cell r="AS5221" t="str">
            <v>#</v>
          </cell>
          <cell r="AT5221" t="str">
            <v>#</v>
          </cell>
          <cell r="AU5221" t="str">
            <v>#</v>
          </cell>
        </row>
        <row r="5222">
          <cell r="AN5222">
            <v>61426</v>
          </cell>
          <cell r="AO5222" t="str">
            <v>Teie Tervis OÜ</v>
          </cell>
          <cell r="AP5222" t="str">
            <v>000000000000003048</v>
          </cell>
          <cell r="AQ5222">
            <v>2026</v>
          </cell>
          <cell r="AR5222" t="str">
            <v>2026-PRL1-61426</v>
          </cell>
          <cell r="AS5222" t="str">
            <v>#</v>
          </cell>
          <cell r="AT5222" t="str">
            <v>#</v>
          </cell>
          <cell r="AU5222" t="str">
            <v>#</v>
          </cell>
        </row>
        <row r="5223">
          <cell r="AN5223">
            <v>50461</v>
          </cell>
          <cell r="AO5223" t="str">
            <v>OÜ Perearst  Natalia Gvozdeva</v>
          </cell>
          <cell r="AP5223" t="str">
            <v>000000000000003048</v>
          </cell>
          <cell r="AQ5223">
            <v>2026</v>
          </cell>
          <cell r="AR5223" t="str">
            <v>2026-PRL1-50461</v>
          </cell>
          <cell r="AS5223" t="str">
            <v>#</v>
          </cell>
          <cell r="AT5223" t="str">
            <v>#</v>
          </cell>
          <cell r="AU5223" t="str">
            <v>#</v>
          </cell>
        </row>
        <row r="5224">
          <cell r="AN5224">
            <v>50283</v>
          </cell>
          <cell r="AO5224" t="str">
            <v>OÜ Perearst Nadežda Grigorjeva</v>
          </cell>
          <cell r="AP5224" t="str">
            <v>000000000000003048</v>
          </cell>
          <cell r="AQ5224">
            <v>2026</v>
          </cell>
          <cell r="AR5224" t="str">
            <v>2026-PRL1-50283</v>
          </cell>
          <cell r="AS5224" t="str">
            <v>#</v>
          </cell>
          <cell r="AT5224" t="str">
            <v>#</v>
          </cell>
          <cell r="AU5224" t="str">
            <v>#</v>
          </cell>
        </row>
        <row r="5225">
          <cell r="AN5225">
            <v>50080</v>
          </cell>
          <cell r="AO5225" t="str">
            <v>Narva Perearstikeskus OÜ</v>
          </cell>
          <cell r="AP5225" t="str">
            <v>000000000000003048</v>
          </cell>
          <cell r="AQ5225">
            <v>2026</v>
          </cell>
          <cell r="AR5225" t="str">
            <v>2026-PRL1-50080</v>
          </cell>
          <cell r="AS5225">
            <v>1</v>
          </cell>
          <cell r="AT5225" t="str">
            <v>TK024</v>
          </cell>
          <cell r="AU5225" t="str">
            <v>#</v>
          </cell>
        </row>
        <row r="5226">
          <cell r="AN5226">
            <v>50080</v>
          </cell>
          <cell r="AO5226" t="str">
            <v>Narva Perearstikeskus OÜ</v>
          </cell>
          <cell r="AP5226" t="str">
            <v>000000000000003048</v>
          </cell>
          <cell r="AQ5226">
            <v>2026</v>
          </cell>
          <cell r="AR5226" t="str">
            <v>2026-PRL1-50080</v>
          </cell>
          <cell r="AS5226">
            <v>1</v>
          </cell>
          <cell r="AT5226" t="str">
            <v>TK024</v>
          </cell>
          <cell r="AU5226" t="str">
            <v>#</v>
          </cell>
        </row>
        <row r="5227">
          <cell r="AN5227">
            <v>50080</v>
          </cell>
          <cell r="AO5227" t="str">
            <v>Narva Perearstikeskus OÜ</v>
          </cell>
          <cell r="AP5227" t="str">
            <v>000000000000003048</v>
          </cell>
          <cell r="AQ5227">
            <v>2026</v>
          </cell>
          <cell r="AR5227" t="str">
            <v>2026-PRL1-50080</v>
          </cell>
          <cell r="AS5227" t="str">
            <v>#</v>
          </cell>
          <cell r="AT5227" t="str">
            <v>#</v>
          </cell>
          <cell r="AU5227" t="str">
            <v>#</v>
          </cell>
        </row>
        <row r="5228">
          <cell r="AN5228">
            <v>61802</v>
          </cell>
          <cell r="AO5228" t="str">
            <v>Tervisekeskus OÜ</v>
          </cell>
          <cell r="AP5228" t="str">
            <v>000000000000003048</v>
          </cell>
          <cell r="AQ5228">
            <v>2026</v>
          </cell>
          <cell r="AR5228" t="str">
            <v>2026-PRL1-61802</v>
          </cell>
          <cell r="AS5228" t="str">
            <v>#</v>
          </cell>
          <cell r="AT5228" t="str">
            <v>#</v>
          </cell>
          <cell r="AU5228" t="str">
            <v>#</v>
          </cell>
        </row>
        <row r="5229">
          <cell r="AN5229">
            <v>50080</v>
          </cell>
          <cell r="AO5229" t="str">
            <v>Narva Perearstikeskus OÜ</v>
          </cell>
          <cell r="AP5229" t="str">
            <v>000000000000003048</v>
          </cell>
          <cell r="AQ5229">
            <v>2026</v>
          </cell>
          <cell r="AR5229" t="str">
            <v>2026-PRL1-50080</v>
          </cell>
          <cell r="AS5229" t="str">
            <v>#</v>
          </cell>
          <cell r="AT5229" t="str">
            <v>#</v>
          </cell>
          <cell r="AU5229" t="str">
            <v>#</v>
          </cell>
        </row>
        <row r="5230">
          <cell r="AN5230">
            <v>50080</v>
          </cell>
          <cell r="AO5230" t="str">
            <v>Narva Perearstikeskus OÜ</v>
          </cell>
          <cell r="AP5230" t="str">
            <v>000000000000003048</v>
          </cell>
          <cell r="AQ5230">
            <v>2026</v>
          </cell>
          <cell r="AR5230" t="str">
            <v>2026-PRL1-50080</v>
          </cell>
          <cell r="AS5230" t="str">
            <v>#</v>
          </cell>
          <cell r="AT5230" t="str">
            <v>#</v>
          </cell>
          <cell r="AU5230" t="str">
            <v>#</v>
          </cell>
        </row>
        <row r="5231">
          <cell r="AN5231">
            <v>50080</v>
          </cell>
          <cell r="AO5231" t="str">
            <v>Narva Perearstikeskus OÜ</v>
          </cell>
          <cell r="AP5231" t="str">
            <v>000000000000003048</v>
          </cell>
          <cell r="AQ5231">
            <v>2026</v>
          </cell>
          <cell r="AR5231" t="str">
            <v>2026-PRL1-50080</v>
          </cell>
          <cell r="AS5231">
            <v>1</v>
          </cell>
          <cell r="AT5231" t="str">
            <v>TK024</v>
          </cell>
          <cell r="AU5231" t="str">
            <v>#</v>
          </cell>
        </row>
        <row r="5232">
          <cell r="AN5232">
            <v>50550</v>
          </cell>
          <cell r="AO5232" t="str">
            <v>OÜ Perearst Svetlana Sinkina</v>
          </cell>
          <cell r="AP5232" t="str">
            <v>000000000000003048</v>
          </cell>
          <cell r="AQ5232">
            <v>2026</v>
          </cell>
          <cell r="AR5232" t="str">
            <v>2026-PRL1-50550</v>
          </cell>
          <cell r="AS5232" t="str">
            <v>#</v>
          </cell>
          <cell r="AT5232" t="str">
            <v>#</v>
          </cell>
          <cell r="AU5232" t="str">
            <v>#</v>
          </cell>
        </row>
        <row r="5233">
          <cell r="AN5233">
            <v>50080</v>
          </cell>
          <cell r="AO5233" t="str">
            <v>Narva Perearstikeskus OÜ</v>
          </cell>
          <cell r="AP5233" t="str">
            <v>000000000000003048</v>
          </cell>
          <cell r="AQ5233">
            <v>2026</v>
          </cell>
          <cell r="AR5233" t="str">
            <v>2026-PRL1-50080</v>
          </cell>
          <cell r="AS5233">
            <v>1</v>
          </cell>
          <cell r="AT5233" t="str">
            <v>TK024</v>
          </cell>
          <cell r="AU5233" t="str">
            <v>#</v>
          </cell>
        </row>
        <row r="5234">
          <cell r="AN5234">
            <v>50080</v>
          </cell>
          <cell r="AO5234" t="str">
            <v>Narva Perearstikeskus OÜ</v>
          </cell>
          <cell r="AP5234" t="str">
            <v>000000000000003048</v>
          </cell>
          <cell r="AQ5234">
            <v>2026</v>
          </cell>
          <cell r="AR5234" t="str">
            <v>2026-PRL1-50080</v>
          </cell>
          <cell r="AS5234">
            <v>1</v>
          </cell>
          <cell r="AT5234" t="str">
            <v>TK024</v>
          </cell>
          <cell r="AU5234" t="str">
            <v>#</v>
          </cell>
        </row>
        <row r="5235">
          <cell r="AN5235">
            <v>50080</v>
          </cell>
          <cell r="AO5235" t="str">
            <v>Narva Perearstikeskus OÜ</v>
          </cell>
          <cell r="AP5235" t="str">
            <v>000000000000003048</v>
          </cell>
          <cell r="AQ5235">
            <v>2026</v>
          </cell>
          <cell r="AR5235" t="str">
            <v>2026-PRL1-50080</v>
          </cell>
          <cell r="AS5235" t="str">
            <v>#</v>
          </cell>
          <cell r="AT5235" t="str">
            <v>#</v>
          </cell>
          <cell r="AU5235" t="str">
            <v>#</v>
          </cell>
        </row>
        <row r="5236">
          <cell r="AN5236">
            <v>50080</v>
          </cell>
          <cell r="AO5236" t="str">
            <v>Narva Perearstikeskus OÜ</v>
          </cell>
          <cell r="AP5236" t="str">
            <v>000000000000003048</v>
          </cell>
          <cell r="AQ5236">
            <v>2026</v>
          </cell>
          <cell r="AR5236" t="str">
            <v>2026-PRL1-50080</v>
          </cell>
          <cell r="AS5236" t="str">
            <v>#</v>
          </cell>
          <cell r="AT5236" t="str">
            <v>#</v>
          </cell>
          <cell r="AU5236" t="str">
            <v>#</v>
          </cell>
        </row>
        <row r="5237">
          <cell r="AN5237">
            <v>50080</v>
          </cell>
          <cell r="AO5237" t="str">
            <v>Narva Perearstikeskus OÜ</v>
          </cell>
          <cell r="AP5237" t="str">
            <v>000000000000003048</v>
          </cell>
          <cell r="AQ5237">
            <v>2026</v>
          </cell>
          <cell r="AR5237" t="str">
            <v>2026-PRL1-50080</v>
          </cell>
          <cell r="AS5237" t="str">
            <v>#</v>
          </cell>
          <cell r="AT5237" t="str">
            <v>#</v>
          </cell>
          <cell r="AU5237" t="str">
            <v>#</v>
          </cell>
        </row>
        <row r="5238">
          <cell r="AN5238">
            <v>50080</v>
          </cell>
          <cell r="AO5238" t="str">
            <v>Narva Perearstikeskus OÜ</v>
          </cell>
          <cell r="AP5238" t="str">
            <v>000000000000003048</v>
          </cell>
          <cell r="AQ5238">
            <v>2026</v>
          </cell>
          <cell r="AR5238" t="str">
            <v>2026-PRL1-50080</v>
          </cell>
          <cell r="AS5238" t="str">
            <v>#</v>
          </cell>
          <cell r="AT5238" t="str">
            <v>#</v>
          </cell>
          <cell r="AU5238" t="str">
            <v>#</v>
          </cell>
        </row>
        <row r="5239">
          <cell r="AN5239">
            <v>50827</v>
          </cell>
          <cell r="AO5239" t="str">
            <v>Perearst Niina Kondratjeva OÜ</v>
          </cell>
          <cell r="AP5239" t="str">
            <v>000000000000003048</v>
          </cell>
          <cell r="AQ5239">
            <v>2026</v>
          </cell>
          <cell r="AR5239" t="str">
            <v>2026-PRL1-50827</v>
          </cell>
          <cell r="AS5239">
            <v>1</v>
          </cell>
          <cell r="AT5239" t="str">
            <v>TK054</v>
          </cell>
          <cell r="AU5239" t="str">
            <v>#</v>
          </cell>
        </row>
        <row r="5240">
          <cell r="AN5240">
            <v>50465</v>
          </cell>
          <cell r="AO5240" t="str">
            <v>OÜ Medisvet NPS</v>
          </cell>
          <cell r="AP5240" t="str">
            <v>000000000000003048</v>
          </cell>
          <cell r="AQ5240">
            <v>2026</v>
          </cell>
          <cell r="AR5240" t="str">
            <v>2026-PRL1-50465</v>
          </cell>
          <cell r="AS5240" t="str">
            <v>#</v>
          </cell>
          <cell r="AT5240" t="str">
            <v>#</v>
          </cell>
          <cell r="AU5240" t="str">
            <v>#</v>
          </cell>
        </row>
        <row r="5241">
          <cell r="AN5241">
            <v>50050</v>
          </cell>
          <cell r="AO5241" t="str">
            <v>Perearstide Keskus Neeme OÜ</v>
          </cell>
          <cell r="AP5241" t="str">
            <v>000000000000003048</v>
          </cell>
          <cell r="AQ5241">
            <v>2026</v>
          </cell>
          <cell r="AR5241" t="str">
            <v>2026-PRL1-50050</v>
          </cell>
          <cell r="AS5241" t="str">
            <v>#</v>
          </cell>
          <cell r="AT5241" t="str">
            <v>#</v>
          </cell>
          <cell r="AU5241" t="str">
            <v>#</v>
          </cell>
        </row>
        <row r="5242">
          <cell r="AN5242">
            <v>50050</v>
          </cell>
          <cell r="AO5242" t="str">
            <v>Osaühing Perearstide Keskus Neeme</v>
          </cell>
          <cell r="AP5242" t="str">
            <v>000000000000003048</v>
          </cell>
          <cell r="AQ5242">
            <v>2026</v>
          </cell>
          <cell r="AR5242" t="str">
            <v>2026-PRL1-50050</v>
          </cell>
          <cell r="AS5242">
            <v>1</v>
          </cell>
          <cell r="AT5242" t="str">
            <v>TK005</v>
          </cell>
          <cell r="AU5242" t="str">
            <v>#</v>
          </cell>
        </row>
        <row r="5243">
          <cell r="AN5243">
            <v>50895</v>
          </cell>
          <cell r="AO5243" t="str">
            <v>Virumed OÜ</v>
          </cell>
          <cell r="AP5243" t="str">
            <v>000000000000003048</v>
          </cell>
          <cell r="AQ5243">
            <v>2026</v>
          </cell>
          <cell r="AR5243" t="str">
            <v>2026-PRL1-50895</v>
          </cell>
          <cell r="AS5243">
            <v>1</v>
          </cell>
          <cell r="AT5243" t="str">
            <v>TK040</v>
          </cell>
          <cell r="AU5243" t="str">
            <v>#</v>
          </cell>
        </row>
        <row r="5244">
          <cell r="AN5244">
            <v>50474</v>
          </cell>
          <cell r="AO5244" t="str">
            <v>OÜ Sillamäe Kajaka Arstiabikeskus</v>
          </cell>
          <cell r="AP5244" t="str">
            <v>000000000000003048</v>
          </cell>
          <cell r="AQ5244">
            <v>2026</v>
          </cell>
          <cell r="AR5244" t="str">
            <v>2026-PRL1-50474</v>
          </cell>
          <cell r="AS5244">
            <v>1</v>
          </cell>
          <cell r="AT5244" t="str">
            <v>TK040</v>
          </cell>
          <cell r="AU5244" t="str">
            <v>#</v>
          </cell>
        </row>
        <row r="5245">
          <cell r="AN5245">
            <v>50385</v>
          </cell>
          <cell r="AO5245" t="str">
            <v>ASL Perearst OÜ</v>
          </cell>
          <cell r="AP5245" t="str">
            <v>000000000000003048</v>
          </cell>
          <cell r="AQ5245">
            <v>2026</v>
          </cell>
          <cell r="AR5245" t="str">
            <v>2026-PRL1-50385</v>
          </cell>
          <cell r="AS5245">
            <v>1</v>
          </cell>
          <cell r="AT5245" t="str">
            <v>TK040</v>
          </cell>
          <cell r="AU5245" t="str">
            <v>#</v>
          </cell>
        </row>
        <row r="5246">
          <cell r="AN5246">
            <v>50428</v>
          </cell>
          <cell r="AO5246" t="str">
            <v>OÜ Medical PAK</v>
          </cell>
          <cell r="AP5246" t="str">
            <v>000000000000003048</v>
          </cell>
          <cell r="AQ5246">
            <v>2026</v>
          </cell>
          <cell r="AR5246" t="str">
            <v>2026-PRL1-50428</v>
          </cell>
          <cell r="AS5246" t="str">
            <v>#</v>
          </cell>
          <cell r="AT5246" t="str">
            <v>#</v>
          </cell>
          <cell r="AU5246" t="str">
            <v>#</v>
          </cell>
        </row>
        <row r="5247">
          <cell r="AN5247">
            <v>50428</v>
          </cell>
          <cell r="AO5247" t="str">
            <v>OÜ Medical PAK</v>
          </cell>
          <cell r="AP5247" t="str">
            <v>000000000000003048</v>
          </cell>
          <cell r="AQ5247">
            <v>2026</v>
          </cell>
          <cell r="AR5247" t="str">
            <v>2026-PRL1-50428</v>
          </cell>
          <cell r="AS5247" t="str">
            <v>#</v>
          </cell>
          <cell r="AT5247" t="str">
            <v>#</v>
          </cell>
          <cell r="AU5247" t="str">
            <v>#</v>
          </cell>
        </row>
        <row r="5248">
          <cell r="AN5248">
            <v>50427</v>
          </cell>
          <cell r="AO5248" t="str">
            <v>OÜ Ahtme Perearstikeskus</v>
          </cell>
          <cell r="AP5248" t="str">
            <v>000000000000003048</v>
          </cell>
          <cell r="AQ5248">
            <v>2026</v>
          </cell>
          <cell r="AR5248" t="str">
            <v>2026-PRL1-50427</v>
          </cell>
          <cell r="AS5248">
            <v>1</v>
          </cell>
          <cell r="AT5248" t="str">
            <v>TK037</v>
          </cell>
          <cell r="AU5248" t="str">
            <v>#</v>
          </cell>
        </row>
        <row r="5249">
          <cell r="AN5249">
            <v>50426</v>
          </cell>
          <cell r="AO5249" t="str">
            <v>Natalia Mettus</v>
          </cell>
          <cell r="AP5249" t="str">
            <v>000000000000003048</v>
          </cell>
          <cell r="AQ5249">
            <v>2026</v>
          </cell>
          <cell r="AR5249" t="str">
            <v>2026-PRL1-50426</v>
          </cell>
          <cell r="AS5249">
            <v>1</v>
          </cell>
          <cell r="AT5249" t="str">
            <v>TK054</v>
          </cell>
          <cell r="AU5249" t="str">
            <v>#</v>
          </cell>
        </row>
        <row r="5250">
          <cell r="AN5250">
            <v>50427</v>
          </cell>
          <cell r="AO5250" t="str">
            <v>OÜ Ahtme Perearstikeskus</v>
          </cell>
          <cell r="AP5250" t="str">
            <v>000000000000003048</v>
          </cell>
          <cell r="AQ5250">
            <v>2026</v>
          </cell>
          <cell r="AR5250" t="str">
            <v>2026-PRL1-50427</v>
          </cell>
          <cell r="AS5250">
            <v>1</v>
          </cell>
          <cell r="AT5250" t="str">
            <v>TK037</v>
          </cell>
          <cell r="AU5250" t="str">
            <v>#</v>
          </cell>
        </row>
        <row r="5251">
          <cell r="AN5251">
            <v>50427</v>
          </cell>
          <cell r="AO5251" t="str">
            <v>OÜ Ahtme Perearstikeskus</v>
          </cell>
          <cell r="AP5251" t="str">
            <v>000000000000003048</v>
          </cell>
          <cell r="AQ5251">
            <v>2026</v>
          </cell>
          <cell r="AR5251" t="str">
            <v>2026-PRL1-50427</v>
          </cell>
          <cell r="AS5251">
            <v>1</v>
          </cell>
          <cell r="AT5251" t="str">
            <v>TK037</v>
          </cell>
          <cell r="AU5251" t="str">
            <v>#</v>
          </cell>
        </row>
        <row r="5252">
          <cell r="AN5252">
            <v>61861</v>
          </cell>
          <cell r="AO5252" t="str">
            <v>Panenko OÜ</v>
          </cell>
          <cell r="AP5252" t="str">
            <v>000000000000003048</v>
          </cell>
          <cell r="AQ5252">
            <v>2026</v>
          </cell>
          <cell r="AR5252" t="str">
            <v>2026-PRL1-61861</v>
          </cell>
          <cell r="AS5252">
            <v>1</v>
          </cell>
          <cell r="AT5252" t="str">
            <v>TK054</v>
          </cell>
          <cell r="AU5252" t="str">
            <v>#</v>
          </cell>
        </row>
        <row r="5253">
          <cell r="AN5253">
            <v>50050</v>
          </cell>
          <cell r="AO5253" t="str">
            <v>Perearstide Keskus Neeme OÜ</v>
          </cell>
          <cell r="AP5253" t="str">
            <v>000000000000003048</v>
          </cell>
          <cell r="AQ5253">
            <v>2026</v>
          </cell>
          <cell r="AR5253" t="str">
            <v>2026-PRL1-50050</v>
          </cell>
          <cell r="AS5253" t="str">
            <v>#</v>
          </cell>
          <cell r="AT5253" t="str">
            <v>#</v>
          </cell>
          <cell r="AU5253" t="str">
            <v>#</v>
          </cell>
        </row>
        <row r="5254">
          <cell r="AN5254">
            <v>50299</v>
          </cell>
          <cell r="AO5254" t="str">
            <v>OÜ SHM Medicor</v>
          </cell>
          <cell r="AP5254" t="str">
            <v>000000000000003048</v>
          </cell>
          <cell r="AQ5254">
            <v>2026</v>
          </cell>
          <cell r="AR5254" t="str">
            <v>2026-PRL1-50299</v>
          </cell>
          <cell r="AS5254" t="str">
            <v>#</v>
          </cell>
          <cell r="AT5254" t="str">
            <v>#</v>
          </cell>
          <cell r="AU5254" t="str">
            <v>#</v>
          </cell>
        </row>
        <row r="5255">
          <cell r="AN5255">
            <v>61802</v>
          </cell>
          <cell r="AO5255" t="str">
            <v>Tervisekeskus OÜ</v>
          </cell>
          <cell r="AP5255" t="str">
            <v>000000000000003048</v>
          </cell>
          <cell r="AQ5255">
            <v>2026</v>
          </cell>
          <cell r="AR5255" t="str">
            <v>2026-PRL1-61802</v>
          </cell>
          <cell r="AS5255">
            <v>1</v>
          </cell>
          <cell r="AT5255" t="str">
            <v>TK037</v>
          </cell>
          <cell r="AU5255" t="str">
            <v>#</v>
          </cell>
        </row>
        <row r="5256">
          <cell r="AN5256">
            <v>50865</v>
          </cell>
          <cell r="AO5256" t="str">
            <v>OÜ Perearst Maksym Umantsev</v>
          </cell>
          <cell r="AP5256" t="str">
            <v>000000000000003048</v>
          </cell>
          <cell r="AQ5256">
            <v>2026</v>
          </cell>
          <cell r="AR5256" t="str">
            <v>2026-PRL1-50865</v>
          </cell>
          <cell r="AS5256">
            <v>1</v>
          </cell>
          <cell r="AT5256" t="str">
            <v>TK025</v>
          </cell>
          <cell r="AU5256" t="str">
            <v>#</v>
          </cell>
        </row>
        <row r="5257">
          <cell r="AN5257">
            <v>60174</v>
          </cell>
          <cell r="AO5257" t="str">
            <v>FIE Angela Reimal</v>
          </cell>
          <cell r="AP5257" t="str">
            <v>000000000000003048</v>
          </cell>
          <cell r="AQ5257">
            <v>2026</v>
          </cell>
          <cell r="AR5257" t="str">
            <v>2026-PRL1-60174</v>
          </cell>
          <cell r="AS5257" t="str">
            <v>#</v>
          </cell>
          <cell r="AT5257" t="str">
            <v>#</v>
          </cell>
          <cell r="AU5257" t="str">
            <v>#</v>
          </cell>
        </row>
        <row r="5258">
          <cell r="AN5258">
            <v>61467</v>
          </cell>
          <cell r="AO5258" t="str">
            <v>Rägavere Perearstikeskus OÜ</v>
          </cell>
          <cell r="AP5258" t="str">
            <v>000000000000003048</v>
          </cell>
          <cell r="AQ5258">
            <v>2026</v>
          </cell>
          <cell r="AR5258" t="str">
            <v>2026-PRL1-61467</v>
          </cell>
          <cell r="AS5258" t="str">
            <v>#</v>
          </cell>
          <cell r="AT5258" t="str">
            <v>#</v>
          </cell>
          <cell r="AU5258" t="str">
            <v>#</v>
          </cell>
        </row>
        <row r="5259">
          <cell r="AN5259">
            <v>61454</v>
          </cell>
          <cell r="AO5259" t="str">
            <v>Perearst Mall Lepiksoo OÜ</v>
          </cell>
          <cell r="AP5259" t="str">
            <v>000000000000003048</v>
          </cell>
          <cell r="AQ5259">
            <v>2026</v>
          </cell>
          <cell r="AR5259" t="str">
            <v>2026-PRL1-61454</v>
          </cell>
          <cell r="AS5259">
            <v>1</v>
          </cell>
          <cell r="AT5259" t="str">
            <v>TK015</v>
          </cell>
          <cell r="AU5259" t="str">
            <v>#</v>
          </cell>
        </row>
        <row r="5260">
          <cell r="AN5260">
            <v>50810</v>
          </cell>
          <cell r="AO5260" t="str">
            <v>Väike-Maarja Tervisekeskus OÜ</v>
          </cell>
          <cell r="AP5260" t="str">
            <v>000000000000003048</v>
          </cell>
          <cell r="AQ5260">
            <v>2026</v>
          </cell>
          <cell r="AR5260" t="str">
            <v>2026-PRL1-50810</v>
          </cell>
          <cell r="AS5260" t="str">
            <v>#</v>
          </cell>
          <cell r="AT5260" t="str">
            <v>#</v>
          </cell>
          <cell r="AU5260" t="str">
            <v>#</v>
          </cell>
        </row>
        <row r="5261">
          <cell r="AN5261">
            <v>50810</v>
          </cell>
          <cell r="AO5261" t="str">
            <v>Väike-Maarja Tervisekeskus OÜ</v>
          </cell>
          <cell r="AP5261" t="str">
            <v>000000000000003048</v>
          </cell>
          <cell r="AQ5261">
            <v>2026</v>
          </cell>
          <cell r="AR5261" t="str">
            <v>2026-PRL1-50810</v>
          </cell>
          <cell r="AS5261">
            <v>1</v>
          </cell>
          <cell r="AT5261" t="str">
            <v>TK015</v>
          </cell>
          <cell r="AU5261" t="str">
            <v>#</v>
          </cell>
        </row>
        <row r="5262">
          <cell r="AN5262">
            <v>51035</v>
          </cell>
          <cell r="AO5262" t="str">
            <v>OLIMED OÜ</v>
          </cell>
          <cell r="AP5262" t="str">
            <v>000000000000003048</v>
          </cell>
          <cell r="AQ5262">
            <v>2026</v>
          </cell>
          <cell r="AR5262" t="str">
            <v>2026-PRL1-51035</v>
          </cell>
          <cell r="AS5262" t="str">
            <v>#</v>
          </cell>
          <cell r="AT5262" t="str">
            <v>#</v>
          </cell>
          <cell r="AU5262" t="str">
            <v>#</v>
          </cell>
        </row>
        <row r="5263">
          <cell r="AN5263">
            <v>50771</v>
          </cell>
          <cell r="AO5263" t="str">
            <v>OÜ Merimed</v>
          </cell>
          <cell r="AP5263" t="str">
            <v>000000000000003048</v>
          </cell>
          <cell r="AQ5263">
            <v>2026</v>
          </cell>
          <cell r="AR5263" t="str">
            <v>2026-PRL1-50771</v>
          </cell>
          <cell r="AS5263" t="str">
            <v>#</v>
          </cell>
          <cell r="AT5263" t="str">
            <v>#</v>
          </cell>
          <cell r="AU5263" t="str">
            <v>#</v>
          </cell>
        </row>
        <row r="5264">
          <cell r="AN5264">
            <v>50275</v>
          </cell>
          <cell r="AO5264" t="str">
            <v>Irina Kallaste</v>
          </cell>
          <cell r="AP5264" t="str">
            <v>000000000000003048</v>
          </cell>
          <cell r="AQ5264">
            <v>2026</v>
          </cell>
          <cell r="AR5264" t="str">
            <v>2026-PRL1-50275</v>
          </cell>
          <cell r="AS5264">
            <v>1</v>
          </cell>
          <cell r="AT5264" t="str">
            <v>TK025</v>
          </cell>
          <cell r="AU5264" t="str">
            <v>#</v>
          </cell>
        </row>
        <row r="5265">
          <cell r="AN5265">
            <v>50770</v>
          </cell>
          <cell r="AO5265" t="str">
            <v>Perearst Katrin Kivisto OÜ</v>
          </cell>
          <cell r="AP5265" t="str">
            <v>000000000000003048</v>
          </cell>
          <cell r="AQ5265">
            <v>2026</v>
          </cell>
          <cell r="AR5265" t="str">
            <v>2026-PRL1-50770</v>
          </cell>
          <cell r="AS5265">
            <v>1</v>
          </cell>
          <cell r="AT5265" t="str">
            <v>TK025</v>
          </cell>
          <cell r="AU5265" t="str">
            <v>#</v>
          </cell>
        </row>
        <row r="5266">
          <cell r="AN5266">
            <v>50801</v>
          </cell>
          <cell r="AO5266" t="str">
            <v>Perearst Kaja Õunapuu OÜ</v>
          </cell>
          <cell r="AP5266" t="str">
            <v>000000000000003048</v>
          </cell>
          <cell r="AQ5266">
            <v>2026</v>
          </cell>
          <cell r="AR5266" t="str">
            <v>2026-PRL1-50801</v>
          </cell>
          <cell r="AS5266">
            <v>1</v>
          </cell>
          <cell r="AT5266" t="str">
            <v>TK015</v>
          </cell>
          <cell r="AU5266" t="str">
            <v>#</v>
          </cell>
        </row>
        <row r="5267">
          <cell r="AN5267">
            <v>51030</v>
          </cell>
          <cell r="AO5267" t="str">
            <v>OÜ Vinni Tervisemaja</v>
          </cell>
          <cell r="AP5267" t="str">
            <v>000000000000003048</v>
          </cell>
          <cell r="AQ5267">
            <v>2026</v>
          </cell>
          <cell r="AR5267" t="str">
            <v>2026-PRL1-51030</v>
          </cell>
          <cell r="AS5267" t="str">
            <v>#</v>
          </cell>
          <cell r="AT5267" t="str">
            <v>#</v>
          </cell>
          <cell r="AU5267" t="str">
            <v>#</v>
          </cell>
        </row>
        <row r="5268">
          <cell r="AN5268">
            <v>51006</v>
          </cell>
          <cell r="AO5268" t="str">
            <v>Vinni Arst OÜ</v>
          </cell>
          <cell r="AP5268" t="str">
            <v>000000000000003048</v>
          </cell>
          <cell r="AQ5268">
            <v>2026</v>
          </cell>
          <cell r="AR5268" t="str">
            <v>2026-PRL1-51006</v>
          </cell>
          <cell r="AS5268" t="str">
            <v>#</v>
          </cell>
          <cell r="AT5268" t="str">
            <v>#</v>
          </cell>
          <cell r="AU5268" t="str">
            <v>#</v>
          </cell>
        </row>
        <row r="5269">
          <cell r="AN5269">
            <v>50866</v>
          </cell>
          <cell r="AO5269" t="str">
            <v>OÜ Perearst Maire Nõmm</v>
          </cell>
          <cell r="AP5269" t="str">
            <v>000000000000003048</v>
          </cell>
          <cell r="AQ5269">
            <v>2026</v>
          </cell>
          <cell r="AR5269" t="str">
            <v>2026-PRL1-50866</v>
          </cell>
          <cell r="AS5269">
            <v>1</v>
          </cell>
          <cell r="AT5269" t="str">
            <v>TK025</v>
          </cell>
          <cell r="AU5269" t="str">
            <v>#</v>
          </cell>
        </row>
        <row r="5270">
          <cell r="AN5270">
            <v>50119</v>
          </cell>
          <cell r="AO5270" t="str">
            <v>OÜ Tapa Perearstikeskus</v>
          </cell>
          <cell r="AP5270" t="str">
            <v>000000000000003048</v>
          </cell>
          <cell r="AQ5270">
            <v>2026</v>
          </cell>
          <cell r="AR5270" t="str">
            <v>2026-PRL1-50119</v>
          </cell>
          <cell r="AS5270">
            <v>1</v>
          </cell>
          <cell r="AT5270" t="str">
            <v>TK008</v>
          </cell>
          <cell r="AU5270" t="str">
            <v>#</v>
          </cell>
        </row>
        <row r="5271">
          <cell r="AN5271">
            <v>60546</v>
          </cell>
          <cell r="AO5271" t="str">
            <v>Kadrina  Tervisekeskus OÜ</v>
          </cell>
          <cell r="AP5271" t="str">
            <v>000000000000003048</v>
          </cell>
          <cell r="AQ5271">
            <v>2026</v>
          </cell>
          <cell r="AR5271" t="str">
            <v>2026-PRL1-60546</v>
          </cell>
          <cell r="AS5271">
            <v>1</v>
          </cell>
          <cell r="AT5271" t="str">
            <v>TK042</v>
          </cell>
          <cell r="AU5271" t="str">
            <v>#</v>
          </cell>
        </row>
        <row r="5272">
          <cell r="AN5272">
            <v>60546</v>
          </cell>
          <cell r="AO5272" t="str">
            <v>Kadrina  Tervisekeskus OÜ</v>
          </cell>
          <cell r="AP5272" t="str">
            <v>000000000000003048</v>
          </cell>
          <cell r="AQ5272">
            <v>2026</v>
          </cell>
          <cell r="AR5272" t="str">
            <v>2026-PRL1-60546</v>
          </cell>
          <cell r="AS5272">
            <v>1</v>
          </cell>
          <cell r="AT5272" t="str">
            <v>TK042</v>
          </cell>
          <cell r="AU5272" t="str">
            <v>#</v>
          </cell>
        </row>
        <row r="5273">
          <cell r="AN5273">
            <v>60546</v>
          </cell>
          <cell r="AO5273" t="str">
            <v>Kadrina  Tervisekeskus OÜ</v>
          </cell>
          <cell r="AP5273" t="str">
            <v>000000000000003048</v>
          </cell>
          <cell r="AQ5273">
            <v>2026</v>
          </cell>
          <cell r="AR5273" t="str">
            <v>2026-PRL1-60546</v>
          </cell>
          <cell r="AS5273">
            <v>1</v>
          </cell>
          <cell r="AT5273" t="str">
            <v>TK042</v>
          </cell>
          <cell r="AU5273" t="str">
            <v>#</v>
          </cell>
        </row>
        <row r="5274">
          <cell r="AN5274">
            <v>50257</v>
          </cell>
          <cell r="AO5274" t="str">
            <v>OÜ Perearst Tamara Vahtra-Aasmets</v>
          </cell>
          <cell r="AP5274" t="str">
            <v>000000000000003048</v>
          </cell>
          <cell r="AQ5274">
            <v>2026</v>
          </cell>
          <cell r="AR5274" t="str">
            <v>2026-PRL1-50257</v>
          </cell>
          <cell r="AS5274" t="str">
            <v>#</v>
          </cell>
          <cell r="AT5274" t="str">
            <v>#</v>
          </cell>
          <cell r="AU5274" t="str">
            <v>#</v>
          </cell>
        </row>
        <row r="5275">
          <cell r="AN5275">
            <v>50930</v>
          </cell>
          <cell r="AO5275" t="str">
            <v>Viru Perearstid OÜ</v>
          </cell>
          <cell r="AP5275" t="str">
            <v>000000000000003048</v>
          </cell>
          <cell r="AQ5275">
            <v>2026</v>
          </cell>
          <cell r="AR5275" t="str">
            <v>2026-PRL1-50930</v>
          </cell>
          <cell r="AS5275">
            <v>1</v>
          </cell>
          <cell r="AT5275" t="str">
            <v>TK049</v>
          </cell>
          <cell r="AU5275" t="str">
            <v>#</v>
          </cell>
        </row>
        <row r="5276">
          <cell r="AN5276">
            <v>60174</v>
          </cell>
          <cell r="AO5276" t="str">
            <v>FIE Angela Reimal</v>
          </cell>
          <cell r="AP5276" t="str">
            <v>000000000000003048</v>
          </cell>
          <cell r="AQ5276">
            <v>2026</v>
          </cell>
          <cell r="AR5276" t="str">
            <v>2026-PRL1-60174</v>
          </cell>
          <cell r="AS5276">
            <v>1</v>
          </cell>
          <cell r="AT5276" t="str">
            <v>TK025</v>
          </cell>
          <cell r="AU5276" t="str">
            <v>#</v>
          </cell>
        </row>
        <row r="5277">
          <cell r="AN5277">
            <v>50276</v>
          </cell>
          <cell r="AO5277" t="str">
            <v>OÜ Eraarst Kersti Veidrik</v>
          </cell>
          <cell r="AP5277" t="str">
            <v>000000000000003048</v>
          </cell>
          <cell r="AQ5277">
            <v>2026</v>
          </cell>
          <cell r="AR5277" t="str">
            <v>2026-PRL1-50276</v>
          </cell>
          <cell r="AS5277">
            <v>1</v>
          </cell>
          <cell r="AT5277" t="str">
            <v>TK025</v>
          </cell>
          <cell r="AU5277" t="str">
            <v>#</v>
          </cell>
        </row>
        <row r="5278">
          <cell r="AN5278">
            <v>60194</v>
          </cell>
          <cell r="AO5278" t="str">
            <v>Tamsalu Perearstid OÜ</v>
          </cell>
          <cell r="AP5278" t="str">
            <v>000000000000003048</v>
          </cell>
          <cell r="AQ5278">
            <v>2026</v>
          </cell>
          <cell r="AR5278" t="str">
            <v>2026-PRL1-60194</v>
          </cell>
          <cell r="AS5278" t="str">
            <v>#</v>
          </cell>
          <cell r="AT5278" t="str">
            <v>#</v>
          </cell>
          <cell r="AU5278" t="str">
            <v>#</v>
          </cell>
        </row>
        <row r="5279">
          <cell r="AN5279">
            <v>60194</v>
          </cell>
          <cell r="AO5279" t="str">
            <v>Tamsalu Perearstid OÜ</v>
          </cell>
          <cell r="AP5279" t="str">
            <v>000000000000003048</v>
          </cell>
          <cell r="AQ5279">
            <v>2026</v>
          </cell>
          <cell r="AR5279" t="str">
            <v>2026-PRL1-60194</v>
          </cell>
          <cell r="AS5279" t="str">
            <v>#</v>
          </cell>
          <cell r="AT5279" t="str">
            <v>#</v>
          </cell>
          <cell r="AU5279" t="str">
            <v>#</v>
          </cell>
        </row>
        <row r="5280">
          <cell r="AN5280">
            <v>50119</v>
          </cell>
          <cell r="AO5280" t="str">
            <v>OÜ Tapa Perearstikeskus</v>
          </cell>
          <cell r="AP5280" t="str">
            <v>000000000000003048</v>
          </cell>
          <cell r="AQ5280">
            <v>2026</v>
          </cell>
          <cell r="AR5280" t="str">
            <v>2026-PRL1-50119</v>
          </cell>
          <cell r="AS5280">
            <v>1</v>
          </cell>
          <cell r="AT5280" t="str">
            <v>TK008</v>
          </cell>
          <cell r="AU5280" t="str">
            <v>#</v>
          </cell>
        </row>
        <row r="5281">
          <cell r="AN5281">
            <v>50900</v>
          </cell>
          <cell r="AO5281" t="str">
            <v>Perearst Merilin Kütt OÜ</v>
          </cell>
          <cell r="AP5281" t="str">
            <v>000000000000003048</v>
          </cell>
          <cell r="AQ5281">
            <v>2026</v>
          </cell>
          <cell r="AR5281" t="str">
            <v>2026-PRL1-50900</v>
          </cell>
          <cell r="AS5281">
            <v>1</v>
          </cell>
          <cell r="AT5281" t="str">
            <v>TK025</v>
          </cell>
          <cell r="AU5281" t="str">
            <v>#</v>
          </cell>
        </row>
        <row r="5282">
          <cell r="AN5282">
            <v>50119</v>
          </cell>
          <cell r="AO5282" t="str">
            <v>OÜ Tapa Perearstikeskus</v>
          </cell>
          <cell r="AP5282" t="str">
            <v>000000000000003048</v>
          </cell>
          <cell r="AQ5282">
            <v>2026</v>
          </cell>
          <cell r="AR5282" t="str">
            <v>2026-PRL1-50119</v>
          </cell>
          <cell r="AS5282">
            <v>1</v>
          </cell>
          <cell r="AT5282" t="str">
            <v>TK008</v>
          </cell>
          <cell r="AU5282" t="str">
            <v>#</v>
          </cell>
        </row>
        <row r="5283">
          <cell r="AN5283">
            <v>50276</v>
          </cell>
          <cell r="AO5283" t="str">
            <v>Osaühing Eraarst Kersti Veidrik</v>
          </cell>
          <cell r="AP5283" t="str">
            <v>000000000000003048</v>
          </cell>
          <cell r="AQ5283">
            <v>2026</v>
          </cell>
          <cell r="AR5283" t="str">
            <v>2026-PRL1-50276</v>
          </cell>
          <cell r="AS5283">
            <v>1</v>
          </cell>
          <cell r="AT5283" t="str">
            <v>TK025</v>
          </cell>
          <cell r="AU5283" t="str">
            <v>#</v>
          </cell>
        </row>
        <row r="5284">
          <cell r="AN5284">
            <v>50955</v>
          </cell>
          <cell r="AO5284" t="str">
            <v>Perearst Anu Jõemägi OÜ</v>
          </cell>
          <cell r="AP5284" t="str">
            <v>000000000000003048</v>
          </cell>
          <cell r="AQ5284">
            <v>2026</v>
          </cell>
          <cell r="AR5284" t="str">
            <v>2026-PRL1-50955</v>
          </cell>
          <cell r="AS5284" t="str">
            <v>#</v>
          </cell>
          <cell r="AT5284" t="str">
            <v>#</v>
          </cell>
          <cell r="AU5284" t="str">
            <v>#</v>
          </cell>
        </row>
        <row r="5285">
          <cell r="AN5285">
            <v>50941</v>
          </cell>
          <cell r="AO5285" t="str">
            <v>Medira OÜ</v>
          </cell>
          <cell r="AP5285" t="str">
            <v>000000000000003048</v>
          </cell>
          <cell r="AQ5285">
            <v>2026</v>
          </cell>
          <cell r="AR5285" t="str">
            <v>2026-PRL1-50941</v>
          </cell>
          <cell r="AS5285">
            <v>1</v>
          </cell>
          <cell r="AT5285" t="str">
            <v>TK025</v>
          </cell>
          <cell r="AU5285" t="str">
            <v>#</v>
          </cell>
        </row>
        <row r="5286">
          <cell r="AN5286">
            <v>50930</v>
          </cell>
          <cell r="AO5286" t="str">
            <v>Viru Perearstid OÜ</v>
          </cell>
          <cell r="AP5286" t="str">
            <v>000000000000003048</v>
          </cell>
          <cell r="AQ5286">
            <v>2026</v>
          </cell>
          <cell r="AR5286" t="str">
            <v>2026-PRL1-50930</v>
          </cell>
          <cell r="AS5286">
            <v>1</v>
          </cell>
          <cell r="AT5286" t="str">
            <v>TK049</v>
          </cell>
          <cell r="AU5286" t="str">
            <v>#</v>
          </cell>
        </row>
        <row r="5287">
          <cell r="AN5287">
            <v>50119</v>
          </cell>
          <cell r="AO5287" t="str">
            <v>OÜ Tapa Perearstikeskus</v>
          </cell>
          <cell r="AP5287" t="str">
            <v>000000000000003048</v>
          </cell>
          <cell r="AQ5287">
            <v>2026</v>
          </cell>
          <cell r="AR5287" t="str">
            <v>2026-PRL1-50119</v>
          </cell>
          <cell r="AS5287">
            <v>1</v>
          </cell>
          <cell r="AT5287" t="str">
            <v>TK008</v>
          </cell>
          <cell r="AU5287" t="str">
            <v>#</v>
          </cell>
        </row>
        <row r="5288">
          <cell r="AN5288">
            <v>61802</v>
          </cell>
          <cell r="AO5288" t="str">
            <v>Tervisekeskus OÜ</v>
          </cell>
          <cell r="AP5288" t="str">
            <v>000000000000003048</v>
          </cell>
          <cell r="AQ5288">
            <v>2026</v>
          </cell>
          <cell r="AR5288" t="str">
            <v>2026-PRL1-61802</v>
          </cell>
          <cell r="AS5288" t="str">
            <v>#</v>
          </cell>
          <cell r="AT5288" t="str">
            <v>#</v>
          </cell>
          <cell r="AU5288" t="str">
            <v>#</v>
          </cell>
        </row>
        <row r="5289">
          <cell r="AN5289">
            <v>61810</v>
          </cell>
          <cell r="AO5289" t="str">
            <v>OÜ Paide Arst</v>
          </cell>
          <cell r="AP5289" t="str">
            <v>000000000000003048</v>
          </cell>
          <cell r="AQ5289">
            <v>2026</v>
          </cell>
          <cell r="AR5289" t="str">
            <v>2026-PRL1-61810</v>
          </cell>
          <cell r="AS5289">
            <v>1</v>
          </cell>
          <cell r="AT5289" t="str">
            <v>TK012</v>
          </cell>
          <cell r="AU5289" t="str">
            <v>#</v>
          </cell>
        </row>
        <row r="5290">
          <cell r="AN5290">
            <v>61810</v>
          </cell>
          <cell r="AO5290" t="str">
            <v>OÜ Paide Arst</v>
          </cell>
          <cell r="AP5290" t="str">
            <v>000000000000003048</v>
          </cell>
          <cell r="AQ5290">
            <v>2026</v>
          </cell>
          <cell r="AR5290" t="str">
            <v>2026-PRL1-61810</v>
          </cell>
          <cell r="AS5290">
            <v>1</v>
          </cell>
          <cell r="AT5290" t="str">
            <v>TK012</v>
          </cell>
          <cell r="AU5290" t="str">
            <v>#</v>
          </cell>
        </row>
        <row r="5291">
          <cell r="AN5291">
            <v>50568</v>
          </cell>
          <cell r="AO5291" t="str">
            <v xml:space="preserve">Terviseagentuur OÜ </v>
          </cell>
          <cell r="AP5291" t="str">
            <v>000000000000003048</v>
          </cell>
          <cell r="AQ5291">
            <v>2026</v>
          </cell>
          <cell r="AR5291" t="str">
            <v>2026-PRL1-50568</v>
          </cell>
          <cell r="AS5291">
            <v>1</v>
          </cell>
          <cell r="AT5291" t="str">
            <v>TK019</v>
          </cell>
          <cell r="AU5291" t="str">
            <v>#</v>
          </cell>
        </row>
        <row r="5292">
          <cell r="AN5292">
            <v>50568</v>
          </cell>
          <cell r="AO5292" t="str">
            <v xml:space="preserve">Terviseagentuur OÜ </v>
          </cell>
          <cell r="AP5292" t="str">
            <v>000000000000003048</v>
          </cell>
          <cell r="AQ5292">
            <v>2026</v>
          </cell>
          <cell r="AR5292" t="str">
            <v>2026-PRL1-50568</v>
          </cell>
          <cell r="AS5292">
            <v>1</v>
          </cell>
          <cell r="AT5292" t="str">
            <v>TK019</v>
          </cell>
          <cell r="AU5292" t="str">
            <v>#</v>
          </cell>
        </row>
        <row r="5293">
          <cell r="AN5293">
            <v>50861</v>
          </cell>
          <cell r="AO5293" t="str">
            <v>OÜ Perearst Lea Urb</v>
          </cell>
          <cell r="AP5293" t="str">
            <v>000000000000003048</v>
          </cell>
          <cell r="AQ5293">
            <v>2026</v>
          </cell>
          <cell r="AR5293" t="str">
            <v>2026-PRL1-50861</v>
          </cell>
          <cell r="AS5293">
            <v>1</v>
          </cell>
          <cell r="AT5293" t="str">
            <v>TK032</v>
          </cell>
          <cell r="AU5293" t="str">
            <v>#</v>
          </cell>
        </row>
        <row r="5294">
          <cell r="AN5294">
            <v>60133</v>
          </cell>
          <cell r="AO5294" t="str">
            <v>Perearst Rutt Luha</v>
          </cell>
          <cell r="AP5294" t="str">
            <v>000000000000003048</v>
          </cell>
          <cell r="AQ5294">
            <v>2026</v>
          </cell>
          <cell r="AR5294" t="str">
            <v>2026-PRL1-60133</v>
          </cell>
          <cell r="AS5294" t="str">
            <v>#</v>
          </cell>
          <cell r="AT5294" t="str">
            <v>#</v>
          </cell>
          <cell r="AU5294" t="str">
            <v>#</v>
          </cell>
        </row>
        <row r="5295">
          <cell r="AN5295">
            <v>50269</v>
          </cell>
          <cell r="AO5295" t="str">
            <v>Ilme Last</v>
          </cell>
          <cell r="AP5295" t="str">
            <v>000000000000003048</v>
          </cell>
          <cell r="AQ5295">
            <v>2026</v>
          </cell>
          <cell r="AR5295" t="str">
            <v>2026-PRL1-50269</v>
          </cell>
          <cell r="AS5295">
            <v>1</v>
          </cell>
          <cell r="AT5295" t="str">
            <v>TK030</v>
          </cell>
          <cell r="AU5295" t="str">
            <v>#</v>
          </cell>
        </row>
        <row r="5296">
          <cell r="AN5296">
            <v>50265</v>
          </cell>
          <cell r="AO5296" t="str">
            <v>Sirje Reinlo</v>
          </cell>
          <cell r="AP5296" t="str">
            <v>000000000000003048</v>
          </cell>
          <cell r="AQ5296">
            <v>2026</v>
          </cell>
          <cell r="AR5296" t="str">
            <v>2026-PRL1-50265</v>
          </cell>
          <cell r="AS5296">
            <v>1</v>
          </cell>
          <cell r="AT5296" t="str">
            <v>TK030</v>
          </cell>
          <cell r="AU5296" t="str">
            <v>#</v>
          </cell>
        </row>
        <row r="5297">
          <cell r="AN5297">
            <v>61810</v>
          </cell>
          <cell r="AO5297" t="str">
            <v>OÜ Paide Arst</v>
          </cell>
          <cell r="AP5297" t="str">
            <v>000000000000003048</v>
          </cell>
          <cell r="AQ5297">
            <v>2026</v>
          </cell>
          <cell r="AR5297" t="str">
            <v>2026-PRL1-61810</v>
          </cell>
          <cell r="AS5297">
            <v>1</v>
          </cell>
          <cell r="AT5297" t="str">
            <v>TK012</v>
          </cell>
          <cell r="AU5297" t="str">
            <v>#</v>
          </cell>
        </row>
        <row r="5298">
          <cell r="AN5298">
            <v>60192</v>
          </cell>
          <cell r="AO5298" t="str">
            <v>Enn Sults</v>
          </cell>
          <cell r="AP5298" t="str">
            <v>000000000000003048</v>
          </cell>
          <cell r="AQ5298">
            <v>2026</v>
          </cell>
          <cell r="AR5298" t="str">
            <v>2026-PRL1-60192</v>
          </cell>
          <cell r="AS5298" t="str">
            <v>#</v>
          </cell>
          <cell r="AT5298" t="str">
            <v>#</v>
          </cell>
          <cell r="AU5298" t="str">
            <v>#</v>
          </cell>
        </row>
        <row r="5299">
          <cell r="AN5299">
            <v>50038</v>
          </cell>
          <cell r="AO5299" t="str">
            <v>Türi Tervisekeskus OÜ</v>
          </cell>
          <cell r="AP5299" t="str">
            <v>000000000000003048</v>
          </cell>
          <cell r="AQ5299">
            <v>2026</v>
          </cell>
          <cell r="AR5299" t="str">
            <v>2026-PRL1-50038</v>
          </cell>
          <cell r="AS5299">
            <v>1</v>
          </cell>
          <cell r="AT5299" t="str">
            <v>TK032</v>
          </cell>
          <cell r="AU5299" t="str">
            <v>#</v>
          </cell>
        </row>
        <row r="5300">
          <cell r="AN5300">
            <v>50269</v>
          </cell>
          <cell r="AO5300" t="str">
            <v>Ilme Last</v>
          </cell>
          <cell r="AP5300" t="str">
            <v>000000000000003048</v>
          </cell>
          <cell r="AQ5300">
            <v>2026</v>
          </cell>
          <cell r="AR5300" t="str">
            <v>2026-PRL1-50269</v>
          </cell>
          <cell r="AS5300">
            <v>1</v>
          </cell>
          <cell r="AT5300" t="str">
            <v>TK030</v>
          </cell>
          <cell r="AU5300" t="str">
            <v>#</v>
          </cell>
        </row>
        <row r="5301">
          <cell r="AN5301">
            <v>50038</v>
          </cell>
          <cell r="AO5301" t="str">
            <v>Türi Tervisekeskus OÜ</v>
          </cell>
          <cell r="AP5301" t="str">
            <v>000000000000003048</v>
          </cell>
          <cell r="AQ5301">
            <v>2026</v>
          </cell>
          <cell r="AR5301" t="str">
            <v>2026-PRL1-50038</v>
          </cell>
          <cell r="AS5301">
            <v>1</v>
          </cell>
          <cell r="AT5301" t="str">
            <v>TK032</v>
          </cell>
          <cell r="AU5301" t="str">
            <v>#</v>
          </cell>
        </row>
        <row r="5302">
          <cell r="AN5302">
            <v>50038</v>
          </cell>
          <cell r="AO5302" t="str">
            <v>Türi Tervisekeskus OÜ</v>
          </cell>
          <cell r="AP5302" t="str">
            <v>000000000000003048</v>
          </cell>
          <cell r="AQ5302">
            <v>2026</v>
          </cell>
          <cell r="AR5302" t="str">
            <v>2026-PRL1-50038</v>
          </cell>
          <cell r="AS5302">
            <v>1</v>
          </cell>
          <cell r="AT5302" t="str">
            <v>TK032</v>
          </cell>
          <cell r="AU5302" t="str">
            <v>#</v>
          </cell>
        </row>
        <row r="5303">
          <cell r="AN5303">
            <v>50038</v>
          </cell>
          <cell r="AO5303" t="str">
            <v>osaühing Türi Tervisekeskus</v>
          </cell>
          <cell r="AP5303" t="str">
            <v>000000000000003048</v>
          </cell>
          <cell r="AQ5303">
            <v>2026</v>
          </cell>
          <cell r="AR5303" t="str">
            <v>2026-PRL1-50038</v>
          </cell>
          <cell r="AS5303">
            <v>1</v>
          </cell>
          <cell r="AT5303" t="str">
            <v>TK032</v>
          </cell>
          <cell r="AU5303" t="str">
            <v>#</v>
          </cell>
        </row>
        <row r="5304">
          <cell r="AN5304">
            <v>61810</v>
          </cell>
          <cell r="AO5304" t="str">
            <v>Paide Arst OÜ</v>
          </cell>
          <cell r="AP5304" t="str">
            <v>000000000000003048</v>
          </cell>
          <cell r="AQ5304">
            <v>2026</v>
          </cell>
          <cell r="AR5304" t="str">
            <v>2026-PRL1-61810</v>
          </cell>
          <cell r="AS5304">
            <v>1</v>
          </cell>
          <cell r="AT5304" t="str">
            <v>TK012</v>
          </cell>
          <cell r="AU5304" t="str">
            <v>#</v>
          </cell>
        </row>
        <row r="5305">
          <cell r="AN5305">
            <v>50180</v>
          </cell>
          <cell r="AO5305" t="str">
            <v>Järva-Jaani Perearstikeskus OÜ</v>
          </cell>
          <cell r="AP5305" t="str">
            <v>000000000000003048</v>
          </cell>
          <cell r="AQ5305">
            <v>2026</v>
          </cell>
          <cell r="AR5305" t="str">
            <v>2026-PRL1-50180</v>
          </cell>
          <cell r="AS5305">
            <v>1</v>
          </cell>
          <cell r="AT5305" t="str">
            <v>TK019</v>
          </cell>
          <cell r="AU5305" t="str">
            <v>#</v>
          </cell>
        </row>
        <row r="5306">
          <cell r="AN5306">
            <v>50556</v>
          </cell>
          <cell r="AO5306" t="str">
            <v>Tereza Maskina</v>
          </cell>
          <cell r="AP5306" t="str">
            <v>000000000000003048</v>
          </cell>
          <cell r="AQ5306">
            <v>2026</v>
          </cell>
          <cell r="AR5306" t="str">
            <v>2026-PRL1-50556</v>
          </cell>
          <cell r="AS5306">
            <v>1</v>
          </cell>
          <cell r="AT5306" t="str">
            <v>TK030</v>
          </cell>
          <cell r="AU5306" t="str">
            <v>#</v>
          </cell>
        </row>
        <row r="5307">
          <cell r="AN5307">
            <v>51025</v>
          </cell>
          <cell r="AO5307" t="str">
            <v>Osaühing Perearst Tiina Proosväli</v>
          </cell>
          <cell r="AP5307" t="str">
            <v>000000000000003048</v>
          </cell>
          <cell r="AQ5307">
            <v>2026</v>
          </cell>
          <cell r="AR5307" t="str">
            <v>2026-PRL1-51025</v>
          </cell>
          <cell r="AS5307" t="str">
            <v>#</v>
          </cell>
          <cell r="AT5307" t="str">
            <v>#</v>
          </cell>
          <cell r="AU5307" t="str">
            <v>#</v>
          </cell>
        </row>
        <row r="5308">
          <cell r="AN5308">
            <v>50671</v>
          </cell>
          <cell r="AO5308" t="str">
            <v>Perearst Mare Lõunat OÜ</v>
          </cell>
          <cell r="AP5308" t="str">
            <v>000000000000003048</v>
          </cell>
          <cell r="AQ5308">
            <v>2026</v>
          </cell>
          <cell r="AR5308" t="str">
            <v>2026-PRL1-50671</v>
          </cell>
          <cell r="AS5308" t="str">
            <v>#</v>
          </cell>
          <cell r="AT5308" t="str">
            <v>#</v>
          </cell>
          <cell r="AU5308" t="str">
            <v>#</v>
          </cell>
        </row>
        <row r="5309">
          <cell r="AN5309">
            <v>50945</v>
          </cell>
          <cell r="AO5309" t="str">
            <v>Perearst Piret Mets OÜ</v>
          </cell>
          <cell r="AP5309" t="str">
            <v>000000000000003048</v>
          </cell>
          <cell r="AQ5309">
            <v>2026</v>
          </cell>
          <cell r="AR5309" t="str">
            <v>2026-PRL1-50945</v>
          </cell>
          <cell r="AS5309" t="str">
            <v>#</v>
          </cell>
          <cell r="AT5309" t="str">
            <v>#</v>
          </cell>
          <cell r="AU5309" t="str">
            <v>#</v>
          </cell>
        </row>
        <row r="5310">
          <cell r="AN5310">
            <v>50121</v>
          </cell>
          <cell r="AO5310" t="str">
            <v>osaühing PERETOHTER</v>
          </cell>
          <cell r="AP5310" t="str">
            <v>000000000000003048</v>
          </cell>
          <cell r="AQ5310">
            <v>2026</v>
          </cell>
          <cell r="AR5310" t="str">
            <v>2026-PRL1-50121</v>
          </cell>
          <cell r="AS5310" t="str">
            <v>#</v>
          </cell>
          <cell r="AT5310" t="str">
            <v>#</v>
          </cell>
          <cell r="AU5310" t="str">
            <v>#</v>
          </cell>
        </row>
        <row r="5311">
          <cell r="AN5311">
            <v>50635</v>
          </cell>
          <cell r="AO5311" t="str">
            <v>Taebla Perearst OÜ</v>
          </cell>
          <cell r="AP5311" t="str">
            <v>000000000000003048</v>
          </cell>
          <cell r="AQ5311">
            <v>2026</v>
          </cell>
          <cell r="AR5311" t="str">
            <v>2026-PRL1-50635</v>
          </cell>
          <cell r="AS5311" t="str">
            <v>#</v>
          </cell>
          <cell r="AT5311" t="str">
            <v>#</v>
          </cell>
          <cell r="AU5311" t="str">
            <v>#</v>
          </cell>
        </row>
        <row r="5312">
          <cell r="AN5312">
            <v>60405</v>
          </cell>
          <cell r="AO5312" t="str">
            <v>Perearst Marika Laar</v>
          </cell>
          <cell r="AP5312" t="str">
            <v>000000000000003048</v>
          </cell>
          <cell r="AQ5312">
            <v>2026</v>
          </cell>
          <cell r="AR5312" t="str">
            <v>2026-PRL1-60405</v>
          </cell>
          <cell r="AS5312" t="str">
            <v>#</v>
          </cell>
          <cell r="AT5312" t="str">
            <v>#</v>
          </cell>
          <cell r="AU5312" t="str">
            <v>#</v>
          </cell>
        </row>
        <row r="5313">
          <cell r="AN5313">
            <v>51050</v>
          </cell>
          <cell r="AO5313" t="str">
            <v>OÜ Märjamaa Tervisekeskus</v>
          </cell>
          <cell r="AP5313" t="str">
            <v>000000000000003048</v>
          </cell>
          <cell r="AQ5313">
            <v>2026</v>
          </cell>
          <cell r="AR5313" t="str">
            <v>2026-PRL1-51050</v>
          </cell>
          <cell r="AS5313">
            <v>1</v>
          </cell>
          <cell r="AT5313" t="str">
            <v>TK057</v>
          </cell>
          <cell r="AU5313" t="str">
            <v>#</v>
          </cell>
        </row>
        <row r="5314">
          <cell r="AN5314">
            <v>50950</v>
          </cell>
          <cell r="AO5314" t="str">
            <v>Lääne-Nigula Perearstikeskus OÜ</v>
          </cell>
          <cell r="AP5314" t="str">
            <v>000000000000003048</v>
          </cell>
          <cell r="AQ5314">
            <v>2026</v>
          </cell>
          <cell r="AR5314" t="str">
            <v>2026-PRL1-50950</v>
          </cell>
          <cell r="AS5314" t="str">
            <v>#</v>
          </cell>
          <cell r="AT5314" t="str">
            <v>#</v>
          </cell>
          <cell r="AU5314" t="str">
            <v>#</v>
          </cell>
        </row>
        <row r="5315">
          <cell r="AN5315">
            <v>50078</v>
          </cell>
          <cell r="AO5315" t="str">
            <v>OÜ Andri Meriloo Arstikabinet</v>
          </cell>
          <cell r="AP5315" t="str">
            <v>000000000000003048</v>
          </cell>
          <cell r="AQ5315">
            <v>2026</v>
          </cell>
          <cell r="AR5315" t="str">
            <v>2026-PRL1-50078</v>
          </cell>
          <cell r="AS5315" t="str">
            <v>#</v>
          </cell>
          <cell r="AT5315" t="str">
            <v>#</v>
          </cell>
          <cell r="AU5315" t="str">
            <v>#</v>
          </cell>
        </row>
        <row r="5316">
          <cell r="AN5316">
            <v>50067</v>
          </cell>
          <cell r="AO5316" t="str">
            <v>Täisühing HAAPSALU PEREARST</v>
          </cell>
          <cell r="AP5316" t="str">
            <v>000000000000003048</v>
          </cell>
          <cell r="AQ5316">
            <v>2026</v>
          </cell>
          <cell r="AR5316" t="str">
            <v>2026-PRL1-50067</v>
          </cell>
          <cell r="AS5316" t="str">
            <v>#</v>
          </cell>
          <cell r="AT5316" t="str">
            <v>#</v>
          </cell>
          <cell r="AU5316" t="str">
            <v>#</v>
          </cell>
        </row>
        <row r="5317">
          <cell r="AN5317">
            <v>50067</v>
          </cell>
          <cell r="AO5317" t="str">
            <v>Täisühing HAAPSALU PEREARST</v>
          </cell>
          <cell r="AP5317" t="str">
            <v>000000000000003048</v>
          </cell>
          <cell r="AQ5317">
            <v>2026</v>
          </cell>
          <cell r="AR5317" t="str">
            <v>2026-PRL1-50067</v>
          </cell>
          <cell r="AS5317" t="str">
            <v>#</v>
          </cell>
          <cell r="AT5317" t="str">
            <v>#</v>
          </cell>
          <cell r="AU5317" t="str">
            <v>#</v>
          </cell>
        </row>
        <row r="5318">
          <cell r="AN5318">
            <v>50961</v>
          </cell>
          <cell r="AO5318" t="str">
            <v>OÜ Ennetuskliinik</v>
          </cell>
          <cell r="AP5318" t="str">
            <v>000000000000003048</v>
          </cell>
          <cell r="AQ5318">
            <v>2026</v>
          </cell>
          <cell r="AR5318" t="str">
            <v>2026-PRL1-50961</v>
          </cell>
          <cell r="AS5318" t="str">
            <v>#</v>
          </cell>
          <cell r="AT5318" t="str">
            <v>#</v>
          </cell>
          <cell r="AU5318" t="str">
            <v>#</v>
          </cell>
        </row>
        <row r="5319">
          <cell r="AN5319">
            <v>50662</v>
          </cell>
          <cell r="AO5319" t="str">
            <v>Osaühing Perearst Külli Raudsik</v>
          </cell>
          <cell r="AP5319" t="str">
            <v>000000000000003048</v>
          </cell>
          <cell r="AQ5319">
            <v>2026</v>
          </cell>
          <cell r="AR5319" t="str">
            <v>2026-PRL1-50662</v>
          </cell>
          <cell r="AS5319" t="str">
            <v>#</v>
          </cell>
          <cell r="AT5319" t="str">
            <v>#</v>
          </cell>
          <cell r="AU5319" t="str">
            <v>#</v>
          </cell>
        </row>
        <row r="5320">
          <cell r="AN5320">
            <v>50741</v>
          </cell>
          <cell r="AO5320" t="str">
            <v>Perearst Helle Vambola OÜ</v>
          </cell>
          <cell r="AP5320" t="str">
            <v>000000000000003048</v>
          </cell>
          <cell r="AQ5320">
            <v>2026</v>
          </cell>
          <cell r="AR5320" t="str">
            <v>2026-PRL1-50741</v>
          </cell>
          <cell r="AS5320" t="str">
            <v>#</v>
          </cell>
          <cell r="AT5320" t="str">
            <v>#</v>
          </cell>
          <cell r="AU5320" t="str">
            <v>#</v>
          </cell>
        </row>
        <row r="5321">
          <cell r="AN5321">
            <v>50214</v>
          </cell>
          <cell r="AO5321" t="str">
            <v>OÜ Häädemeeste Perearstikeskus</v>
          </cell>
          <cell r="AP5321" t="str">
            <v>000000000000003048</v>
          </cell>
          <cell r="AQ5321">
            <v>2026</v>
          </cell>
          <cell r="AR5321" t="str">
            <v>2026-PRL1-50214</v>
          </cell>
          <cell r="AS5321" t="str">
            <v>#</v>
          </cell>
          <cell r="AT5321" t="str">
            <v>#</v>
          </cell>
          <cell r="AU5321" t="str">
            <v>#</v>
          </cell>
        </row>
        <row r="5322">
          <cell r="AN5322">
            <v>50380</v>
          </cell>
          <cell r="AO5322" t="str">
            <v>OÜ Ülejõe Perearst</v>
          </cell>
          <cell r="AP5322" t="str">
            <v>000000000000003048</v>
          </cell>
          <cell r="AQ5322">
            <v>2026</v>
          </cell>
          <cell r="AR5322" t="str">
            <v>2026-PRL1-50380</v>
          </cell>
          <cell r="AS5322" t="str">
            <v>#</v>
          </cell>
          <cell r="AT5322" t="str">
            <v>#</v>
          </cell>
          <cell r="AU5322" t="str">
            <v>#</v>
          </cell>
        </row>
        <row r="5323">
          <cell r="AN5323">
            <v>50334</v>
          </cell>
          <cell r="AO5323" t="str">
            <v>Sirje Järvesaar</v>
          </cell>
          <cell r="AP5323" t="str">
            <v>000000000000003048</v>
          </cell>
          <cell r="AQ5323">
            <v>2026</v>
          </cell>
          <cell r="AR5323" t="str">
            <v>2026-PRL1-50334</v>
          </cell>
          <cell r="AS5323" t="str">
            <v>#</v>
          </cell>
          <cell r="AT5323" t="str">
            <v>#</v>
          </cell>
          <cell r="AU5323" t="str">
            <v>#</v>
          </cell>
        </row>
        <row r="5324">
          <cell r="AN5324">
            <v>50199</v>
          </cell>
          <cell r="AO5324" t="str">
            <v>Fons Perearstid OÜ</v>
          </cell>
          <cell r="AP5324" t="str">
            <v>000000000000003048</v>
          </cell>
          <cell r="AQ5324">
            <v>2026</v>
          </cell>
          <cell r="AR5324" t="str">
            <v>2026-PRL1-50199</v>
          </cell>
          <cell r="AS5324" t="str">
            <v>#</v>
          </cell>
          <cell r="AT5324" t="str">
            <v>#</v>
          </cell>
          <cell r="AU5324" t="str">
            <v>#</v>
          </cell>
        </row>
        <row r="5325">
          <cell r="AN5325">
            <v>50199</v>
          </cell>
          <cell r="AO5325" t="str">
            <v>Fons Perearstid OÜ</v>
          </cell>
          <cell r="AP5325" t="str">
            <v>000000000000003048</v>
          </cell>
          <cell r="AQ5325">
            <v>2026</v>
          </cell>
          <cell r="AR5325" t="str">
            <v>2026-PRL1-50199</v>
          </cell>
          <cell r="AS5325" t="str">
            <v>#</v>
          </cell>
          <cell r="AT5325" t="str">
            <v>#</v>
          </cell>
          <cell r="AU5325" t="str">
            <v>#</v>
          </cell>
        </row>
        <row r="5326">
          <cell r="AN5326">
            <v>50209</v>
          </cell>
          <cell r="AO5326" t="str">
            <v>OÜ Tõstamaa Tervisekeskus</v>
          </cell>
          <cell r="AP5326" t="str">
            <v>000000000000003048</v>
          </cell>
          <cell r="AQ5326">
            <v>2026</v>
          </cell>
          <cell r="AR5326" t="str">
            <v>2026-PRL1-50209</v>
          </cell>
          <cell r="AS5326" t="str">
            <v>#</v>
          </cell>
          <cell r="AT5326" t="str">
            <v>#</v>
          </cell>
          <cell r="AU5326" t="str">
            <v>#</v>
          </cell>
        </row>
        <row r="5327">
          <cell r="AN5327">
            <v>60189</v>
          </cell>
          <cell r="AO5327" t="str">
            <v>Perearst Marina Simm</v>
          </cell>
          <cell r="AP5327" t="str">
            <v>000000000000003048</v>
          </cell>
          <cell r="AQ5327">
            <v>2026</v>
          </cell>
          <cell r="AR5327" t="str">
            <v>2026-PRL1-60189</v>
          </cell>
          <cell r="AS5327" t="str">
            <v>#</v>
          </cell>
          <cell r="AT5327" t="str">
            <v>#</v>
          </cell>
          <cell r="AU5327" t="str">
            <v>#</v>
          </cell>
        </row>
        <row r="5328">
          <cell r="AN5328">
            <v>50725</v>
          </cell>
          <cell r="AO5328" t="str">
            <v>OÜ Venorest</v>
          </cell>
          <cell r="AP5328" t="str">
            <v>000000000000003048</v>
          </cell>
          <cell r="AQ5328">
            <v>2026</v>
          </cell>
          <cell r="AR5328" t="str">
            <v>2026-PRL1-50725</v>
          </cell>
          <cell r="AS5328" t="str">
            <v>#</v>
          </cell>
          <cell r="AT5328" t="str">
            <v>#</v>
          </cell>
          <cell r="AU5328" t="str">
            <v>#</v>
          </cell>
        </row>
        <row r="5329">
          <cell r="AN5329">
            <v>50380</v>
          </cell>
          <cell r="AO5329" t="str">
            <v>OÜ Ülejõe Perearst</v>
          </cell>
          <cell r="AP5329" t="str">
            <v>000000000000003048</v>
          </cell>
          <cell r="AQ5329">
            <v>2026</v>
          </cell>
          <cell r="AR5329" t="str">
            <v>2026-PRL1-50380</v>
          </cell>
          <cell r="AS5329" t="str">
            <v>#</v>
          </cell>
          <cell r="AT5329" t="str">
            <v>#</v>
          </cell>
          <cell r="AU5329" t="str">
            <v>#</v>
          </cell>
        </row>
        <row r="5330">
          <cell r="AN5330">
            <v>50380</v>
          </cell>
          <cell r="AO5330" t="str">
            <v>OÜ Ülejõe Perearst</v>
          </cell>
          <cell r="AP5330" t="str">
            <v>000000000000003048</v>
          </cell>
          <cell r="AQ5330">
            <v>2026</v>
          </cell>
          <cell r="AR5330" t="str">
            <v>2026-PRL1-50380</v>
          </cell>
          <cell r="AS5330" t="str">
            <v>#</v>
          </cell>
          <cell r="AT5330" t="str">
            <v>#</v>
          </cell>
          <cell r="AU5330" t="str">
            <v>#</v>
          </cell>
        </row>
        <row r="5331">
          <cell r="AN5331">
            <v>50380</v>
          </cell>
          <cell r="AO5331" t="str">
            <v>OÜ Ülejõe Perearst</v>
          </cell>
          <cell r="AP5331" t="str">
            <v>000000000000003048</v>
          </cell>
          <cell r="AQ5331">
            <v>2026</v>
          </cell>
          <cell r="AR5331" t="str">
            <v>2026-PRL1-50380</v>
          </cell>
          <cell r="AS5331" t="str">
            <v>#</v>
          </cell>
          <cell r="AT5331" t="str">
            <v>#</v>
          </cell>
          <cell r="AU5331" t="str">
            <v>#</v>
          </cell>
        </row>
        <row r="5332">
          <cell r="AN5332">
            <v>60583</v>
          </cell>
          <cell r="AO5332" t="str">
            <v>Osaühing  Surju Tervisekeskus</v>
          </cell>
          <cell r="AP5332" t="str">
            <v>000000000000003048</v>
          </cell>
          <cell r="AQ5332">
            <v>2026</v>
          </cell>
          <cell r="AR5332" t="str">
            <v>2026-PRL1-60583</v>
          </cell>
          <cell r="AS5332" t="str">
            <v>#</v>
          </cell>
          <cell r="AT5332" t="str">
            <v>#</v>
          </cell>
          <cell r="AU5332" t="str">
            <v>#</v>
          </cell>
        </row>
        <row r="5333">
          <cell r="AN5333">
            <v>50741</v>
          </cell>
          <cell r="AO5333" t="str">
            <v>Perearst Helle Vambola OÜ</v>
          </cell>
          <cell r="AP5333" t="str">
            <v>000000000000003048</v>
          </cell>
          <cell r="AQ5333">
            <v>2026</v>
          </cell>
          <cell r="AR5333" t="str">
            <v>2026-PRL1-50741</v>
          </cell>
          <cell r="AS5333" t="str">
            <v>#</v>
          </cell>
          <cell r="AT5333" t="str">
            <v>#</v>
          </cell>
          <cell r="AU5333" t="str">
            <v>#</v>
          </cell>
        </row>
        <row r="5334">
          <cell r="AN5334">
            <v>50725</v>
          </cell>
          <cell r="AO5334" t="str">
            <v>OÜ Venorest</v>
          </cell>
          <cell r="AP5334" t="str">
            <v>000000000000003048</v>
          </cell>
          <cell r="AQ5334">
            <v>2026</v>
          </cell>
          <cell r="AR5334" t="str">
            <v>2026-PRL1-50725</v>
          </cell>
          <cell r="AS5334" t="str">
            <v>#</v>
          </cell>
          <cell r="AT5334" t="str">
            <v>#</v>
          </cell>
          <cell r="AU5334" t="str">
            <v>#</v>
          </cell>
        </row>
        <row r="5335">
          <cell r="AN5335">
            <v>50655</v>
          </cell>
          <cell r="AO5335" t="str">
            <v>Vändra Arst OÜ</v>
          </cell>
          <cell r="AP5335" t="str">
            <v>000000000000003048</v>
          </cell>
          <cell r="AQ5335">
            <v>2026</v>
          </cell>
          <cell r="AR5335" t="str">
            <v>2026-PRL1-50655</v>
          </cell>
          <cell r="AS5335">
            <v>1</v>
          </cell>
          <cell r="AT5335" t="str">
            <v>TK013</v>
          </cell>
          <cell r="AU5335" t="str">
            <v>#</v>
          </cell>
        </row>
        <row r="5336">
          <cell r="AN5336">
            <v>50655</v>
          </cell>
          <cell r="AO5336" t="str">
            <v>Vändra Arst OÜ</v>
          </cell>
          <cell r="AP5336" t="str">
            <v>000000000000003048</v>
          </cell>
          <cell r="AQ5336">
            <v>2026</v>
          </cell>
          <cell r="AR5336" t="str">
            <v>2026-PRL1-50655</v>
          </cell>
          <cell r="AS5336">
            <v>1</v>
          </cell>
          <cell r="AT5336" t="str">
            <v>TK013</v>
          </cell>
          <cell r="AU5336" t="str">
            <v>#</v>
          </cell>
        </row>
        <row r="5337">
          <cell r="AN5337">
            <v>50655</v>
          </cell>
          <cell r="AO5337" t="str">
            <v>Vändra Arst OÜ</v>
          </cell>
          <cell r="AP5337" t="str">
            <v>000000000000003048</v>
          </cell>
          <cell r="AQ5337">
            <v>2026</v>
          </cell>
          <cell r="AR5337" t="str">
            <v>2026-PRL1-50655</v>
          </cell>
          <cell r="AS5337">
            <v>1</v>
          </cell>
          <cell r="AT5337" t="str">
            <v>TK013</v>
          </cell>
          <cell r="AU5337" t="str">
            <v>#</v>
          </cell>
        </row>
        <row r="5338">
          <cell r="AN5338">
            <v>50370</v>
          </cell>
          <cell r="AO5338" t="str">
            <v>Osaühing perearst Kersti Metsa</v>
          </cell>
          <cell r="AP5338" t="str">
            <v>000000000000003048</v>
          </cell>
          <cell r="AQ5338">
            <v>2026</v>
          </cell>
          <cell r="AR5338" t="str">
            <v>2026-PRL1-50370</v>
          </cell>
          <cell r="AS5338" t="str">
            <v>#</v>
          </cell>
          <cell r="AT5338" t="str">
            <v>#</v>
          </cell>
          <cell r="AU5338" t="str">
            <v>#</v>
          </cell>
        </row>
        <row r="5339">
          <cell r="AN5339">
            <v>50032</v>
          </cell>
          <cell r="AO5339" t="str">
            <v>osaühing Pärnu Perearstid</v>
          </cell>
          <cell r="AP5339" t="str">
            <v>000000000000003048</v>
          </cell>
          <cell r="AQ5339">
            <v>2026</v>
          </cell>
          <cell r="AR5339" t="str">
            <v>2026-PRL1-50032</v>
          </cell>
          <cell r="AS5339">
            <v>1</v>
          </cell>
          <cell r="AT5339" t="str">
            <v>TK036</v>
          </cell>
          <cell r="AU5339" t="str">
            <v>#</v>
          </cell>
        </row>
        <row r="5340">
          <cell r="AN5340">
            <v>50995</v>
          </cell>
          <cell r="AO5340" t="str">
            <v>Perearst Merle Jakobson OÜ</v>
          </cell>
          <cell r="AP5340" t="str">
            <v>000000000000003048</v>
          </cell>
          <cell r="AQ5340">
            <v>2026</v>
          </cell>
          <cell r="AR5340" t="str">
            <v>2026-PRL1-50995</v>
          </cell>
          <cell r="AS5340" t="str">
            <v>#</v>
          </cell>
          <cell r="AT5340" t="str">
            <v>#</v>
          </cell>
          <cell r="AU5340" t="str">
            <v>#</v>
          </cell>
        </row>
        <row r="5341">
          <cell r="AN5341">
            <v>50032</v>
          </cell>
          <cell r="AO5341" t="str">
            <v>osaühing Pärnu Perearstid</v>
          </cell>
          <cell r="AP5341" t="str">
            <v>000000000000003048</v>
          </cell>
          <cell r="AQ5341">
            <v>2026</v>
          </cell>
          <cell r="AR5341" t="str">
            <v>2026-PRL1-50032</v>
          </cell>
          <cell r="AS5341">
            <v>1</v>
          </cell>
          <cell r="AT5341" t="str">
            <v>TK036</v>
          </cell>
          <cell r="AU5341" t="str">
            <v>#</v>
          </cell>
        </row>
        <row r="5342">
          <cell r="AN5342">
            <v>50209</v>
          </cell>
          <cell r="AO5342" t="str">
            <v>OÜ Tõstamaa Tervisekeskus</v>
          </cell>
          <cell r="AP5342" t="str">
            <v>000000000000003048</v>
          </cell>
          <cell r="AQ5342">
            <v>2026</v>
          </cell>
          <cell r="AR5342" t="str">
            <v>2026-PRL1-50209</v>
          </cell>
          <cell r="AS5342" t="str">
            <v>#</v>
          </cell>
          <cell r="AT5342" t="str">
            <v>#</v>
          </cell>
          <cell r="AU5342" t="str">
            <v>#</v>
          </cell>
        </row>
        <row r="5343">
          <cell r="AN5343">
            <v>50032</v>
          </cell>
          <cell r="AO5343" t="str">
            <v>osaühing Pärnu Perearstid</v>
          </cell>
          <cell r="AP5343" t="str">
            <v>000000000000003048</v>
          </cell>
          <cell r="AQ5343">
            <v>2026</v>
          </cell>
          <cell r="AR5343" t="str">
            <v>2026-PRL1-50032</v>
          </cell>
          <cell r="AS5343">
            <v>1</v>
          </cell>
          <cell r="AT5343" t="str">
            <v>TK036</v>
          </cell>
          <cell r="AU5343" t="str">
            <v>#</v>
          </cell>
        </row>
        <row r="5344">
          <cell r="AN5344">
            <v>61011</v>
          </cell>
          <cell r="AO5344" t="str">
            <v>Mai Perearstid OÜ</v>
          </cell>
          <cell r="AP5344" t="str">
            <v>000000000000003048</v>
          </cell>
          <cell r="AQ5344">
            <v>2026</v>
          </cell>
          <cell r="AR5344" t="str">
            <v>2026-PRL1-61011</v>
          </cell>
          <cell r="AS5344" t="str">
            <v>#</v>
          </cell>
          <cell r="AT5344" t="str">
            <v>#</v>
          </cell>
          <cell r="AU5344" t="str">
            <v>#</v>
          </cell>
        </row>
        <row r="5345">
          <cell r="AN5345">
            <v>50209</v>
          </cell>
          <cell r="AO5345" t="str">
            <v>OÜ Tõstamaa Tervisekeskus</v>
          </cell>
          <cell r="AP5345" t="str">
            <v>000000000000003048</v>
          </cell>
          <cell r="AQ5345">
            <v>2026</v>
          </cell>
          <cell r="AR5345" t="str">
            <v>2026-PRL1-50209</v>
          </cell>
          <cell r="AS5345" t="str">
            <v>#</v>
          </cell>
          <cell r="AT5345" t="str">
            <v>#</v>
          </cell>
          <cell r="AU5345" t="str">
            <v>#</v>
          </cell>
        </row>
        <row r="5346">
          <cell r="AN5346">
            <v>50032</v>
          </cell>
          <cell r="AO5346" t="str">
            <v>osaühing Pärnu Perearstid</v>
          </cell>
          <cell r="AP5346" t="str">
            <v>000000000000003048</v>
          </cell>
          <cell r="AQ5346">
            <v>2026</v>
          </cell>
          <cell r="AR5346" t="str">
            <v>2026-PRL1-50032</v>
          </cell>
          <cell r="AS5346">
            <v>1</v>
          </cell>
          <cell r="AT5346" t="str">
            <v>TK036</v>
          </cell>
          <cell r="AU5346" t="str">
            <v>#</v>
          </cell>
        </row>
        <row r="5347">
          <cell r="AN5347">
            <v>50032</v>
          </cell>
          <cell r="AO5347" t="str">
            <v>osaühing Pärnu Perearstid</v>
          </cell>
          <cell r="AP5347" t="str">
            <v>000000000000003048</v>
          </cell>
          <cell r="AQ5347">
            <v>2026</v>
          </cell>
          <cell r="AR5347" t="str">
            <v>2026-PRL1-50032</v>
          </cell>
          <cell r="AS5347">
            <v>1</v>
          </cell>
          <cell r="AT5347" t="str">
            <v>TK036</v>
          </cell>
          <cell r="AU5347" t="str">
            <v>#</v>
          </cell>
        </row>
        <row r="5348">
          <cell r="AN5348">
            <v>50032</v>
          </cell>
          <cell r="AO5348" t="str">
            <v>osaühing Pärnu Perearstid</v>
          </cell>
          <cell r="AP5348" t="str">
            <v>000000000000003048</v>
          </cell>
          <cell r="AQ5348">
            <v>2026</v>
          </cell>
          <cell r="AR5348" t="str">
            <v>2026-PRL1-50032</v>
          </cell>
          <cell r="AS5348">
            <v>1</v>
          </cell>
          <cell r="AT5348" t="str">
            <v>TK036</v>
          </cell>
          <cell r="AU5348" t="str">
            <v>#</v>
          </cell>
        </row>
        <row r="5349">
          <cell r="AN5349">
            <v>50032</v>
          </cell>
          <cell r="AO5349" t="str">
            <v>osaühing Pärnu Perearstid</v>
          </cell>
          <cell r="AP5349" t="str">
            <v>000000000000003048</v>
          </cell>
          <cell r="AQ5349">
            <v>2026</v>
          </cell>
          <cell r="AR5349" t="str">
            <v>2026-PRL1-50032</v>
          </cell>
          <cell r="AS5349">
            <v>1</v>
          </cell>
          <cell r="AT5349" t="str">
            <v>TK036</v>
          </cell>
          <cell r="AU5349" t="str">
            <v>#</v>
          </cell>
        </row>
        <row r="5350">
          <cell r="AN5350">
            <v>50032</v>
          </cell>
          <cell r="AO5350" t="str">
            <v>osaühing Pärnu Perearstid</v>
          </cell>
          <cell r="AP5350" t="str">
            <v>000000000000003048</v>
          </cell>
          <cell r="AQ5350">
            <v>2026</v>
          </cell>
          <cell r="AR5350" t="str">
            <v>2026-PRL1-50032</v>
          </cell>
          <cell r="AS5350">
            <v>1</v>
          </cell>
          <cell r="AT5350" t="str">
            <v>TK036</v>
          </cell>
          <cell r="AU5350" t="str">
            <v>#</v>
          </cell>
        </row>
        <row r="5351">
          <cell r="AN5351">
            <v>61011</v>
          </cell>
          <cell r="AO5351" t="str">
            <v>Mai Perearstid OÜ</v>
          </cell>
          <cell r="AP5351" t="str">
            <v>000000000000003048</v>
          </cell>
          <cell r="AQ5351">
            <v>2026</v>
          </cell>
          <cell r="AR5351" t="str">
            <v>2026-PRL1-61011</v>
          </cell>
          <cell r="AS5351" t="str">
            <v>#</v>
          </cell>
          <cell r="AT5351" t="str">
            <v>#</v>
          </cell>
          <cell r="AU5351" t="str">
            <v>#</v>
          </cell>
        </row>
        <row r="5352">
          <cell r="AN5352">
            <v>50032</v>
          </cell>
          <cell r="AO5352" t="str">
            <v>osaühing Pärnu Perearstid</v>
          </cell>
          <cell r="AP5352" t="str">
            <v>000000000000003048</v>
          </cell>
          <cell r="AQ5352">
            <v>2026</v>
          </cell>
          <cell r="AR5352" t="str">
            <v>2026-PRL1-50032</v>
          </cell>
          <cell r="AS5352">
            <v>1</v>
          </cell>
          <cell r="AT5352" t="str">
            <v>TK036</v>
          </cell>
          <cell r="AU5352" t="str">
            <v>#</v>
          </cell>
        </row>
        <row r="5353">
          <cell r="AN5353">
            <v>50946</v>
          </cell>
          <cell r="AO5353" t="str">
            <v>OÜ Perearst Airi Kasemägi</v>
          </cell>
          <cell r="AP5353" t="str">
            <v>000000000000003048</v>
          </cell>
          <cell r="AQ5353">
            <v>2026</v>
          </cell>
          <cell r="AR5353" t="str">
            <v>2026-PRL1-50946</v>
          </cell>
          <cell r="AS5353" t="str">
            <v>#</v>
          </cell>
          <cell r="AT5353" t="str">
            <v>#</v>
          </cell>
          <cell r="AU5353" t="str">
            <v>#</v>
          </cell>
        </row>
        <row r="5354">
          <cell r="AN5354">
            <v>50032</v>
          </cell>
          <cell r="AO5354" t="str">
            <v>osaühing Pärnu Perearstid</v>
          </cell>
          <cell r="AP5354" t="str">
            <v>000000000000003048</v>
          </cell>
          <cell r="AQ5354">
            <v>2026</v>
          </cell>
          <cell r="AR5354" t="str">
            <v>2026-PRL1-50032</v>
          </cell>
          <cell r="AS5354">
            <v>1</v>
          </cell>
          <cell r="AT5354" t="str">
            <v>TK036</v>
          </cell>
          <cell r="AU5354" t="str">
            <v>#</v>
          </cell>
        </row>
        <row r="5355">
          <cell r="AN5355">
            <v>50206</v>
          </cell>
          <cell r="AO5355" t="str">
            <v>Osaühing Perearst Merike Roseniit</v>
          </cell>
          <cell r="AP5355" t="str">
            <v>000000000000003048</v>
          </cell>
          <cell r="AQ5355">
            <v>2026</v>
          </cell>
          <cell r="AR5355" t="str">
            <v>2026-PRL1-50206</v>
          </cell>
          <cell r="AS5355" t="str">
            <v>#</v>
          </cell>
          <cell r="AT5355" t="str">
            <v>#</v>
          </cell>
          <cell r="AU5355" t="str">
            <v>#</v>
          </cell>
        </row>
        <row r="5356">
          <cell r="AN5356">
            <v>50032</v>
          </cell>
          <cell r="AO5356" t="str">
            <v>osaühing Pärnu Perearstid</v>
          </cell>
          <cell r="AP5356" t="str">
            <v>000000000000003048</v>
          </cell>
          <cell r="AQ5356">
            <v>2026</v>
          </cell>
          <cell r="AR5356" t="str">
            <v>2026-PRL1-50032</v>
          </cell>
          <cell r="AS5356">
            <v>1</v>
          </cell>
          <cell r="AT5356" t="str">
            <v>TK036</v>
          </cell>
          <cell r="AU5356" t="str">
            <v>#</v>
          </cell>
        </row>
        <row r="5357">
          <cell r="AN5357">
            <v>50915</v>
          </cell>
          <cell r="AO5357" t="str">
            <v>Perearst Kristel Uustamm OÜ</v>
          </cell>
          <cell r="AP5357" t="str">
            <v>000000000000003048</v>
          </cell>
          <cell r="AQ5357">
            <v>2026</v>
          </cell>
          <cell r="AR5357" t="str">
            <v>2026-PRL1-50915</v>
          </cell>
          <cell r="AS5357" t="str">
            <v>#</v>
          </cell>
          <cell r="AT5357" t="str">
            <v>#</v>
          </cell>
          <cell r="AU5357" t="str">
            <v>#</v>
          </cell>
        </row>
        <row r="5358">
          <cell r="AN5358">
            <v>50209</v>
          </cell>
          <cell r="AO5358" t="str">
            <v>OÜ Tõstamaa Tervisekeskus</v>
          </cell>
          <cell r="AP5358" t="str">
            <v>000000000000003048</v>
          </cell>
          <cell r="AQ5358">
            <v>2026</v>
          </cell>
          <cell r="AR5358" t="str">
            <v>2026-PRL1-50209</v>
          </cell>
          <cell r="AS5358" t="str">
            <v>#</v>
          </cell>
          <cell r="AT5358" t="str">
            <v>#</v>
          </cell>
          <cell r="AU5358" t="str">
            <v>#</v>
          </cell>
        </row>
        <row r="5359">
          <cell r="AN5359">
            <v>50203</v>
          </cell>
          <cell r="AO5359" t="str">
            <v>osaühing Perearst Ülle Runnel</v>
          </cell>
          <cell r="AP5359" t="str">
            <v>000000000000003048</v>
          </cell>
          <cell r="AQ5359">
            <v>2026</v>
          </cell>
          <cell r="AR5359" t="str">
            <v>2026-PRL1-50203</v>
          </cell>
          <cell r="AS5359" t="str">
            <v>#</v>
          </cell>
          <cell r="AT5359" t="str">
            <v>#</v>
          </cell>
          <cell r="AU5359" t="str">
            <v>#</v>
          </cell>
        </row>
        <row r="5360">
          <cell r="AN5360">
            <v>50032</v>
          </cell>
          <cell r="AO5360" t="str">
            <v>osaühing Pärnu Perearstid</v>
          </cell>
          <cell r="AP5360" t="str">
            <v>000000000000003048</v>
          </cell>
          <cell r="AQ5360">
            <v>2026</v>
          </cell>
          <cell r="AR5360" t="str">
            <v>2026-PRL1-50032</v>
          </cell>
          <cell r="AS5360">
            <v>1</v>
          </cell>
          <cell r="AT5360" t="str">
            <v>TK036</v>
          </cell>
          <cell r="AU5360" t="str">
            <v>#</v>
          </cell>
        </row>
        <row r="5361">
          <cell r="AN5361">
            <v>50032</v>
          </cell>
          <cell r="AO5361" t="str">
            <v>osaühing Pärnu Perearstid</v>
          </cell>
          <cell r="AP5361" t="str">
            <v>000000000000003048</v>
          </cell>
          <cell r="AQ5361">
            <v>2026</v>
          </cell>
          <cell r="AR5361" t="str">
            <v>2026-PRL1-50032</v>
          </cell>
          <cell r="AS5361">
            <v>1</v>
          </cell>
          <cell r="AT5361" t="str">
            <v>TK036</v>
          </cell>
          <cell r="AU5361" t="str">
            <v>#</v>
          </cell>
        </row>
        <row r="5362">
          <cell r="AN5362">
            <v>50650</v>
          </cell>
          <cell r="AO5362" t="str">
            <v>OÜ Perearst Peeter Bakhoff</v>
          </cell>
          <cell r="AP5362" t="str">
            <v>000000000000003048</v>
          </cell>
          <cell r="AQ5362">
            <v>2026</v>
          </cell>
          <cell r="AR5362" t="str">
            <v>2026-PRL1-50650</v>
          </cell>
          <cell r="AS5362" t="str">
            <v>#</v>
          </cell>
          <cell r="AT5362" t="str">
            <v>#</v>
          </cell>
          <cell r="AU5362" t="str">
            <v>#</v>
          </cell>
        </row>
        <row r="5363">
          <cell r="AN5363">
            <v>60467</v>
          </cell>
          <cell r="AO5363" t="str">
            <v>Osaühing Sindi Tervisekeskus</v>
          </cell>
          <cell r="AP5363" t="str">
            <v>000000000000003048</v>
          </cell>
          <cell r="AQ5363">
            <v>2026</v>
          </cell>
          <cell r="AR5363" t="str">
            <v>2026-PRL1-60467</v>
          </cell>
          <cell r="AS5363" t="str">
            <v>#</v>
          </cell>
          <cell r="AT5363" t="str">
            <v>#</v>
          </cell>
          <cell r="AU5363" t="str">
            <v>#</v>
          </cell>
        </row>
        <row r="5364">
          <cell r="AN5364">
            <v>60467</v>
          </cell>
          <cell r="AO5364" t="str">
            <v>Osaühing Sindi Tervisekeskus</v>
          </cell>
          <cell r="AP5364" t="str">
            <v>000000000000003048</v>
          </cell>
          <cell r="AQ5364">
            <v>2026</v>
          </cell>
          <cell r="AR5364" t="str">
            <v>2026-PRL1-60467</v>
          </cell>
          <cell r="AS5364" t="str">
            <v>#</v>
          </cell>
          <cell r="AT5364" t="str">
            <v>#</v>
          </cell>
          <cell r="AU5364" t="str">
            <v>#</v>
          </cell>
        </row>
        <row r="5365">
          <cell r="AN5365">
            <v>60467</v>
          </cell>
          <cell r="AO5365" t="str">
            <v>Osaühing Sindi Tervisekeskus</v>
          </cell>
          <cell r="AP5365" t="str">
            <v>000000000000003048</v>
          </cell>
          <cell r="AQ5365">
            <v>2026</v>
          </cell>
          <cell r="AR5365" t="str">
            <v>2026-PRL1-60467</v>
          </cell>
          <cell r="AS5365" t="str">
            <v>#</v>
          </cell>
          <cell r="AT5365" t="str">
            <v>#</v>
          </cell>
          <cell r="AU5365" t="str">
            <v>#</v>
          </cell>
        </row>
        <row r="5366">
          <cell r="AN5366">
            <v>60467</v>
          </cell>
          <cell r="AO5366" t="str">
            <v>Osaühing Sindi Tervisekeskus</v>
          </cell>
          <cell r="AP5366" t="str">
            <v>000000000000003048</v>
          </cell>
          <cell r="AQ5366">
            <v>2026</v>
          </cell>
          <cell r="AR5366" t="str">
            <v>2026-PRL1-60467</v>
          </cell>
          <cell r="AS5366" t="str">
            <v>#</v>
          </cell>
          <cell r="AT5366" t="str">
            <v>#</v>
          </cell>
          <cell r="AU5366" t="str">
            <v>#</v>
          </cell>
        </row>
        <row r="5367">
          <cell r="AN5367">
            <v>50073</v>
          </cell>
          <cell r="AO5367" t="str">
            <v>OÜ Perearst Kaalep Koppel</v>
          </cell>
          <cell r="AP5367" t="str">
            <v>000000000000003048</v>
          </cell>
          <cell r="AQ5367">
            <v>2026</v>
          </cell>
          <cell r="AR5367" t="str">
            <v>2026-PRL1-50073</v>
          </cell>
          <cell r="AS5367" t="str">
            <v>#</v>
          </cell>
          <cell r="AT5367" t="str">
            <v>#</v>
          </cell>
          <cell r="AU5367" t="str">
            <v>#</v>
          </cell>
        </row>
        <row r="5368">
          <cell r="AN5368">
            <v>50845</v>
          </cell>
          <cell r="AO5368" t="str">
            <v>Perearst Kairi Rohtla OÜ</v>
          </cell>
          <cell r="AP5368" t="str">
            <v>000000000000003048</v>
          </cell>
          <cell r="AQ5368">
            <v>2026</v>
          </cell>
          <cell r="AR5368" t="str">
            <v>2026-PRL1-50845</v>
          </cell>
          <cell r="AS5368" t="str">
            <v>#</v>
          </cell>
          <cell r="AT5368" t="str">
            <v>#</v>
          </cell>
          <cell r="AU5368" t="str">
            <v>#</v>
          </cell>
        </row>
        <row r="5369">
          <cell r="AN5369">
            <v>50750</v>
          </cell>
          <cell r="AO5369" t="str">
            <v>OÜ Elolem</v>
          </cell>
          <cell r="AP5369" t="str">
            <v>000000000000003048</v>
          </cell>
          <cell r="AQ5369">
            <v>2026</v>
          </cell>
          <cell r="AR5369" t="str">
            <v>2026-PRL1-50750</v>
          </cell>
          <cell r="AS5369" t="str">
            <v>#</v>
          </cell>
          <cell r="AT5369" t="str">
            <v>#</v>
          </cell>
          <cell r="AU5369" t="str">
            <v>#</v>
          </cell>
        </row>
        <row r="5370">
          <cell r="AN5370">
            <v>50510</v>
          </cell>
          <cell r="AO5370" t="str">
            <v>Osaühing Kuressaare Perearstikeskus</v>
          </cell>
          <cell r="AP5370" t="str">
            <v>000000000000003048</v>
          </cell>
          <cell r="AQ5370">
            <v>2026</v>
          </cell>
          <cell r="AR5370" t="str">
            <v>2026-PRL1-50510</v>
          </cell>
          <cell r="AS5370">
            <v>1</v>
          </cell>
          <cell r="AT5370" t="str">
            <v>TK028</v>
          </cell>
          <cell r="AU5370" t="str">
            <v>#</v>
          </cell>
        </row>
        <row r="5371">
          <cell r="AN5371">
            <v>50510</v>
          </cell>
          <cell r="AO5371" t="str">
            <v>Osaühing Kuressaare Perearstikeskus</v>
          </cell>
          <cell r="AP5371" t="str">
            <v>000000000000003048</v>
          </cell>
          <cell r="AQ5371">
            <v>2026</v>
          </cell>
          <cell r="AR5371" t="str">
            <v>2026-PRL1-50510</v>
          </cell>
          <cell r="AS5371">
            <v>1</v>
          </cell>
          <cell r="AT5371" t="str">
            <v>TK028</v>
          </cell>
          <cell r="AU5371" t="str">
            <v>#</v>
          </cell>
        </row>
        <row r="5372">
          <cell r="AN5372">
            <v>50510</v>
          </cell>
          <cell r="AO5372" t="str">
            <v>Osaühing Kuressaare Perearstikeskus</v>
          </cell>
          <cell r="AP5372" t="str">
            <v>000000000000003048</v>
          </cell>
          <cell r="AQ5372">
            <v>2026</v>
          </cell>
          <cell r="AR5372" t="str">
            <v>2026-PRL1-50510</v>
          </cell>
          <cell r="AS5372">
            <v>1</v>
          </cell>
          <cell r="AT5372" t="str">
            <v>TK028</v>
          </cell>
          <cell r="AU5372" t="str">
            <v>#</v>
          </cell>
        </row>
        <row r="5373">
          <cell r="AN5373">
            <v>50510</v>
          </cell>
          <cell r="AO5373" t="str">
            <v>Osaühing Kuressaare Perearstikeskus</v>
          </cell>
          <cell r="AP5373" t="str">
            <v>000000000000003048</v>
          </cell>
          <cell r="AQ5373">
            <v>2026</v>
          </cell>
          <cell r="AR5373" t="str">
            <v>2026-PRL1-50510</v>
          </cell>
          <cell r="AS5373">
            <v>1</v>
          </cell>
          <cell r="AT5373" t="str">
            <v>TK028</v>
          </cell>
          <cell r="AU5373" t="str">
            <v>#</v>
          </cell>
        </row>
        <row r="5374">
          <cell r="AN5374">
            <v>50138</v>
          </cell>
          <cell r="AO5374" t="str">
            <v>Osaühing Triin Nirgi</v>
          </cell>
          <cell r="AP5374" t="str">
            <v>000000000000003048</v>
          </cell>
          <cell r="AQ5374">
            <v>2026</v>
          </cell>
          <cell r="AR5374" t="str">
            <v>2026-PRL1-50138</v>
          </cell>
          <cell r="AS5374" t="str">
            <v>#</v>
          </cell>
          <cell r="AT5374" t="str">
            <v>#</v>
          </cell>
          <cell r="AU5374" t="str">
            <v>#</v>
          </cell>
        </row>
        <row r="5375">
          <cell r="AN5375">
            <v>50073</v>
          </cell>
          <cell r="AO5375" t="str">
            <v>OÜ Perearst Kaalep Koppel</v>
          </cell>
          <cell r="AP5375" t="str">
            <v>000000000000003048</v>
          </cell>
          <cell r="AQ5375">
            <v>2026</v>
          </cell>
          <cell r="AR5375" t="str">
            <v>2026-PRL1-50073</v>
          </cell>
          <cell r="AS5375" t="str">
            <v>#</v>
          </cell>
          <cell r="AT5375" t="str">
            <v>#</v>
          </cell>
          <cell r="AU5375" t="str">
            <v>#</v>
          </cell>
        </row>
        <row r="5376">
          <cell r="AN5376">
            <v>50510</v>
          </cell>
          <cell r="AO5376" t="str">
            <v>Osaühing Kuressaare Perearstikeskus</v>
          </cell>
          <cell r="AP5376" t="str">
            <v>000000000000003048</v>
          </cell>
          <cell r="AQ5376">
            <v>2026</v>
          </cell>
          <cell r="AR5376" t="str">
            <v>2026-PRL1-50510</v>
          </cell>
          <cell r="AS5376">
            <v>1</v>
          </cell>
          <cell r="AT5376" t="str">
            <v>TK028</v>
          </cell>
          <cell r="AU5376">
            <v>1</v>
          </cell>
        </row>
        <row r="5377">
          <cell r="AN5377">
            <v>60508</v>
          </cell>
          <cell r="AO5377" t="str">
            <v>Perearst Sille Väli osaühing</v>
          </cell>
          <cell r="AP5377" t="str">
            <v>000000000000003048</v>
          </cell>
          <cell r="AQ5377">
            <v>2026</v>
          </cell>
          <cell r="AR5377" t="str">
            <v>2026-PRL1-60508</v>
          </cell>
          <cell r="AS5377" t="str">
            <v>#</v>
          </cell>
          <cell r="AT5377" t="str">
            <v>#</v>
          </cell>
          <cell r="AU5377">
            <v>1</v>
          </cell>
        </row>
        <row r="5378">
          <cell r="AN5378">
            <v>50510</v>
          </cell>
          <cell r="AO5378" t="str">
            <v>Osaühing Kuressaare Perearstikeskus</v>
          </cell>
          <cell r="AP5378" t="str">
            <v>000000000000003048</v>
          </cell>
          <cell r="AQ5378">
            <v>2026</v>
          </cell>
          <cell r="AR5378" t="str">
            <v>2026-PRL1-50510</v>
          </cell>
          <cell r="AS5378">
            <v>1</v>
          </cell>
          <cell r="AT5378" t="str">
            <v>TK028</v>
          </cell>
          <cell r="AU5378" t="str">
            <v>#</v>
          </cell>
        </row>
        <row r="5379">
          <cell r="AN5379">
            <v>50371</v>
          </cell>
          <cell r="AO5379" t="str">
            <v>Osaühing Muhu Perearstikeskus</v>
          </cell>
          <cell r="AP5379" t="str">
            <v>000000000000003048</v>
          </cell>
          <cell r="AQ5379">
            <v>2026</v>
          </cell>
          <cell r="AR5379" t="str">
            <v>2026-PRL1-50371</v>
          </cell>
          <cell r="AS5379" t="str">
            <v>#</v>
          </cell>
          <cell r="AT5379" t="str">
            <v>#</v>
          </cell>
          <cell r="AU5379" t="str">
            <v>#</v>
          </cell>
        </row>
        <row r="5380">
          <cell r="AN5380">
            <v>50952</v>
          </cell>
          <cell r="AO5380" t="str">
            <v>Osaühing Kersti Tuuling</v>
          </cell>
          <cell r="AP5380" t="str">
            <v>000000000000003048</v>
          </cell>
          <cell r="AQ5380">
            <v>2026</v>
          </cell>
          <cell r="AR5380" t="str">
            <v>2026-PRL1-50952</v>
          </cell>
          <cell r="AS5380" t="str">
            <v>#</v>
          </cell>
          <cell r="AT5380" t="str">
            <v>#</v>
          </cell>
          <cell r="AU5380" t="str">
            <v>#</v>
          </cell>
        </row>
        <row r="5381">
          <cell r="AN5381">
            <v>50845</v>
          </cell>
          <cell r="AO5381" t="str">
            <v>Perearst Kairi Rohtla OÜ</v>
          </cell>
          <cell r="AP5381" t="str">
            <v>000000000000003048</v>
          </cell>
          <cell r="AQ5381">
            <v>2026</v>
          </cell>
          <cell r="AR5381" t="str">
            <v>2026-PRL1-50845</v>
          </cell>
          <cell r="AS5381" t="str">
            <v>#</v>
          </cell>
          <cell r="AT5381" t="str">
            <v>#</v>
          </cell>
          <cell r="AU5381" t="str">
            <v>#</v>
          </cell>
        </row>
        <row r="5382">
          <cell r="AN5382">
            <v>50735</v>
          </cell>
          <cell r="AO5382" t="str">
            <v>Salme Perearstikeskus OÜ</v>
          </cell>
          <cell r="AP5382" t="str">
            <v>000000000000003048</v>
          </cell>
          <cell r="AQ5382">
            <v>2026</v>
          </cell>
          <cell r="AR5382" t="str">
            <v>2026-PRL1-50735</v>
          </cell>
          <cell r="AS5382" t="str">
            <v>#</v>
          </cell>
          <cell r="AT5382" t="str">
            <v>#</v>
          </cell>
          <cell r="AU5382" t="str">
            <v>#</v>
          </cell>
        </row>
        <row r="5383">
          <cell r="AN5383">
            <v>50181</v>
          </cell>
          <cell r="AO5383" t="str">
            <v>Permer OÜ</v>
          </cell>
          <cell r="AP5383" t="str">
            <v>000000000000003048</v>
          </cell>
          <cell r="AQ5383">
            <v>2026</v>
          </cell>
          <cell r="AR5383" t="str">
            <v>2026-PRL1-50181</v>
          </cell>
          <cell r="AS5383" t="str">
            <v>#</v>
          </cell>
          <cell r="AT5383" t="str">
            <v>#</v>
          </cell>
          <cell r="AU5383" t="str">
            <v>#</v>
          </cell>
        </row>
        <row r="5384">
          <cell r="AN5384">
            <v>60580</v>
          </cell>
          <cell r="AO5384" t="str">
            <v>Osaühing Katrin Kallasmaa</v>
          </cell>
          <cell r="AP5384" t="str">
            <v>000000000000003048</v>
          </cell>
          <cell r="AQ5384">
            <v>2026</v>
          </cell>
          <cell r="AR5384" t="str">
            <v>2026-PRL1-60580</v>
          </cell>
          <cell r="AS5384" t="str">
            <v>#</v>
          </cell>
          <cell r="AT5384" t="str">
            <v>#</v>
          </cell>
          <cell r="AU5384" t="str">
            <v>#</v>
          </cell>
        </row>
        <row r="5385">
          <cell r="AN5385">
            <v>51010</v>
          </cell>
          <cell r="AO5385" t="str">
            <v>Dagö Perearstid OÜ</v>
          </cell>
          <cell r="AP5385" t="str">
            <v>000000000000003048</v>
          </cell>
          <cell r="AQ5385">
            <v>2026</v>
          </cell>
          <cell r="AR5385" t="str">
            <v>2026-PRL1-51010</v>
          </cell>
          <cell r="AS5385" t="str">
            <v>#</v>
          </cell>
          <cell r="AT5385" t="str">
            <v>#</v>
          </cell>
          <cell r="AU5385" t="str">
            <v>#</v>
          </cell>
        </row>
        <row r="5386">
          <cell r="AN5386">
            <v>51010</v>
          </cell>
          <cell r="AO5386" t="str">
            <v>Dagö Perearstid OÜ</v>
          </cell>
          <cell r="AP5386" t="str">
            <v>000000000000003048</v>
          </cell>
          <cell r="AQ5386">
            <v>2026</v>
          </cell>
          <cell r="AR5386" t="str">
            <v>2026-PRL1-51010</v>
          </cell>
          <cell r="AS5386" t="str">
            <v>#</v>
          </cell>
          <cell r="AT5386" t="str">
            <v>#</v>
          </cell>
          <cell r="AU5386" t="str">
            <v>#</v>
          </cell>
        </row>
        <row r="5387">
          <cell r="AN5387">
            <v>50943</v>
          </cell>
          <cell r="AO5387" t="str">
            <v>HIIUVIIDE OÜ</v>
          </cell>
          <cell r="AP5387" t="str">
            <v>000000000000003048</v>
          </cell>
          <cell r="AQ5387">
            <v>2026</v>
          </cell>
          <cell r="AR5387" t="str">
            <v>2026-PRL1-50943</v>
          </cell>
          <cell r="AS5387" t="str">
            <v>#</v>
          </cell>
          <cell r="AT5387" t="str">
            <v>#</v>
          </cell>
          <cell r="AU5387" t="str">
            <v>#</v>
          </cell>
        </row>
        <row r="5388">
          <cell r="AN5388">
            <v>50589</v>
          </cell>
          <cell r="AO5388" t="str">
            <v>Helve Kansi OÜ</v>
          </cell>
          <cell r="AP5388" t="str">
            <v>000000000000003048</v>
          </cell>
          <cell r="AQ5388">
            <v>2026</v>
          </cell>
          <cell r="AR5388" t="str">
            <v>2026-PRL1-50589</v>
          </cell>
          <cell r="AS5388" t="str">
            <v>#</v>
          </cell>
          <cell r="AT5388" t="str">
            <v>#</v>
          </cell>
          <cell r="AU5388" t="str">
            <v>#</v>
          </cell>
        </row>
        <row r="5389">
          <cell r="AN5389">
            <v>51020</v>
          </cell>
          <cell r="AO5389" t="str">
            <v>Perearst Susi OÜ</v>
          </cell>
          <cell r="AP5389" t="str">
            <v>000000000000003048</v>
          </cell>
          <cell r="AQ5389">
            <v>2026</v>
          </cell>
          <cell r="AR5389" t="str">
            <v>2026-PRL1-51020</v>
          </cell>
          <cell r="AS5389" t="str">
            <v>#</v>
          </cell>
          <cell r="AT5389" t="str">
            <v>#</v>
          </cell>
          <cell r="AU5389" t="str">
            <v>#</v>
          </cell>
        </row>
        <row r="5390">
          <cell r="AN5390">
            <v>50190</v>
          </cell>
          <cell r="AO5390" t="str">
            <v>Laagri Perearstikeskus OÜ</v>
          </cell>
          <cell r="AP5390" t="str">
            <v>000000000000003048</v>
          </cell>
          <cell r="AQ5390">
            <v>2026</v>
          </cell>
          <cell r="AR5390" t="str">
            <v>2026-PRL1-50190</v>
          </cell>
          <cell r="AS5390">
            <v>1</v>
          </cell>
          <cell r="AT5390" t="str">
            <v>TK010</v>
          </cell>
          <cell r="AU5390" t="str">
            <v>#</v>
          </cell>
        </row>
        <row r="5391">
          <cell r="AN5391">
            <v>50190</v>
          </cell>
          <cell r="AO5391" t="str">
            <v>Laagri Perearstikeskus OÜ</v>
          </cell>
          <cell r="AP5391" t="str">
            <v>000000000000003048</v>
          </cell>
          <cell r="AQ5391">
            <v>2026</v>
          </cell>
          <cell r="AR5391" t="str">
            <v>2026-PRL1-50190</v>
          </cell>
          <cell r="AS5391">
            <v>1</v>
          </cell>
          <cell r="AT5391" t="str">
            <v>TK010</v>
          </cell>
          <cell r="AU5391" t="str">
            <v>#</v>
          </cell>
        </row>
        <row r="5392">
          <cell r="AN5392">
            <v>50057</v>
          </cell>
          <cell r="AO5392" t="str">
            <v>Kehra Tervisekeskus OÜ</v>
          </cell>
          <cell r="AP5392" t="str">
            <v>000000000000003048</v>
          </cell>
          <cell r="AQ5392">
            <v>2026</v>
          </cell>
          <cell r="AR5392" t="str">
            <v>2026-PRL1-50057</v>
          </cell>
          <cell r="AS5392">
            <v>1</v>
          </cell>
          <cell r="AT5392" t="str">
            <v>TK017</v>
          </cell>
          <cell r="AU5392" t="str">
            <v>#</v>
          </cell>
        </row>
        <row r="5393">
          <cell r="AN5393">
            <v>50057</v>
          </cell>
          <cell r="AO5393" t="str">
            <v>Kehra Tervisekeskus OÜ</v>
          </cell>
          <cell r="AP5393" t="str">
            <v>000000000000003048</v>
          </cell>
          <cell r="AQ5393">
            <v>2026</v>
          </cell>
          <cell r="AR5393" t="str">
            <v>2026-PRL1-50057</v>
          </cell>
          <cell r="AS5393">
            <v>1</v>
          </cell>
          <cell r="AT5393" t="str">
            <v>TK017</v>
          </cell>
          <cell r="AU5393" t="str">
            <v>#</v>
          </cell>
        </row>
        <row r="5394">
          <cell r="AN5394">
            <v>50057</v>
          </cell>
          <cell r="AO5394" t="str">
            <v>Kehra Tervisekeskus OÜ</v>
          </cell>
          <cell r="AP5394" t="str">
            <v>000000000000003048</v>
          </cell>
          <cell r="AQ5394">
            <v>2026</v>
          </cell>
          <cell r="AR5394" t="str">
            <v>2026-PRL1-50057</v>
          </cell>
          <cell r="AS5394">
            <v>1</v>
          </cell>
          <cell r="AT5394" t="str">
            <v>TK017</v>
          </cell>
          <cell r="AU5394" t="str">
            <v>#</v>
          </cell>
        </row>
        <row r="5395">
          <cell r="AN5395">
            <v>50129</v>
          </cell>
          <cell r="AO5395" t="str">
            <v>Saue Perearstikeskus OÜ</v>
          </cell>
          <cell r="AP5395" t="str">
            <v>000000000000003048</v>
          </cell>
          <cell r="AQ5395">
            <v>2026</v>
          </cell>
          <cell r="AR5395" t="str">
            <v>2026-PRL1-50129</v>
          </cell>
          <cell r="AS5395" t="str">
            <v>#</v>
          </cell>
          <cell r="AT5395" t="str">
            <v>#</v>
          </cell>
          <cell r="AU5395" t="str">
            <v>#</v>
          </cell>
        </row>
        <row r="5396">
          <cell r="AN5396">
            <v>60280</v>
          </cell>
          <cell r="AO5396" t="str">
            <v>Tervis.E.Ke OÜ</v>
          </cell>
          <cell r="AP5396" t="str">
            <v>000000000000003048</v>
          </cell>
          <cell r="AQ5396">
            <v>2026</v>
          </cell>
          <cell r="AR5396" t="str">
            <v>2026-PRL1-60280</v>
          </cell>
          <cell r="AS5396">
            <v>1</v>
          </cell>
          <cell r="AT5396" t="str">
            <v>TK051</v>
          </cell>
          <cell r="AU5396" t="str">
            <v>#</v>
          </cell>
        </row>
        <row r="5397">
          <cell r="AN5397">
            <v>50129</v>
          </cell>
          <cell r="AO5397" t="str">
            <v>Saue Perearstikeskus OÜ</v>
          </cell>
          <cell r="AP5397" t="str">
            <v>000000000000003048</v>
          </cell>
          <cell r="AQ5397">
            <v>2026</v>
          </cell>
          <cell r="AR5397" t="str">
            <v>2026-PRL1-50129</v>
          </cell>
          <cell r="AS5397" t="str">
            <v>#</v>
          </cell>
          <cell r="AT5397" t="str">
            <v>#</v>
          </cell>
          <cell r="AU5397" t="str">
            <v>#</v>
          </cell>
        </row>
        <row r="5398">
          <cell r="AN5398">
            <v>50190</v>
          </cell>
          <cell r="AO5398" t="str">
            <v>Laagri Perearstikeskus OÜ</v>
          </cell>
          <cell r="AP5398" t="str">
            <v>000000000000003048</v>
          </cell>
          <cell r="AQ5398">
            <v>2026</v>
          </cell>
          <cell r="AR5398" t="str">
            <v>2026-PRL1-50190</v>
          </cell>
          <cell r="AS5398">
            <v>1</v>
          </cell>
          <cell r="AT5398" t="str">
            <v>TK010</v>
          </cell>
          <cell r="AU5398" t="str">
            <v>#</v>
          </cell>
        </row>
        <row r="5399">
          <cell r="AN5399">
            <v>50070</v>
          </cell>
          <cell r="AO5399" t="str">
            <v>Jüri Tervisekeskuse OÜ</v>
          </cell>
          <cell r="AP5399" t="str">
            <v>000000000000003048</v>
          </cell>
          <cell r="AQ5399">
            <v>2026</v>
          </cell>
          <cell r="AR5399" t="str">
            <v>2026-PRL1-50070</v>
          </cell>
          <cell r="AS5399">
            <v>1</v>
          </cell>
          <cell r="AT5399" t="str">
            <v>TK035</v>
          </cell>
          <cell r="AU5399" t="str">
            <v>#</v>
          </cell>
        </row>
        <row r="5400">
          <cell r="AN5400">
            <v>50826</v>
          </cell>
          <cell r="AO5400" t="str">
            <v>Perekliinik OÜ</v>
          </cell>
          <cell r="AP5400" t="str">
            <v>000000000000003048</v>
          </cell>
          <cell r="AQ5400">
            <v>2026</v>
          </cell>
          <cell r="AR5400" t="str">
            <v>2026-PRL1-50826</v>
          </cell>
          <cell r="AS5400">
            <v>1</v>
          </cell>
          <cell r="AT5400" t="str">
            <v>TK074</v>
          </cell>
          <cell r="AU5400" t="str">
            <v>#</v>
          </cell>
        </row>
        <row r="5401">
          <cell r="AN5401">
            <v>50072</v>
          </cell>
          <cell r="AO5401" t="str">
            <v>Keila Perearstikeskuse OÜ</v>
          </cell>
          <cell r="AP5401" t="str">
            <v>000000000000003048</v>
          </cell>
          <cell r="AQ5401">
            <v>2026</v>
          </cell>
          <cell r="AR5401" t="str">
            <v>2026-PRL1-50072</v>
          </cell>
          <cell r="AS5401">
            <v>1</v>
          </cell>
          <cell r="AT5401" t="str">
            <v>TK009</v>
          </cell>
          <cell r="AU5401" t="str">
            <v>#</v>
          </cell>
        </row>
        <row r="5402">
          <cell r="AN5402">
            <v>50072</v>
          </cell>
          <cell r="AO5402" t="str">
            <v>Keila Perearstikeskuse OÜ</v>
          </cell>
          <cell r="AP5402" t="str">
            <v>000000000000003048</v>
          </cell>
          <cell r="AQ5402">
            <v>2026</v>
          </cell>
          <cell r="AR5402" t="str">
            <v>2026-PRL1-50072</v>
          </cell>
          <cell r="AS5402">
            <v>1</v>
          </cell>
          <cell r="AT5402" t="str">
            <v>TK009</v>
          </cell>
          <cell r="AU5402" t="str">
            <v>#</v>
          </cell>
        </row>
        <row r="5403">
          <cell r="AN5403">
            <v>50072</v>
          </cell>
          <cell r="AO5403" t="str">
            <v>Keila Perearstikeskuse OÜ</v>
          </cell>
          <cell r="AP5403" t="str">
            <v>000000000000003048</v>
          </cell>
          <cell r="AQ5403">
            <v>2026</v>
          </cell>
          <cell r="AR5403" t="str">
            <v>2026-PRL1-50072</v>
          </cell>
          <cell r="AS5403">
            <v>1</v>
          </cell>
          <cell r="AT5403" t="str">
            <v>TK009</v>
          </cell>
          <cell r="AU5403" t="str">
            <v>#</v>
          </cell>
        </row>
        <row r="5404">
          <cell r="AN5404">
            <v>50072</v>
          </cell>
          <cell r="AO5404" t="str">
            <v>Keila Perearstikeskuse OÜ</v>
          </cell>
          <cell r="AP5404" t="str">
            <v>000000000000003048</v>
          </cell>
          <cell r="AQ5404">
            <v>2026</v>
          </cell>
          <cell r="AR5404" t="str">
            <v>2026-PRL1-50072</v>
          </cell>
          <cell r="AS5404">
            <v>1</v>
          </cell>
          <cell r="AT5404" t="str">
            <v>TK009</v>
          </cell>
          <cell r="AU5404" t="str">
            <v>#</v>
          </cell>
        </row>
        <row r="5405">
          <cell r="AN5405">
            <v>50800</v>
          </cell>
          <cell r="AO5405" t="str">
            <v>Aisu Perearstikeskus OÜ</v>
          </cell>
          <cell r="AP5405" t="str">
            <v>000000000000003048</v>
          </cell>
          <cell r="AQ5405">
            <v>2026</v>
          </cell>
          <cell r="AR5405" t="str">
            <v>2026-PRL1-50800</v>
          </cell>
          <cell r="AS5405" t="str">
            <v>#</v>
          </cell>
          <cell r="AT5405" t="str">
            <v>#</v>
          </cell>
          <cell r="AU5405" t="str">
            <v>#</v>
          </cell>
        </row>
        <row r="5406">
          <cell r="AN5406">
            <v>50487</v>
          </cell>
          <cell r="AO5406" t="str">
            <v>Kose Perearstikeskus OÜ</v>
          </cell>
          <cell r="AP5406" t="str">
            <v>000000000000003048</v>
          </cell>
          <cell r="AQ5406">
            <v>2026</v>
          </cell>
          <cell r="AR5406" t="str">
            <v>2026-PRL1-50487</v>
          </cell>
          <cell r="AS5406" t="str">
            <v>#</v>
          </cell>
          <cell r="AT5406" t="str">
            <v>#</v>
          </cell>
          <cell r="AU5406" t="str">
            <v>#</v>
          </cell>
        </row>
        <row r="5407">
          <cell r="AN5407">
            <v>50143</v>
          </cell>
          <cell r="AO5407" t="str">
            <v>Viimsi Perearstikeskuse OÜ</v>
          </cell>
          <cell r="AP5407" t="str">
            <v>000000000000003048</v>
          </cell>
          <cell r="AQ5407">
            <v>2026</v>
          </cell>
          <cell r="AR5407" t="str">
            <v>2026-PRL1-50143</v>
          </cell>
          <cell r="AS5407">
            <v>1</v>
          </cell>
          <cell r="AT5407" t="str">
            <v>TK061</v>
          </cell>
          <cell r="AU5407" t="str">
            <v>#</v>
          </cell>
        </row>
        <row r="5408">
          <cell r="AN5408">
            <v>50143</v>
          </cell>
          <cell r="AO5408" t="str">
            <v>Viimsi Perearstikeskuse OÜ</v>
          </cell>
          <cell r="AP5408" t="str">
            <v>000000000000003048</v>
          </cell>
          <cell r="AQ5408">
            <v>2026</v>
          </cell>
          <cell r="AR5408" t="str">
            <v>2026-PRL1-50143</v>
          </cell>
          <cell r="AS5408">
            <v>1</v>
          </cell>
          <cell r="AT5408" t="str">
            <v>TK061</v>
          </cell>
          <cell r="AU5408" t="str">
            <v>#</v>
          </cell>
        </row>
        <row r="5409">
          <cell r="AN5409">
            <v>50034</v>
          </cell>
          <cell r="AO5409" t="str">
            <v>Tabasalu Perearstikeskus OÜ</v>
          </cell>
          <cell r="AP5409" t="str">
            <v>000000000000003048</v>
          </cell>
          <cell r="AQ5409">
            <v>2026</v>
          </cell>
          <cell r="AR5409" t="str">
            <v>2026-PRL1-50034</v>
          </cell>
          <cell r="AS5409">
            <v>1</v>
          </cell>
          <cell r="AT5409" t="str">
            <v>TK023</v>
          </cell>
          <cell r="AU5409" t="str">
            <v>#</v>
          </cell>
        </row>
        <row r="5410">
          <cell r="AN5410">
            <v>50975</v>
          </cell>
          <cell r="AO5410" t="str">
            <v>Nissi Perearstikeskus OÜ</v>
          </cell>
          <cell r="AP5410" t="str">
            <v>000000000000003048</v>
          </cell>
          <cell r="AQ5410">
            <v>2026</v>
          </cell>
          <cell r="AR5410" t="str">
            <v>2026-PRL1-50975</v>
          </cell>
          <cell r="AS5410" t="str">
            <v>#</v>
          </cell>
          <cell r="AT5410" t="str">
            <v>#</v>
          </cell>
          <cell r="AU5410" t="str">
            <v>#</v>
          </cell>
        </row>
        <row r="5411">
          <cell r="AN5411">
            <v>50034</v>
          </cell>
          <cell r="AO5411" t="str">
            <v>Tabasalu Perearstikeskus OÜ</v>
          </cell>
          <cell r="AP5411" t="str">
            <v>000000000000003048</v>
          </cell>
          <cell r="AQ5411">
            <v>2026</v>
          </cell>
          <cell r="AR5411" t="str">
            <v>2026-PRL1-50034</v>
          </cell>
          <cell r="AS5411">
            <v>1</v>
          </cell>
          <cell r="AT5411" t="str">
            <v>TK023</v>
          </cell>
          <cell r="AU5411" t="str">
            <v>#</v>
          </cell>
        </row>
        <row r="5412">
          <cell r="AN5412">
            <v>50152</v>
          </cell>
          <cell r="AO5412" t="str">
            <v>Maardu Perearsti Keskus OÜ</v>
          </cell>
          <cell r="AP5412" t="str">
            <v>000000000000003048</v>
          </cell>
          <cell r="AQ5412">
            <v>2026</v>
          </cell>
          <cell r="AR5412" t="str">
            <v>2026-PRL1-50152</v>
          </cell>
          <cell r="AS5412">
            <v>1</v>
          </cell>
          <cell r="AT5412" t="str">
            <v>TK062</v>
          </cell>
          <cell r="AU5412" t="str">
            <v>#</v>
          </cell>
        </row>
        <row r="5413">
          <cell r="AN5413">
            <v>50152</v>
          </cell>
          <cell r="AO5413" t="str">
            <v>Maardu Perearsti Keskus OÜ</v>
          </cell>
          <cell r="AP5413" t="str">
            <v>000000000000003048</v>
          </cell>
          <cell r="AQ5413">
            <v>2026</v>
          </cell>
          <cell r="AR5413" t="str">
            <v>2026-PRL1-50152</v>
          </cell>
          <cell r="AS5413">
            <v>1</v>
          </cell>
          <cell r="AT5413" t="str">
            <v>TK062</v>
          </cell>
          <cell r="AU5413" t="str">
            <v>#</v>
          </cell>
        </row>
        <row r="5414">
          <cell r="AN5414">
            <v>50010</v>
          </cell>
          <cell r="AO5414" t="str">
            <v>Loo Tervisekeskus OÜ</v>
          </cell>
          <cell r="AP5414" t="str">
            <v>000000000000003048</v>
          </cell>
          <cell r="AQ5414">
            <v>2026</v>
          </cell>
          <cell r="AR5414" t="str">
            <v>2026-PRL1-50010</v>
          </cell>
          <cell r="AS5414" t="str">
            <v>#</v>
          </cell>
          <cell r="AT5414" t="str">
            <v>#</v>
          </cell>
          <cell r="AU5414" t="str">
            <v>#</v>
          </cell>
        </row>
        <row r="5415">
          <cell r="AN5415">
            <v>50872</v>
          </cell>
          <cell r="AO5415" t="str">
            <v>Pargi Perearstikeskus OÜ</v>
          </cell>
          <cell r="AP5415" t="str">
            <v>000000000000003048</v>
          </cell>
          <cell r="AQ5415">
            <v>2026</v>
          </cell>
          <cell r="AR5415" t="str">
            <v>2026-PRL1-50872</v>
          </cell>
          <cell r="AS5415" t="str">
            <v>#</v>
          </cell>
          <cell r="AT5415" t="str">
            <v>#</v>
          </cell>
          <cell r="AU5415" t="str">
            <v>#</v>
          </cell>
        </row>
        <row r="5416">
          <cell r="AN5416">
            <v>50143</v>
          </cell>
          <cell r="AO5416" t="str">
            <v>Viimsi Perearstikeskuse OÜ</v>
          </cell>
          <cell r="AP5416" t="str">
            <v>000000000000003048</v>
          </cell>
          <cell r="AQ5416">
            <v>2026</v>
          </cell>
          <cell r="AR5416" t="str">
            <v>2026-PRL1-50143</v>
          </cell>
          <cell r="AS5416">
            <v>1</v>
          </cell>
          <cell r="AT5416" t="str">
            <v>TK061</v>
          </cell>
          <cell r="AU5416" t="str">
            <v>#</v>
          </cell>
        </row>
        <row r="5417">
          <cell r="AN5417">
            <v>50114</v>
          </cell>
          <cell r="AO5417" t="str">
            <v>Medicum Perearstikeskus AS</v>
          </cell>
          <cell r="AP5417" t="str">
            <v>000000000000003048</v>
          </cell>
          <cell r="AQ5417">
            <v>2026</v>
          </cell>
          <cell r="AR5417" t="str">
            <v>2026-PRL1-50114</v>
          </cell>
          <cell r="AS5417" t="str">
            <v>#</v>
          </cell>
          <cell r="AT5417" t="str">
            <v>#</v>
          </cell>
          <cell r="AU5417" t="str">
            <v>#</v>
          </cell>
        </row>
        <row r="5418">
          <cell r="AN5418">
            <v>50007</v>
          </cell>
          <cell r="AO5418" t="str">
            <v xml:space="preserve">OÜ Kodudoktori PAK Sinu Arst </v>
          </cell>
          <cell r="AP5418" t="str">
            <v>000000000000003048</v>
          </cell>
          <cell r="AQ5418">
            <v>2026</v>
          </cell>
          <cell r="AR5418" t="str">
            <v>2026-PRL1-50007</v>
          </cell>
          <cell r="AS5418">
            <v>1</v>
          </cell>
          <cell r="AT5418" t="str">
            <v>TK002</v>
          </cell>
          <cell r="AU5418" t="str">
            <v>#</v>
          </cell>
        </row>
        <row r="5419">
          <cell r="AN5419">
            <v>50001</v>
          </cell>
          <cell r="AO5419" t="str">
            <v>Raasiku Ambulatoorium OÜ</v>
          </cell>
          <cell r="AP5419" t="str">
            <v>000000000000003048</v>
          </cell>
          <cell r="AQ5419">
            <v>2026</v>
          </cell>
          <cell r="AR5419" t="str">
            <v>2026-PRL1-50001</v>
          </cell>
          <cell r="AS5419" t="str">
            <v>#</v>
          </cell>
          <cell r="AT5419" t="str">
            <v>#</v>
          </cell>
          <cell r="AU5419" t="str">
            <v>#</v>
          </cell>
        </row>
        <row r="5420">
          <cell r="AN5420">
            <v>50072</v>
          </cell>
          <cell r="AO5420" t="str">
            <v>Keila Perearstikeskuse OÜ</v>
          </cell>
          <cell r="AP5420" t="str">
            <v>000000000000003048</v>
          </cell>
          <cell r="AQ5420">
            <v>2026</v>
          </cell>
          <cell r="AR5420" t="str">
            <v>2026-PRL1-50072</v>
          </cell>
          <cell r="AS5420">
            <v>1</v>
          </cell>
          <cell r="AT5420" t="str">
            <v>TK009</v>
          </cell>
          <cell r="AU5420" t="str">
            <v>#</v>
          </cell>
        </row>
        <row r="5421">
          <cell r="AN5421">
            <v>50070</v>
          </cell>
          <cell r="AO5421" t="str">
            <v>Jüri Tervisekeskuse OÜ</v>
          </cell>
          <cell r="AP5421" t="str">
            <v>000000000000003048</v>
          </cell>
          <cell r="AQ5421">
            <v>2026</v>
          </cell>
          <cell r="AR5421" t="str">
            <v>2026-PRL1-50070</v>
          </cell>
          <cell r="AS5421">
            <v>1</v>
          </cell>
          <cell r="AT5421" t="str">
            <v>TK035</v>
          </cell>
          <cell r="AU5421" t="str">
            <v>#</v>
          </cell>
        </row>
        <row r="5422">
          <cell r="AN5422">
            <v>50070</v>
          </cell>
          <cell r="AO5422" t="str">
            <v>Jüri Tervisekeskuse OÜ</v>
          </cell>
          <cell r="AP5422" t="str">
            <v>000000000000003048</v>
          </cell>
          <cell r="AQ5422">
            <v>2026</v>
          </cell>
          <cell r="AR5422" t="str">
            <v>2026-PRL1-50070</v>
          </cell>
          <cell r="AS5422">
            <v>1</v>
          </cell>
          <cell r="AT5422" t="str">
            <v>TK035</v>
          </cell>
          <cell r="AU5422" t="str">
            <v>#</v>
          </cell>
        </row>
        <row r="5423">
          <cell r="AN5423">
            <v>50070</v>
          </cell>
          <cell r="AO5423" t="str">
            <v>Jüri Tervisekeskuse OÜ</v>
          </cell>
          <cell r="AP5423" t="str">
            <v>000000000000003048</v>
          </cell>
          <cell r="AQ5423">
            <v>2026</v>
          </cell>
          <cell r="AR5423" t="str">
            <v>2026-PRL1-50070</v>
          </cell>
          <cell r="AS5423">
            <v>1</v>
          </cell>
          <cell r="AT5423" t="str">
            <v>TK035</v>
          </cell>
          <cell r="AU5423" t="str">
            <v>#</v>
          </cell>
        </row>
        <row r="5424">
          <cell r="AN5424">
            <v>50568</v>
          </cell>
          <cell r="AO5424" t="str">
            <v>Terviseagentuur OÜ</v>
          </cell>
          <cell r="AP5424" t="str">
            <v>000000000000003048</v>
          </cell>
          <cell r="AQ5424">
            <v>2026</v>
          </cell>
          <cell r="AR5424" t="str">
            <v>2026-PRL1-50568</v>
          </cell>
          <cell r="AS5424" t="str">
            <v>#</v>
          </cell>
          <cell r="AT5424" t="str">
            <v>#</v>
          </cell>
          <cell r="AU5424" t="str">
            <v>#</v>
          </cell>
        </row>
        <row r="5425">
          <cell r="AN5425">
            <v>50857</v>
          </cell>
          <cell r="AO5425" t="str">
            <v>Pealinna Perearstid OÜ</v>
          </cell>
          <cell r="AP5425" t="str">
            <v>000000000000003048</v>
          </cell>
          <cell r="AQ5425">
            <v>2026</v>
          </cell>
          <cell r="AR5425" t="str">
            <v>2026-PRL1-50857</v>
          </cell>
          <cell r="AS5425">
            <v>1</v>
          </cell>
          <cell r="AT5425" t="str">
            <v>TK075</v>
          </cell>
          <cell r="AU5425" t="str">
            <v>#</v>
          </cell>
        </row>
        <row r="5426">
          <cell r="AN5426">
            <v>50758</v>
          </cell>
          <cell r="AO5426" t="str">
            <v>Perearst Reet Polli OÜ</v>
          </cell>
          <cell r="AP5426" t="str">
            <v>000000000000003048</v>
          </cell>
          <cell r="AQ5426">
            <v>2026</v>
          </cell>
          <cell r="AR5426" t="str">
            <v>2026-PRL1-50758</v>
          </cell>
          <cell r="AS5426" t="str">
            <v>#</v>
          </cell>
          <cell r="AT5426" t="str">
            <v>#</v>
          </cell>
          <cell r="AU5426" t="str">
            <v>#</v>
          </cell>
        </row>
        <row r="5427">
          <cell r="AN5427">
            <v>50960</v>
          </cell>
          <cell r="AO5427" t="str">
            <v>Perearst Meeli Maripuu OÜ</v>
          </cell>
          <cell r="AP5427" t="str">
            <v>000000000000003048</v>
          </cell>
          <cell r="AQ5427">
            <v>2026</v>
          </cell>
          <cell r="AR5427" t="str">
            <v>2026-PRL1-50960</v>
          </cell>
          <cell r="AS5427">
            <v>1</v>
          </cell>
          <cell r="AT5427" t="str">
            <v>TK061</v>
          </cell>
          <cell r="AU5427" t="str">
            <v>#</v>
          </cell>
        </row>
        <row r="5428">
          <cell r="AN5428">
            <v>50027</v>
          </cell>
          <cell r="AO5428" t="str">
            <v>OÜ Merelahe Perearstikeskus</v>
          </cell>
          <cell r="AP5428" t="str">
            <v>000000000000003048</v>
          </cell>
          <cell r="AQ5428">
            <v>2026</v>
          </cell>
          <cell r="AR5428" t="str">
            <v>2026-PRL1-50027</v>
          </cell>
          <cell r="AS5428">
            <v>1</v>
          </cell>
          <cell r="AT5428" t="str">
            <v>TK059</v>
          </cell>
          <cell r="AU5428" t="str">
            <v>#</v>
          </cell>
        </row>
        <row r="5429">
          <cell r="AN5429">
            <v>50097</v>
          </cell>
          <cell r="AO5429" t="str">
            <v>Perearst Liidia Bodnar OÜ</v>
          </cell>
          <cell r="AP5429" t="str">
            <v>000000000000003048</v>
          </cell>
          <cell r="AQ5429">
            <v>2026</v>
          </cell>
          <cell r="AR5429" t="str">
            <v>2026-PRL1-50097</v>
          </cell>
          <cell r="AS5429" t="str">
            <v>#</v>
          </cell>
          <cell r="AT5429" t="str">
            <v>#</v>
          </cell>
          <cell r="AU5429" t="str">
            <v>#</v>
          </cell>
        </row>
        <row r="5430">
          <cell r="AN5430">
            <v>50475</v>
          </cell>
          <cell r="AO5430" t="str">
            <v>Saku Tervisekeskus OÜ</v>
          </cell>
          <cell r="AP5430" t="str">
            <v>000000000000003048</v>
          </cell>
          <cell r="AQ5430">
            <v>2026</v>
          </cell>
          <cell r="AR5430" t="str">
            <v>2026-PRL1-50475</v>
          </cell>
          <cell r="AS5430">
            <v>1</v>
          </cell>
          <cell r="AT5430" t="str">
            <v>TK045</v>
          </cell>
          <cell r="AU5430" t="str">
            <v>#</v>
          </cell>
        </row>
        <row r="5431">
          <cell r="AN5431">
            <v>50475</v>
          </cell>
          <cell r="AO5431" t="str">
            <v>Saku Tervisekeskus OÜ</v>
          </cell>
          <cell r="AP5431" t="str">
            <v>000000000000003048</v>
          </cell>
          <cell r="AQ5431">
            <v>2026</v>
          </cell>
          <cell r="AR5431" t="str">
            <v>2026-PRL1-50475</v>
          </cell>
          <cell r="AS5431">
            <v>1</v>
          </cell>
          <cell r="AT5431" t="str">
            <v>TK045</v>
          </cell>
          <cell r="AU5431" t="str">
            <v>#</v>
          </cell>
        </row>
        <row r="5432">
          <cell r="AN5432">
            <v>50475</v>
          </cell>
          <cell r="AO5432" t="str">
            <v>Saku Tervisekeskus OÜ</v>
          </cell>
          <cell r="AP5432" t="str">
            <v>000000000000003048</v>
          </cell>
          <cell r="AQ5432">
            <v>2026</v>
          </cell>
          <cell r="AR5432" t="str">
            <v>2026-PRL1-50475</v>
          </cell>
          <cell r="AS5432">
            <v>1</v>
          </cell>
          <cell r="AT5432" t="str">
            <v>TK045</v>
          </cell>
          <cell r="AU5432" t="str">
            <v>#</v>
          </cell>
        </row>
        <row r="5433">
          <cell r="AN5433">
            <v>50475</v>
          </cell>
          <cell r="AO5433" t="str">
            <v>Saku Tervisekeskus OÜ</v>
          </cell>
          <cell r="AP5433" t="str">
            <v>000000000000003048</v>
          </cell>
          <cell r="AQ5433">
            <v>2026</v>
          </cell>
          <cell r="AR5433" t="str">
            <v>2026-PRL1-50475</v>
          </cell>
          <cell r="AS5433">
            <v>1</v>
          </cell>
          <cell r="AT5433" t="str">
            <v>TK045</v>
          </cell>
          <cell r="AU5433" t="str">
            <v>#</v>
          </cell>
        </row>
        <row r="5434">
          <cell r="AN5434">
            <v>50160</v>
          </cell>
          <cell r="AO5434" t="str">
            <v>Tõnismäe Peremedit. Kolleegium OÜ</v>
          </cell>
          <cell r="AP5434" t="str">
            <v>000000000000003048</v>
          </cell>
          <cell r="AQ5434">
            <v>2026</v>
          </cell>
          <cell r="AR5434" t="str">
            <v>2026-PRL1-50160</v>
          </cell>
          <cell r="AS5434" t="str">
            <v>#</v>
          </cell>
          <cell r="AT5434" t="str">
            <v>#</v>
          </cell>
          <cell r="AU5434" t="str">
            <v>#</v>
          </cell>
        </row>
        <row r="5435">
          <cell r="AN5435">
            <v>50568</v>
          </cell>
          <cell r="AO5435" t="str">
            <v>Terviseagentuur OÜ</v>
          </cell>
          <cell r="AP5435" t="str">
            <v>000000000000003048</v>
          </cell>
          <cell r="AQ5435">
            <v>2026</v>
          </cell>
          <cell r="AR5435" t="str">
            <v>2026-PRL1-50568</v>
          </cell>
          <cell r="AS5435" t="str">
            <v>#</v>
          </cell>
          <cell r="AT5435" t="str">
            <v>#</v>
          </cell>
          <cell r="AU5435" t="str">
            <v>#</v>
          </cell>
        </row>
        <row r="5436">
          <cell r="AN5436">
            <v>50568</v>
          </cell>
          <cell r="AO5436" t="str">
            <v>Terviseagentuur OÜ</v>
          </cell>
          <cell r="AP5436" t="str">
            <v>000000000000003048</v>
          </cell>
          <cell r="AQ5436">
            <v>2026</v>
          </cell>
          <cell r="AR5436" t="str">
            <v>2026-PRL1-50568</v>
          </cell>
          <cell r="AS5436" t="str">
            <v>#</v>
          </cell>
          <cell r="AT5436" t="str">
            <v>#</v>
          </cell>
          <cell r="AU5436" t="str">
            <v>#</v>
          </cell>
        </row>
        <row r="5437">
          <cell r="AN5437">
            <v>60927</v>
          </cell>
          <cell r="AO5437" t="str">
            <v>Paldiski Perearstid OÜ</v>
          </cell>
          <cell r="AP5437" t="str">
            <v>000000000000003048</v>
          </cell>
          <cell r="AQ5437">
            <v>2026</v>
          </cell>
          <cell r="AR5437" t="str">
            <v>2026-PRL1-60927</v>
          </cell>
          <cell r="AS5437" t="str">
            <v>#</v>
          </cell>
          <cell r="AT5437" t="str">
            <v>#</v>
          </cell>
          <cell r="AU5437" t="str">
            <v>#</v>
          </cell>
        </row>
        <row r="5438">
          <cell r="AN5438">
            <v>60927</v>
          </cell>
          <cell r="AO5438" t="str">
            <v>Paldiski Perearstid OÜ</v>
          </cell>
          <cell r="AP5438" t="str">
            <v>000000000000003048</v>
          </cell>
          <cell r="AQ5438">
            <v>2026</v>
          </cell>
          <cell r="AR5438" t="str">
            <v>2026-PRL1-60927</v>
          </cell>
          <cell r="AS5438" t="str">
            <v>#</v>
          </cell>
          <cell r="AT5438" t="str">
            <v>#</v>
          </cell>
          <cell r="AU5438" t="str">
            <v>#</v>
          </cell>
        </row>
        <row r="5439">
          <cell r="AN5439">
            <v>50668</v>
          </cell>
          <cell r="AO5439" t="str">
            <v>Perearst Boriss Slepikovski OÜ</v>
          </cell>
          <cell r="AP5439" t="str">
            <v>000000000000003048</v>
          </cell>
          <cell r="AQ5439">
            <v>2026</v>
          </cell>
          <cell r="AR5439" t="str">
            <v>2026-PRL1-50668</v>
          </cell>
          <cell r="AS5439">
            <v>1</v>
          </cell>
          <cell r="AT5439" t="str">
            <v>TK062</v>
          </cell>
          <cell r="AU5439" t="str">
            <v>#</v>
          </cell>
        </row>
        <row r="5440">
          <cell r="AN5440">
            <v>50857</v>
          </cell>
          <cell r="AO5440" t="str">
            <v>Pealinna Perearstid OÜ</v>
          </cell>
          <cell r="AP5440" t="str">
            <v>000000000000003048</v>
          </cell>
          <cell r="AQ5440">
            <v>2026</v>
          </cell>
          <cell r="AR5440" t="str">
            <v>2026-PRL1-50857</v>
          </cell>
          <cell r="AS5440" t="str">
            <v>#</v>
          </cell>
          <cell r="AT5440" t="str">
            <v>#</v>
          </cell>
          <cell r="AU5440" t="str">
            <v>#</v>
          </cell>
        </row>
        <row r="5441">
          <cell r="AN5441">
            <v>50108</v>
          </cell>
          <cell r="AO5441" t="str">
            <v>Klein ja Ollikainen OÜ</v>
          </cell>
          <cell r="AP5441" t="str">
            <v>000000000000003048</v>
          </cell>
          <cell r="AQ5441">
            <v>2026</v>
          </cell>
          <cell r="AR5441" t="str">
            <v>2026-PRL1-50108</v>
          </cell>
          <cell r="AS5441" t="str">
            <v>#</v>
          </cell>
          <cell r="AT5441" t="str">
            <v>#</v>
          </cell>
          <cell r="AU5441" t="str">
            <v>#</v>
          </cell>
        </row>
        <row r="5442">
          <cell r="AN5442">
            <v>50805</v>
          </cell>
          <cell r="AO5442" t="str">
            <v>OÜ Loo TK</v>
          </cell>
          <cell r="AP5442" t="str">
            <v>000000000000003048</v>
          </cell>
          <cell r="AQ5442">
            <v>2026</v>
          </cell>
          <cell r="AR5442" t="str">
            <v>2026-PRL1-50805</v>
          </cell>
          <cell r="AS5442" t="str">
            <v>#</v>
          </cell>
          <cell r="AT5442" t="str">
            <v>#</v>
          </cell>
          <cell r="AU5442" t="str">
            <v>#</v>
          </cell>
        </row>
        <row r="5443">
          <cell r="AN5443">
            <v>50953</v>
          </cell>
          <cell r="AO5443" t="str">
            <v>Loo Perearst OÜ</v>
          </cell>
          <cell r="AP5443" t="str">
            <v>000000000000003048</v>
          </cell>
          <cell r="AQ5443">
            <v>2026</v>
          </cell>
          <cell r="AR5443" t="str">
            <v>2026-PRL1-50953</v>
          </cell>
          <cell r="AS5443" t="str">
            <v>#</v>
          </cell>
          <cell r="AT5443" t="str">
            <v>#</v>
          </cell>
          <cell r="AU5443" t="str">
            <v>#</v>
          </cell>
        </row>
        <row r="5444">
          <cell r="AN5444">
            <v>50686</v>
          </cell>
          <cell r="AO5444" t="str">
            <v>Kõue Perearstikeskus OÜ</v>
          </cell>
          <cell r="AP5444" t="str">
            <v>000000000000003048</v>
          </cell>
          <cell r="AQ5444">
            <v>2026</v>
          </cell>
          <cell r="AR5444" t="str">
            <v>2026-PRL1-50686</v>
          </cell>
          <cell r="AS5444">
            <v>1</v>
          </cell>
          <cell r="AT5444" t="str">
            <v>TK051</v>
          </cell>
          <cell r="AU5444" t="str">
            <v>#</v>
          </cell>
        </row>
        <row r="5445">
          <cell r="AN5445">
            <v>50859</v>
          </cell>
          <cell r="AO5445" t="str">
            <v>Ülemiste Perearstid OÜ</v>
          </cell>
          <cell r="AP5445" t="str">
            <v>000000000000003048</v>
          </cell>
          <cell r="AQ5445">
            <v>2026</v>
          </cell>
          <cell r="AR5445" t="str">
            <v>2026-PRL1-50859</v>
          </cell>
          <cell r="AS5445" t="str">
            <v>#</v>
          </cell>
          <cell r="AT5445" t="str">
            <v>#</v>
          </cell>
          <cell r="AU5445" t="str">
            <v>#</v>
          </cell>
        </row>
        <row r="5446">
          <cell r="AN5446">
            <v>50058</v>
          </cell>
          <cell r="AO5446" t="str">
            <v>Kuusalu Tervisekeskus OÜ</v>
          </cell>
          <cell r="AP5446" t="str">
            <v>000000000000003048</v>
          </cell>
          <cell r="AQ5446">
            <v>2026</v>
          </cell>
          <cell r="AR5446" t="str">
            <v>2026-PRL1-50058</v>
          </cell>
          <cell r="AS5446" t="str">
            <v>#</v>
          </cell>
          <cell r="AT5446" t="str">
            <v>#</v>
          </cell>
          <cell r="AU5446" t="str">
            <v>#</v>
          </cell>
        </row>
        <row r="5447">
          <cell r="AN5447">
            <v>50670</v>
          </cell>
          <cell r="AO5447" t="str">
            <v>Kose Perearstikabinet OÜ</v>
          </cell>
          <cell r="AP5447" t="str">
            <v>000000000000003048</v>
          </cell>
          <cell r="AQ5447">
            <v>2026</v>
          </cell>
          <cell r="AR5447" t="str">
            <v>2026-PRL1-50670</v>
          </cell>
          <cell r="AS5447">
            <v>1</v>
          </cell>
          <cell r="AT5447" t="str">
            <v>TK051</v>
          </cell>
          <cell r="AU5447" t="str">
            <v>#</v>
          </cell>
        </row>
        <row r="5448">
          <cell r="AN5448">
            <v>61288</v>
          </cell>
          <cell r="AO5448" t="str">
            <v>Muuga Perearstikeskus OÜ</v>
          </cell>
          <cell r="AP5448" t="str">
            <v>000000000000003048</v>
          </cell>
          <cell r="AQ5448">
            <v>2026</v>
          </cell>
          <cell r="AR5448" t="str">
            <v>2026-PRL1-61288</v>
          </cell>
          <cell r="AS5448">
            <v>1</v>
          </cell>
          <cell r="AT5448" t="str">
            <v>TK062</v>
          </cell>
          <cell r="AU5448" t="str">
            <v>#</v>
          </cell>
        </row>
        <row r="5449">
          <cell r="AN5449">
            <v>61287</v>
          </cell>
          <cell r="AO5449" t="str">
            <v>Perearst Viktoria Leleka OÜ</v>
          </cell>
          <cell r="AP5449" t="str">
            <v>000000000000003048</v>
          </cell>
          <cell r="AQ5449">
            <v>2026</v>
          </cell>
          <cell r="AR5449" t="str">
            <v>2026-PRL1-61287</v>
          </cell>
          <cell r="AS5449">
            <v>1</v>
          </cell>
          <cell r="AT5449" t="str">
            <v>TK062</v>
          </cell>
          <cell r="AU5449" t="str">
            <v>#</v>
          </cell>
        </row>
        <row r="5450">
          <cell r="AN5450">
            <v>61310</v>
          </cell>
          <cell r="AO5450" t="str">
            <v>Perearst Nadežda Matõzenko OÜ</v>
          </cell>
          <cell r="AP5450" t="str">
            <v>000000000000003048</v>
          </cell>
          <cell r="AQ5450">
            <v>2026</v>
          </cell>
          <cell r="AR5450" t="str">
            <v>2026-PRL1-61310</v>
          </cell>
          <cell r="AS5450">
            <v>1</v>
          </cell>
          <cell r="AT5450" t="str">
            <v>TK062</v>
          </cell>
          <cell r="AU5450" t="str">
            <v>#</v>
          </cell>
        </row>
        <row r="5451">
          <cell r="AN5451">
            <v>61288</v>
          </cell>
          <cell r="AO5451" t="str">
            <v>Muuga Perearstikeskus OÜ</v>
          </cell>
          <cell r="AP5451" t="str">
            <v>000000000000003048</v>
          </cell>
          <cell r="AQ5451">
            <v>2026</v>
          </cell>
          <cell r="AR5451" t="str">
            <v>2026-PRL1-61288</v>
          </cell>
          <cell r="AS5451">
            <v>1</v>
          </cell>
          <cell r="AT5451" t="str">
            <v>TK062</v>
          </cell>
          <cell r="AU5451" t="str">
            <v>#</v>
          </cell>
        </row>
        <row r="5452">
          <cell r="AN5452">
            <v>50763</v>
          </cell>
          <cell r="AO5452" t="str">
            <v>Perearst OÜ</v>
          </cell>
          <cell r="AP5452" t="str">
            <v>000000000000003048</v>
          </cell>
          <cell r="AQ5452">
            <v>2026</v>
          </cell>
          <cell r="AR5452" t="str">
            <v>2026-PRL1-50763</v>
          </cell>
          <cell r="AS5452" t="str">
            <v>#</v>
          </cell>
          <cell r="AT5452" t="str">
            <v>#</v>
          </cell>
          <cell r="AU5452" t="str">
            <v>#</v>
          </cell>
        </row>
        <row r="5453">
          <cell r="AN5453">
            <v>50883</v>
          </cell>
          <cell r="AO5453" t="str">
            <v>Harku Perearst OÜ</v>
          </cell>
          <cell r="AP5453" t="str">
            <v>000000000000003048</v>
          </cell>
          <cell r="AQ5453">
            <v>2026</v>
          </cell>
          <cell r="AR5453" t="str">
            <v>2026-PRL1-50883</v>
          </cell>
          <cell r="AS5453">
            <v>1</v>
          </cell>
          <cell r="AT5453" t="str">
            <v>TK044</v>
          </cell>
          <cell r="AU5453" t="str">
            <v>#</v>
          </cell>
        </row>
        <row r="5454">
          <cell r="AN5454">
            <v>50127</v>
          </cell>
          <cell r="AO5454" t="str">
            <v>Rosenthali Perearstikeskus OÜ</v>
          </cell>
          <cell r="AP5454" t="str">
            <v>000000000000003048</v>
          </cell>
          <cell r="AQ5454">
            <v>2026</v>
          </cell>
          <cell r="AR5454" t="str">
            <v>2026-PRL1-50127</v>
          </cell>
          <cell r="AS5454">
            <v>1</v>
          </cell>
          <cell r="AT5454" t="str">
            <v>TK069</v>
          </cell>
          <cell r="AU5454" t="str">
            <v>#</v>
          </cell>
        </row>
        <row r="5455">
          <cell r="AN5455">
            <v>50163</v>
          </cell>
          <cell r="AO5455" t="str">
            <v>Favorek Perearstikeskus OÜ</v>
          </cell>
          <cell r="AP5455" t="str">
            <v>000000000000003048</v>
          </cell>
          <cell r="AQ5455">
            <v>2026</v>
          </cell>
          <cell r="AR5455" t="str">
            <v>2026-PRL1-50163</v>
          </cell>
          <cell r="AS5455" t="str">
            <v>#</v>
          </cell>
          <cell r="AT5455" t="str">
            <v>#</v>
          </cell>
          <cell r="AU5455" t="str">
            <v>#</v>
          </cell>
        </row>
        <row r="5456">
          <cell r="AN5456">
            <v>50162</v>
          </cell>
          <cell r="AO5456" t="str">
            <v>Mustamäe ja Nõmme Perearstik. OÜ</v>
          </cell>
          <cell r="AP5456" t="str">
            <v>000000000000003048</v>
          </cell>
          <cell r="AQ5456">
            <v>2026</v>
          </cell>
          <cell r="AR5456" t="str">
            <v>2026-PRL1-50162</v>
          </cell>
          <cell r="AS5456" t="str">
            <v>#</v>
          </cell>
          <cell r="AT5456" t="str">
            <v>#</v>
          </cell>
          <cell r="AU5456" t="str">
            <v>#</v>
          </cell>
        </row>
        <row r="5457">
          <cell r="AN5457">
            <v>50961</v>
          </cell>
          <cell r="AO5457" t="str">
            <v>OÜ Ennetuskliinik</v>
          </cell>
          <cell r="AP5457" t="str">
            <v>000000000000003048</v>
          </cell>
          <cell r="AQ5457">
            <v>2026</v>
          </cell>
          <cell r="AR5457" t="str">
            <v>2026-PRL1-50961</v>
          </cell>
          <cell r="AS5457">
            <v>1</v>
          </cell>
          <cell r="AT5457" t="str">
            <v>TK073</v>
          </cell>
          <cell r="AU5457" t="str">
            <v>#</v>
          </cell>
        </row>
        <row r="5458">
          <cell r="AN5458">
            <v>50162</v>
          </cell>
          <cell r="AO5458" t="str">
            <v>Mustamäe ja Nõmme Perearstik. OÜ</v>
          </cell>
          <cell r="AP5458" t="str">
            <v>000000000000003048</v>
          </cell>
          <cell r="AQ5458">
            <v>2026</v>
          </cell>
          <cell r="AR5458" t="str">
            <v>2026-PRL1-50162</v>
          </cell>
          <cell r="AS5458" t="str">
            <v>#</v>
          </cell>
          <cell r="AT5458" t="str">
            <v>#</v>
          </cell>
          <cell r="AU5458" t="str">
            <v>#</v>
          </cell>
        </row>
        <row r="5459">
          <cell r="AN5459">
            <v>50700</v>
          </cell>
          <cell r="AO5459" t="str">
            <v>Osaühing Tallinna Perearstikeskus</v>
          </cell>
          <cell r="AP5459" t="str">
            <v>000000000000003048</v>
          </cell>
          <cell r="AQ5459">
            <v>2026</v>
          </cell>
          <cell r="AR5459" t="str">
            <v>2026-PRL1-50700</v>
          </cell>
          <cell r="AS5459">
            <v>1</v>
          </cell>
          <cell r="AT5459" t="str">
            <v>TK027</v>
          </cell>
          <cell r="AU5459" t="str">
            <v>#</v>
          </cell>
        </row>
        <row r="5460">
          <cell r="AN5460">
            <v>50114</v>
          </cell>
          <cell r="AO5460" t="str">
            <v>Medicum Perearstikeskus AS</v>
          </cell>
          <cell r="AP5460" t="str">
            <v>000000000000003048</v>
          </cell>
          <cell r="AQ5460">
            <v>2026</v>
          </cell>
          <cell r="AR5460" t="str">
            <v>2026-PRL1-50114</v>
          </cell>
          <cell r="AS5460">
            <v>1</v>
          </cell>
          <cell r="AT5460" t="str">
            <v>TK001</v>
          </cell>
          <cell r="AU5460" t="str">
            <v>#</v>
          </cell>
        </row>
        <row r="5461">
          <cell r="AN5461">
            <v>50667</v>
          </cell>
          <cell r="AO5461" t="str">
            <v>Perearst Irina Fomkina OÜ</v>
          </cell>
          <cell r="AP5461" t="str">
            <v>000000000000003048</v>
          </cell>
          <cell r="AQ5461">
            <v>2026</v>
          </cell>
          <cell r="AR5461" t="str">
            <v>2026-PRL1-50667</v>
          </cell>
          <cell r="AS5461" t="str">
            <v>#</v>
          </cell>
          <cell r="AT5461" t="str">
            <v>#</v>
          </cell>
          <cell r="AU5461" t="str">
            <v>#</v>
          </cell>
        </row>
        <row r="5462">
          <cell r="AN5462">
            <v>50607</v>
          </cell>
          <cell r="AO5462" t="str">
            <v>Linna Tervisekeskus OÜ</v>
          </cell>
          <cell r="AP5462" t="str">
            <v>000000000000003048</v>
          </cell>
          <cell r="AQ5462">
            <v>2026</v>
          </cell>
          <cell r="AR5462" t="str">
            <v>2026-PRL1-50607</v>
          </cell>
          <cell r="AS5462">
            <v>1</v>
          </cell>
          <cell r="AT5462" t="str">
            <v>TK006</v>
          </cell>
          <cell r="AU5462" t="str">
            <v>#</v>
          </cell>
        </row>
        <row r="5463">
          <cell r="AN5463">
            <v>50701</v>
          </cell>
          <cell r="AO5463" t="str">
            <v>Jelena Mayorova OÜ</v>
          </cell>
          <cell r="AP5463" t="str">
            <v>000000000000003048</v>
          </cell>
          <cell r="AQ5463">
            <v>2026</v>
          </cell>
          <cell r="AR5463" t="str">
            <v>2026-PRL1-50701</v>
          </cell>
          <cell r="AS5463" t="str">
            <v>#</v>
          </cell>
          <cell r="AT5463" t="str">
            <v>#</v>
          </cell>
          <cell r="AU5463" t="str">
            <v>#</v>
          </cell>
        </row>
        <row r="5464">
          <cell r="AN5464">
            <v>50107</v>
          </cell>
          <cell r="AO5464" t="str">
            <v>Meditiim OÜ</v>
          </cell>
          <cell r="AP5464" t="str">
            <v>000000000000003048</v>
          </cell>
          <cell r="AQ5464">
            <v>2026</v>
          </cell>
          <cell r="AR5464" t="str">
            <v>2026-PRL1-50107</v>
          </cell>
          <cell r="AS5464">
            <v>1</v>
          </cell>
          <cell r="AT5464" t="str">
            <v>TK050</v>
          </cell>
          <cell r="AU5464" t="str">
            <v>#</v>
          </cell>
        </row>
        <row r="5465">
          <cell r="AN5465">
            <v>50162</v>
          </cell>
          <cell r="AO5465" t="str">
            <v>Mustamäe ja Nõmme Perearstik. OÜ</v>
          </cell>
          <cell r="AP5465" t="str">
            <v>000000000000003048</v>
          </cell>
          <cell r="AQ5465">
            <v>2026</v>
          </cell>
          <cell r="AR5465" t="str">
            <v>2026-PRL1-50162</v>
          </cell>
          <cell r="AS5465" t="str">
            <v>#</v>
          </cell>
          <cell r="AT5465" t="str">
            <v>#</v>
          </cell>
          <cell r="AU5465" t="str">
            <v>#</v>
          </cell>
        </row>
        <row r="5466">
          <cell r="AN5466">
            <v>50826</v>
          </cell>
          <cell r="AO5466" t="str">
            <v>Perekliinik OÜ</v>
          </cell>
          <cell r="AP5466" t="str">
            <v>000000000000003048</v>
          </cell>
          <cell r="AQ5466">
            <v>2026</v>
          </cell>
          <cell r="AR5466" t="str">
            <v>2026-PRL1-50826</v>
          </cell>
          <cell r="AS5466">
            <v>1</v>
          </cell>
          <cell r="AT5466" t="str">
            <v>TK074</v>
          </cell>
          <cell r="AU5466" t="str">
            <v>#</v>
          </cell>
        </row>
        <row r="5467">
          <cell r="AN5467">
            <v>50162</v>
          </cell>
          <cell r="AO5467" t="str">
            <v>Mustamäe ja Nõmme Perearstik. OÜ</v>
          </cell>
          <cell r="AP5467" t="str">
            <v>000000000000003048</v>
          </cell>
          <cell r="AQ5467">
            <v>2026</v>
          </cell>
          <cell r="AR5467" t="str">
            <v>2026-PRL1-50162</v>
          </cell>
          <cell r="AS5467" t="str">
            <v>#</v>
          </cell>
          <cell r="AT5467" t="str">
            <v>#</v>
          </cell>
          <cell r="AU5467" t="str">
            <v>#</v>
          </cell>
        </row>
        <row r="5468">
          <cell r="AN5468">
            <v>50162</v>
          </cell>
          <cell r="AO5468" t="str">
            <v>Mustamäe ja Nõmme Perearstik. OÜ</v>
          </cell>
          <cell r="AP5468" t="str">
            <v>000000000000003048</v>
          </cell>
          <cell r="AQ5468">
            <v>2026</v>
          </cell>
          <cell r="AR5468" t="str">
            <v>2026-PRL1-50162</v>
          </cell>
          <cell r="AS5468" t="str">
            <v>#</v>
          </cell>
          <cell r="AT5468" t="str">
            <v>#</v>
          </cell>
          <cell r="AU5468" t="str">
            <v>#</v>
          </cell>
        </row>
        <row r="5469">
          <cell r="AN5469">
            <v>50160</v>
          </cell>
          <cell r="AO5469" t="str">
            <v>Tõnismäe Peremedit. Kolleegium OÜ</v>
          </cell>
          <cell r="AP5469" t="str">
            <v>000000000000003048</v>
          </cell>
          <cell r="AQ5469">
            <v>2026</v>
          </cell>
          <cell r="AR5469" t="str">
            <v>2026-PRL1-50160</v>
          </cell>
          <cell r="AS5469" t="str">
            <v>#</v>
          </cell>
          <cell r="AT5469" t="str">
            <v>#</v>
          </cell>
          <cell r="AU5469" t="str">
            <v>#</v>
          </cell>
        </row>
        <row r="5470">
          <cell r="AN5470">
            <v>50612</v>
          </cell>
          <cell r="AO5470" t="str">
            <v>OÜ Aira Perearstikeskus</v>
          </cell>
          <cell r="AP5470" t="str">
            <v>000000000000003048</v>
          </cell>
          <cell r="AQ5470">
            <v>2026</v>
          </cell>
          <cell r="AR5470" t="str">
            <v>2026-PRL1-50612</v>
          </cell>
          <cell r="AS5470" t="str">
            <v>#</v>
          </cell>
          <cell r="AT5470" t="str">
            <v>#</v>
          </cell>
          <cell r="AU5470" t="str">
            <v>#</v>
          </cell>
        </row>
        <row r="5471">
          <cell r="AN5471">
            <v>50862</v>
          </cell>
          <cell r="AO5471" t="str">
            <v>Mymed Perearstid OÜ</v>
          </cell>
          <cell r="AP5471" t="str">
            <v>000000000000003048</v>
          </cell>
          <cell r="AQ5471">
            <v>2026</v>
          </cell>
          <cell r="AR5471" t="str">
            <v>2026-PRL1-50862</v>
          </cell>
          <cell r="AS5471">
            <v>1</v>
          </cell>
          <cell r="AT5471" t="str">
            <v>TK033</v>
          </cell>
          <cell r="AU5471" t="str">
            <v>#</v>
          </cell>
        </row>
        <row r="5472">
          <cell r="AN5472">
            <v>50160</v>
          </cell>
          <cell r="AO5472" t="str">
            <v>Tõnismäe Peremedit. Kolleegium OÜ</v>
          </cell>
          <cell r="AP5472" t="str">
            <v>000000000000003048</v>
          </cell>
          <cell r="AQ5472">
            <v>2026</v>
          </cell>
          <cell r="AR5472" t="str">
            <v>2026-PRL1-50160</v>
          </cell>
          <cell r="AS5472" t="str">
            <v>#</v>
          </cell>
          <cell r="AT5472" t="str">
            <v>#</v>
          </cell>
          <cell r="AU5472" t="str">
            <v>#</v>
          </cell>
        </row>
        <row r="5473">
          <cell r="AN5473">
            <v>50027</v>
          </cell>
          <cell r="AO5473" t="str">
            <v>Merelahe Perearstikeskus OÜ</v>
          </cell>
          <cell r="AP5473" t="str">
            <v>000000000000003048</v>
          </cell>
          <cell r="AQ5473">
            <v>2026</v>
          </cell>
          <cell r="AR5473" t="str">
            <v>2026-PRL1-50027</v>
          </cell>
          <cell r="AS5473">
            <v>1</v>
          </cell>
          <cell r="AT5473" t="str">
            <v>TK059</v>
          </cell>
          <cell r="AU5473" t="str">
            <v>#</v>
          </cell>
        </row>
        <row r="5474">
          <cell r="AN5474">
            <v>50160</v>
          </cell>
          <cell r="AO5474" t="str">
            <v>Tõnismäe Peremedit. Kolleegium OÜ</v>
          </cell>
          <cell r="AP5474" t="str">
            <v>000000000000003048</v>
          </cell>
          <cell r="AQ5474">
            <v>2026</v>
          </cell>
          <cell r="AR5474" t="str">
            <v>2026-PRL1-50160</v>
          </cell>
          <cell r="AS5474" t="str">
            <v>#</v>
          </cell>
          <cell r="AT5474" t="str">
            <v>#</v>
          </cell>
          <cell r="AU5474" t="str">
            <v>#</v>
          </cell>
        </row>
        <row r="5475">
          <cell r="AN5475">
            <v>50552</v>
          </cell>
          <cell r="AO5475" t="str">
            <v>Lasnamäe Perearstid-Kaks OÜ</v>
          </cell>
          <cell r="AP5475" t="str">
            <v>000000000000003048</v>
          </cell>
          <cell r="AQ5475">
            <v>2026</v>
          </cell>
          <cell r="AR5475" t="str">
            <v>2026-PRL1-50552</v>
          </cell>
          <cell r="AS5475">
            <v>1</v>
          </cell>
          <cell r="AT5475" t="str">
            <v>TK056</v>
          </cell>
          <cell r="AU5475" t="str">
            <v>#</v>
          </cell>
        </row>
        <row r="5476">
          <cell r="AN5476">
            <v>50552</v>
          </cell>
          <cell r="AO5476" t="str">
            <v>Lasnamäe Perearstid-Kaks OÜ</v>
          </cell>
          <cell r="AP5476" t="str">
            <v>000000000000003048</v>
          </cell>
          <cell r="AQ5476">
            <v>2026</v>
          </cell>
          <cell r="AR5476" t="str">
            <v>2026-PRL1-50552</v>
          </cell>
          <cell r="AS5476">
            <v>1</v>
          </cell>
          <cell r="AT5476" t="str">
            <v>TK056</v>
          </cell>
          <cell r="AU5476" t="str">
            <v>#</v>
          </cell>
        </row>
        <row r="5477">
          <cell r="AN5477">
            <v>50114</v>
          </cell>
          <cell r="AO5477" t="str">
            <v>Medicum Perearstikeskus AS</v>
          </cell>
          <cell r="AP5477" t="str">
            <v>000000000000003048</v>
          </cell>
          <cell r="AQ5477">
            <v>2026</v>
          </cell>
          <cell r="AR5477" t="str">
            <v>2026-PRL1-50114</v>
          </cell>
          <cell r="AS5477">
            <v>1</v>
          </cell>
          <cell r="AT5477" t="str">
            <v>TK001</v>
          </cell>
          <cell r="AU5477" t="str">
            <v>#</v>
          </cell>
        </row>
        <row r="5478">
          <cell r="AN5478">
            <v>61476</v>
          </cell>
          <cell r="AO5478" t="str">
            <v>Kadrioru Perearstikeskus OÜ</v>
          </cell>
          <cell r="AP5478" t="str">
            <v>000000000000003048</v>
          </cell>
          <cell r="AQ5478">
            <v>2026</v>
          </cell>
          <cell r="AR5478" t="str">
            <v>2026-PRL1-61476</v>
          </cell>
          <cell r="AS5478" t="str">
            <v>#</v>
          </cell>
          <cell r="AT5478" t="str">
            <v>#</v>
          </cell>
          <cell r="AU5478" t="str">
            <v>#</v>
          </cell>
        </row>
        <row r="5479">
          <cell r="AN5479">
            <v>50049</v>
          </cell>
          <cell r="AO5479" t="str">
            <v>Mere Perearstikeskus OÜ</v>
          </cell>
          <cell r="AP5479" t="str">
            <v>000000000000003048</v>
          </cell>
          <cell r="AQ5479">
            <v>2026</v>
          </cell>
          <cell r="AR5479" t="str">
            <v>2026-PRL1-50049</v>
          </cell>
          <cell r="AS5479" t="str">
            <v>#</v>
          </cell>
          <cell r="AT5479" t="str">
            <v>#</v>
          </cell>
          <cell r="AU5479" t="str">
            <v>#</v>
          </cell>
        </row>
        <row r="5480">
          <cell r="AN5480">
            <v>50826</v>
          </cell>
          <cell r="AO5480" t="str">
            <v>Perekliinik OÜ</v>
          </cell>
          <cell r="AP5480" t="str">
            <v>000000000000003048</v>
          </cell>
          <cell r="AQ5480">
            <v>2026</v>
          </cell>
          <cell r="AR5480" t="str">
            <v>2026-PRL1-50826</v>
          </cell>
          <cell r="AS5480">
            <v>1</v>
          </cell>
          <cell r="AT5480" t="str">
            <v>TK041</v>
          </cell>
          <cell r="AU5480" t="str">
            <v>#</v>
          </cell>
        </row>
        <row r="5481">
          <cell r="AN5481">
            <v>50107</v>
          </cell>
          <cell r="AO5481" t="str">
            <v>Meditiim OÜ</v>
          </cell>
          <cell r="AP5481" t="str">
            <v>000000000000003048</v>
          </cell>
          <cell r="AQ5481">
            <v>2026</v>
          </cell>
          <cell r="AR5481" t="str">
            <v>2026-PRL1-50107</v>
          </cell>
          <cell r="AS5481">
            <v>1</v>
          </cell>
          <cell r="AT5481" t="str">
            <v>TK050</v>
          </cell>
          <cell r="AU5481" t="str">
            <v>#</v>
          </cell>
        </row>
        <row r="5482">
          <cell r="AN5482">
            <v>50107</v>
          </cell>
          <cell r="AO5482" t="str">
            <v>Meditiim OÜ</v>
          </cell>
          <cell r="AP5482" t="str">
            <v>000000000000003048</v>
          </cell>
          <cell r="AQ5482">
            <v>2026</v>
          </cell>
          <cell r="AR5482" t="str">
            <v>2026-PRL1-50107</v>
          </cell>
          <cell r="AS5482">
            <v>1</v>
          </cell>
          <cell r="AT5482" t="str">
            <v>TK050</v>
          </cell>
          <cell r="AU5482" t="str">
            <v>#</v>
          </cell>
        </row>
        <row r="5483">
          <cell r="AN5483">
            <v>50107</v>
          </cell>
          <cell r="AO5483" t="str">
            <v>Meditiim OÜ</v>
          </cell>
          <cell r="AP5483" t="str">
            <v>000000000000003048</v>
          </cell>
          <cell r="AQ5483">
            <v>2026</v>
          </cell>
          <cell r="AR5483" t="str">
            <v>2026-PRL1-50107</v>
          </cell>
          <cell r="AS5483">
            <v>1</v>
          </cell>
          <cell r="AT5483" t="str">
            <v>TK050</v>
          </cell>
          <cell r="AU5483" t="str">
            <v>#</v>
          </cell>
        </row>
        <row r="5484">
          <cell r="AN5484">
            <v>50159</v>
          </cell>
          <cell r="AO5484" t="str">
            <v>Majaka Perearstikeskus OÜ</v>
          </cell>
          <cell r="AP5484" t="str">
            <v>000000000000003048</v>
          </cell>
          <cell r="AQ5484">
            <v>2026</v>
          </cell>
          <cell r="AR5484" t="str">
            <v>2026-PRL1-50159</v>
          </cell>
          <cell r="AS5484" t="str">
            <v>#</v>
          </cell>
          <cell r="AT5484" t="str">
            <v>#</v>
          </cell>
          <cell r="AU5484" t="str">
            <v>#</v>
          </cell>
        </row>
        <row r="5485">
          <cell r="AN5485">
            <v>50961</v>
          </cell>
          <cell r="AO5485" t="str">
            <v>OÜ Ennetuskliinik</v>
          </cell>
          <cell r="AP5485" t="str">
            <v>000000000000003048</v>
          </cell>
          <cell r="AQ5485">
            <v>2026</v>
          </cell>
          <cell r="AR5485" t="str">
            <v>2026-PRL1-50961</v>
          </cell>
          <cell r="AS5485">
            <v>1</v>
          </cell>
          <cell r="AT5485" t="str">
            <v>TK073</v>
          </cell>
          <cell r="AU5485" t="str">
            <v>#</v>
          </cell>
        </row>
        <row r="5486">
          <cell r="AN5486">
            <v>50598</v>
          </cell>
          <cell r="AO5486" t="str">
            <v>PA Kopliranna OÜ</v>
          </cell>
          <cell r="AP5486" t="str">
            <v>000000000000003048</v>
          </cell>
          <cell r="AQ5486">
            <v>2026</v>
          </cell>
          <cell r="AR5486" t="str">
            <v>2026-PRL1-50598</v>
          </cell>
          <cell r="AS5486" t="str">
            <v>#</v>
          </cell>
          <cell r="AT5486" t="str">
            <v>#</v>
          </cell>
          <cell r="AU5486" t="str">
            <v>#</v>
          </cell>
        </row>
        <row r="5487">
          <cell r="AN5487">
            <v>50394</v>
          </cell>
          <cell r="AO5487" t="str">
            <v>Jürgenson Perearstikeskus OÜ</v>
          </cell>
          <cell r="AP5487" t="str">
            <v>000000000000003048</v>
          </cell>
          <cell r="AQ5487">
            <v>2026</v>
          </cell>
          <cell r="AR5487" t="str">
            <v>2026-PRL1-50394</v>
          </cell>
          <cell r="AS5487">
            <v>1</v>
          </cell>
          <cell r="AT5487" t="str">
            <v>TK011</v>
          </cell>
          <cell r="AU5487" t="str">
            <v>#</v>
          </cell>
        </row>
        <row r="5488">
          <cell r="AN5488">
            <v>50393</v>
          </cell>
          <cell r="AO5488" t="str">
            <v>Doktor Kraft-Jaaksoo OÜ</v>
          </cell>
          <cell r="AP5488" t="str">
            <v>000000000000003048</v>
          </cell>
          <cell r="AQ5488">
            <v>2026</v>
          </cell>
          <cell r="AR5488" t="str">
            <v>2026-PRL1-50393</v>
          </cell>
          <cell r="AS5488" t="str">
            <v>#</v>
          </cell>
          <cell r="AT5488" t="str">
            <v>#</v>
          </cell>
          <cell r="AU5488" t="str">
            <v>#</v>
          </cell>
        </row>
        <row r="5489">
          <cell r="AN5489">
            <v>50007</v>
          </cell>
          <cell r="AO5489" t="str">
            <v>Kodudoktori PAK Sinu Arst OÜ</v>
          </cell>
          <cell r="AP5489" t="str">
            <v>000000000000003048</v>
          </cell>
          <cell r="AQ5489">
            <v>2026</v>
          </cell>
          <cell r="AR5489" t="str">
            <v>2026-PRL1-50007</v>
          </cell>
          <cell r="AS5489">
            <v>1</v>
          </cell>
          <cell r="AT5489" t="str">
            <v>TK002</v>
          </cell>
          <cell r="AU5489" t="str">
            <v>#</v>
          </cell>
        </row>
        <row r="5490">
          <cell r="AN5490">
            <v>50007</v>
          </cell>
          <cell r="AO5490" t="str">
            <v>Kodudoktori PAK Sinu Arst OÜ</v>
          </cell>
          <cell r="AP5490" t="str">
            <v>000000000000003048</v>
          </cell>
          <cell r="AQ5490">
            <v>2026</v>
          </cell>
          <cell r="AR5490" t="str">
            <v>2026-PRL1-50007</v>
          </cell>
          <cell r="AS5490">
            <v>1</v>
          </cell>
          <cell r="AT5490" t="str">
            <v>TK002</v>
          </cell>
          <cell r="AU5490" t="str">
            <v>#</v>
          </cell>
        </row>
        <row r="5491">
          <cell r="AN5491">
            <v>51045</v>
          </cell>
          <cell r="AO5491" t="str">
            <v>Santevia OÜ</v>
          </cell>
          <cell r="AP5491" t="str">
            <v>000000000000003048</v>
          </cell>
          <cell r="AQ5491">
            <v>2026</v>
          </cell>
          <cell r="AR5491" t="str">
            <v>2026-PRL1-51045</v>
          </cell>
          <cell r="AS5491" t="str">
            <v>#</v>
          </cell>
          <cell r="AT5491" t="str">
            <v>#</v>
          </cell>
          <cell r="AU5491" t="str">
            <v>#</v>
          </cell>
        </row>
        <row r="5492">
          <cell r="AN5492">
            <v>50607</v>
          </cell>
          <cell r="AO5492" t="str">
            <v>Linna Tervisekeskus OÜ</v>
          </cell>
          <cell r="AP5492" t="str">
            <v>000000000000003048</v>
          </cell>
          <cell r="AQ5492">
            <v>2026</v>
          </cell>
          <cell r="AR5492" t="str">
            <v>2026-PRL1-50607</v>
          </cell>
          <cell r="AS5492">
            <v>1</v>
          </cell>
          <cell r="AT5492" t="str">
            <v>TK006</v>
          </cell>
          <cell r="AU5492" t="str">
            <v>#</v>
          </cell>
        </row>
        <row r="5493">
          <cell r="AN5493">
            <v>50155</v>
          </cell>
          <cell r="AO5493" t="str">
            <v>Sova Mare</v>
          </cell>
          <cell r="AP5493" t="str">
            <v>000000000000003048</v>
          </cell>
          <cell r="AQ5493">
            <v>2026</v>
          </cell>
          <cell r="AR5493" t="str">
            <v>2026-PRL1-50155</v>
          </cell>
          <cell r="AS5493" t="str">
            <v>#</v>
          </cell>
          <cell r="AT5493" t="str">
            <v>#</v>
          </cell>
          <cell r="AU5493" t="str">
            <v>#</v>
          </cell>
        </row>
        <row r="5494">
          <cell r="AN5494">
            <v>50858</v>
          </cell>
          <cell r="AO5494" t="str">
            <v>Asklepion OÜ</v>
          </cell>
          <cell r="AP5494" t="str">
            <v>000000000000003048</v>
          </cell>
          <cell r="AQ5494">
            <v>2026</v>
          </cell>
          <cell r="AR5494" t="str">
            <v>2026-PRL1-50858</v>
          </cell>
          <cell r="AS5494" t="str">
            <v>#</v>
          </cell>
          <cell r="AT5494" t="str">
            <v>#</v>
          </cell>
          <cell r="AU5494" t="str">
            <v>#</v>
          </cell>
        </row>
        <row r="5495">
          <cell r="AN5495">
            <v>50554</v>
          </cell>
          <cell r="AO5495" t="str">
            <v>Vitalong Perearstikeskus OÜ</v>
          </cell>
          <cell r="AP5495" t="str">
            <v>000000000000003048</v>
          </cell>
          <cell r="AQ5495">
            <v>2026</v>
          </cell>
          <cell r="AR5495" t="str">
            <v>2026-PRL1-50554</v>
          </cell>
          <cell r="AS5495" t="str">
            <v>#</v>
          </cell>
          <cell r="AT5495" t="str">
            <v>#</v>
          </cell>
          <cell r="AU5495" t="str">
            <v>#</v>
          </cell>
        </row>
        <row r="5496">
          <cell r="AN5496">
            <v>50700</v>
          </cell>
          <cell r="AO5496" t="str">
            <v>OÜ Tallinna Perearstikeskus</v>
          </cell>
          <cell r="AP5496" t="str">
            <v>000000000000003048</v>
          </cell>
          <cell r="AQ5496">
            <v>2026</v>
          </cell>
          <cell r="AR5496" t="str">
            <v>2026-PRL1-50700</v>
          </cell>
          <cell r="AS5496">
            <v>1</v>
          </cell>
          <cell r="AT5496" t="str">
            <v>TK026</v>
          </cell>
          <cell r="AU5496" t="str">
            <v>#</v>
          </cell>
        </row>
        <row r="5497">
          <cell r="AN5497">
            <v>50052</v>
          </cell>
          <cell r="AO5497" t="str">
            <v>Pirita Perearstikeskus OÜ</v>
          </cell>
          <cell r="AP5497" t="str">
            <v>000000000000003048</v>
          </cell>
          <cell r="AQ5497">
            <v>2026</v>
          </cell>
          <cell r="AR5497" t="str">
            <v>2026-PRL1-50052</v>
          </cell>
          <cell r="AS5497">
            <v>1</v>
          </cell>
          <cell r="AT5497" t="str">
            <v>TK058</v>
          </cell>
          <cell r="AU5497" t="str">
            <v>#</v>
          </cell>
        </row>
        <row r="5498">
          <cell r="AN5498">
            <v>50542</v>
          </cell>
          <cell r="AO5498" t="str">
            <v>Pirita-Kose Perearstikeskus OÜ</v>
          </cell>
          <cell r="AP5498" t="str">
            <v>000000000000003048</v>
          </cell>
          <cell r="AQ5498">
            <v>2026</v>
          </cell>
          <cell r="AR5498" t="str">
            <v>2026-PRL1-50542</v>
          </cell>
          <cell r="AS5498">
            <v>1</v>
          </cell>
          <cell r="AT5498" t="str">
            <v>TK077</v>
          </cell>
          <cell r="AU5498" t="str">
            <v>#</v>
          </cell>
        </row>
        <row r="5499">
          <cell r="AN5499">
            <v>50052</v>
          </cell>
          <cell r="AO5499" t="str">
            <v>Pirita Perearstikeskus OÜ</v>
          </cell>
          <cell r="AP5499" t="str">
            <v>000000000000003048</v>
          </cell>
          <cell r="AQ5499">
            <v>2026</v>
          </cell>
          <cell r="AR5499" t="str">
            <v>2026-PRL1-50052</v>
          </cell>
          <cell r="AS5499">
            <v>1</v>
          </cell>
          <cell r="AT5499" t="str">
            <v>TK058</v>
          </cell>
          <cell r="AU5499" t="str">
            <v>#</v>
          </cell>
        </row>
        <row r="5500">
          <cell r="AN5500">
            <v>50027</v>
          </cell>
          <cell r="AO5500" t="str">
            <v>Merelahe Perearstikeskus OÜ</v>
          </cell>
          <cell r="AP5500" t="str">
            <v>000000000000003048</v>
          </cell>
          <cell r="AQ5500">
            <v>2026</v>
          </cell>
          <cell r="AR5500" t="str">
            <v>2026-PRL1-50027</v>
          </cell>
          <cell r="AS5500">
            <v>1</v>
          </cell>
          <cell r="AT5500" t="str">
            <v>TK059</v>
          </cell>
          <cell r="AU5500" t="str">
            <v>#</v>
          </cell>
        </row>
        <row r="5501">
          <cell r="AN5501">
            <v>50730</v>
          </cell>
          <cell r="AO5501" t="str">
            <v>OÜ LPKG</v>
          </cell>
          <cell r="AP5501" t="str">
            <v>000000000000003048</v>
          </cell>
          <cell r="AQ5501">
            <v>2026</v>
          </cell>
          <cell r="AR5501" t="str">
            <v>2026-PRL1-50730</v>
          </cell>
          <cell r="AS5501" t="str">
            <v>#</v>
          </cell>
          <cell r="AT5501" t="str">
            <v>#</v>
          </cell>
          <cell r="AU5501" t="str">
            <v>#</v>
          </cell>
        </row>
        <row r="5502">
          <cell r="AN5502">
            <v>50112</v>
          </cell>
          <cell r="AO5502" t="str">
            <v>Mustamäe Polik. Perearstikeskus OÜ</v>
          </cell>
          <cell r="AP5502" t="str">
            <v>000000000000003048</v>
          </cell>
          <cell r="AQ5502">
            <v>2026</v>
          </cell>
          <cell r="AR5502" t="str">
            <v>2026-PRL1-50112</v>
          </cell>
          <cell r="AS5502" t="str">
            <v>#</v>
          </cell>
          <cell r="AT5502" t="str">
            <v>#</v>
          </cell>
          <cell r="AU5502" t="str">
            <v>#</v>
          </cell>
        </row>
        <row r="5503">
          <cell r="AN5503">
            <v>50700</v>
          </cell>
          <cell r="AO5503" t="str">
            <v>OÜ Tallinna Perearstikeskus</v>
          </cell>
          <cell r="AP5503" t="str">
            <v>000000000000003048</v>
          </cell>
          <cell r="AQ5503">
            <v>2026</v>
          </cell>
          <cell r="AR5503" t="str">
            <v>2026-PRL1-50700</v>
          </cell>
          <cell r="AS5503">
            <v>1</v>
          </cell>
          <cell r="AT5503" t="str">
            <v>TK026</v>
          </cell>
          <cell r="AU5503" t="str">
            <v>#</v>
          </cell>
        </row>
        <row r="5504">
          <cell r="AN5504">
            <v>50692</v>
          </cell>
          <cell r="AO5504" t="str">
            <v>Tamm ja Sula OÜ</v>
          </cell>
          <cell r="AP5504" t="str">
            <v>000000000000003048</v>
          </cell>
          <cell r="AQ5504">
            <v>2026</v>
          </cell>
          <cell r="AR5504" t="str">
            <v>2026-PRL1-50692</v>
          </cell>
          <cell r="AS5504" t="str">
            <v>#</v>
          </cell>
          <cell r="AT5504" t="str">
            <v>#</v>
          </cell>
          <cell r="AU5504" t="str">
            <v>#</v>
          </cell>
        </row>
        <row r="5505">
          <cell r="AN5505">
            <v>50162</v>
          </cell>
          <cell r="AO5505" t="str">
            <v>Mustamäe ja Nõmme Perearstikeskus OÜ</v>
          </cell>
          <cell r="AP5505" t="str">
            <v>000000000000003048</v>
          </cell>
          <cell r="AQ5505">
            <v>2026</v>
          </cell>
          <cell r="AR5505" t="str">
            <v>2026-PRL1-50162</v>
          </cell>
          <cell r="AS5505" t="str">
            <v>#</v>
          </cell>
          <cell r="AT5505" t="str">
            <v>#</v>
          </cell>
          <cell r="AU5505" t="str">
            <v>#</v>
          </cell>
        </row>
        <row r="5506">
          <cell r="AN5506">
            <v>50112</v>
          </cell>
          <cell r="AO5506" t="str">
            <v>Mustamäe Polik. Perearstikeskus OÜ</v>
          </cell>
          <cell r="AP5506" t="str">
            <v>000000000000003048</v>
          </cell>
          <cell r="AQ5506">
            <v>2026</v>
          </cell>
          <cell r="AR5506" t="str">
            <v>2026-PRL1-50112</v>
          </cell>
          <cell r="AS5506" t="str">
            <v>#</v>
          </cell>
          <cell r="AT5506" t="str">
            <v>#</v>
          </cell>
          <cell r="AU5506" t="str">
            <v>#</v>
          </cell>
        </row>
        <row r="5507">
          <cell r="AN5507">
            <v>50114</v>
          </cell>
          <cell r="AO5507" t="str">
            <v>Medicum Perearstikeskus AS</v>
          </cell>
          <cell r="AP5507" t="str">
            <v>000000000000003048</v>
          </cell>
          <cell r="AQ5507">
            <v>2026</v>
          </cell>
          <cell r="AR5507" t="str">
            <v>2026-PRL1-50114</v>
          </cell>
          <cell r="AS5507">
            <v>1</v>
          </cell>
          <cell r="AT5507" t="str">
            <v>TK001</v>
          </cell>
          <cell r="AU5507" t="str">
            <v>#</v>
          </cell>
        </row>
        <row r="5508">
          <cell r="AN5508">
            <v>50086</v>
          </cell>
          <cell r="AO5508" t="str">
            <v>Kivilinna Perearstikeskus OÜ</v>
          </cell>
          <cell r="AP5508" t="str">
            <v>000000000000003048</v>
          </cell>
          <cell r="AQ5508">
            <v>2026</v>
          </cell>
          <cell r="AR5508" t="str">
            <v>2026-PRL1-50086</v>
          </cell>
          <cell r="AS5508" t="str">
            <v>#</v>
          </cell>
          <cell r="AT5508" t="str">
            <v>#</v>
          </cell>
          <cell r="AU5508" t="str">
            <v>#</v>
          </cell>
        </row>
        <row r="5509">
          <cell r="AN5509">
            <v>50086</v>
          </cell>
          <cell r="AO5509" t="str">
            <v>Kivilinna Perearstikeskus OÜ</v>
          </cell>
          <cell r="AP5509" t="str">
            <v>000000000000003048</v>
          </cell>
          <cell r="AQ5509">
            <v>2026</v>
          </cell>
          <cell r="AR5509" t="str">
            <v>2026-PRL1-50086</v>
          </cell>
          <cell r="AS5509" t="str">
            <v>#</v>
          </cell>
          <cell r="AT5509" t="str">
            <v>#</v>
          </cell>
          <cell r="AU5509" t="str">
            <v>#</v>
          </cell>
        </row>
        <row r="5510">
          <cell r="AN5510">
            <v>50086</v>
          </cell>
          <cell r="AO5510" t="str">
            <v>Kivilinna Perearstikeskus OÜ</v>
          </cell>
          <cell r="AP5510" t="str">
            <v>000000000000003048</v>
          </cell>
          <cell r="AQ5510">
            <v>2026</v>
          </cell>
          <cell r="AR5510" t="str">
            <v>2026-PRL1-50086</v>
          </cell>
          <cell r="AS5510" t="str">
            <v>#</v>
          </cell>
          <cell r="AT5510" t="str">
            <v>#</v>
          </cell>
          <cell r="AU5510" t="str">
            <v>#</v>
          </cell>
        </row>
        <row r="5511">
          <cell r="AN5511">
            <v>50086</v>
          </cell>
          <cell r="AO5511" t="str">
            <v>Kivilinna Perearstikeskus OÜ</v>
          </cell>
          <cell r="AP5511" t="str">
            <v>000000000000003048</v>
          </cell>
          <cell r="AQ5511">
            <v>2026</v>
          </cell>
          <cell r="AR5511" t="str">
            <v>2026-PRL1-50086</v>
          </cell>
          <cell r="AS5511" t="str">
            <v>#</v>
          </cell>
          <cell r="AT5511" t="str">
            <v>#</v>
          </cell>
          <cell r="AU5511" t="str">
            <v>#</v>
          </cell>
        </row>
        <row r="5512">
          <cell r="AN5512">
            <v>50826</v>
          </cell>
          <cell r="AO5512" t="str">
            <v>Perekliinik OÜ</v>
          </cell>
          <cell r="AP5512" t="str">
            <v>000000000000003048</v>
          </cell>
          <cell r="AQ5512">
            <v>2026</v>
          </cell>
          <cell r="AR5512" t="str">
            <v>2026-PRL1-50826</v>
          </cell>
          <cell r="AS5512">
            <v>1</v>
          </cell>
          <cell r="AT5512" t="str">
            <v>TK041</v>
          </cell>
          <cell r="AU5512" t="str">
            <v>#</v>
          </cell>
        </row>
        <row r="5513">
          <cell r="AN5513">
            <v>50027</v>
          </cell>
          <cell r="AO5513" t="str">
            <v>OÜ Merelahe Perearstikeskus</v>
          </cell>
          <cell r="AP5513" t="str">
            <v>000000000000003048</v>
          </cell>
          <cell r="AQ5513">
            <v>2026</v>
          </cell>
          <cell r="AR5513" t="str">
            <v>2026-PRL1-50027</v>
          </cell>
          <cell r="AS5513" t="str">
            <v>#</v>
          </cell>
          <cell r="AT5513" t="str">
            <v>#</v>
          </cell>
          <cell r="AU5513" t="str">
            <v>#</v>
          </cell>
        </row>
        <row r="5514">
          <cell r="AN5514">
            <v>50107</v>
          </cell>
          <cell r="AO5514" t="str">
            <v>OÜ Meditiim</v>
          </cell>
          <cell r="AP5514" t="str">
            <v>000000000000003048</v>
          </cell>
          <cell r="AQ5514">
            <v>2026</v>
          </cell>
          <cell r="AR5514" t="str">
            <v>2026-PRL1-50107</v>
          </cell>
          <cell r="AS5514">
            <v>1</v>
          </cell>
          <cell r="AT5514" t="str">
            <v>TK050</v>
          </cell>
          <cell r="AU5514" t="str">
            <v>#</v>
          </cell>
        </row>
        <row r="5515">
          <cell r="AN5515">
            <v>50127</v>
          </cell>
          <cell r="AO5515" t="str">
            <v>Rosenthali Perearstikeskus OÜ</v>
          </cell>
          <cell r="AP5515" t="str">
            <v>000000000000003048</v>
          </cell>
          <cell r="AQ5515">
            <v>2026</v>
          </cell>
          <cell r="AR5515" t="str">
            <v>2026-PRL1-50127</v>
          </cell>
          <cell r="AS5515">
            <v>1</v>
          </cell>
          <cell r="AT5515" t="str">
            <v>TK069</v>
          </cell>
          <cell r="AU5515" t="str">
            <v>#</v>
          </cell>
        </row>
        <row r="5516">
          <cell r="AN5516">
            <v>50990</v>
          </cell>
          <cell r="AO5516" t="str">
            <v>Med4U Perearstikeskus OÜ</v>
          </cell>
          <cell r="AP5516" t="str">
            <v>000000000000003048</v>
          </cell>
          <cell r="AQ5516">
            <v>2026</v>
          </cell>
          <cell r="AR5516" t="str">
            <v>2026-PRL1-50990</v>
          </cell>
          <cell r="AS5516" t="str">
            <v>#</v>
          </cell>
          <cell r="AT5516" t="str">
            <v>#</v>
          </cell>
          <cell r="AU5516" t="str">
            <v>#</v>
          </cell>
        </row>
        <row r="5517">
          <cell r="AN5517">
            <v>50826</v>
          </cell>
          <cell r="AO5517" t="str">
            <v>Perekliinik OÜ</v>
          </cell>
          <cell r="AP5517" t="str">
            <v>000000000000003048</v>
          </cell>
          <cell r="AQ5517">
            <v>2026</v>
          </cell>
          <cell r="AR5517" t="str">
            <v>2026-PRL1-50826</v>
          </cell>
          <cell r="AS5517">
            <v>1</v>
          </cell>
          <cell r="AT5517" t="str">
            <v>TK041</v>
          </cell>
          <cell r="AU5517" t="str">
            <v>#</v>
          </cell>
        </row>
        <row r="5518">
          <cell r="AN5518">
            <v>50700</v>
          </cell>
          <cell r="AO5518" t="str">
            <v>Osaühing Tallinna Perearstikeskus</v>
          </cell>
          <cell r="AP5518" t="str">
            <v>000000000000003048</v>
          </cell>
          <cell r="AQ5518">
            <v>2026</v>
          </cell>
          <cell r="AR5518" t="str">
            <v>2026-PRL1-50700</v>
          </cell>
          <cell r="AS5518">
            <v>1</v>
          </cell>
          <cell r="AT5518" t="str">
            <v>TK027</v>
          </cell>
          <cell r="AU5518" t="str">
            <v>#</v>
          </cell>
        </row>
        <row r="5519">
          <cell r="AN5519">
            <v>50115</v>
          </cell>
          <cell r="AO5519" t="str">
            <v>Linnamõisa Perearstikeskus OÜ</v>
          </cell>
          <cell r="AP5519" t="str">
            <v>000000000000003048</v>
          </cell>
          <cell r="AQ5519">
            <v>2026</v>
          </cell>
          <cell r="AR5519" t="str">
            <v>2026-PRL1-50115</v>
          </cell>
          <cell r="AS5519">
            <v>1</v>
          </cell>
          <cell r="AT5519" t="str">
            <v>TK065</v>
          </cell>
          <cell r="AU5519" t="str">
            <v>#</v>
          </cell>
        </row>
        <row r="5520">
          <cell r="AN5520">
            <v>50114</v>
          </cell>
          <cell r="AO5520" t="str">
            <v>Medicum Perearstikeskus AS</v>
          </cell>
          <cell r="AP5520" t="str">
            <v>000000000000003048</v>
          </cell>
          <cell r="AQ5520">
            <v>2026</v>
          </cell>
          <cell r="AR5520" t="str">
            <v>2026-PRL1-50114</v>
          </cell>
          <cell r="AS5520">
            <v>1</v>
          </cell>
          <cell r="AT5520" t="str">
            <v>TK001</v>
          </cell>
          <cell r="AU5520" t="str">
            <v>#</v>
          </cell>
        </row>
        <row r="5521">
          <cell r="AN5521">
            <v>50826</v>
          </cell>
          <cell r="AO5521" t="str">
            <v>Perekliinik OÜ</v>
          </cell>
          <cell r="AP5521" t="str">
            <v>000000000000003048</v>
          </cell>
          <cell r="AQ5521">
            <v>2026</v>
          </cell>
          <cell r="AR5521" t="str">
            <v>2026-PRL1-50826</v>
          </cell>
          <cell r="AS5521">
            <v>1</v>
          </cell>
          <cell r="AT5521" t="str">
            <v>TK041</v>
          </cell>
          <cell r="AU5521" t="str">
            <v>#</v>
          </cell>
        </row>
        <row r="5522">
          <cell r="AN5522">
            <v>50911</v>
          </cell>
          <cell r="AO5522" t="str">
            <v>Perearst Sergei Fjodorov OÜ</v>
          </cell>
          <cell r="AP5522" t="str">
            <v>000000000000003048</v>
          </cell>
          <cell r="AQ5522">
            <v>2026</v>
          </cell>
          <cell r="AR5522" t="str">
            <v>2026-PRL1-50911</v>
          </cell>
          <cell r="AS5522" t="str">
            <v>#</v>
          </cell>
          <cell r="AT5522" t="str">
            <v>#</v>
          </cell>
          <cell r="AU5522" t="str">
            <v>#</v>
          </cell>
        </row>
        <row r="5523">
          <cell r="AN5523">
            <v>50027</v>
          </cell>
          <cell r="AO5523" t="str">
            <v>Merelahe Perearstikeskus OÜ</v>
          </cell>
          <cell r="AP5523" t="str">
            <v>000000000000003048</v>
          </cell>
          <cell r="AQ5523">
            <v>2026</v>
          </cell>
          <cell r="AR5523" t="str">
            <v>2026-PRL1-50027</v>
          </cell>
          <cell r="AS5523">
            <v>1</v>
          </cell>
          <cell r="AT5523" t="str">
            <v>TK059</v>
          </cell>
          <cell r="AU5523" t="str">
            <v>#</v>
          </cell>
        </row>
        <row r="5524">
          <cell r="AN5524">
            <v>50158</v>
          </cell>
          <cell r="AO5524" t="str">
            <v>Perearst Piret Tammist OÜ</v>
          </cell>
          <cell r="AP5524" t="str">
            <v>000000000000003048</v>
          </cell>
          <cell r="AQ5524">
            <v>2026</v>
          </cell>
          <cell r="AR5524" t="str">
            <v>2026-PRL1-50158</v>
          </cell>
          <cell r="AS5524" t="str">
            <v>#</v>
          </cell>
          <cell r="AT5524" t="str">
            <v>#</v>
          </cell>
          <cell r="AU5524" t="str">
            <v>#</v>
          </cell>
        </row>
        <row r="5525">
          <cell r="AN5525">
            <v>50142</v>
          </cell>
          <cell r="AO5525" t="str">
            <v>Liivalaia Perearst OÜ</v>
          </cell>
          <cell r="AP5525" t="str">
            <v>000000000000003048</v>
          </cell>
          <cell r="AQ5525">
            <v>2026</v>
          </cell>
          <cell r="AR5525" t="str">
            <v>2026-PRL1-50142</v>
          </cell>
          <cell r="AS5525" t="str">
            <v>#</v>
          </cell>
          <cell r="AT5525" t="str">
            <v>#</v>
          </cell>
          <cell r="AU5525" t="str">
            <v>#</v>
          </cell>
        </row>
        <row r="5526">
          <cell r="AN5526">
            <v>50142</v>
          </cell>
          <cell r="AO5526" t="str">
            <v>Liivalaia Perearst OÜ</v>
          </cell>
          <cell r="AP5526" t="str">
            <v>000000000000003048</v>
          </cell>
          <cell r="AQ5526">
            <v>2026</v>
          </cell>
          <cell r="AR5526" t="str">
            <v>2026-PRL1-50142</v>
          </cell>
          <cell r="AS5526" t="str">
            <v>#</v>
          </cell>
          <cell r="AT5526" t="str">
            <v>#</v>
          </cell>
          <cell r="AU5526" t="str">
            <v>#</v>
          </cell>
        </row>
        <row r="5527">
          <cell r="AN5527">
            <v>50857</v>
          </cell>
          <cell r="AO5527" t="str">
            <v>Pealinna Perearstid OÜ</v>
          </cell>
          <cell r="AP5527" t="str">
            <v>000000000000003048</v>
          </cell>
          <cell r="AQ5527">
            <v>2026</v>
          </cell>
          <cell r="AR5527" t="str">
            <v>2026-PRL1-50857</v>
          </cell>
          <cell r="AS5527">
            <v>1</v>
          </cell>
          <cell r="AT5527" t="str">
            <v>TK075</v>
          </cell>
          <cell r="AU5527" t="str">
            <v>#</v>
          </cell>
        </row>
        <row r="5528">
          <cell r="AN5528">
            <v>50147</v>
          </cell>
          <cell r="AO5528" t="str">
            <v>Leht ja Margus OÜ</v>
          </cell>
          <cell r="AP5528" t="str">
            <v>000000000000003048</v>
          </cell>
          <cell r="AQ5528">
            <v>2026</v>
          </cell>
          <cell r="AR5528" t="str">
            <v>2026-PRL1-50147</v>
          </cell>
          <cell r="AS5528" t="str">
            <v>#</v>
          </cell>
          <cell r="AT5528" t="str">
            <v>#</v>
          </cell>
          <cell r="AU5528" t="str">
            <v>#</v>
          </cell>
        </row>
        <row r="5529">
          <cell r="AN5529">
            <v>50147</v>
          </cell>
          <cell r="AO5529" t="str">
            <v>Leht ja Margus OÜ</v>
          </cell>
          <cell r="AP5529" t="str">
            <v>000000000000003048</v>
          </cell>
          <cell r="AQ5529">
            <v>2026</v>
          </cell>
          <cell r="AR5529" t="str">
            <v>2026-PRL1-50147</v>
          </cell>
          <cell r="AS5529" t="str">
            <v>#</v>
          </cell>
          <cell r="AT5529" t="str">
            <v>#</v>
          </cell>
          <cell r="AU5529" t="str">
            <v>#</v>
          </cell>
        </row>
        <row r="5530">
          <cell r="AN5530">
            <v>50146</v>
          </cell>
          <cell r="AO5530" t="str">
            <v>Perearst Tiiu Kaju OÜ</v>
          </cell>
          <cell r="AP5530" t="str">
            <v>000000000000003048</v>
          </cell>
          <cell r="AQ5530">
            <v>2026</v>
          </cell>
          <cell r="AR5530" t="str">
            <v>2026-PRL1-50146</v>
          </cell>
          <cell r="AS5530" t="str">
            <v>#</v>
          </cell>
          <cell r="AT5530" t="str">
            <v>#</v>
          </cell>
          <cell r="AU5530" t="str">
            <v>#</v>
          </cell>
        </row>
        <row r="5531">
          <cell r="AN5531">
            <v>60926</v>
          </cell>
          <cell r="AO5531" t="str">
            <v>Perearstikeskus Laagna OÜ</v>
          </cell>
          <cell r="AP5531" t="str">
            <v>000000000000003048</v>
          </cell>
          <cell r="AQ5531">
            <v>2026</v>
          </cell>
          <cell r="AR5531" t="str">
            <v>2026-PRL1-60926</v>
          </cell>
          <cell r="AS5531" t="str">
            <v>#</v>
          </cell>
          <cell r="AT5531" t="str">
            <v>#</v>
          </cell>
          <cell r="AU5531" t="str">
            <v>#</v>
          </cell>
        </row>
        <row r="5532">
          <cell r="AN5532">
            <v>50114</v>
          </cell>
          <cell r="AO5532" t="str">
            <v>Medicum Perearstikeskus AS</v>
          </cell>
          <cell r="AP5532" t="str">
            <v>000000000000003048</v>
          </cell>
          <cell r="AQ5532">
            <v>2026</v>
          </cell>
          <cell r="AR5532" t="str">
            <v>2026-PRL1-50114</v>
          </cell>
          <cell r="AS5532">
            <v>1</v>
          </cell>
          <cell r="AT5532" t="str">
            <v>TK001</v>
          </cell>
          <cell r="AU5532" t="str">
            <v>#</v>
          </cell>
        </row>
        <row r="5533">
          <cell r="AN5533">
            <v>50826</v>
          </cell>
          <cell r="AO5533" t="str">
            <v>Perekliinik OÜ</v>
          </cell>
          <cell r="AP5533" t="str">
            <v>000000000000003048</v>
          </cell>
          <cell r="AQ5533">
            <v>2026</v>
          </cell>
          <cell r="AR5533" t="str">
            <v>2026-PRL1-50826</v>
          </cell>
          <cell r="AS5533">
            <v>1</v>
          </cell>
          <cell r="AT5533" t="str">
            <v>TK041</v>
          </cell>
          <cell r="AU5533" t="str">
            <v>#</v>
          </cell>
        </row>
        <row r="5534">
          <cell r="AN5534">
            <v>50970</v>
          </cell>
          <cell r="AO5534" t="str">
            <v>Oma tervis OÜ</v>
          </cell>
          <cell r="AP5534" t="str">
            <v>000000000000003048</v>
          </cell>
          <cell r="AQ5534">
            <v>2026</v>
          </cell>
          <cell r="AR5534" t="str">
            <v>2026-PRL1-50970</v>
          </cell>
          <cell r="AS5534" t="str">
            <v>#</v>
          </cell>
          <cell r="AT5534" t="str">
            <v>#</v>
          </cell>
          <cell r="AU5534" t="str">
            <v>#</v>
          </cell>
        </row>
        <row r="5535">
          <cell r="AN5535">
            <v>50567</v>
          </cell>
          <cell r="AO5535" t="str">
            <v>Perearst Marjam Larionova OÜ</v>
          </cell>
          <cell r="AP5535" t="str">
            <v>000000000000003048</v>
          </cell>
          <cell r="AQ5535">
            <v>2026</v>
          </cell>
          <cell r="AR5535" t="str">
            <v>2026-PRL1-50567</v>
          </cell>
          <cell r="AS5535" t="str">
            <v>#</v>
          </cell>
          <cell r="AT5535" t="str">
            <v>#</v>
          </cell>
          <cell r="AU5535" t="str">
            <v>#</v>
          </cell>
        </row>
        <row r="5536">
          <cell r="AN5536">
            <v>50597</v>
          </cell>
          <cell r="AO5536" t="str">
            <v>Kai Soop OÜ</v>
          </cell>
          <cell r="AP5536" t="str">
            <v>000000000000003048</v>
          </cell>
          <cell r="AQ5536">
            <v>2026</v>
          </cell>
          <cell r="AR5536" t="str">
            <v>2026-PRL1-50597</v>
          </cell>
          <cell r="AS5536" t="str">
            <v>#</v>
          </cell>
          <cell r="AT5536" t="str">
            <v>#</v>
          </cell>
          <cell r="AU5536" t="str">
            <v>#</v>
          </cell>
        </row>
        <row r="5537">
          <cell r="AN5537">
            <v>50108</v>
          </cell>
          <cell r="AO5537" t="str">
            <v>Klein ja Ollikainen OÜ</v>
          </cell>
          <cell r="AP5537" t="str">
            <v>000000000000003048</v>
          </cell>
          <cell r="AQ5537">
            <v>2026</v>
          </cell>
          <cell r="AR5537" t="str">
            <v>2026-PRL1-50108</v>
          </cell>
          <cell r="AS5537" t="str">
            <v>#</v>
          </cell>
          <cell r="AT5537" t="str">
            <v>#</v>
          </cell>
          <cell r="AU5537" t="str">
            <v>#</v>
          </cell>
        </row>
        <row r="5538">
          <cell r="AN5538">
            <v>50857</v>
          </cell>
          <cell r="AO5538" t="str">
            <v>Pealinna Perearstid OÜ</v>
          </cell>
          <cell r="AP5538" t="str">
            <v>000000000000003048</v>
          </cell>
          <cell r="AQ5538">
            <v>2026</v>
          </cell>
          <cell r="AR5538" t="str">
            <v>2026-PRL1-50857</v>
          </cell>
          <cell r="AS5538">
            <v>1</v>
          </cell>
          <cell r="AT5538" t="str">
            <v>TK075</v>
          </cell>
          <cell r="AU5538" t="str">
            <v>#</v>
          </cell>
        </row>
        <row r="5539">
          <cell r="AN5539">
            <v>50108</v>
          </cell>
          <cell r="AO5539" t="str">
            <v>Klein ja Ollikainen OÜ</v>
          </cell>
          <cell r="AP5539" t="str">
            <v>000000000000003048</v>
          </cell>
          <cell r="AQ5539">
            <v>2026</v>
          </cell>
          <cell r="AR5539" t="str">
            <v>2026-PRL1-50108</v>
          </cell>
          <cell r="AS5539" t="str">
            <v>#</v>
          </cell>
          <cell r="AT5539" t="str">
            <v>#</v>
          </cell>
          <cell r="AU5539" t="str">
            <v>#</v>
          </cell>
        </row>
        <row r="5540">
          <cell r="AN5540">
            <v>50700</v>
          </cell>
          <cell r="AO5540" t="str">
            <v>Osaühing Tallinna Perearstikeskus</v>
          </cell>
          <cell r="AP5540" t="str">
            <v>000000000000003048</v>
          </cell>
          <cell r="AQ5540">
            <v>2026</v>
          </cell>
          <cell r="AR5540" t="str">
            <v>2026-PRL1-50700</v>
          </cell>
          <cell r="AS5540">
            <v>1</v>
          </cell>
          <cell r="AT5540" t="str">
            <v>TK026</v>
          </cell>
          <cell r="AU5540" t="str">
            <v>#</v>
          </cell>
        </row>
        <row r="5541">
          <cell r="AN5541">
            <v>50826</v>
          </cell>
          <cell r="AO5541" t="str">
            <v>Perekliinik OÜ</v>
          </cell>
          <cell r="AP5541" t="str">
            <v>000000000000003048</v>
          </cell>
          <cell r="AQ5541">
            <v>2026</v>
          </cell>
          <cell r="AR5541" t="str">
            <v>2026-PRL1-50826</v>
          </cell>
          <cell r="AS5541">
            <v>1</v>
          </cell>
          <cell r="AT5541" t="str">
            <v>TK041</v>
          </cell>
          <cell r="AU5541" t="str">
            <v>#</v>
          </cell>
        </row>
        <row r="5542">
          <cell r="AN5542">
            <v>50700</v>
          </cell>
          <cell r="AO5542" t="str">
            <v>Osaühing Tallinna Perearstikeskus</v>
          </cell>
          <cell r="AP5542" t="str">
            <v>000000000000003048</v>
          </cell>
          <cell r="AQ5542">
            <v>2026</v>
          </cell>
          <cell r="AR5542" t="str">
            <v>2026-PRL1-50700</v>
          </cell>
          <cell r="AS5542">
            <v>1</v>
          </cell>
          <cell r="AT5542" t="str">
            <v>TK026</v>
          </cell>
          <cell r="AU5542" t="str">
            <v>#</v>
          </cell>
        </row>
        <row r="5543">
          <cell r="AN5543">
            <v>50046</v>
          </cell>
          <cell r="AO5543" t="str">
            <v>Haabersti Perearstikeskus OÜ</v>
          </cell>
          <cell r="AP5543" t="str">
            <v>000000000000003048</v>
          </cell>
          <cell r="AQ5543">
            <v>2026</v>
          </cell>
          <cell r="AR5543" t="str">
            <v>2026-PRL1-50046</v>
          </cell>
          <cell r="AS5543" t="str">
            <v>#</v>
          </cell>
          <cell r="AT5543" t="str">
            <v>#</v>
          </cell>
          <cell r="AU5543" t="str">
            <v>#</v>
          </cell>
        </row>
        <row r="5544">
          <cell r="AN5544">
            <v>50046</v>
          </cell>
          <cell r="AO5544" t="str">
            <v>Haabersti Perearstikeskus OÜ</v>
          </cell>
          <cell r="AP5544" t="str">
            <v>000000000000003048</v>
          </cell>
          <cell r="AQ5544">
            <v>2026</v>
          </cell>
          <cell r="AR5544" t="str">
            <v>2026-PRL1-50046</v>
          </cell>
          <cell r="AS5544" t="str">
            <v>#</v>
          </cell>
          <cell r="AT5544" t="str">
            <v>#</v>
          </cell>
          <cell r="AU5544" t="str">
            <v>#</v>
          </cell>
        </row>
        <row r="5545">
          <cell r="AN5545">
            <v>50114</v>
          </cell>
          <cell r="AO5545" t="str">
            <v>Medicum Perearstikeskus AS</v>
          </cell>
          <cell r="AP5545" t="str">
            <v>000000000000003048</v>
          </cell>
          <cell r="AQ5545">
            <v>2026</v>
          </cell>
          <cell r="AR5545" t="str">
            <v>2026-PRL1-50114</v>
          </cell>
          <cell r="AS5545">
            <v>1</v>
          </cell>
          <cell r="AT5545" t="str">
            <v>TK001</v>
          </cell>
          <cell r="AU5545" t="str">
            <v>#</v>
          </cell>
        </row>
        <row r="5546">
          <cell r="AN5546">
            <v>50712</v>
          </cell>
          <cell r="AO5546" t="str">
            <v>OÜ Õismed</v>
          </cell>
          <cell r="AP5546" t="str">
            <v>000000000000003048</v>
          </cell>
          <cell r="AQ5546">
            <v>2026</v>
          </cell>
          <cell r="AR5546" t="str">
            <v>2026-PRL1-50712</v>
          </cell>
          <cell r="AS5546" t="str">
            <v>#</v>
          </cell>
          <cell r="AT5546" t="str">
            <v>#</v>
          </cell>
          <cell r="AU5546" t="str">
            <v>#</v>
          </cell>
        </row>
        <row r="5547">
          <cell r="AN5547">
            <v>50046</v>
          </cell>
          <cell r="AO5547" t="str">
            <v>Haabersti Perearstikeskus OÜ</v>
          </cell>
          <cell r="AP5547" t="str">
            <v>000000000000003048</v>
          </cell>
          <cell r="AQ5547">
            <v>2026</v>
          </cell>
          <cell r="AR5547" t="str">
            <v>2026-PRL1-50046</v>
          </cell>
          <cell r="AS5547" t="str">
            <v>#</v>
          </cell>
          <cell r="AT5547" t="str">
            <v>#</v>
          </cell>
          <cell r="AU5547" t="str">
            <v>#</v>
          </cell>
        </row>
        <row r="5548">
          <cell r="AN5548">
            <v>50700</v>
          </cell>
          <cell r="AO5548" t="str">
            <v>Osaühing Tallinna Perearstikeskus</v>
          </cell>
          <cell r="AP5548" t="str">
            <v>000000000000003048</v>
          </cell>
          <cell r="AQ5548">
            <v>2026</v>
          </cell>
          <cell r="AR5548" t="str">
            <v>2026-PRL1-50700</v>
          </cell>
          <cell r="AS5548">
            <v>1</v>
          </cell>
          <cell r="AT5548" t="str">
            <v>TK026</v>
          </cell>
          <cell r="AU5548" t="str">
            <v>#</v>
          </cell>
        </row>
        <row r="5549">
          <cell r="AN5549">
            <v>50700</v>
          </cell>
          <cell r="AO5549" t="str">
            <v>Osaühing Tallinna Perearstikeskus</v>
          </cell>
          <cell r="AP5549" t="str">
            <v>000000000000003048</v>
          </cell>
          <cell r="AQ5549">
            <v>2026</v>
          </cell>
          <cell r="AR5549" t="str">
            <v>2026-PRL1-50700</v>
          </cell>
          <cell r="AS5549">
            <v>1</v>
          </cell>
          <cell r="AT5549" t="str">
            <v>TK026</v>
          </cell>
          <cell r="AU5549" t="str">
            <v>#</v>
          </cell>
        </row>
        <row r="5550">
          <cell r="AN5550">
            <v>50857</v>
          </cell>
          <cell r="AO5550" t="str">
            <v>Pealinna Perearstid OÜ</v>
          </cell>
          <cell r="AP5550" t="str">
            <v>000000000000003048</v>
          </cell>
          <cell r="AQ5550">
            <v>2026</v>
          </cell>
          <cell r="AR5550" t="str">
            <v>2026-PRL1-50857</v>
          </cell>
          <cell r="AS5550">
            <v>1</v>
          </cell>
          <cell r="AT5550" t="str">
            <v>TK075</v>
          </cell>
          <cell r="AU5550" t="str">
            <v>#</v>
          </cell>
        </row>
        <row r="5551">
          <cell r="AN5551">
            <v>50161</v>
          </cell>
          <cell r="AO5551" t="str">
            <v>Magdaleena Tervisekeskus OÜ</v>
          </cell>
          <cell r="AP5551" t="str">
            <v>000000000000003048</v>
          </cell>
          <cell r="AQ5551">
            <v>2026</v>
          </cell>
          <cell r="AR5551" t="str">
            <v>2026-PRL1-50161</v>
          </cell>
          <cell r="AS5551" t="str">
            <v>#</v>
          </cell>
          <cell r="AT5551" t="str">
            <v>#</v>
          </cell>
          <cell r="AU5551" t="str">
            <v>#</v>
          </cell>
        </row>
        <row r="5552">
          <cell r="AN5552">
            <v>50394</v>
          </cell>
          <cell r="AO5552" t="str">
            <v>Jürgenson Perearstikeskus OÜ</v>
          </cell>
          <cell r="AP5552" t="str">
            <v>000000000000003048</v>
          </cell>
          <cell r="AQ5552">
            <v>2026</v>
          </cell>
          <cell r="AR5552" t="str">
            <v>2026-PRL1-50394</v>
          </cell>
          <cell r="AS5552">
            <v>1</v>
          </cell>
          <cell r="AT5552" t="str">
            <v>TK011</v>
          </cell>
          <cell r="AU5552" t="str">
            <v>#</v>
          </cell>
        </row>
        <row r="5553">
          <cell r="AN5553">
            <v>50580</v>
          </cell>
          <cell r="AO5553" t="str">
            <v>Telliskivi Perearstikeskus OÜ</v>
          </cell>
          <cell r="AP5553" t="str">
            <v>000000000000003048</v>
          </cell>
          <cell r="AQ5553">
            <v>2026</v>
          </cell>
          <cell r="AR5553" t="str">
            <v>2026-PRL1-50580</v>
          </cell>
          <cell r="AS5553" t="str">
            <v>#</v>
          </cell>
          <cell r="AT5553" t="str">
            <v>#</v>
          </cell>
          <cell r="AU5553" t="str">
            <v>#</v>
          </cell>
        </row>
        <row r="5554">
          <cell r="AN5554">
            <v>50577</v>
          </cell>
          <cell r="AO5554" t="str">
            <v>Kivimäe Perearstikeskus OÜ</v>
          </cell>
          <cell r="AP5554" t="str">
            <v>000000000000003048</v>
          </cell>
          <cell r="AQ5554">
            <v>2026</v>
          </cell>
          <cell r="AR5554" t="str">
            <v>2026-PRL1-50577</v>
          </cell>
          <cell r="AS5554">
            <v>1</v>
          </cell>
          <cell r="AT5554" t="str">
            <v>TK068</v>
          </cell>
          <cell r="AU5554" t="str">
            <v>#</v>
          </cell>
        </row>
        <row r="5555">
          <cell r="AN5555">
            <v>50007</v>
          </cell>
          <cell r="AO5555" t="str">
            <v>Kodudoktori PAK Sinu Arst OÜ</v>
          </cell>
          <cell r="AP5555" t="str">
            <v>000000000000003048</v>
          </cell>
          <cell r="AQ5555">
            <v>2026</v>
          </cell>
          <cell r="AR5555" t="str">
            <v>2026-PRL1-50007</v>
          </cell>
          <cell r="AS5555">
            <v>1</v>
          </cell>
          <cell r="AT5555" t="str">
            <v>TK002</v>
          </cell>
          <cell r="AU5555" t="str">
            <v>#</v>
          </cell>
        </row>
        <row r="5556">
          <cell r="AN5556">
            <v>50593</v>
          </cell>
          <cell r="AO5556" t="str">
            <v>Perearst Maimu Pintson OÜ</v>
          </cell>
          <cell r="AP5556" t="str">
            <v>000000000000003048</v>
          </cell>
          <cell r="AQ5556">
            <v>2026</v>
          </cell>
          <cell r="AR5556" t="str">
            <v>2026-PRL1-50593</v>
          </cell>
          <cell r="AS5556" t="str">
            <v>#</v>
          </cell>
          <cell r="AT5556" t="str">
            <v>#</v>
          </cell>
          <cell r="AU5556" t="str">
            <v>#</v>
          </cell>
        </row>
        <row r="5557">
          <cell r="AN5557">
            <v>50052</v>
          </cell>
          <cell r="AO5557" t="str">
            <v>Pirita Perearstikeskus OÜ</v>
          </cell>
          <cell r="AP5557" t="str">
            <v>000000000000003048</v>
          </cell>
          <cell r="AQ5557">
            <v>2026</v>
          </cell>
          <cell r="AR5557" t="str">
            <v>2026-PRL1-50052</v>
          </cell>
          <cell r="AS5557">
            <v>1</v>
          </cell>
          <cell r="AT5557" t="str">
            <v>TK058</v>
          </cell>
          <cell r="AU5557" t="str">
            <v>#</v>
          </cell>
        </row>
        <row r="5558">
          <cell r="AN5558">
            <v>50027</v>
          </cell>
          <cell r="AO5558" t="str">
            <v>Merelahe Perearstikeskus OÜ</v>
          </cell>
          <cell r="AP5558" t="str">
            <v>000000000000003048</v>
          </cell>
          <cell r="AQ5558">
            <v>2026</v>
          </cell>
          <cell r="AR5558" t="str">
            <v>2026-PRL1-50027</v>
          </cell>
          <cell r="AS5558">
            <v>1</v>
          </cell>
          <cell r="AT5558" t="str">
            <v>TK059</v>
          </cell>
          <cell r="AU5558" t="str">
            <v>#</v>
          </cell>
        </row>
        <row r="5559">
          <cell r="AN5559">
            <v>50163</v>
          </cell>
          <cell r="AO5559" t="str">
            <v>Favorek Perearstikeskus OÜ</v>
          </cell>
          <cell r="AP5559" t="str">
            <v>000000000000003048</v>
          </cell>
          <cell r="AQ5559">
            <v>2026</v>
          </cell>
          <cell r="AR5559" t="str">
            <v>2026-PRL1-50163</v>
          </cell>
          <cell r="AS5559" t="str">
            <v>#</v>
          </cell>
          <cell r="AT5559" t="str">
            <v>#</v>
          </cell>
          <cell r="AU5559" t="str">
            <v>#</v>
          </cell>
        </row>
        <row r="5560">
          <cell r="AN5560">
            <v>50163</v>
          </cell>
          <cell r="AO5560" t="str">
            <v>Favorek Perearstikeskus OÜ</v>
          </cell>
          <cell r="AP5560" t="str">
            <v>000000000000003048</v>
          </cell>
          <cell r="AQ5560">
            <v>2026</v>
          </cell>
          <cell r="AR5560" t="str">
            <v>2026-PRL1-50163</v>
          </cell>
          <cell r="AS5560" t="str">
            <v>#</v>
          </cell>
          <cell r="AT5560" t="str">
            <v>#</v>
          </cell>
          <cell r="AU5560" t="str">
            <v>#</v>
          </cell>
        </row>
        <row r="5561">
          <cell r="AN5561">
            <v>50880</v>
          </cell>
          <cell r="AO5561" t="str">
            <v>Karulaugu Tervisekeskus OÜ</v>
          </cell>
          <cell r="AP5561" t="str">
            <v>000000000000003048</v>
          </cell>
          <cell r="AQ5561">
            <v>2026</v>
          </cell>
          <cell r="AR5561" t="str">
            <v>2026-PRL1-50880</v>
          </cell>
          <cell r="AS5561">
            <v>1</v>
          </cell>
          <cell r="AT5561" t="str">
            <v>TK039</v>
          </cell>
          <cell r="AU5561" t="str">
            <v>#</v>
          </cell>
        </row>
        <row r="5562">
          <cell r="AN5562">
            <v>61387</v>
          </cell>
          <cell r="AO5562" t="str">
            <v>Perearst Illa Põldma OÜ</v>
          </cell>
          <cell r="AP5562" t="str">
            <v>000000000000003048</v>
          </cell>
          <cell r="AQ5562">
            <v>2026</v>
          </cell>
          <cell r="AR5562" t="str">
            <v>2026-PRL1-61387</v>
          </cell>
          <cell r="AS5562" t="str">
            <v>#</v>
          </cell>
          <cell r="AT5562" t="str">
            <v>#</v>
          </cell>
          <cell r="AU5562" t="str">
            <v>#</v>
          </cell>
        </row>
        <row r="5563">
          <cell r="AN5563">
            <v>50698</v>
          </cell>
          <cell r="AO5563" t="str">
            <v>Tomson Tervisekeskus OÜ</v>
          </cell>
          <cell r="AP5563" t="str">
            <v>000000000000003048</v>
          </cell>
          <cell r="AQ5563">
            <v>2026</v>
          </cell>
          <cell r="AR5563" t="str">
            <v>2026-PRL1-50698</v>
          </cell>
          <cell r="AS5563">
            <v>1</v>
          </cell>
          <cell r="AT5563" t="str">
            <v>TK047</v>
          </cell>
          <cell r="AU5563" t="str">
            <v>#</v>
          </cell>
        </row>
        <row r="5564">
          <cell r="AN5564">
            <v>50024</v>
          </cell>
          <cell r="AO5564" t="str">
            <v>Ädala Perearstikeskus OÜ</v>
          </cell>
          <cell r="AP5564" t="str">
            <v>000000000000003048</v>
          </cell>
          <cell r="AQ5564">
            <v>2026</v>
          </cell>
          <cell r="AR5564" t="str">
            <v>2026-PRL1-50024</v>
          </cell>
          <cell r="AS5564">
            <v>1</v>
          </cell>
          <cell r="AT5564" t="str">
            <v>TK044</v>
          </cell>
          <cell r="AU5564" t="str">
            <v>#</v>
          </cell>
        </row>
        <row r="5565">
          <cell r="AN5565">
            <v>50026</v>
          </cell>
          <cell r="AO5565" t="str">
            <v>Mediteri Perearstid OÜ</v>
          </cell>
          <cell r="AP5565" t="str">
            <v>000000000000003048</v>
          </cell>
          <cell r="AQ5565">
            <v>2026</v>
          </cell>
          <cell r="AR5565" t="str">
            <v>2026-PRL1-50026</v>
          </cell>
          <cell r="AS5565" t="str">
            <v>#</v>
          </cell>
          <cell r="AT5565" t="str">
            <v>#</v>
          </cell>
          <cell r="AU5565" t="str">
            <v>#</v>
          </cell>
        </row>
        <row r="5566">
          <cell r="AN5566">
            <v>63493</v>
          </cell>
          <cell r="AO5566" t="str">
            <v>OÜ Perearst Kongo</v>
          </cell>
          <cell r="AP5566" t="str">
            <v>000000000000003048</v>
          </cell>
          <cell r="AQ5566">
            <v>2026</v>
          </cell>
          <cell r="AR5566" t="str">
            <v>2026-PRL1-63493</v>
          </cell>
          <cell r="AS5566" t="str">
            <v>#</v>
          </cell>
          <cell r="AT5566" t="str">
            <v>#</v>
          </cell>
          <cell r="AU5566" t="str">
            <v>#</v>
          </cell>
        </row>
        <row r="5567">
          <cell r="AN5567">
            <v>50026</v>
          </cell>
          <cell r="AO5567" t="str">
            <v>Mediteri Perearstid OÜ</v>
          </cell>
          <cell r="AP5567" t="str">
            <v>000000000000003048</v>
          </cell>
          <cell r="AQ5567">
            <v>2026</v>
          </cell>
          <cell r="AR5567" t="str">
            <v>2026-PRL1-50026</v>
          </cell>
          <cell r="AS5567" t="str">
            <v>#</v>
          </cell>
          <cell r="AT5567" t="str">
            <v>#</v>
          </cell>
          <cell r="AU5567" t="str">
            <v>#</v>
          </cell>
        </row>
        <row r="5568">
          <cell r="AN5568">
            <v>50027</v>
          </cell>
          <cell r="AO5568" t="str">
            <v>Merelahe Perearstikeskus OÜ</v>
          </cell>
          <cell r="AP5568" t="str">
            <v>000000000000003048</v>
          </cell>
          <cell r="AQ5568">
            <v>2026</v>
          </cell>
          <cell r="AR5568" t="str">
            <v>2026-PRL1-50027</v>
          </cell>
          <cell r="AS5568">
            <v>1</v>
          </cell>
          <cell r="AT5568" t="str">
            <v>TK059</v>
          </cell>
          <cell r="AU5568" t="str">
            <v>#</v>
          </cell>
        </row>
        <row r="5569">
          <cell r="AN5569">
            <v>50024</v>
          </cell>
          <cell r="AO5569" t="str">
            <v>Ädala Perearstikeskus OÜ</v>
          </cell>
          <cell r="AP5569" t="str">
            <v>000000000000003048</v>
          </cell>
          <cell r="AQ5569">
            <v>2026</v>
          </cell>
          <cell r="AR5569" t="str">
            <v>2026-PRL1-50024</v>
          </cell>
          <cell r="AS5569">
            <v>1</v>
          </cell>
          <cell r="AT5569" t="str">
            <v>TK044</v>
          </cell>
          <cell r="AU5569" t="str">
            <v>#</v>
          </cell>
        </row>
        <row r="5570">
          <cell r="AN5570">
            <v>50612</v>
          </cell>
          <cell r="AO5570" t="str">
            <v>OÜ Aira Perearstikeskus</v>
          </cell>
          <cell r="AP5570" t="str">
            <v>000000000000003048</v>
          </cell>
          <cell r="AQ5570">
            <v>2026</v>
          </cell>
          <cell r="AR5570" t="str">
            <v>2026-PRL1-50612</v>
          </cell>
          <cell r="AS5570" t="str">
            <v>#</v>
          </cell>
          <cell r="AT5570" t="str">
            <v>#</v>
          </cell>
          <cell r="AU5570" t="str">
            <v>#</v>
          </cell>
        </row>
        <row r="5571">
          <cell r="AN5571">
            <v>50700</v>
          </cell>
          <cell r="AO5571" t="str">
            <v>OÜ Tallinna Perearstikeskus</v>
          </cell>
          <cell r="AP5571" t="str">
            <v>000000000000003048</v>
          </cell>
          <cell r="AQ5571">
            <v>2026</v>
          </cell>
          <cell r="AR5571" t="str">
            <v>2026-PRL1-50700</v>
          </cell>
          <cell r="AS5571">
            <v>1</v>
          </cell>
          <cell r="AT5571" t="str">
            <v>TK027</v>
          </cell>
          <cell r="AU5571" t="str">
            <v>#</v>
          </cell>
        </row>
        <row r="5572">
          <cell r="AN5572">
            <v>50162</v>
          </cell>
          <cell r="AO5572" t="str">
            <v>Mustamäe ja Nõmme Perearstikeskus OÜ</v>
          </cell>
          <cell r="AP5572" t="str">
            <v>000000000000003048</v>
          </cell>
          <cell r="AQ5572">
            <v>2026</v>
          </cell>
          <cell r="AR5572" t="str">
            <v>2026-PRL1-50162</v>
          </cell>
          <cell r="AS5572" t="str">
            <v>#</v>
          </cell>
          <cell r="AT5572" t="str">
            <v>#</v>
          </cell>
          <cell r="AU5572" t="str">
            <v>#</v>
          </cell>
        </row>
        <row r="5573">
          <cell r="AN5573">
            <v>50157</v>
          </cell>
          <cell r="AO5573" t="str">
            <v>Kose-Lasnamäe Perearstikeskus OÜ</v>
          </cell>
          <cell r="AP5573" t="str">
            <v>000000000000003048</v>
          </cell>
          <cell r="AQ5573">
            <v>2026</v>
          </cell>
          <cell r="AR5573" t="str">
            <v>2026-PRL1-50157</v>
          </cell>
          <cell r="AS5573" t="str">
            <v>#</v>
          </cell>
          <cell r="AT5573" t="str">
            <v>#</v>
          </cell>
          <cell r="AU5573" t="str">
            <v>#</v>
          </cell>
        </row>
        <row r="5574">
          <cell r="AN5574">
            <v>50961</v>
          </cell>
          <cell r="AO5574" t="str">
            <v>OÜ Ennetuskliinik</v>
          </cell>
          <cell r="AP5574" t="str">
            <v>000000000000003048</v>
          </cell>
          <cell r="AQ5574">
            <v>2026</v>
          </cell>
          <cell r="AR5574" t="str">
            <v>2026-PRL1-50961</v>
          </cell>
          <cell r="AS5574">
            <v>1</v>
          </cell>
          <cell r="AT5574" t="str">
            <v>TK073</v>
          </cell>
          <cell r="AU5574" t="str">
            <v>#</v>
          </cell>
        </row>
        <row r="5575">
          <cell r="AN5575">
            <v>50429</v>
          </cell>
          <cell r="AO5575" t="str">
            <v>Virge Tulmin</v>
          </cell>
          <cell r="AP5575" t="str">
            <v>000000000000003048</v>
          </cell>
          <cell r="AQ5575">
            <v>2026</v>
          </cell>
          <cell r="AR5575" t="str">
            <v>2026-PRL1-50429</v>
          </cell>
          <cell r="AS5575" t="str">
            <v>#</v>
          </cell>
          <cell r="AT5575" t="str">
            <v>#</v>
          </cell>
          <cell r="AU5575" t="str">
            <v>#</v>
          </cell>
        </row>
        <row r="5576">
          <cell r="AN5576">
            <v>50047</v>
          </cell>
          <cell r="AO5576" t="str">
            <v>Mere-Med Perearstikeskus OÜ</v>
          </cell>
          <cell r="AP5576" t="str">
            <v>000000000000003048</v>
          </cell>
          <cell r="AQ5576">
            <v>2026</v>
          </cell>
          <cell r="AR5576" t="str">
            <v>2026-PRL1-50047</v>
          </cell>
          <cell r="AS5576" t="str">
            <v>#</v>
          </cell>
          <cell r="AT5576" t="str">
            <v>#</v>
          </cell>
          <cell r="AU5576" t="str">
            <v>#</v>
          </cell>
        </row>
        <row r="5577">
          <cell r="AN5577">
            <v>50970</v>
          </cell>
          <cell r="AO5577" t="str">
            <v>Oma tervis OÜ</v>
          </cell>
          <cell r="AP5577" t="str">
            <v>000000000000003048</v>
          </cell>
          <cell r="AQ5577">
            <v>2026</v>
          </cell>
          <cell r="AR5577" t="str">
            <v>2026-PRL1-50970</v>
          </cell>
          <cell r="AS5577" t="str">
            <v>#</v>
          </cell>
          <cell r="AT5577" t="str">
            <v>#</v>
          </cell>
          <cell r="AU5577" t="str">
            <v>#</v>
          </cell>
        </row>
        <row r="5578">
          <cell r="AN5578">
            <v>50047</v>
          </cell>
          <cell r="AO5578" t="str">
            <v>Mere-Med Perearstikeskus OÜ</v>
          </cell>
          <cell r="AP5578" t="str">
            <v>000000000000003048</v>
          </cell>
          <cell r="AQ5578">
            <v>2026</v>
          </cell>
          <cell r="AR5578" t="str">
            <v>2026-PRL1-50047</v>
          </cell>
          <cell r="AS5578" t="str">
            <v>#</v>
          </cell>
          <cell r="AT5578" t="str">
            <v>#</v>
          </cell>
          <cell r="AU5578" t="str">
            <v>#</v>
          </cell>
        </row>
        <row r="5579">
          <cell r="AN5579">
            <v>50023</v>
          </cell>
          <cell r="AO5579" t="str">
            <v>Nõmme Perearstid OÜ</v>
          </cell>
          <cell r="AP5579" t="str">
            <v>000000000000003048</v>
          </cell>
          <cell r="AQ5579">
            <v>2026</v>
          </cell>
          <cell r="AR5579" t="str">
            <v>2026-PRL1-50023</v>
          </cell>
          <cell r="AS5579" t="str">
            <v>#</v>
          </cell>
          <cell r="AT5579" t="str">
            <v>#</v>
          </cell>
          <cell r="AU5579" t="str">
            <v>#</v>
          </cell>
        </row>
        <row r="5580">
          <cell r="AN5580">
            <v>50846</v>
          </cell>
          <cell r="AO5580" t="str">
            <v>OÜ Perearst Piret Innos</v>
          </cell>
          <cell r="AP5580" t="str">
            <v>000000000000003048</v>
          </cell>
          <cell r="AQ5580">
            <v>2026</v>
          </cell>
          <cell r="AR5580" t="str">
            <v>2026-PRL1-50846</v>
          </cell>
          <cell r="AS5580" t="str">
            <v>#</v>
          </cell>
          <cell r="AT5580" t="str">
            <v>#</v>
          </cell>
          <cell r="AU5580" t="str">
            <v>#</v>
          </cell>
        </row>
        <row r="5581">
          <cell r="AN5581">
            <v>50857</v>
          </cell>
          <cell r="AO5581" t="str">
            <v>Pealinna Perearstid OÜ</v>
          </cell>
          <cell r="AP5581" t="str">
            <v>000000000000003048</v>
          </cell>
          <cell r="AQ5581">
            <v>2026</v>
          </cell>
          <cell r="AR5581" t="str">
            <v>2026-PRL1-50857</v>
          </cell>
          <cell r="AS5581">
            <v>1</v>
          </cell>
          <cell r="AT5581" t="str">
            <v>TK075</v>
          </cell>
          <cell r="AU5581" t="str">
            <v>#</v>
          </cell>
        </row>
        <row r="5582">
          <cell r="AN5582">
            <v>50023</v>
          </cell>
          <cell r="AO5582" t="str">
            <v>Nõmme Perearstid OÜ</v>
          </cell>
          <cell r="AP5582" t="str">
            <v>000000000000003048</v>
          </cell>
          <cell r="AQ5582">
            <v>2026</v>
          </cell>
          <cell r="AR5582" t="str">
            <v>2026-PRL1-50023</v>
          </cell>
          <cell r="AS5582" t="str">
            <v>#</v>
          </cell>
          <cell r="AT5582" t="str">
            <v>#</v>
          </cell>
          <cell r="AU5582" t="str">
            <v>#</v>
          </cell>
        </row>
        <row r="5583">
          <cell r="AN5583">
            <v>50161</v>
          </cell>
          <cell r="AO5583" t="str">
            <v>Magdaleena Tervisekeskus OÜ</v>
          </cell>
          <cell r="AP5583" t="str">
            <v>000000000000003048</v>
          </cell>
          <cell r="AQ5583">
            <v>2026</v>
          </cell>
          <cell r="AR5583" t="str">
            <v>2026-PRL1-50161</v>
          </cell>
          <cell r="AS5583" t="str">
            <v>#</v>
          </cell>
          <cell r="AT5583" t="str">
            <v>#</v>
          </cell>
          <cell r="AU5583" t="str">
            <v>#</v>
          </cell>
        </row>
        <row r="5584">
          <cell r="AN5584">
            <v>50161</v>
          </cell>
          <cell r="AO5584" t="str">
            <v>Magdaleena Tervisekeskus OÜ</v>
          </cell>
          <cell r="AP5584" t="str">
            <v>000000000000003048</v>
          </cell>
          <cell r="AQ5584">
            <v>2026</v>
          </cell>
          <cell r="AR5584" t="str">
            <v>2026-PRL1-50161</v>
          </cell>
          <cell r="AS5584" t="str">
            <v>#</v>
          </cell>
          <cell r="AT5584" t="str">
            <v>#</v>
          </cell>
          <cell r="AU5584" t="str">
            <v>#</v>
          </cell>
        </row>
        <row r="5585">
          <cell r="AN5585">
            <v>68398</v>
          </cell>
          <cell r="AO5585" t="str">
            <v>Perearst Tiina Saar OÜ</v>
          </cell>
          <cell r="AP5585" t="str">
            <v>000000000000003048</v>
          </cell>
          <cell r="AQ5585">
            <v>2026</v>
          </cell>
          <cell r="AR5585" t="str">
            <v>2026-PRL1-68398</v>
          </cell>
          <cell r="AS5585" t="str">
            <v>#</v>
          </cell>
          <cell r="AT5585" t="str">
            <v>#</v>
          </cell>
          <cell r="AU5585">
            <v>1</v>
          </cell>
        </row>
        <row r="5586">
          <cell r="AN5586">
            <v>50826</v>
          </cell>
          <cell r="AO5586" t="str">
            <v>Perekliinik OÜ</v>
          </cell>
          <cell r="AP5586" t="str">
            <v>000000000000003048</v>
          </cell>
          <cell r="AQ5586">
            <v>2026</v>
          </cell>
          <cell r="AR5586" t="str">
            <v>2026-PRL1-50826</v>
          </cell>
          <cell r="AS5586">
            <v>1</v>
          </cell>
          <cell r="AT5586" t="str">
            <v>TK074</v>
          </cell>
          <cell r="AU5586" t="str">
            <v>#</v>
          </cell>
        </row>
        <row r="5587">
          <cell r="AN5587">
            <v>50114</v>
          </cell>
          <cell r="AO5587" t="str">
            <v>Medicum Perearstikeskus AS</v>
          </cell>
          <cell r="AP5587" t="str">
            <v>000000000000003048</v>
          </cell>
          <cell r="AQ5587">
            <v>2026</v>
          </cell>
          <cell r="AR5587" t="str">
            <v>2026-PRL1-50114</v>
          </cell>
          <cell r="AS5587">
            <v>1</v>
          </cell>
          <cell r="AT5587" t="str">
            <v>TK001</v>
          </cell>
          <cell r="AU5587" t="str">
            <v>#</v>
          </cell>
        </row>
        <row r="5588">
          <cell r="AN5588">
            <v>50114</v>
          </cell>
          <cell r="AO5588" t="str">
            <v>Medicum Perearstikeskus AS</v>
          </cell>
          <cell r="AP5588" t="str">
            <v>000000000000003048</v>
          </cell>
          <cell r="AQ5588">
            <v>2026</v>
          </cell>
          <cell r="AR5588" t="str">
            <v>2026-PRL1-50114</v>
          </cell>
          <cell r="AS5588">
            <v>1</v>
          </cell>
          <cell r="AT5588" t="str">
            <v>TK001</v>
          </cell>
          <cell r="AU5588" t="str">
            <v>#</v>
          </cell>
        </row>
        <row r="5589">
          <cell r="AN5589">
            <v>50857</v>
          </cell>
          <cell r="AO5589" t="str">
            <v>Pealinna Perearstid OÜ</v>
          </cell>
          <cell r="AP5589" t="str">
            <v>000000000000003048</v>
          </cell>
          <cell r="AQ5589">
            <v>2026</v>
          </cell>
          <cell r="AR5589" t="str">
            <v>2026-PRL1-50857</v>
          </cell>
          <cell r="AS5589">
            <v>1</v>
          </cell>
          <cell r="AT5589" t="str">
            <v>TK075</v>
          </cell>
          <cell r="AU5589" t="str">
            <v>#</v>
          </cell>
        </row>
        <row r="5590">
          <cell r="AN5590">
            <v>50857</v>
          </cell>
          <cell r="AO5590" t="str">
            <v>Pealinna Perearstid OÜ</v>
          </cell>
          <cell r="AP5590" t="str">
            <v>000000000000003048</v>
          </cell>
          <cell r="AQ5590">
            <v>2026</v>
          </cell>
          <cell r="AR5590" t="str">
            <v>2026-PRL1-50857</v>
          </cell>
          <cell r="AS5590">
            <v>1</v>
          </cell>
          <cell r="AT5590" t="str">
            <v>TK075</v>
          </cell>
          <cell r="AU5590" t="str">
            <v>#</v>
          </cell>
        </row>
        <row r="5591">
          <cell r="AN5591">
            <v>50535</v>
          </cell>
          <cell r="AO5591" t="str">
            <v>Perearst Toomas Erik OÜ</v>
          </cell>
          <cell r="AP5591" t="str">
            <v>000000000000003048</v>
          </cell>
          <cell r="AQ5591">
            <v>2026</v>
          </cell>
          <cell r="AR5591" t="str">
            <v>2026-PRL1-50535</v>
          </cell>
          <cell r="AS5591" t="str">
            <v>#</v>
          </cell>
          <cell r="AT5591" t="str">
            <v>#</v>
          </cell>
          <cell r="AU5591" t="str">
            <v>#</v>
          </cell>
        </row>
        <row r="5592">
          <cell r="AN5592">
            <v>50613</v>
          </cell>
          <cell r="AO5592" t="str">
            <v>Perearst Maret Missamou OÜ</v>
          </cell>
          <cell r="AP5592" t="str">
            <v>000000000000003048</v>
          </cell>
          <cell r="AQ5592">
            <v>2026</v>
          </cell>
          <cell r="AR5592" t="str">
            <v>2026-PRL1-50613</v>
          </cell>
          <cell r="AS5592" t="str">
            <v>#</v>
          </cell>
          <cell r="AT5592" t="str">
            <v>#</v>
          </cell>
          <cell r="AU5592" t="str">
            <v>#</v>
          </cell>
        </row>
        <row r="5593">
          <cell r="AN5593">
            <v>50614</v>
          </cell>
          <cell r="AO5593" t="str">
            <v>Terve Laps OÜ</v>
          </cell>
          <cell r="AP5593" t="str">
            <v>000000000000003048</v>
          </cell>
          <cell r="AQ5593">
            <v>2026</v>
          </cell>
          <cell r="AR5593" t="str">
            <v>2026-PRL1-50614</v>
          </cell>
          <cell r="AS5593" t="str">
            <v>#</v>
          </cell>
          <cell r="AT5593" t="str">
            <v>#</v>
          </cell>
          <cell r="AU5593" t="str">
            <v>#</v>
          </cell>
        </row>
        <row r="5594">
          <cell r="AN5594">
            <v>50157</v>
          </cell>
          <cell r="AO5594" t="str">
            <v>Kose-Lasnamäe Perearstikeskus OÜ</v>
          </cell>
          <cell r="AP5594" t="str">
            <v>000000000000003048</v>
          </cell>
          <cell r="AQ5594">
            <v>2026</v>
          </cell>
          <cell r="AR5594" t="str">
            <v>2026-PRL1-50157</v>
          </cell>
          <cell r="AS5594" t="str">
            <v>#</v>
          </cell>
          <cell r="AT5594" t="str">
            <v>#</v>
          </cell>
          <cell r="AU5594" t="str">
            <v>#</v>
          </cell>
        </row>
        <row r="5595">
          <cell r="AN5595">
            <v>50157</v>
          </cell>
          <cell r="AO5595" t="str">
            <v>Kose-Lasnamäe Perearstikeskus OÜ</v>
          </cell>
          <cell r="AP5595" t="str">
            <v>000000000000003048</v>
          </cell>
          <cell r="AQ5595">
            <v>2026</v>
          </cell>
          <cell r="AR5595" t="str">
            <v>2026-PRL1-50157</v>
          </cell>
          <cell r="AS5595" t="str">
            <v>#</v>
          </cell>
          <cell r="AT5595" t="str">
            <v>#</v>
          </cell>
          <cell r="AU5595">
            <v>1</v>
          </cell>
        </row>
        <row r="5596">
          <cell r="AN5596">
            <v>51045</v>
          </cell>
          <cell r="AO5596" t="str">
            <v>Santevia OÜ</v>
          </cell>
          <cell r="AP5596" t="str">
            <v>000000000000003048</v>
          </cell>
          <cell r="AQ5596">
            <v>2026</v>
          </cell>
          <cell r="AR5596" t="str">
            <v>2026-PRL1-51045</v>
          </cell>
          <cell r="AS5596" t="str">
            <v>#</v>
          </cell>
          <cell r="AT5596" t="str">
            <v>#</v>
          </cell>
          <cell r="AU5596" t="str">
            <v>#</v>
          </cell>
        </row>
        <row r="5597">
          <cell r="AN5597">
            <v>50052</v>
          </cell>
          <cell r="AO5597" t="str">
            <v>Pirita Perearstikeskus OÜ</v>
          </cell>
          <cell r="AP5597" t="str">
            <v>000000000000003048</v>
          </cell>
          <cell r="AQ5597">
            <v>2026</v>
          </cell>
          <cell r="AR5597" t="str">
            <v>2026-PRL1-50052</v>
          </cell>
          <cell r="AS5597">
            <v>1</v>
          </cell>
          <cell r="AT5597" t="str">
            <v>TK058</v>
          </cell>
          <cell r="AU5597" t="str">
            <v>#</v>
          </cell>
        </row>
        <row r="5598">
          <cell r="AN5598">
            <v>50542</v>
          </cell>
          <cell r="AO5598" t="str">
            <v>Pirita-Kose Perearstikeskus OÜ</v>
          </cell>
          <cell r="AP5598" t="str">
            <v>000000000000003048</v>
          </cell>
          <cell r="AQ5598">
            <v>2026</v>
          </cell>
          <cell r="AR5598" t="str">
            <v>2026-PRL1-50542</v>
          </cell>
          <cell r="AS5598">
            <v>1</v>
          </cell>
          <cell r="AT5598" t="str">
            <v>TK077</v>
          </cell>
          <cell r="AU5598" t="str">
            <v>#</v>
          </cell>
        </row>
        <row r="5599">
          <cell r="AN5599">
            <v>50857</v>
          </cell>
          <cell r="AO5599" t="str">
            <v>Pealinna Perearstid OÜ</v>
          </cell>
          <cell r="AP5599" t="str">
            <v>000000000000003048</v>
          </cell>
          <cell r="AQ5599">
            <v>2026</v>
          </cell>
          <cell r="AR5599" t="str">
            <v>2026-PRL1-50857</v>
          </cell>
          <cell r="AS5599" t="str">
            <v>#</v>
          </cell>
          <cell r="AT5599" t="str">
            <v>#</v>
          </cell>
          <cell r="AU5599" t="str">
            <v>#</v>
          </cell>
        </row>
        <row r="5600">
          <cell r="AN5600">
            <v>61311</v>
          </cell>
          <cell r="AO5600" t="str">
            <v>Mahtra Perearstikeskus OÜ</v>
          </cell>
          <cell r="AP5600" t="str">
            <v>000000000000003048</v>
          </cell>
          <cell r="AQ5600">
            <v>2026</v>
          </cell>
          <cell r="AR5600" t="str">
            <v>2026-PRL1-61311</v>
          </cell>
          <cell r="AS5600" t="str">
            <v>#</v>
          </cell>
          <cell r="AT5600" t="str">
            <v>#</v>
          </cell>
          <cell r="AU5600" t="str">
            <v>#</v>
          </cell>
        </row>
        <row r="5601">
          <cell r="AN5601">
            <v>50857</v>
          </cell>
          <cell r="AO5601" t="str">
            <v>Pealinna Perearstid OÜ</v>
          </cell>
          <cell r="AP5601" t="str">
            <v>000000000000003048</v>
          </cell>
          <cell r="AQ5601">
            <v>2026</v>
          </cell>
          <cell r="AR5601" t="str">
            <v>2026-PRL1-50857</v>
          </cell>
          <cell r="AS5601">
            <v>1</v>
          </cell>
          <cell r="AT5601" t="str">
            <v>TK075</v>
          </cell>
          <cell r="AU5601" t="str">
            <v>#</v>
          </cell>
        </row>
        <row r="5602">
          <cell r="AN5602">
            <v>50114</v>
          </cell>
          <cell r="AO5602" t="str">
            <v>Medicum Perearstikeskus AS</v>
          </cell>
          <cell r="AP5602" t="str">
            <v>000000000000003048</v>
          </cell>
          <cell r="AQ5602">
            <v>2026</v>
          </cell>
          <cell r="AR5602" t="str">
            <v>2026-PRL1-50114</v>
          </cell>
          <cell r="AS5602">
            <v>1</v>
          </cell>
          <cell r="AT5602" t="str">
            <v>TK001</v>
          </cell>
          <cell r="AU5602" t="str">
            <v>#</v>
          </cell>
        </row>
        <row r="5603">
          <cell r="AN5603">
            <v>50114</v>
          </cell>
          <cell r="AO5603" t="str">
            <v>Medicum Perearstikeskus AS</v>
          </cell>
          <cell r="AP5603" t="str">
            <v>000000000000003048</v>
          </cell>
          <cell r="AQ5603">
            <v>2026</v>
          </cell>
          <cell r="AR5603" t="str">
            <v>2026-PRL1-50114</v>
          </cell>
          <cell r="AS5603">
            <v>1</v>
          </cell>
          <cell r="AT5603" t="str">
            <v>TK001</v>
          </cell>
          <cell r="AU5603" t="str">
            <v>#</v>
          </cell>
        </row>
        <row r="5604">
          <cell r="AN5604">
            <v>50857</v>
          </cell>
          <cell r="AO5604" t="str">
            <v>Pealinna Perearstid OÜ</v>
          </cell>
          <cell r="AP5604" t="str">
            <v>000000000000003048</v>
          </cell>
          <cell r="AQ5604">
            <v>2026</v>
          </cell>
          <cell r="AR5604" t="str">
            <v>2026-PRL1-50857</v>
          </cell>
          <cell r="AS5604" t="str">
            <v>#</v>
          </cell>
          <cell r="AT5604" t="str">
            <v>#</v>
          </cell>
          <cell r="AU5604" t="str">
            <v>#</v>
          </cell>
        </row>
        <row r="5605">
          <cell r="AN5605">
            <v>50165</v>
          </cell>
          <cell r="AO5605" t="str">
            <v>Vitacon Perearstikeskus OÜ</v>
          </cell>
          <cell r="AP5605" t="str">
            <v>000000000000003048</v>
          </cell>
          <cell r="AQ5605">
            <v>2026</v>
          </cell>
          <cell r="AR5605" t="str">
            <v>2026-PRL1-50165</v>
          </cell>
          <cell r="AS5605" t="str">
            <v>#</v>
          </cell>
          <cell r="AT5605" t="str">
            <v>#</v>
          </cell>
          <cell r="AU5605" t="str">
            <v>#</v>
          </cell>
        </row>
        <row r="5606">
          <cell r="AN5606">
            <v>50165</v>
          </cell>
          <cell r="AO5606" t="str">
            <v>Vitacon Perearstikeskus OÜ</v>
          </cell>
          <cell r="AP5606" t="str">
            <v>000000000000003048</v>
          </cell>
          <cell r="AQ5606">
            <v>2026</v>
          </cell>
          <cell r="AR5606" t="str">
            <v>2026-PRL1-50165</v>
          </cell>
          <cell r="AS5606" t="str">
            <v>#</v>
          </cell>
          <cell r="AT5606" t="str">
            <v>#</v>
          </cell>
          <cell r="AU5606" t="str">
            <v>#</v>
          </cell>
        </row>
        <row r="5607">
          <cell r="AN5607">
            <v>50161</v>
          </cell>
          <cell r="AO5607" t="str">
            <v>Magdaleena Tervisekeskus OÜ</v>
          </cell>
          <cell r="AP5607" t="str">
            <v>000000000000003048</v>
          </cell>
          <cell r="AQ5607">
            <v>2026</v>
          </cell>
          <cell r="AR5607" t="str">
            <v>2026-PRL1-50161</v>
          </cell>
          <cell r="AS5607" t="str">
            <v>#</v>
          </cell>
          <cell r="AT5607" t="str">
            <v>#</v>
          </cell>
          <cell r="AU5607" t="str">
            <v>#</v>
          </cell>
        </row>
        <row r="5608">
          <cell r="AN5608">
            <v>50156</v>
          </cell>
          <cell r="AO5608" t="str">
            <v>Magdaleena Perearstid OÜ</v>
          </cell>
          <cell r="AP5608" t="str">
            <v>000000000000003048</v>
          </cell>
          <cell r="AQ5608">
            <v>2026</v>
          </cell>
          <cell r="AR5608" t="str">
            <v>2026-PRL1-50156</v>
          </cell>
          <cell r="AS5608" t="str">
            <v>#</v>
          </cell>
          <cell r="AT5608" t="str">
            <v>#</v>
          </cell>
          <cell r="AU5608" t="str">
            <v>#</v>
          </cell>
        </row>
        <row r="5609">
          <cell r="AN5609">
            <v>50156</v>
          </cell>
          <cell r="AO5609" t="str">
            <v>Magdaleena Perearstid OÜ</v>
          </cell>
          <cell r="AP5609" t="str">
            <v>000000000000003048</v>
          </cell>
          <cell r="AQ5609">
            <v>2026</v>
          </cell>
          <cell r="AR5609" t="str">
            <v>2026-PRL1-50156</v>
          </cell>
          <cell r="AS5609" t="str">
            <v>#</v>
          </cell>
          <cell r="AT5609" t="str">
            <v>#</v>
          </cell>
          <cell r="AU5609" t="str">
            <v>#</v>
          </cell>
        </row>
        <row r="5610">
          <cell r="AN5610">
            <v>50156</v>
          </cell>
          <cell r="AO5610" t="str">
            <v>Magdaleena Perearstid OÜ</v>
          </cell>
          <cell r="AP5610" t="str">
            <v>000000000000003048</v>
          </cell>
          <cell r="AQ5610">
            <v>2026</v>
          </cell>
          <cell r="AR5610" t="str">
            <v>2026-PRL1-50156</v>
          </cell>
          <cell r="AS5610" t="str">
            <v>#</v>
          </cell>
          <cell r="AT5610" t="str">
            <v>#</v>
          </cell>
          <cell r="AU5610" t="str">
            <v>#</v>
          </cell>
        </row>
        <row r="5611">
          <cell r="AN5611">
            <v>50114</v>
          </cell>
          <cell r="AO5611" t="str">
            <v>Medicum Perearstikeskus AS</v>
          </cell>
          <cell r="AP5611" t="str">
            <v>000000000000003048</v>
          </cell>
          <cell r="AQ5611">
            <v>2026</v>
          </cell>
          <cell r="AR5611" t="str">
            <v>2026-PRL1-50114</v>
          </cell>
          <cell r="AS5611">
            <v>1</v>
          </cell>
          <cell r="AT5611" t="str">
            <v>TK001</v>
          </cell>
          <cell r="AU5611" t="str">
            <v>#</v>
          </cell>
        </row>
        <row r="5612">
          <cell r="AN5612">
            <v>50114</v>
          </cell>
          <cell r="AO5612" t="str">
            <v>Medicum Perearstikeskus AS</v>
          </cell>
          <cell r="AP5612" t="str">
            <v>000000000000003048</v>
          </cell>
          <cell r="AQ5612">
            <v>2026</v>
          </cell>
          <cell r="AR5612" t="str">
            <v>2026-PRL1-50114</v>
          </cell>
          <cell r="AS5612">
            <v>1</v>
          </cell>
          <cell r="AT5612" t="str">
            <v>TK001</v>
          </cell>
          <cell r="AU5612" t="str">
            <v>#</v>
          </cell>
        </row>
        <row r="5613">
          <cell r="AN5613">
            <v>50697</v>
          </cell>
          <cell r="AO5613" t="str">
            <v>Perearst Svetlana Ehiloo OÜ</v>
          </cell>
          <cell r="AP5613" t="str">
            <v>000000000000003048</v>
          </cell>
          <cell r="AQ5613">
            <v>2026</v>
          </cell>
          <cell r="AR5613" t="str">
            <v>2026-PRL1-50697</v>
          </cell>
          <cell r="AS5613" t="str">
            <v>#</v>
          </cell>
          <cell r="AT5613" t="str">
            <v>#</v>
          </cell>
          <cell r="AU5613">
            <v>1</v>
          </cell>
        </row>
        <row r="5614">
          <cell r="AN5614">
            <v>50857</v>
          </cell>
          <cell r="AO5614" t="str">
            <v>Pealinna Perearstid OÜ</v>
          </cell>
          <cell r="AP5614" t="str">
            <v>000000000000003048</v>
          </cell>
          <cell r="AQ5614">
            <v>2026</v>
          </cell>
          <cell r="AR5614" t="str">
            <v>2026-PRL1-50857</v>
          </cell>
          <cell r="AS5614" t="str">
            <v>#</v>
          </cell>
          <cell r="AT5614" t="str">
            <v>#</v>
          </cell>
          <cell r="AU5614">
            <v>1</v>
          </cell>
        </row>
        <row r="5615">
          <cell r="AN5615">
            <v>61311</v>
          </cell>
          <cell r="AO5615" t="str">
            <v>Mahtra Perearstikeskus OÜ</v>
          </cell>
          <cell r="AP5615" t="str">
            <v>000000000000003048</v>
          </cell>
          <cell r="AQ5615">
            <v>2026</v>
          </cell>
          <cell r="AR5615" t="str">
            <v>2026-PRL1-61311</v>
          </cell>
          <cell r="AS5615" t="str">
            <v>#</v>
          </cell>
          <cell r="AT5615" t="str">
            <v>#</v>
          </cell>
          <cell r="AU5615" t="str">
            <v>#</v>
          </cell>
        </row>
        <row r="5616">
          <cell r="AN5616">
            <v>50691</v>
          </cell>
          <cell r="AO5616" t="str">
            <v>Perearst Ljudmila Jakobson OÜ</v>
          </cell>
          <cell r="AP5616" t="str">
            <v>000000000000003048</v>
          </cell>
          <cell r="AQ5616">
            <v>2026</v>
          </cell>
          <cell r="AR5616" t="str">
            <v>2026-PRL1-50691</v>
          </cell>
          <cell r="AS5616" t="str">
            <v>#</v>
          </cell>
          <cell r="AT5616" t="str">
            <v>#</v>
          </cell>
          <cell r="AU5616" t="str">
            <v>#</v>
          </cell>
        </row>
        <row r="5617">
          <cell r="AN5617">
            <v>50857</v>
          </cell>
          <cell r="AO5617" t="str">
            <v>Pealinna Perearstid OÜ</v>
          </cell>
          <cell r="AP5617" t="str">
            <v>000000000000003048</v>
          </cell>
          <cell r="AQ5617">
            <v>2026</v>
          </cell>
          <cell r="AR5617" t="str">
            <v>2026-PRL1-50857</v>
          </cell>
          <cell r="AS5617">
            <v>1</v>
          </cell>
          <cell r="AT5617" t="str">
            <v>TK075</v>
          </cell>
          <cell r="AU5617" t="str">
            <v>#</v>
          </cell>
        </row>
        <row r="5618">
          <cell r="AN5618">
            <v>50612</v>
          </cell>
          <cell r="AO5618" t="str">
            <v>Osaühing Aira Perearstikeskus</v>
          </cell>
          <cell r="AP5618" t="str">
            <v>000000000000003048</v>
          </cell>
          <cell r="AQ5618">
            <v>2026</v>
          </cell>
          <cell r="AR5618" t="str">
            <v>2026-PRL1-50612</v>
          </cell>
          <cell r="AS5618" t="str">
            <v>#</v>
          </cell>
          <cell r="AT5618" t="str">
            <v>#</v>
          </cell>
          <cell r="AU5618" t="str">
            <v>#</v>
          </cell>
        </row>
        <row r="5619">
          <cell r="AN5619">
            <v>61311</v>
          </cell>
          <cell r="AO5619" t="str">
            <v>Mahtra Perearstikeskus OÜ</v>
          </cell>
          <cell r="AP5619" t="str">
            <v>000000000000003048</v>
          </cell>
          <cell r="AQ5619">
            <v>2026</v>
          </cell>
          <cell r="AR5619" t="str">
            <v>2026-PRL1-61311</v>
          </cell>
          <cell r="AS5619" t="str">
            <v>#</v>
          </cell>
          <cell r="AT5619" t="str">
            <v>#</v>
          </cell>
          <cell r="AU5619" t="str">
            <v>#</v>
          </cell>
        </row>
        <row r="5620">
          <cell r="AN5620">
            <v>50698</v>
          </cell>
          <cell r="AO5620" t="str">
            <v>Tomson Tervisekeskus OÜ</v>
          </cell>
          <cell r="AP5620" t="str">
            <v>000000000000003048</v>
          </cell>
          <cell r="AQ5620">
            <v>2026</v>
          </cell>
          <cell r="AR5620" t="str">
            <v>2026-PRL1-50698</v>
          </cell>
          <cell r="AS5620">
            <v>1</v>
          </cell>
          <cell r="AT5620" t="str">
            <v>TK047</v>
          </cell>
          <cell r="AU5620" t="str">
            <v>#</v>
          </cell>
        </row>
        <row r="5621">
          <cell r="AN5621">
            <v>50940</v>
          </cell>
          <cell r="AO5621" t="str">
            <v>Dr Jakovlev OÜ</v>
          </cell>
          <cell r="AP5621" t="str">
            <v>000000000000003048</v>
          </cell>
          <cell r="AQ5621">
            <v>2026</v>
          </cell>
          <cell r="AR5621" t="str">
            <v>2026-PRL1-50940</v>
          </cell>
          <cell r="AS5621">
            <v>1</v>
          </cell>
          <cell r="AT5621" t="str">
            <v>TK066</v>
          </cell>
          <cell r="AU5621" t="str">
            <v>#</v>
          </cell>
        </row>
        <row r="5622">
          <cell r="AN5622">
            <v>50990</v>
          </cell>
          <cell r="AO5622" t="str">
            <v>Med4U Perearstikeskus OÜ</v>
          </cell>
          <cell r="AP5622" t="str">
            <v>000000000000003048</v>
          </cell>
          <cell r="AQ5622">
            <v>2026</v>
          </cell>
          <cell r="AR5622" t="str">
            <v>2026-PRL1-50990</v>
          </cell>
          <cell r="AS5622" t="str">
            <v>#</v>
          </cell>
          <cell r="AT5622" t="str">
            <v>#</v>
          </cell>
          <cell r="AU5622" t="str">
            <v>#</v>
          </cell>
        </row>
        <row r="5623">
          <cell r="AN5623">
            <v>50541</v>
          </cell>
          <cell r="AO5623" t="str">
            <v>Ljudmila Jazepova Perearst OÜ</v>
          </cell>
          <cell r="AP5623" t="str">
            <v>000000000000003048</v>
          </cell>
          <cell r="AQ5623">
            <v>2026</v>
          </cell>
          <cell r="AR5623" t="str">
            <v>2026-PRL1-50541</v>
          </cell>
          <cell r="AS5623" t="str">
            <v>#</v>
          </cell>
          <cell r="AT5623" t="str">
            <v>#</v>
          </cell>
          <cell r="AU5623" t="str">
            <v>#</v>
          </cell>
        </row>
        <row r="5624">
          <cell r="AN5624">
            <v>50826</v>
          </cell>
          <cell r="AO5624" t="str">
            <v>Perekliinik OÜ</v>
          </cell>
          <cell r="AP5624" t="str">
            <v>000000000000003048</v>
          </cell>
          <cell r="AQ5624">
            <v>2026</v>
          </cell>
          <cell r="AR5624" t="str">
            <v>2026-PRL1-50826</v>
          </cell>
          <cell r="AS5624">
            <v>1</v>
          </cell>
          <cell r="AT5624" t="str">
            <v>TK041</v>
          </cell>
          <cell r="AU5624" t="str">
            <v>#</v>
          </cell>
        </row>
        <row r="5625">
          <cell r="AN5625">
            <v>50612</v>
          </cell>
          <cell r="AO5625" t="str">
            <v>OÜ Aira Perearstikeskus</v>
          </cell>
          <cell r="AP5625" t="str">
            <v>000000000000003048</v>
          </cell>
          <cell r="AQ5625">
            <v>2026</v>
          </cell>
          <cell r="AR5625" t="str">
            <v>2026-PRL1-50612</v>
          </cell>
          <cell r="AS5625" t="str">
            <v>#</v>
          </cell>
          <cell r="AT5625" t="str">
            <v>#</v>
          </cell>
          <cell r="AU5625" t="str">
            <v>#</v>
          </cell>
        </row>
        <row r="5626">
          <cell r="AN5626">
            <v>50525</v>
          </cell>
          <cell r="AO5626" t="str">
            <v>Perearst Silvia Korberg OÜ</v>
          </cell>
          <cell r="AP5626" t="str">
            <v>000000000000003048</v>
          </cell>
          <cell r="AQ5626">
            <v>2026</v>
          </cell>
          <cell r="AR5626" t="str">
            <v>2026-PRL1-50525</v>
          </cell>
          <cell r="AS5626">
            <v>1</v>
          </cell>
          <cell r="AT5626" t="str">
            <v>TK066</v>
          </cell>
          <cell r="AU5626" t="str">
            <v>#</v>
          </cell>
        </row>
        <row r="5627">
          <cell r="AN5627">
            <v>50700</v>
          </cell>
          <cell r="AO5627" t="str">
            <v>Osaühing Tallinna Perearstikeskus</v>
          </cell>
          <cell r="AP5627" t="str">
            <v>000000000000003048</v>
          </cell>
          <cell r="AQ5627">
            <v>2026</v>
          </cell>
          <cell r="AR5627" t="str">
            <v>2026-PRL1-50700</v>
          </cell>
          <cell r="AS5627">
            <v>1</v>
          </cell>
          <cell r="AT5627" t="str">
            <v>TK027</v>
          </cell>
          <cell r="AU5627">
            <v>1</v>
          </cell>
        </row>
        <row r="5628">
          <cell r="AN5628">
            <v>50700</v>
          </cell>
          <cell r="AO5628" t="str">
            <v>OÜ Tallinna Perearstikeskus</v>
          </cell>
          <cell r="AP5628" t="str">
            <v>000000000000003048</v>
          </cell>
          <cell r="AQ5628">
            <v>2026</v>
          </cell>
          <cell r="AR5628" t="str">
            <v>2026-PRL1-50700</v>
          </cell>
          <cell r="AS5628">
            <v>1</v>
          </cell>
          <cell r="AT5628" t="str">
            <v>TK026</v>
          </cell>
          <cell r="AU5628" t="str">
            <v>#</v>
          </cell>
        </row>
        <row r="5629">
          <cell r="AN5629">
            <v>50164</v>
          </cell>
          <cell r="AO5629" t="str">
            <v>Kalamaja Perearstid OÜ</v>
          </cell>
          <cell r="AP5629" t="str">
            <v>000000000000003048</v>
          </cell>
          <cell r="AQ5629">
            <v>2026</v>
          </cell>
          <cell r="AR5629" t="str">
            <v>2026-PRL1-50164</v>
          </cell>
          <cell r="AS5629" t="str">
            <v>#</v>
          </cell>
          <cell r="AT5629" t="str">
            <v>#</v>
          </cell>
          <cell r="AU5629" t="str">
            <v>#</v>
          </cell>
        </row>
        <row r="5630">
          <cell r="AN5630">
            <v>50164</v>
          </cell>
          <cell r="AO5630" t="str">
            <v>Kalamaja Perearstid OÜ</v>
          </cell>
          <cell r="AP5630" t="str">
            <v>000000000000003048</v>
          </cell>
          <cell r="AQ5630">
            <v>2026</v>
          </cell>
          <cell r="AR5630" t="str">
            <v>2026-PRL1-50164</v>
          </cell>
          <cell r="AS5630" t="str">
            <v>#</v>
          </cell>
          <cell r="AT5630" t="str">
            <v>#</v>
          </cell>
          <cell r="AU5630" t="str">
            <v>#</v>
          </cell>
        </row>
        <row r="5631">
          <cell r="AN5631">
            <v>50112</v>
          </cell>
          <cell r="AO5631" t="str">
            <v>Mustamäe Polik. Perearstikeskus OÜ</v>
          </cell>
          <cell r="AP5631" t="str">
            <v>000000000000003048</v>
          </cell>
          <cell r="AQ5631">
            <v>2026</v>
          </cell>
          <cell r="AR5631" t="str">
            <v>2026-PRL1-50112</v>
          </cell>
          <cell r="AS5631" t="str">
            <v>#</v>
          </cell>
          <cell r="AT5631" t="str">
            <v>#</v>
          </cell>
          <cell r="AU5631" t="str">
            <v>#</v>
          </cell>
        </row>
        <row r="5632">
          <cell r="AN5632">
            <v>50112</v>
          </cell>
          <cell r="AO5632" t="str">
            <v>Mustamäe Polik. Perearstikeskus OÜ</v>
          </cell>
          <cell r="AP5632" t="str">
            <v>000000000000003048</v>
          </cell>
          <cell r="AQ5632">
            <v>2026</v>
          </cell>
          <cell r="AR5632" t="str">
            <v>2026-PRL1-50112</v>
          </cell>
          <cell r="AS5632" t="str">
            <v>#</v>
          </cell>
          <cell r="AT5632" t="str">
            <v>#</v>
          </cell>
          <cell r="AU5632" t="str">
            <v>#</v>
          </cell>
        </row>
        <row r="5633">
          <cell r="AN5633">
            <v>50112</v>
          </cell>
          <cell r="AO5633" t="str">
            <v>Mustamäe Polik. Perearstikeskus OÜ</v>
          </cell>
          <cell r="AP5633" t="str">
            <v>000000000000003048</v>
          </cell>
          <cell r="AQ5633">
            <v>2026</v>
          </cell>
          <cell r="AR5633" t="str">
            <v>2026-PRL1-50112</v>
          </cell>
          <cell r="AS5633" t="str">
            <v>#</v>
          </cell>
          <cell r="AT5633" t="str">
            <v>#</v>
          </cell>
          <cell r="AU5633" t="str">
            <v>#</v>
          </cell>
        </row>
        <row r="5634">
          <cell r="AN5634">
            <v>50112</v>
          </cell>
          <cell r="AO5634" t="str">
            <v>Mustamäe Polik. Perearstikeskus OÜ</v>
          </cell>
          <cell r="AP5634" t="str">
            <v>000000000000003048</v>
          </cell>
          <cell r="AQ5634">
            <v>2026</v>
          </cell>
          <cell r="AR5634" t="str">
            <v>2026-PRL1-50112</v>
          </cell>
          <cell r="AS5634" t="str">
            <v>#</v>
          </cell>
          <cell r="AT5634" t="str">
            <v>#</v>
          </cell>
          <cell r="AU5634" t="str">
            <v>#</v>
          </cell>
        </row>
        <row r="5635">
          <cell r="AN5635">
            <v>50107</v>
          </cell>
          <cell r="AO5635" t="str">
            <v>OÜ Meditiim</v>
          </cell>
          <cell r="AP5635" t="str">
            <v>000000000000003048</v>
          </cell>
          <cell r="AQ5635">
            <v>2026</v>
          </cell>
          <cell r="AR5635" t="str">
            <v>2026-PRL1-50107</v>
          </cell>
          <cell r="AS5635">
            <v>1</v>
          </cell>
          <cell r="AT5635" t="str">
            <v>TK050</v>
          </cell>
          <cell r="AU5635" t="str">
            <v>#</v>
          </cell>
        </row>
        <row r="5636">
          <cell r="AN5636">
            <v>50021</v>
          </cell>
          <cell r="AO5636" t="str">
            <v>Osaühing MEREKIVI PEREARSTID</v>
          </cell>
          <cell r="AP5636" t="str">
            <v>000000000000003048</v>
          </cell>
          <cell r="AQ5636">
            <v>2026</v>
          </cell>
          <cell r="AR5636" t="str">
            <v>2026-PRL1-50021</v>
          </cell>
          <cell r="AS5636" t="str">
            <v>#</v>
          </cell>
          <cell r="AT5636" t="str">
            <v>#</v>
          </cell>
          <cell r="AU5636" t="str">
            <v>#</v>
          </cell>
        </row>
        <row r="5637">
          <cell r="AN5637">
            <v>50863</v>
          </cell>
          <cell r="AO5637" t="str">
            <v>Al Mare Perearstikeskus OÜ</v>
          </cell>
          <cell r="AP5637" t="str">
            <v>000000000000003048</v>
          </cell>
          <cell r="AQ5637">
            <v>2026</v>
          </cell>
          <cell r="AR5637" t="str">
            <v>2026-PRL1-50863</v>
          </cell>
          <cell r="AS5637">
            <v>1</v>
          </cell>
          <cell r="AT5637" t="str">
            <v>TK052</v>
          </cell>
          <cell r="AU5637" t="str">
            <v>#</v>
          </cell>
        </row>
        <row r="5638">
          <cell r="AN5638">
            <v>50166</v>
          </cell>
          <cell r="AO5638" t="str">
            <v>Järveotsa Perearstikeskus OÜ</v>
          </cell>
          <cell r="AP5638" t="str">
            <v>000000000000003048</v>
          </cell>
          <cell r="AQ5638">
            <v>2026</v>
          </cell>
          <cell r="AR5638" t="str">
            <v>2026-PRL1-50166</v>
          </cell>
          <cell r="AS5638">
            <v>1</v>
          </cell>
          <cell r="AT5638" t="str">
            <v>TK007</v>
          </cell>
          <cell r="AU5638" t="str">
            <v>#</v>
          </cell>
        </row>
        <row r="5639">
          <cell r="AN5639">
            <v>50021</v>
          </cell>
          <cell r="AO5639" t="str">
            <v>Osaühing MEREKIVI PEREARSTID</v>
          </cell>
          <cell r="AP5639" t="str">
            <v>000000000000003048</v>
          </cell>
          <cell r="AQ5639">
            <v>2026</v>
          </cell>
          <cell r="AR5639" t="str">
            <v>2026-PRL1-50021</v>
          </cell>
          <cell r="AS5639" t="str">
            <v>#</v>
          </cell>
          <cell r="AT5639" t="str">
            <v>#</v>
          </cell>
          <cell r="AU5639" t="str">
            <v>#</v>
          </cell>
        </row>
        <row r="5640">
          <cell r="AN5640">
            <v>50052</v>
          </cell>
          <cell r="AO5640" t="str">
            <v>Pirita Perearstikeskus OÜ</v>
          </cell>
          <cell r="AP5640" t="str">
            <v>000000000000003048</v>
          </cell>
          <cell r="AQ5640">
            <v>2026</v>
          </cell>
          <cell r="AR5640" t="str">
            <v>2026-PRL1-50052</v>
          </cell>
          <cell r="AS5640">
            <v>1</v>
          </cell>
          <cell r="AT5640" t="str">
            <v>TK058</v>
          </cell>
          <cell r="AU5640" t="str">
            <v>#</v>
          </cell>
        </row>
        <row r="5641">
          <cell r="AN5641">
            <v>50692</v>
          </cell>
          <cell r="AO5641" t="str">
            <v>Tamm ja Sula OÜ</v>
          </cell>
          <cell r="AP5641" t="str">
            <v>000000000000003048</v>
          </cell>
          <cell r="AQ5641">
            <v>2026</v>
          </cell>
          <cell r="AR5641" t="str">
            <v>2026-PRL1-50692</v>
          </cell>
          <cell r="AS5641" t="str">
            <v>#</v>
          </cell>
          <cell r="AT5641" t="str">
            <v>#</v>
          </cell>
          <cell r="AU5641" t="str">
            <v>#</v>
          </cell>
        </row>
        <row r="5642">
          <cell r="AN5642">
            <v>50115</v>
          </cell>
          <cell r="AO5642" t="str">
            <v>Linnamõisa Perearstikeskus OÜ</v>
          </cell>
          <cell r="AP5642" t="str">
            <v>000000000000003048</v>
          </cell>
          <cell r="AQ5642">
            <v>2026</v>
          </cell>
          <cell r="AR5642" t="str">
            <v>2026-PRL1-50115</v>
          </cell>
          <cell r="AS5642">
            <v>1</v>
          </cell>
          <cell r="AT5642" t="str">
            <v>TK065</v>
          </cell>
          <cell r="AU5642" t="str">
            <v>#</v>
          </cell>
        </row>
        <row r="5643">
          <cell r="AN5643">
            <v>50115</v>
          </cell>
          <cell r="AO5643" t="str">
            <v>Linnamõisa Perearstikeskus OÜ</v>
          </cell>
          <cell r="AP5643" t="str">
            <v>000000000000003048</v>
          </cell>
          <cell r="AQ5643">
            <v>2026</v>
          </cell>
          <cell r="AR5643" t="str">
            <v>2026-PRL1-50115</v>
          </cell>
          <cell r="AS5643">
            <v>1</v>
          </cell>
          <cell r="AT5643" t="str">
            <v>TK065</v>
          </cell>
          <cell r="AU5643" t="str">
            <v>#</v>
          </cell>
        </row>
        <row r="5644">
          <cell r="AN5644">
            <v>50596</v>
          </cell>
          <cell r="AO5644" t="str">
            <v>Perearst Hirve OÜ</v>
          </cell>
          <cell r="AP5644" t="str">
            <v>000000000000003048</v>
          </cell>
          <cell r="AQ5644">
            <v>2026</v>
          </cell>
          <cell r="AR5644" t="str">
            <v>2026-PRL1-50596</v>
          </cell>
          <cell r="AS5644" t="str">
            <v>#</v>
          </cell>
          <cell r="AT5644" t="str">
            <v>#</v>
          </cell>
          <cell r="AU5644" t="str">
            <v>#</v>
          </cell>
        </row>
        <row r="5645">
          <cell r="AN5645">
            <v>50826</v>
          </cell>
          <cell r="AO5645" t="str">
            <v>Perekliinik OÜ</v>
          </cell>
          <cell r="AP5645" t="str">
            <v>000000000000003048</v>
          </cell>
          <cell r="AQ5645">
            <v>2026</v>
          </cell>
          <cell r="AR5645" t="str">
            <v>2026-PRL1-50826</v>
          </cell>
          <cell r="AS5645">
            <v>1</v>
          </cell>
          <cell r="AT5645" t="str">
            <v>TK041</v>
          </cell>
          <cell r="AU5645" t="str">
            <v>#</v>
          </cell>
        </row>
        <row r="5646">
          <cell r="AN5646">
            <v>50027</v>
          </cell>
          <cell r="AO5646" t="str">
            <v>Merelahe Perearstikeskus OÜ</v>
          </cell>
          <cell r="AP5646" t="str">
            <v>000000000000003048</v>
          </cell>
          <cell r="AQ5646">
            <v>2026</v>
          </cell>
          <cell r="AR5646" t="str">
            <v>2026-PRL1-50027</v>
          </cell>
          <cell r="AS5646">
            <v>1</v>
          </cell>
          <cell r="AT5646" t="str">
            <v>TK059</v>
          </cell>
          <cell r="AU5646" t="str">
            <v>#</v>
          </cell>
        </row>
        <row r="5647">
          <cell r="AN5647">
            <v>50826</v>
          </cell>
          <cell r="AO5647" t="str">
            <v>Perekliinik OÜ</v>
          </cell>
          <cell r="AP5647" t="str">
            <v>000000000000003048</v>
          </cell>
          <cell r="AQ5647">
            <v>2026</v>
          </cell>
          <cell r="AR5647" t="str">
            <v>2026-PRL1-50826</v>
          </cell>
          <cell r="AS5647">
            <v>1</v>
          </cell>
          <cell r="AT5647" t="str">
            <v>TK041</v>
          </cell>
          <cell r="AU5647" t="str">
            <v>#</v>
          </cell>
        </row>
        <row r="5648">
          <cell r="AN5648">
            <v>50027</v>
          </cell>
          <cell r="AO5648" t="str">
            <v>Merelahe Perearstikeskus OÜ</v>
          </cell>
          <cell r="AP5648" t="str">
            <v>000000000000003048</v>
          </cell>
          <cell r="AQ5648">
            <v>2026</v>
          </cell>
          <cell r="AR5648" t="str">
            <v>2026-PRL1-50027</v>
          </cell>
          <cell r="AS5648">
            <v>1</v>
          </cell>
          <cell r="AT5648" t="str">
            <v>TK059</v>
          </cell>
          <cell r="AU5648" t="str">
            <v>#</v>
          </cell>
        </row>
        <row r="5649">
          <cell r="AN5649">
            <v>50166</v>
          </cell>
          <cell r="AO5649" t="str">
            <v>Järveotsa Perearstikeskus OÜ</v>
          </cell>
          <cell r="AP5649" t="str">
            <v>000000000000003048</v>
          </cell>
          <cell r="AQ5649">
            <v>2026</v>
          </cell>
          <cell r="AR5649" t="str">
            <v>2026-PRL1-50166</v>
          </cell>
          <cell r="AS5649">
            <v>1</v>
          </cell>
          <cell r="AT5649" t="str">
            <v>TK007</v>
          </cell>
          <cell r="AU5649" t="str">
            <v>#</v>
          </cell>
        </row>
        <row r="5650">
          <cell r="AN5650">
            <v>50166</v>
          </cell>
          <cell r="AO5650" t="str">
            <v>Järveotsa Perearstikeskus OÜ</v>
          </cell>
          <cell r="AP5650" t="str">
            <v>000000000000003048</v>
          </cell>
          <cell r="AQ5650">
            <v>2026</v>
          </cell>
          <cell r="AR5650" t="str">
            <v>2026-PRL1-50166</v>
          </cell>
          <cell r="AS5650">
            <v>1</v>
          </cell>
          <cell r="AT5650" t="str">
            <v>TK007</v>
          </cell>
          <cell r="AU5650" t="str">
            <v>#</v>
          </cell>
        </row>
        <row r="5651">
          <cell r="AN5651">
            <v>50166</v>
          </cell>
          <cell r="AO5651" t="str">
            <v>Järveotsa Perearstikeskus OÜ</v>
          </cell>
          <cell r="AP5651" t="str">
            <v>000000000000003048</v>
          </cell>
          <cell r="AQ5651">
            <v>2026</v>
          </cell>
          <cell r="AR5651" t="str">
            <v>2026-PRL1-50166</v>
          </cell>
          <cell r="AS5651">
            <v>1</v>
          </cell>
          <cell r="AT5651" t="str">
            <v>TK007</v>
          </cell>
          <cell r="AU5651" t="str">
            <v>#</v>
          </cell>
        </row>
        <row r="5652">
          <cell r="AN5652">
            <v>50113</v>
          </cell>
          <cell r="AO5652" t="str">
            <v>Pae Perearstikeskus OÜ</v>
          </cell>
          <cell r="AP5652" t="str">
            <v>000000000000003048</v>
          </cell>
          <cell r="AQ5652">
            <v>2026</v>
          </cell>
          <cell r="AR5652" t="str">
            <v>2026-PRL1-50113</v>
          </cell>
          <cell r="AS5652" t="str">
            <v>#</v>
          </cell>
          <cell r="AT5652" t="str">
            <v>#</v>
          </cell>
          <cell r="AU5652" t="str">
            <v>#</v>
          </cell>
        </row>
        <row r="5653">
          <cell r="AN5653">
            <v>50113</v>
          </cell>
          <cell r="AO5653" t="str">
            <v>Pae Perearstikeskus OÜ</v>
          </cell>
          <cell r="AP5653" t="str">
            <v>000000000000003048</v>
          </cell>
          <cell r="AQ5653">
            <v>2026</v>
          </cell>
          <cell r="AR5653" t="str">
            <v>2026-PRL1-50113</v>
          </cell>
          <cell r="AS5653" t="str">
            <v>#</v>
          </cell>
          <cell r="AT5653" t="str">
            <v>#</v>
          </cell>
          <cell r="AU5653" t="str">
            <v>#</v>
          </cell>
        </row>
        <row r="5654">
          <cell r="AN5654">
            <v>50598</v>
          </cell>
          <cell r="AO5654" t="str">
            <v>PA Kopliranna OÜ</v>
          </cell>
          <cell r="AP5654" t="str">
            <v>000000000000003048</v>
          </cell>
          <cell r="AQ5654">
            <v>2026</v>
          </cell>
          <cell r="AR5654" t="str">
            <v>2026-PRL1-50598</v>
          </cell>
          <cell r="AS5654" t="str">
            <v>#</v>
          </cell>
          <cell r="AT5654" t="str">
            <v>#</v>
          </cell>
          <cell r="AU5654" t="str">
            <v>#</v>
          </cell>
        </row>
        <row r="5655">
          <cell r="AN5655">
            <v>50862</v>
          </cell>
          <cell r="AO5655" t="str">
            <v>Mymed Perearstid OÜ</v>
          </cell>
          <cell r="AP5655" t="str">
            <v>000000000000003048</v>
          </cell>
          <cell r="AQ5655">
            <v>2026</v>
          </cell>
          <cell r="AR5655" t="str">
            <v>2026-PRL1-50862</v>
          </cell>
          <cell r="AS5655">
            <v>1</v>
          </cell>
          <cell r="AT5655" t="str">
            <v>TK033</v>
          </cell>
          <cell r="AU5655" t="str">
            <v>#</v>
          </cell>
        </row>
        <row r="5656">
          <cell r="AN5656">
            <v>50723</v>
          </cell>
          <cell r="AO5656" t="str">
            <v>OÜ Perearstikeskus Remedium</v>
          </cell>
          <cell r="AP5656" t="str">
            <v>000000000000003048</v>
          </cell>
          <cell r="AQ5656">
            <v>2026</v>
          </cell>
          <cell r="AR5656" t="str">
            <v>2026-PRL1-50723</v>
          </cell>
          <cell r="AS5656" t="str">
            <v>#</v>
          </cell>
          <cell r="AT5656" t="str">
            <v>#</v>
          </cell>
          <cell r="AU5656" t="str">
            <v>#</v>
          </cell>
        </row>
        <row r="5657">
          <cell r="AN5657">
            <v>50679</v>
          </cell>
          <cell r="AO5657" t="str">
            <v>Sinu Tervis Perearstikeskus OÜ</v>
          </cell>
          <cell r="AP5657" t="str">
            <v>000000000000003048</v>
          </cell>
          <cell r="AQ5657">
            <v>2026</v>
          </cell>
          <cell r="AR5657" t="str">
            <v>2026-PRL1-50679</v>
          </cell>
          <cell r="AS5657" t="str">
            <v>#</v>
          </cell>
          <cell r="AT5657" t="str">
            <v>#</v>
          </cell>
          <cell r="AU5657" t="str">
            <v>#</v>
          </cell>
        </row>
        <row r="5658">
          <cell r="AN5658">
            <v>50491</v>
          </cell>
          <cell r="AO5658" t="str">
            <v>Perearst Karin Jäger OÜ</v>
          </cell>
          <cell r="AP5658" t="str">
            <v>000000000000003048</v>
          </cell>
          <cell r="AQ5658">
            <v>2026</v>
          </cell>
          <cell r="AR5658" t="str">
            <v>2026-PRL1-50491</v>
          </cell>
          <cell r="AS5658" t="str">
            <v>#</v>
          </cell>
          <cell r="AT5658" t="str">
            <v>#</v>
          </cell>
          <cell r="AU5658" t="str">
            <v>#</v>
          </cell>
        </row>
        <row r="5659">
          <cell r="AN5659">
            <v>50170</v>
          </cell>
          <cell r="AO5659" t="str">
            <v>Perearst Iðtvan Koso OÜ</v>
          </cell>
          <cell r="AP5659" t="str">
            <v>000000000000003048</v>
          </cell>
          <cell r="AQ5659">
            <v>2026</v>
          </cell>
          <cell r="AR5659" t="str">
            <v>2026-PRL1-50170</v>
          </cell>
          <cell r="AS5659">
            <v>1</v>
          </cell>
          <cell r="AT5659" t="str">
            <v>TK066</v>
          </cell>
          <cell r="AU5659" t="str">
            <v>#</v>
          </cell>
        </row>
        <row r="5660">
          <cell r="AN5660">
            <v>50857</v>
          </cell>
          <cell r="AO5660" t="str">
            <v>Pealinna Perearstid OÜ</v>
          </cell>
          <cell r="AP5660" t="str">
            <v>000000000000003048</v>
          </cell>
          <cell r="AQ5660">
            <v>2026</v>
          </cell>
          <cell r="AR5660" t="str">
            <v>2026-PRL1-50857</v>
          </cell>
          <cell r="AS5660">
            <v>1</v>
          </cell>
          <cell r="AT5660" t="str">
            <v>TK075</v>
          </cell>
          <cell r="AU5660" t="str">
            <v>#</v>
          </cell>
        </row>
        <row r="5661">
          <cell r="AN5661">
            <v>50027</v>
          </cell>
          <cell r="AO5661" t="str">
            <v>Merelahe Perearstikeskus OÜ</v>
          </cell>
          <cell r="AP5661" t="str">
            <v>000000000000003048</v>
          </cell>
          <cell r="AQ5661">
            <v>2026</v>
          </cell>
          <cell r="AR5661" t="str">
            <v>2026-PRL1-50027</v>
          </cell>
          <cell r="AS5661">
            <v>1</v>
          </cell>
          <cell r="AT5661" t="str">
            <v>TK059</v>
          </cell>
          <cell r="AU5661" t="str">
            <v>#</v>
          </cell>
        </row>
        <row r="5662">
          <cell r="AN5662">
            <v>50582</v>
          </cell>
          <cell r="AO5662" t="str">
            <v>Perearst Ulvi Usgam OÜ</v>
          </cell>
          <cell r="AP5662" t="str">
            <v>000000000000003048</v>
          </cell>
          <cell r="AQ5662">
            <v>2026</v>
          </cell>
          <cell r="AR5662" t="str">
            <v>2026-PRL1-50582</v>
          </cell>
          <cell r="AS5662" t="str">
            <v>#</v>
          </cell>
          <cell r="AT5662" t="str">
            <v>#</v>
          </cell>
          <cell r="AU5662" t="str">
            <v>#</v>
          </cell>
        </row>
        <row r="5663">
          <cell r="AN5663">
            <v>50164</v>
          </cell>
          <cell r="AO5663" t="str">
            <v>Kalamaja Perearstid OÜ</v>
          </cell>
          <cell r="AP5663" t="str">
            <v>000000000000003048</v>
          </cell>
          <cell r="AQ5663">
            <v>2026</v>
          </cell>
          <cell r="AR5663" t="str">
            <v>2026-PRL1-50164</v>
          </cell>
          <cell r="AS5663" t="str">
            <v>#</v>
          </cell>
          <cell r="AT5663" t="str">
            <v>#</v>
          </cell>
          <cell r="AU5663" t="str">
            <v>#</v>
          </cell>
        </row>
        <row r="5664">
          <cell r="AN5664">
            <v>50159</v>
          </cell>
          <cell r="AO5664" t="str">
            <v>Majaka Perearstikeskus OÜ</v>
          </cell>
          <cell r="AP5664" t="str">
            <v>000000000000003048</v>
          </cell>
          <cell r="AQ5664">
            <v>2026</v>
          </cell>
          <cell r="AR5664" t="str">
            <v>2026-PRL1-50159</v>
          </cell>
          <cell r="AS5664" t="str">
            <v>#</v>
          </cell>
          <cell r="AT5664" t="str">
            <v>#</v>
          </cell>
          <cell r="AU5664" t="str">
            <v>#</v>
          </cell>
        </row>
        <row r="5665">
          <cell r="AN5665">
            <v>50857</v>
          </cell>
          <cell r="AO5665" t="str">
            <v>Pealinna Perearstid OÜ</v>
          </cell>
          <cell r="AP5665" t="str">
            <v>000000000000003048</v>
          </cell>
          <cell r="AQ5665">
            <v>2026</v>
          </cell>
          <cell r="AR5665" t="str">
            <v>2026-PRL1-50857</v>
          </cell>
          <cell r="AS5665">
            <v>1</v>
          </cell>
          <cell r="AT5665" t="str">
            <v>TK075</v>
          </cell>
          <cell r="AU5665" t="str">
            <v>#</v>
          </cell>
        </row>
        <row r="5666">
          <cell r="AN5666">
            <v>50862</v>
          </cell>
          <cell r="AO5666" t="str">
            <v>Mymed Perearstid OÜ</v>
          </cell>
          <cell r="AP5666" t="str">
            <v>000000000000003048</v>
          </cell>
          <cell r="AQ5666">
            <v>2026</v>
          </cell>
          <cell r="AR5666" t="str">
            <v>2026-PRL1-50862</v>
          </cell>
          <cell r="AS5666">
            <v>1</v>
          </cell>
          <cell r="AT5666" t="str">
            <v>TK033</v>
          </cell>
          <cell r="AU5666" t="str">
            <v>#</v>
          </cell>
        </row>
        <row r="5667">
          <cell r="AN5667">
            <v>50127</v>
          </cell>
          <cell r="AO5667" t="str">
            <v>Rosenthali Perearstikeskus OÜ</v>
          </cell>
          <cell r="AP5667" t="str">
            <v>000000000000003048</v>
          </cell>
          <cell r="AQ5667">
            <v>2026</v>
          </cell>
          <cell r="AR5667" t="str">
            <v>2026-PRL1-50127</v>
          </cell>
          <cell r="AS5667">
            <v>1</v>
          </cell>
          <cell r="AT5667" t="str">
            <v>TK069</v>
          </cell>
          <cell r="AU5667" t="str">
            <v>#</v>
          </cell>
        </row>
        <row r="5668">
          <cell r="AN5668">
            <v>50552</v>
          </cell>
          <cell r="AO5668" t="str">
            <v>Lasnamäe Perearstid-Kaks OÜ</v>
          </cell>
          <cell r="AP5668" t="str">
            <v>000000000000003048</v>
          </cell>
          <cell r="AQ5668">
            <v>2026</v>
          </cell>
          <cell r="AR5668" t="str">
            <v>2026-PRL1-50552</v>
          </cell>
          <cell r="AS5668">
            <v>1</v>
          </cell>
          <cell r="AT5668" t="str">
            <v>TK056</v>
          </cell>
          <cell r="AU5668" t="str">
            <v>#</v>
          </cell>
        </row>
        <row r="5669">
          <cell r="AN5669">
            <v>50863</v>
          </cell>
          <cell r="AO5669" t="str">
            <v>Al Mare Perearstikeskus OÜ</v>
          </cell>
          <cell r="AP5669" t="str">
            <v>000000000000003048</v>
          </cell>
          <cell r="AQ5669">
            <v>2026</v>
          </cell>
          <cell r="AR5669" t="str">
            <v>2026-PRL1-50863</v>
          </cell>
          <cell r="AS5669">
            <v>1</v>
          </cell>
          <cell r="AT5669" t="str">
            <v>TK052</v>
          </cell>
          <cell r="AU5669" t="str">
            <v>#</v>
          </cell>
        </row>
        <row r="5670">
          <cell r="AN5670">
            <v>50675</v>
          </cell>
          <cell r="AO5670" t="str">
            <v>Perearst Olga Gvozdeva OÜ</v>
          </cell>
          <cell r="AP5670" t="str">
            <v>000000000000003048</v>
          </cell>
          <cell r="AQ5670">
            <v>2026</v>
          </cell>
          <cell r="AR5670" t="str">
            <v>2026-PRL1-50675</v>
          </cell>
          <cell r="AS5670" t="str">
            <v>#</v>
          </cell>
          <cell r="AT5670" t="str">
            <v>#</v>
          </cell>
          <cell r="AU5670" t="str">
            <v>#</v>
          </cell>
        </row>
        <row r="5671">
          <cell r="AN5671">
            <v>50870</v>
          </cell>
          <cell r="AO5671" t="str">
            <v>Pelguranna PAK OÜ</v>
          </cell>
          <cell r="AP5671" t="str">
            <v>000000000000003048</v>
          </cell>
          <cell r="AQ5671">
            <v>2026</v>
          </cell>
          <cell r="AR5671" t="str">
            <v>2026-PRL1-50870</v>
          </cell>
          <cell r="AS5671" t="str">
            <v>#</v>
          </cell>
          <cell r="AT5671" t="str">
            <v>#</v>
          </cell>
          <cell r="AU5671" t="str">
            <v>#</v>
          </cell>
        </row>
        <row r="5672">
          <cell r="AN5672">
            <v>50857</v>
          </cell>
          <cell r="AO5672" t="str">
            <v>Pealinna Perearstid OÜ</v>
          </cell>
          <cell r="AP5672" t="str">
            <v>000000000000003048</v>
          </cell>
          <cell r="AQ5672">
            <v>2026</v>
          </cell>
          <cell r="AR5672" t="str">
            <v>2026-PRL1-50857</v>
          </cell>
          <cell r="AS5672">
            <v>1</v>
          </cell>
          <cell r="AT5672" t="str">
            <v>TK075</v>
          </cell>
          <cell r="AU5672" t="str">
            <v>#</v>
          </cell>
        </row>
        <row r="5673">
          <cell r="AN5673">
            <v>50120</v>
          </cell>
          <cell r="AO5673" t="str">
            <v>Kristiine Perearstid OÜ</v>
          </cell>
          <cell r="AP5673" t="str">
            <v>000000000000003048</v>
          </cell>
          <cell r="AQ5673">
            <v>2026</v>
          </cell>
          <cell r="AR5673" t="str">
            <v>2026-PRL1-50120</v>
          </cell>
          <cell r="AS5673" t="str">
            <v>#</v>
          </cell>
          <cell r="AT5673" t="str">
            <v>#</v>
          </cell>
          <cell r="AU5673" t="str">
            <v>#</v>
          </cell>
        </row>
        <row r="5674">
          <cell r="AN5674">
            <v>50120</v>
          </cell>
          <cell r="AO5674" t="str">
            <v>Kristiine Perearstid OÜ</v>
          </cell>
          <cell r="AP5674" t="str">
            <v>000000000000003048</v>
          </cell>
          <cell r="AQ5674">
            <v>2026</v>
          </cell>
          <cell r="AR5674" t="str">
            <v>2026-PRL1-50120</v>
          </cell>
          <cell r="AS5674" t="str">
            <v>#</v>
          </cell>
          <cell r="AT5674" t="str">
            <v>#</v>
          </cell>
          <cell r="AU5674" t="str">
            <v>#</v>
          </cell>
        </row>
        <row r="5675">
          <cell r="AN5675">
            <v>50616</v>
          </cell>
          <cell r="AO5675" t="str">
            <v>Perearst Guljajeva OÜ</v>
          </cell>
          <cell r="AP5675" t="str">
            <v>000000000000003048</v>
          </cell>
          <cell r="AQ5675">
            <v>2026</v>
          </cell>
          <cell r="AR5675" t="str">
            <v>2026-PRL1-50616</v>
          </cell>
          <cell r="AS5675" t="str">
            <v>#</v>
          </cell>
          <cell r="AT5675" t="str">
            <v>#</v>
          </cell>
          <cell r="AU5675" t="str">
            <v>#</v>
          </cell>
        </row>
        <row r="5676">
          <cell r="AN5676">
            <v>50857</v>
          </cell>
          <cell r="AO5676" t="str">
            <v>Pealinna Perearstid OÜ</v>
          </cell>
          <cell r="AP5676" t="str">
            <v>000000000000003048</v>
          </cell>
          <cell r="AQ5676">
            <v>2026</v>
          </cell>
          <cell r="AR5676" t="str">
            <v>2026-PRL1-50857</v>
          </cell>
          <cell r="AS5676">
            <v>1</v>
          </cell>
          <cell r="AT5676" t="str">
            <v>TK075</v>
          </cell>
          <cell r="AU5676" t="str">
            <v>#</v>
          </cell>
        </row>
        <row r="5677">
          <cell r="AN5677">
            <v>50162</v>
          </cell>
          <cell r="AO5677" t="str">
            <v>Mustamäe ja Nõmme Perearstik. OÜ</v>
          </cell>
          <cell r="AP5677" t="str">
            <v>000000000000003048</v>
          </cell>
          <cell r="AQ5677">
            <v>2026</v>
          </cell>
          <cell r="AR5677" t="str">
            <v>2026-PRL1-50162</v>
          </cell>
          <cell r="AS5677" t="str">
            <v>#</v>
          </cell>
          <cell r="AT5677" t="str">
            <v>#</v>
          </cell>
          <cell r="AU5677" t="str">
            <v>#</v>
          </cell>
        </row>
        <row r="5678">
          <cell r="AN5678">
            <v>50151</v>
          </cell>
          <cell r="AO5678" t="str">
            <v>OÜ PEREARST AIVAZJAN</v>
          </cell>
          <cell r="AP5678" t="str">
            <v>000000000000003048</v>
          </cell>
          <cell r="AQ5678">
            <v>2026</v>
          </cell>
          <cell r="AR5678" t="str">
            <v>2026-PRL1-50151</v>
          </cell>
          <cell r="AS5678" t="str">
            <v>#</v>
          </cell>
          <cell r="AT5678" t="str">
            <v>#</v>
          </cell>
          <cell r="AU5678" t="str">
            <v>#</v>
          </cell>
        </row>
        <row r="5679">
          <cell r="AN5679">
            <v>50826</v>
          </cell>
          <cell r="AO5679" t="str">
            <v>Perekliinik OÜ</v>
          </cell>
          <cell r="AP5679" t="str">
            <v>000000000000003048</v>
          </cell>
          <cell r="AQ5679">
            <v>2026</v>
          </cell>
          <cell r="AR5679" t="str">
            <v>2026-PRL1-50826</v>
          </cell>
          <cell r="AS5679">
            <v>1</v>
          </cell>
          <cell r="AT5679" t="str">
            <v>TK041</v>
          </cell>
          <cell r="AU5679" t="str">
            <v>#</v>
          </cell>
        </row>
        <row r="5680">
          <cell r="AN5680">
            <v>50007</v>
          </cell>
          <cell r="AO5680" t="str">
            <v xml:space="preserve">OÜ Kodudoktori PAK Sinu Arst </v>
          </cell>
          <cell r="AP5680" t="str">
            <v>000000000000003048</v>
          </cell>
          <cell r="AQ5680">
            <v>2026</v>
          </cell>
          <cell r="AR5680" t="str">
            <v>2026-PRL1-50007</v>
          </cell>
          <cell r="AS5680">
            <v>1</v>
          </cell>
          <cell r="AT5680" t="str">
            <v>TK002</v>
          </cell>
          <cell r="AU5680" t="str">
            <v>#</v>
          </cell>
        </row>
        <row r="5681">
          <cell r="AN5681">
            <v>50115</v>
          </cell>
          <cell r="AO5681" t="str">
            <v>Linnamõisa Perearstikeskus OÜ</v>
          </cell>
          <cell r="AP5681" t="str">
            <v>000000000000003048</v>
          </cell>
          <cell r="AQ5681">
            <v>2026</v>
          </cell>
          <cell r="AR5681" t="str">
            <v>2026-PRL1-50115</v>
          </cell>
          <cell r="AS5681">
            <v>1</v>
          </cell>
          <cell r="AT5681" t="str">
            <v>TK065</v>
          </cell>
          <cell r="AU5681" t="str">
            <v>#</v>
          </cell>
        </row>
        <row r="5682">
          <cell r="AN5682">
            <v>50115</v>
          </cell>
          <cell r="AO5682" t="str">
            <v>Linnamõisa Perearstikeskus OÜ</v>
          </cell>
          <cell r="AP5682" t="str">
            <v>000000000000003048</v>
          </cell>
          <cell r="AQ5682">
            <v>2026</v>
          </cell>
          <cell r="AR5682" t="str">
            <v>2026-PRL1-50115</v>
          </cell>
          <cell r="AS5682">
            <v>1</v>
          </cell>
          <cell r="AT5682" t="str">
            <v>TK065</v>
          </cell>
          <cell r="AU5682" t="str">
            <v>#</v>
          </cell>
        </row>
        <row r="5683">
          <cell r="AN5683">
            <v>50454</v>
          </cell>
          <cell r="AO5683" t="str">
            <v>Perearst Külvi Peterson OÜ</v>
          </cell>
          <cell r="AP5683" t="str">
            <v>000000000000003048</v>
          </cell>
          <cell r="AQ5683">
            <v>2026</v>
          </cell>
          <cell r="AR5683" t="str">
            <v>2026-PRL1-50454</v>
          </cell>
          <cell r="AS5683" t="str">
            <v>#</v>
          </cell>
          <cell r="AT5683" t="str">
            <v>#</v>
          </cell>
          <cell r="AU5683" t="str">
            <v>#</v>
          </cell>
        </row>
        <row r="5684">
          <cell r="AN5684">
            <v>50840</v>
          </cell>
          <cell r="AO5684" t="str">
            <v>OÜ perearst T.Girinskaja</v>
          </cell>
          <cell r="AP5684" t="str">
            <v>000000000000003048</v>
          </cell>
          <cell r="AQ5684">
            <v>2026</v>
          </cell>
          <cell r="AR5684" t="str">
            <v>2026-PRL1-50840</v>
          </cell>
          <cell r="AS5684" t="str">
            <v>#</v>
          </cell>
          <cell r="AT5684" t="str">
            <v>#</v>
          </cell>
          <cell r="AU5684" t="str">
            <v>#</v>
          </cell>
        </row>
        <row r="5685">
          <cell r="AN5685">
            <v>50612</v>
          </cell>
          <cell r="AO5685" t="str">
            <v>Osaühing Aira Perearstikeskus</v>
          </cell>
          <cell r="AP5685" t="str">
            <v>000000000000003048</v>
          </cell>
          <cell r="AQ5685">
            <v>2026</v>
          </cell>
          <cell r="AR5685" t="str">
            <v>2026-PRL1-50612</v>
          </cell>
          <cell r="AS5685" t="str">
            <v>#</v>
          </cell>
          <cell r="AT5685" t="str">
            <v>#</v>
          </cell>
          <cell r="AU5685" t="str">
            <v>#</v>
          </cell>
        </row>
        <row r="5686">
          <cell r="AN5686">
            <v>50857</v>
          </cell>
          <cell r="AO5686" t="str">
            <v>Pealinna Perearstid OÜ</v>
          </cell>
          <cell r="AP5686" t="str">
            <v>000000000000003048</v>
          </cell>
          <cell r="AQ5686">
            <v>2026</v>
          </cell>
          <cell r="AR5686" t="str">
            <v>2026-PRL1-50857</v>
          </cell>
          <cell r="AS5686">
            <v>1</v>
          </cell>
          <cell r="AT5686" t="str">
            <v>TK075</v>
          </cell>
          <cell r="AU5686" t="str">
            <v>#</v>
          </cell>
        </row>
        <row r="5687">
          <cell r="AN5687">
            <v>50162</v>
          </cell>
          <cell r="AO5687" t="str">
            <v>Mustamäe ja Nõmme Perearstik. OÜ</v>
          </cell>
          <cell r="AP5687" t="str">
            <v>000000000000003048</v>
          </cell>
          <cell r="AQ5687">
            <v>2026</v>
          </cell>
          <cell r="AR5687" t="str">
            <v>2026-PRL1-50162</v>
          </cell>
          <cell r="AS5687" t="str">
            <v>#</v>
          </cell>
          <cell r="AT5687" t="str">
            <v>#</v>
          </cell>
          <cell r="AU5687" t="str">
            <v>#</v>
          </cell>
        </row>
        <row r="5688">
          <cell r="AN5688">
            <v>50163</v>
          </cell>
          <cell r="AO5688" t="str">
            <v>Favorek Perearstikeskus OÜ</v>
          </cell>
          <cell r="AP5688" t="str">
            <v>000000000000003048</v>
          </cell>
          <cell r="AQ5688">
            <v>2026</v>
          </cell>
          <cell r="AR5688" t="str">
            <v>2026-PRL1-50163</v>
          </cell>
          <cell r="AS5688" t="str">
            <v>#</v>
          </cell>
          <cell r="AT5688" t="str">
            <v>#</v>
          </cell>
          <cell r="AU5688" t="str">
            <v>#</v>
          </cell>
        </row>
        <row r="5689">
          <cell r="AN5689">
            <v>50162</v>
          </cell>
          <cell r="AO5689" t="str">
            <v>Mustamäe ja Nõmme Perearstik. OÜ</v>
          </cell>
          <cell r="AP5689" t="str">
            <v>000000000000003048</v>
          </cell>
          <cell r="AQ5689">
            <v>2026</v>
          </cell>
          <cell r="AR5689" t="str">
            <v>2026-PRL1-50162</v>
          </cell>
          <cell r="AS5689" t="str">
            <v>#</v>
          </cell>
          <cell r="AT5689" t="str">
            <v>#</v>
          </cell>
          <cell r="AU5689" t="str">
            <v>#</v>
          </cell>
        </row>
        <row r="5690">
          <cell r="AN5690">
            <v>51055</v>
          </cell>
          <cell r="AO5690" t="str">
            <v>Dr Liis Mägi Perearstikeskus OÜ</v>
          </cell>
          <cell r="AP5690" t="str">
            <v>000000000000003048</v>
          </cell>
          <cell r="AQ5690">
            <v>2026</v>
          </cell>
          <cell r="AR5690" t="str">
            <v>2026-PRL1-51055</v>
          </cell>
          <cell r="AS5690" t="str">
            <v>#</v>
          </cell>
          <cell r="AT5690" t="str">
            <v>#</v>
          </cell>
          <cell r="AU5690" t="str">
            <v>#</v>
          </cell>
        </row>
        <row r="5691">
          <cell r="AN5691">
            <v>50700</v>
          </cell>
          <cell r="AO5691" t="str">
            <v>OÜ Tallinna Perearstikeskus</v>
          </cell>
          <cell r="AP5691" t="str">
            <v>000000000000003048</v>
          </cell>
          <cell r="AQ5691">
            <v>2026</v>
          </cell>
          <cell r="AR5691" t="str">
            <v>2026-PRL1-50700</v>
          </cell>
          <cell r="AS5691">
            <v>1</v>
          </cell>
          <cell r="AT5691" t="str">
            <v>TK027</v>
          </cell>
          <cell r="AU5691" t="str">
            <v>#</v>
          </cell>
        </row>
        <row r="5692">
          <cell r="AN5692">
            <v>50607</v>
          </cell>
          <cell r="AO5692" t="str">
            <v>Linna Tervisekeskus OÜ</v>
          </cell>
          <cell r="AP5692" t="str">
            <v>000000000000003048</v>
          </cell>
          <cell r="AQ5692">
            <v>2026</v>
          </cell>
          <cell r="AR5692" t="str">
            <v>2026-PRL1-50607</v>
          </cell>
          <cell r="AS5692">
            <v>1</v>
          </cell>
          <cell r="AT5692" t="str">
            <v>TK006</v>
          </cell>
          <cell r="AU5692" t="str">
            <v>#</v>
          </cell>
        </row>
        <row r="5693">
          <cell r="AN5693">
            <v>50553</v>
          </cell>
          <cell r="AO5693" t="str">
            <v>Dr.Signe Alliksoo Perearstiprak. OÜ</v>
          </cell>
          <cell r="AP5693" t="str">
            <v>000000000000003048</v>
          </cell>
          <cell r="AQ5693">
            <v>2026</v>
          </cell>
          <cell r="AR5693" t="str">
            <v>2026-PRL1-50553</v>
          </cell>
          <cell r="AS5693" t="str">
            <v>#</v>
          </cell>
          <cell r="AT5693" t="str">
            <v>#</v>
          </cell>
          <cell r="AU5693" t="str">
            <v>#</v>
          </cell>
        </row>
        <row r="5694">
          <cell r="AN5694">
            <v>50817</v>
          </cell>
          <cell r="AO5694" t="str">
            <v>Inna Kovrigina Perearstikeskus OÜ</v>
          </cell>
          <cell r="AP5694" t="str">
            <v>000000000000003048</v>
          </cell>
          <cell r="AQ5694">
            <v>2026</v>
          </cell>
          <cell r="AR5694" t="str">
            <v>2026-PRL1-50817</v>
          </cell>
          <cell r="AS5694" t="str">
            <v>#</v>
          </cell>
          <cell r="AT5694" t="str">
            <v>#</v>
          </cell>
          <cell r="AU5694" t="str">
            <v>#</v>
          </cell>
        </row>
        <row r="5695">
          <cell r="AN5695">
            <v>50058</v>
          </cell>
          <cell r="AO5695" t="str">
            <v>Kuusalu Tervisekeskus OÜ</v>
          </cell>
          <cell r="AP5695" t="str">
            <v>000000000000003048</v>
          </cell>
          <cell r="AQ5695">
            <v>2026</v>
          </cell>
          <cell r="AR5695" t="str">
            <v>2026-PRL1-50058</v>
          </cell>
          <cell r="AS5695" t="str">
            <v>#</v>
          </cell>
          <cell r="AT5695" t="str">
            <v>#</v>
          </cell>
          <cell r="AU5695" t="str">
            <v>#</v>
          </cell>
        </row>
        <row r="5696">
          <cell r="AN5696">
            <v>50723</v>
          </cell>
          <cell r="AO5696" t="str">
            <v>OÜ Perearstikeskus Remedium</v>
          </cell>
          <cell r="AP5696" t="str">
            <v>000000000000003048</v>
          </cell>
          <cell r="AQ5696">
            <v>2026</v>
          </cell>
          <cell r="AR5696" t="str">
            <v>2026-PRL1-50723</v>
          </cell>
          <cell r="AS5696" t="str">
            <v>#</v>
          </cell>
          <cell r="AT5696" t="str">
            <v>#</v>
          </cell>
          <cell r="AU5696" t="str">
            <v>#</v>
          </cell>
        </row>
        <row r="5697">
          <cell r="AN5697">
            <v>50835</v>
          </cell>
          <cell r="AO5697" t="str">
            <v>Medicenter Eesti OÜ</v>
          </cell>
          <cell r="AP5697" t="str">
            <v>000000000000003048</v>
          </cell>
          <cell r="AQ5697">
            <v>2026</v>
          </cell>
          <cell r="AR5697" t="str">
            <v>2026-PRL1-50835</v>
          </cell>
          <cell r="AS5697" t="str">
            <v>#</v>
          </cell>
          <cell r="AT5697" t="str">
            <v>#</v>
          </cell>
          <cell r="AU5697" t="str">
            <v>#</v>
          </cell>
        </row>
        <row r="5698">
          <cell r="AN5698">
            <v>50723</v>
          </cell>
          <cell r="AO5698" t="str">
            <v>OÜ Perearstikeskus Remedium</v>
          </cell>
          <cell r="AP5698" t="str">
            <v>000000000000003048</v>
          </cell>
          <cell r="AQ5698">
            <v>2026</v>
          </cell>
          <cell r="AR5698" t="str">
            <v>2026-PRL1-50723</v>
          </cell>
          <cell r="AS5698" t="str">
            <v>#</v>
          </cell>
          <cell r="AT5698" t="str">
            <v>#</v>
          </cell>
          <cell r="AU5698" t="str">
            <v>#</v>
          </cell>
        </row>
        <row r="5699">
          <cell r="AN5699">
            <v>50415</v>
          </cell>
          <cell r="AO5699" t="str">
            <v>Stroomi Perearstid OÜ</v>
          </cell>
          <cell r="AP5699" t="str">
            <v>000000000000003048</v>
          </cell>
          <cell r="AQ5699">
            <v>2026</v>
          </cell>
          <cell r="AR5699" t="str">
            <v>2026-PRL1-50415</v>
          </cell>
          <cell r="AS5699" t="str">
            <v>#</v>
          </cell>
          <cell r="AT5699" t="str">
            <v>#</v>
          </cell>
          <cell r="AU5699" t="str">
            <v>#</v>
          </cell>
        </row>
        <row r="5700">
          <cell r="AN5700">
            <v>50027</v>
          </cell>
          <cell r="AO5700" t="str">
            <v>Merelahe Perearstikeskus OÜ</v>
          </cell>
          <cell r="AP5700" t="str">
            <v>000000000000003048</v>
          </cell>
          <cell r="AQ5700">
            <v>2026</v>
          </cell>
          <cell r="AR5700" t="str">
            <v>2026-PRL1-50027</v>
          </cell>
          <cell r="AS5700">
            <v>1</v>
          </cell>
          <cell r="AT5700" t="str">
            <v>TK059</v>
          </cell>
          <cell r="AU5700" t="str">
            <v>#</v>
          </cell>
        </row>
        <row r="5701">
          <cell r="AN5701">
            <v>50577</v>
          </cell>
          <cell r="AO5701" t="str">
            <v>Kivimäe Perearstikeskus OÜ</v>
          </cell>
          <cell r="AP5701" t="str">
            <v>000000000000003048</v>
          </cell>
          <cell r="AQ5701">
            <v>2026</v>
          </cell>
          <cell r="AR5701" t="str">
            <v>2026-PRL1-50577</v>
          </cell>
          <cell r="AS5701">
            <v>1</v>
          </cell>
          <cell r="AT5701" t="str">
            <v>TK068</v>
          </cell>
          <cell r="AU5701" t="str">
            <v>#</v>
          </cell>
        </row>
        <row r="5702">
          <cell r="AN5702">
            <v>50698</v>
          </cell>
          <cell r="AO5702" t="str">
            <v>Tomson Tervisekeskus OÜ</v>
          </cell>
          <cell r="AP5702" t="str">
            <v>000000000000003094</v>
          </cell>
          <cell r="AQ5702">
            <v>2026</v>
          </cell>
          <cell r="AR5702" t="str">
            <v>2026-PRL1-50698</v>
          </cell>
          <cell r="AS5702">
            <v>1</v>
          </cell>
          <cell r="AT5702" t="str">
            <v>TK047</v>
          </cell>
          <cell r="AU5702">
            <v>1</v>
          </cell>
        </row>
        <row r="5703">
          <cell r="AN5703">
            <v>50475</v>
          </cell>
          <cell r="AO5703" t="str">
            <v>Osaühing Saku Tervisekeskus</v>
          </cell>
          <cell r="AP5703" t="str">
            <v>000000000000003094</v>
          </cell>
          <cell r="AQ5703">
            <v>2026</v>
          </cell>
          <cell r="AR5703" t="str">
            <v>2026-PRL1-50475</v>
          </cell>
          <cell r="AS5703">
            <v>1</v>
          </cell>
          <cell r="AT5703" t="str">
            <v>TK045</v>
          </cell>
          <cell r="AU5703">
            <v>1</v>
          </cell>
        </row>
        <row r="5704">
          <cell r="AN5704">
            <v>50577</v>
          </cell>
          <cell r="AO5704" t="str">
            <v>Kivimäe Perearstikeskus OÜ</v>
          </cell>
          <cell r="AP5704" t="str">
            <v>000000000000003094</v>
          </cell>
          <cell r="AQ5704">
            <v>2026</v>
          </cell>
          <cell r="AR5704" t="str">
            <v>2026-PRL1-50577</v>
          </cell>
          <cell r="AS5704">
            <v>1</v>
          </cell>
          <cell r="AT5704" t="str">
            <v>TK068</v>
          </cell>
          <cell r="AU5704">
            <v>1</v>
          </cell>
        </row>
        <row r="5705">
          <cell r="AN5705">
            <v>50190</v>
          </cell>
          <cell r="AO5705" t="str">
            <v>Laagri Perearstikeskus OÜ</v>
          </cell>
          <cell r="AP5705" t="str">
            <v>000000000000003094</v>
          </cell>
          <cell r="AQ5705">
            <v>2026</v>
          </cell>
          <cell r="AR5705" t="str">
            <v>2026-PRL1-50190</v>
          </cell>
          <cell r="AS5705">
            <v>1</v>
          </cell>
          <cell r="AT5705" t="str">
            <v>TK010</v>
          </cell>
          <cell r="AU5705">
            <v>1</v>
          </cell>
        </row>
        <row r="5706">
          <cell r="AN5706">
            <v>50880</v>
          </cell>
          <cell r="AO5706" t="str">
            <v>Karulaugu Tervisekeskus OÜ</v>
          </cell>
          <cell r="AP5706" t="str">
            <v>000000000000003094</v>
          </cell>
          <cell r="AQ5706">
            <v>2026</v>
          </cell>
          <cell r="AR5706" t="str">
            <v>2026-PRL1-50880</v>
          </cell>
          <cell r="AS5706">
            <v>1</v>
          </cell>
          <cell r="AT5706" t="str">
            <v>TK039</v>
          </cell>
          <cell r="AU5706">
            <v>1</v>
          </cell>
        </row>
        <row r="5707">
          <cell r="AN5707">
            <v>50052</v>
          </cell>
          <cell r="AO5707" t="str">
            <v>OSAÜHING PIRITA PEREARSTIKESKUS</v>
          </cell>
          <cell r="AP5707" t="str">
            <v>000000000000003094</v>
          </cell>
          <cell r="AQ5707">
            <v>2026</v>
          </cell>
          <cell r="AR5707" t="str">
            <v>2026-PRL1-50052</v>
          </cell>
          <cell r="AS5707">
            <v>1</v>
          </cell>
          <cell r="AT5707" t="str">
            <v>TK058</v>
          </cell>
          <cell r="AU5707">
            <v>1</v>
          </cell>
        </row>
        <row r="5708">
          <cell r="AN5708">
            <v>50052</v>
          </cell>
          <cell r="AO5708" t="str">
            <v>Pirita Perearstikeskus OÜ</v>
          </cell>
          <cell r="AP5708" t="str">
            <v>000000000000003094</v>
          </cell>
          <cell r="AQ5708">
            <v>2026</v>
          </cell>
          <cell r="AR5708" t="str">
            <v>2026-PRL1-50052</v>
          </cell>
          <cell r="AS5708">
            <v>1</v>
          </cell>
          <cell r="AT5708" t="str">
            <v>TK058</v>
          </cell>
          <cell r="AU5708">
            <v>1</v>
          </cell>
        </row>
        <row r="5709">
          <cell r="AN5709">
            <v>50880</v>
          </cell>
          <cell r="AO5709" t="str">
            <v>Karulaugu Tervisekeskus OÜ</v>
          </cell>
          <cell r="AP5709" t="str">
            <v>000000000000003094</v>
          </cell>
          <cell r="AQ5709">
            <v>2026</v>
          </cell>
          <cell r="AR5709" t="str">
            <v>2026-PRL1-50880</v>
          </cell>
          <cell r="AS5709">
            <v>1</v>
          </cell>
          <cell r="AT5709" t="str">
            <v>TK039</v>
          </cell>
          <cell r="AU5709">
            <v>1</v>
          </cell>
        </row>
        <row r="5710">
          <cell r="AN5710">
            <v>50475</v>
          </cell>
          <cell r="AO5710" t="str">
            <v>Saku Tervisekeskus OÜ</v>
          </cell>
          <cell r="AP5710" t="str">
            <v>000000000000003094</v>
          </cell>
          <cell r="AQ5710">
            <v>2026</v>
          </cell>
          <cell r="AR5710" t="str">
            <v>2026-PRL1-50475</v>
          </cell>
          <cell r="AS5710">
            <v>1</v>
          </cell>
          <cell r="AT5710" t="str">
            <v>TK045</v>
          </cell>
          <cell r="AU5710">
            <v>1</v>
          </cell>
        </row>
        <row r="5711">
          <cell r="AN5711">
            <v>50590</v>
          </cell>
          <cell r="AO5711" t="str">
            <v>Perearst Valentina Zevakina OÜ</v>
          </cell>
          <cell r="AP5711" t="str">
            <v>000000000000003094</v>
          </cell>
          <cell r="AQ5711">
            <v>2026</v>
          </cell>
          <cell r="AR5711" t="str">
            <v>2026-PRL1-50590</v>
          </cell>
          <cell r="AS5711">
            <v>1</v>
          </cell>
          <cell r="AT5711" t="str">
            <v>TK067</v>
          </cell>
          <cell r="AU5711">
            <v>1</v>
          </cell>
        </row>
        <row r="5712">
          <cell r="AN5712">
            <v>50953</v>
          </cell>
          <cell r="AO5712" t="str">
            <v>Loo Perearst OÜ</v>
          </cell>
          <cell r="AP5712" t="str">
            <v>000000000000003059</v>
          </cell>
          <cell r="AQ5712">
            <v>2026</v>
          </cell>
          <cell r="AR5712" t="str">
            <v>2026-PRL1-50953</v>
          </cell>
          <cell r="AS5712" t="str">
            <v>#</v>
          </cell>
          <cell r="AT5712" t="str">
            <v>#</v>
          </cell>
          <cell r="AU5712">
            <v>1</v>
          </cell>
        </row>
        <row r="5713">
          <cell r="AN5713">
            <v>50826</v>
          </cell>
          <cell r="AO5713" t="str">
            <v>Perekliinik OÜ</v>
          </cell>
          <cell r="AP5713" t="str">
            <v>000000000000003094</v>
          </cell>
          <cell r="AQ5713">
            <v>2026</v>
          </cell>
          <cell r="AR5713" t="str">
            <v>2026-PRL1-50826</v>
          </cell>
          <cell r="AS5713">
            <v>1</v>
          </cell>
          <cell r="AT5713" t="str">
            <v>TK041</v>
          </cell>
          <cell r="AU5713">
            <v>1</v>
          </cell>
        </row>
        <row r="5714">
          <cell r="AN5714">
            <v>50826</v>
          </cell>
          <cell r="AO5714" t="str">
            <v>Perekliinik OÜ</v>
          </cell>
          <cell r="AP5714" t="str">
            <v>000000000000003094</v>
          </cell>
          <cell r="AQ5714">
            <v>2026</v>
          </cell>
          <cell r="AR5714" t="str">
            <v>2026-PRL1-50826</v>
          </cell>
          <cell r="AS5714">
            <v>1</v>
          </cell>
          <cell r="AT5714" t="str">
            <v>TK041</v>
          </cell>
          <cell r="AU5714">
            <v>1</v>
          </cell>
        </row>
        <row r="5715">
          <cell r="AN5715">
            <v>50859</v>
          </cell>
          <cell r="AO5715" t="str">
            <v>Ülemiste Perearstid OÜ</v>
          </cell>
          <cell r="AP5715" t="str">
            <v>000000000000003059</v>
          </cell>
          <cell r="AQ5715">
            <v>2026</v>
          </cell>
          <cell r="AR5715" t="str">
            <v>2026-PRL1-50859</v>
          </cell>
          <cell r="AS5715" t="str">
            <v>#</v>
          </cell>
          <cell r="AT5715" t="str">
            <v>#</v>
          </cell>
          <cell r="AU5715" t="str">
            <v>#</v>
          </cell>
        </row>
        <row r="5716">
          <cell r="AN5716">
            <v>50772</v>
          </cell>
          <cell r="AO5716" t="str">
            <v>KABO Perearstikeskus OÜ</v>
          </cell>
          <cell r="AP5716" t="str">
            <v>000000000000003059</v>
          </cell>
          <cell r="AQ5716">
            <v>2026</v>
          </cell>
          <cell r="AR5716" t="str">
            <v>2026-PRL1-50772</v>
          </cell>
          <cell r="AS5716" t="str">
            <v>#</v>
          </cell>
          <cell r="AT5716" t="str">
            <v>#</v>
          </cell>
          <cell r="AU5716" t="str">
            <v>#</v>
          </cell>
        </row>
        <row r="5717">
          <cell r="AN5717">
            <v>50857</v>
          </cell>
          <cell r="AO5717" t="str">
            <v>Pealinna Perearstid OÜ</v>
          </cell>
          <cell r="AP5717" t="str">
            <v>000000000000003059</v>
          </cell>
          <cell r="AQ5717">
            <v>2026</v>
          </cell>
          <cell r="AR5717" t="str">
            <v>2026-PRL1-50857</v>
          </cell>
          <cell r="AS5717">
            <v>1</v>
          </cell>
          <cell r="AT5717" t="str">
            <v>TK075</v>
          </cell>
          <cell r="AU5717" t="str">
            <v>#</v>
          </cell>
        </row>
        <row r="5718">
          <cell r="AN5718">
            <v>50052</v>
          </cell>
          <cell r="AO5718" t="str">
            <v>Pirita Perearstikeskus OÜ</v>
          </cell>
          <cell r="AP5718" t="str">
            <v>000000000000003094</v>
          </cell>
          <cell r="AQ5718">
            <v>2026</v>
          </cell>
          <cell r="AR5718" t="str">
            <v>2026-PRL1-50052</v>
          </cell>
          <cell r="AS5718">
            <v>1</v>
          </cell>
          <cell r="AT5718" t="str">
            <v>TK058</v>
          </cell>
          <cell r="AU5718">
            <v>1</v>
          </cell>
        </row>
        <row r="5719">
          <cell r="AN5719">
            <v>50930</v>
          </cell>
          <cell r="AO5719" t="str">
            <v>Viru Perearstid OÜ</v>
          </cell>
          <cell r="AP5719" t="str">
            <v>000000000000003094</v>
          </cell>
          <cell r="AQ5719">
            <v>2026</v>
          </cell>
          <cell r="AR5719" t="str">
            <v>2026-PRL1-50930</v>
          </cell>
          <cell r="AS5719">
            <v>1</v>
          </cell>
          <cell r="AT5719" t="str">
            <v>TK049</v>
          </cell>
          <cell r="AU5719" t="str">
            <v>#</v>
          </cell>
        </row>
        <row r="5720">
          <cell r="AN5720">
            <v>50880</v>
          </cell>
          <cell r="AO5720" t="str">
            <v>Karulaugu Tervisekeskus OÜ</v>
          </cell>
          <cell r="AP5720" t="str">
            <v>000000000000003094</v>
          </cell>
          <cell r="AQ5720">
            <v>2026</v>
          </cell>
          <cell r="AR5720" t="str">
            <v>2026-PRL1-50880</v>
          </cell>
          <cell r="AS5720">
            <v>1</v>
          </cell>
          <cell r="AT5720" t="str">
            <v>TK039</v>
          </cell>
          <cell r="AU5720" t="str">
            <v>#</v>
          </cell>
        </row>
        <row r="5721">
          <cell r="AN5721">
            <v>50740</v>
          </cell>
          <cell r="AO5721" t="str">
            <v>BonMedica OÜ</v>
          </cell>
          <cell r="AP5721" t="str">
            <v>000000000000003059</v>
          </cell>
          <cell r="AQ5721">
            <v>2026</v>
          </cell>
          <cell r="AR5721" t="str">
            <v>2026-PRL1-50740</v>
          </cell>
          <cell r="AS5721" t="str">
            <v>#</v>
          </cell>
          <cell r="AT5721" t="str">
            <v>#</v>
          </cell>
          <cell r="AU5721" t="str">
            <v>#</v>
          </cell>
        </row>
        <row r="5722">
          <cell r="AN5722">
            <v>50857</v>
          </cell>
          <cell r="AO5722" t="str">
            <v>Pealinna Perearstid OÜ</v>
          </cell>
          <cell r="AP5722" t="str">
            <v>000000000000003059</v>
          </cell>
          <cell r="AQ5722">
            <v>2026</v>
          </cell>
          <cell r="AR5722" t="str">
            <v>2026-PRL1-50857</v>
          </cell>
          <cell r="AS5722">
            <v>1</v>
          </cell>
          <cell r="AT5722" t="str">
            <v>TK075</v>
          </cell>
          <cell r="AU5722" t="str">
            <v>#</v>
          </cell>
        </row>
        <row r="5723">
          <cell r="AN5723">
            <v>50495</v>
          </cell>
          <cell r="AO5723" t="str">
            <v>Perearst Ülle Perend OÜ</v>
          </cell>
          <cell r="AP5723" t="str">
            <v>000000000000003059</v>
          </cell>
          <cell r="AQ5723">
            <v>2026</v>
          </cell>
          <cell r="AR5723" t="str">
            <v>2026-PRL1-50495</v>
          </cell>
          <cell r="AS5723" t="str">
            <v>#</v>
          </cell>
          <cell r="AT5723" t="str">
            <v>#</v>
          </cell>
          <cell r="AU5723" t="str">
            <v>#</v>
          </cell>
        </row>
        <row r="5724">
          <cell r="AN5724">
            <v>50826</v>
          </cell>
          <cell r="AO5724" t="str">
            <v>Perekliinik OÜ</v>
          </cell>
          <cell r="AP5724" t="str">
            <v>000000000000003094</v>
          </cell>
          <cell r="AQ5724">
            <v>2026</v>
          </cell>
          <cell r="AR5724" t="str">
            <v>2026-PRL1-50826</v>
          </cell>
          <cell r="AS5724">
            <v>1</v>
          </cell>
          <cell r="AT5724" t="str">
            <v>TK074</v>
          </cell>
          <cell r="AU5724" t="str">
            <v>#</v>
          </cell>
        </row>
        <row r="5725">
          <cell r="AN5725">
            <v>50863</v>
          </cell>
          <cell r="AO5725" t="str">
            <v>Al Mare Perearstikeskus OÜ</v>
          </cell>
          <cell r="AP5725" t="str">
            <v>000000000000003094</v>
          </cell>
          <cell r="AQ5725">
            <v>2026</v>
          </cell>
          <cell r="AR5725" t="str">
            <v>2026-PRL1-50863</v>
          </cell>
          <cell r="AS5725">
            <v>1</v>
          </cell>
          <cell r="AT5725" t="str">
            <v>TK052</v>
          </cell>
          <cell r="AU5725" t="str">
            <v>#</v>
          </cell>
        </row>
        <row r="5726">
          <cell r="AN5726">
            <v>50892</v>
          </cell>
          <cell r="AO5726" t="str">
            <v>Dr. Jelena Petrova OÜ</v>
          </cell>
          <cell r="AP5726" t="str">
            <v>000000000000003059</v>
          </cell>
          <cell r="AQ5726">
            <v>2026</v>
          </cell>
          <cell r="AR5726" t="str">
            <v>2026-PRL1-50892</v>
          </cell>
          <cell r="AS5726" t="str">
            <v>#</v>
          </cell>
          <cell r="AT5726" t="str">
            <v>#</v>
          </cell>
          <cell r="AU5726" t="str">
            <v>#</v>
          </cell>
        </row>
        <row r="5727">
          <cell r="AN5727">
            <v>50127</v>
          </cell>
          <cell r="AO5727" t="str">
            <v>Rosenthali Perearstikeskus OÜ</v>
          </cell>
          <cell r="AP5727" t="str">
            <v>000000000000003094</v>
          </cell>
          <cell r="AQ5727">
            <v>2026</v>
          </cell>
          <cell r="AR5727" t="str">
            <v>2026-PRL1-50127</v>
          </cell>
          <cell r="AS5727">
            <v>1</v>
          </cell>
          <cell r="AT5727" t="str">
            <v>TK069</v>
          </cell>
          <cell r="AU5727" t="str">
            <v>#</v>
          </cell>
        </row>
        <row r="5728">
          <cell r="AN5728">
            <v>50114</v>
          </cell>
          <cell r="AO5728" t="str">
            <v>Medicum Perearstikeskus AS</v>
          </cell>
          <cell r="AP5728" t="str">
            <v>000000000000003059</v>
          </cell>
          <cell r="AQ5728">
            <v>2026</v>
          </cell>
          <cell r="AR5728" t="str">
            <v>2026-PRL1-50114</v>
          </cell>
          <cell r="AS5728" t="str">
            <v>#</v>
          </cell>
          <cell r="AT5728" t="str">
            <v>#</v>
          </cell>
          <cell r="AU5728" t="str">
            <v>#</v>
          </cell>
        </row>
        <row r="5729">
          <cell r="AN5729">
            <v>50880</v>
          </cell>
          <cell r="AO5729" t="str">
            <v>Karulaugu Tervisekeskus OÜ</v>
          </cell>
          <cell r="AP5729" t="str">
            <v>000000000000003094</v>
          </cell>
          <cell r="AQ5729">
            <v>2026</v>
          </cell>
          <cell r="AR5729" t="str">
            <v>2026-PRL1-50880</v>
          </cell>
          <cell r="AS5729">
            <v>1</v>
          </cell>
          <cell r="AT5729" t="str">
            <v>TK039</v>
          </cell>
          <cell r="AU5729" t="str">
            <v>#</v>
          </cell>
        </row>
        <row r="5730">
          <cell r="AN5730">
            <v>50582</v>
          </cell>
          <cell r="AO5730" t="str">
            <v>Perearst Ulvi Usgam OÜ</v>
          </cell>
          <cell r="AP5730" t="str">
            <v>000000000000003059</v>
          </cell>
          <cell r="AQ5730">
            <v>2026</v>
          </cell>
          <cell r="AR5730" t="str">
            <v>2026-PRL1-50582</v>
          </cell>
          <cell r="AS5730" t="str">
            <v>#</v>
          </cell>
          <cell r="AT5730" t="str">
            <v>#</v>
          </cell>
          <cell r="AU5730" t="str">
            <v>#</v>
          </cell>
        </row>
        <row r="5731">
          <cell r="AN5731">
            <v>50620</v>
          </cell>
          <cell r="AO5731" t="str">
            <v>Perearst Katrin Akkel OÜ</v>
          </cell>
          <cell r="AP5731" t="str">
            <v>000000000000003059</v>
          </cell>
          <cell r="AQ5731">
            <v>2026</v>
          </cell>
          <cell r="AR5731" t="str">
            <v>2026-PRL1-50620</v>
          </cell>
          <cell r="AS5731" t="str">
            <v>#</v>
          </cell>
          <cell r="AT5731" t="str">
            <v>#</v>
          </cell>
          <cell r="AU5731" t="str">
            <v>#</v>
          </cell>
        </row>
        <row r="5732">
          <cell r="AN5732">
            <v>50677</v>
          </cell>
          <cell r="AO5732" t="str">
            <v>Perearst Sirje Saar OÜ</v>
          </cell>
          <cell r="AP5732" t="str">
            <v>000000000000003059</v>
          </cell>
          <cell r="AQ5732">
            <v>2026</v>
          </cell>
          <cell r="AR5732" t="str">
            <v>2026-PRL1-50677</v>
          </cell>
          <cell r="AS5732" t="str">
            <v>#</v>
          </cell>
          <cell r="AT5732" t="str">
            <v>#</v>
          </cell>
          <cell r="AU5732" t="str">
            <v>#</v>
          </cell>
        </row>
        <row r="5733">
          <cell r="AN5733">
            <v>61288</v>
          </cell>
          <cell r="AO5733" t="str">
            <v>Muuga Perearstikeskus OÜ</v>
          </cell>
          <cell r="AP5733" t="str">
            <v>000000000000003094</v>
          </cell>
          <cell r="AQ5733">
            <v>2026</v>
          </cell>
          <cell r="AR5733" t="str">
            <v>2026-PRL1-61288</v>
          </cell>
          <cell r="AS5733">
            <v>1</v>
          </cell>
          <cell r="AT5733" t="str">
            <v>TK062</v>
          </cell>
          <cell r="AU5733" t="str">
            <v>#</v>
          </cell>
        </row>
        <row r="5734">
          <cell r="AN5734">
            <v>50826</v>
          </cell>
          <cell r="AO5734" t="str">
            <v>Perekliinik OÜ</v>
          </cell>
          <cell r="AP5734" t="str">
            <v>000000000000003094</v>
          </cell>
          <cell r="AQ5734">
            <v>2026</v>
          </cell>
          <cell r="AR5734" t="str">
            <v>2026-PRL1-50826</v>
          </cell>
          <cell r="AS5734">
            <v>1</v>
          </cell>
          <cell r="AT5734" t="str">
            <v>TK074</v>
          </cell>
          <cell r="AU5734" t="str">
            <v>#</v>
          </cell>
        </row>
        <row r="5735">
          <cell r="AN5735">
            <v>50542</v>
          </cell>
          <cell r="AO5735" t="str">
            <v>Pirita-Kose Perearstikeskus OÜ</v>
          </cell>
          <cell r="AP5735" t="str">
            <v>000000000000003059</v>
          </cell>
          <cell r="AQ5735">
            <v>2026</v>
          </cell>
          <cell r="AR5735" t="str">
            <v>2026-PRL1-50542</v>
          </cell>
          <cell r="AS5735">
            <v>1</v>
          </cell>
          <cell r="AT5735" t="str">
            <v>TK077</v>
          </cell>
          <cell r="AU5735" t="str">
            <v>#</v>
          </cell>
        </row>
        <row r="5736">
          <cell r="AN5736">
            <v>50577</v>
          </cell>
          <cell r="AO5736" t="str">
            <v>Kivimäe Perearstikeskus OÜ</v>
          </cell>
          <cell r="AP5736" t="str">
            <v>000000000000003094</v>
          </cell>
          <cell r="AQ5736">
            <v>2026</v>
          </cell>
          <cell r="AR5736" t="str">
            <v>2026-PRL1-50577</v>
          </cell>
          <cell r="AS5736">
            <v>1</v>
          </cell>
          <cell r="AT5736" t="str">
            <v>TK068</v>
          </cell>
          <cell r="AU5736" t="str">
            <v>#</v>
          </cell>
        </row>
        <row r="5737">
          <cell r="AN5737">
            <v>50530</v>
          </cell>
          <cell r="AO5737" t="str">
            <v>OÜ Perearst Viivika Allas</v>
          </cell>
          <cell r="AP5737" t="str">
            <v>000000000000003059</v>
          </cell>
          <cell r="AQ5737">
            <v>2026</v>
          </cell>
          <cell r="AR5737" t="str">
            <v>2026-PRL1-50530</v>
          </cell>
          <cell r="AS5737" t="str">
            <v>#</v>
          </cell>
          <cell r="AT5737" t="str">
            <v>#</v>
          </cell>
          <cell r="AU5737" t="str">
            <v>#</v>
          </cell>
        </row>
        <row r="5738">
          <cell r="AN5738">
            <v>50879</v>
          </cell>
          <cell r="AO5738" t="str">
            <v>Perearst Ellen Lembra OÜ</v>
          </cell>
          <cell r="AP5738" t="str">
            <v>000000000000003094</v>
          </cell>
          <cell r="AQ5738">
            <v>2026</v>
          </cell>
          <cell r="AR5738" t="str">
            <v>2026-PRL1-50879</v>
          </cell>
          <cell r="AS5738">
            <v>1</v>
          </cell>
          <cell r="AT5738" t="str">
            <v>TK063</v>
          </cell>
          <cell r="AU5738" t="str">
            <v>#</v>
          </cell>
        </row>
        <row r="5739">
          <cell r="AN5739">
            <v>50041</v>
          </cell>
          <cell r="AO5739" t="str">
            <v>Võru Arst OÜ</v>
          </cell>
          <cell r="AP5739" t="str">
            <v>000000000000003094</v>
          </cell>
          <cell r="AQ5739">
            <v>2026</v>
          </cell>
          <cell r="AR5739" t="str">
            <v>2026-PRL1-50041</v>
          </cell>
          <cell r="AS5739">
            <v>1</v>
          </cell>
          <cell r="AT5739" t="str">
            <v>TK063</v>
          </cell>
          <cell r="AU5739" t="str">
            <v>#</v>
          </cell>
        </row>
        <row r="5740">
          <cell r="AN5740">
            <v>50041</v>
          </cell>
          <cell r="AO5740" t="str">
            <v>Võru Arst OÜ</v>
          </cell>
          <cell r="AP5740" t="str">
            <v>000000000000003094</v>
          </cell>
          <cell r="AQ5740">
            <v>2026</v>
          </cell>
          <cell r="AR5740" t="str">
            <v>2026-PRL1-50041</v>
          </cell>
          <cell r="AS5740">
            <v>1</v>
          </cell>
          <cell r="AT5740" t="str">
            <v>TK063</v>
          </cell>
          <cell r="AU5740" t="str">
            <v>#</v>
          </cell>
        </row>
        <row r="5741">
          <cell r="AN5741">
            <v>50961</v>
          </cell>
          <cell r="AO5741" t="str">
            <v>OÜ Ennetuskliinik</v>
          </cell>
          <cell r="AP5741" t="str">
            <v>000000000000003059</v>
          </cell>
          <cell r="AQ5741">
            <v>2026</v>
          </cell>
          <cell r="AR5741" t="str">
            <v>2026-PRL1-50961</v>
          </cell>
          <cell r="AS5741">
            <v>1</v>
          </cell>
          <cell r="AT5741" t="str">
            <v>TK063</v>
          </cell>
          <cell r="AU5741" t="str">
            <v>#</v>
          </cell>
        </row>
        <row r="5742">
          <cell r="AN5742">
            <v>50568</v>
          </cell>
          <cell r="AO5742" t="str">
            <v>OÜ Terviseagentuur</v>
          </cell>
          <cell r="AP5742" t="str">
            <v>000000000000003059</v>
          </cell>
          <cell r="AQ5742">
            <v>2026</v>
          </cell>
          <cell r="AR5742" t="str">
            <v>2026-PRL1-50568</v>
          </cell>
          <cell r="AS5742">
            <v>1</v>
          </cell>
          <cell r="AT5742" t="str">
            <v>TK078</v>
          </cell>
          <cell r="AU5742" t="str">
            <v>#</v>
          </cell>
        </row>
        <row r="5743">
          <cell r="AN5743">
            <v>50000</v>
          </cell>
          <cell r="AO5743" t="str">
            <v>Osula Perearstikeskus OÜ</v>
          </cell>
          <cell r="AP5743" t="str">
            <v>000000000000003094</v>
          </cell>
          <cell r="AQ5743">
            <v>2026</v>
          </cell>
          <cell r="AR5743" t="str">
            <v>2026-PRL1-50000</v>
          </cell>
          <cell r="AS5743">
            <v>1</v>
          </cell>
          <cell r="AT5743" t="str">
            <v>TK063</v>
          </cell>
          <cell r="AU5743" t="str">
            <v>#</v>
          </cell>
        </row>
        <row r="5744">
          <cell r="AN5744">
            <v>50227</v>
          </cell>
          <cell r="AO5744" t="str">
            <v>Perearst Margit Kõivomägi</v>
          </cell>
          <cell r="AP5744" t="str">
            <v>000000000000003094</v>
          </cell>
          <cell r="AQ5744">
            <v>2026</v>
          </cell>
          <cell r="AR5744" t="str">
            <v>2026-PRL1-50227</v>
          </cell>
          <cell r="AS5744">
            <v>1</v>
          </cell>
          <cell r="AT5744" t="str">
            <v>TK063</v>
          </cell>
          <cell r="AU5744" t="str">
            <v>#</v>
          </cell>
        </row>
        <row r="5745">
          <cell r="AN5745">
            <v>50568</v>
          </cell>
          <cell r="AO5745" t="str">
            <v xml:space="preserve">Terviseagentuur OÜ </v>
          </cell>
          <cell r="AP5745" t="str">
            <v>000000000000003094</v>
          </cell>
          <cell r="AQ5745">
            <v>2026</v>
          </cell>
          <cell r="AR5745" t="str">
            <v>2026-PRL1-50568</v>
          </cell>
          <cell r="AS5745">
            <v>1</v>
          </cell>
          <cell r="AT5745" t="str">
            <v>TK078</v>
          </cell>
          <cell r="AU5745" t="str">
            <v>#</v>
          </cell>
        </row>
        <row r="5746">
          <cell r="AN5746">
            <v>50568</v>
          </cell>
          <cell r="AO5746" t="str">
            <v xml:space="preserve">Terviseagentuur OÜ </v>
          </cell>
          <cell r="AP5746" t="str">
            <v>000000000000003094</v>
          </cell>
          <cell r="AQ5746">
            <v>2026</v>
          </cell>
          <cell r="AR5746" t="str">
            <v>2026-PRL1-50568</v>
          </cell>
          <cell r="AS5746">
            <v>1</v>
          </cell>
          <cell r="AT5746" t="str">
            <v>TK078</v>
          </cell>
          <cell r="AU5746" t="str">
            <v>#</v>
          </cell>
        </row>
        <row r="5747">
          <cell r="AN5747">
            <v>50568</v>
          </cell>
          <cell r="AO5747" t="str">
            <v xml:space="preserve">Terviseagentuur OÜ </v>
          </cell>
          <cell r="AP5747" t="str">
            <v>000000000000003094</v>
          </cell>
          <cell r="AQ5747">
            <v>2026</v>
          </cell>
          <cell r="AR5747" t="str">
            <v>2026-PRL1-50568</v>
          </cell>
          <cell r="AS5747">
            <v>1</v>
          </cell>
          <cell r="AT5747" t="str">
            <v>TK078</v>
          </cell>
          <cell r="AU5747" t="str">
            <v>#</v>
          </cell>
        </row>
        <row r="5748">
          <cell r="AN5748">
            <v>61008</v>
          </cell>
          <cell r="AO5748" t="str">
            <v>OÜ Dr. Aune</v>
          </cell>
          <cell r="AP5748" t="str">
            <v>000000000000003059</v>
          </cell>
          <cell r="AQ5748">
            <v>2026</v>
          </cell>
          <cell r="AR5748" t="str">
            <v>2026-PRL1-61008</v>
          </cell>
          <cell r="AS5748" t="str">
            <v>#</v>
          </cell>
          <cell r="AT5748" t="str">
            <v>#</v>
          </cell>
          <cell r="AU5748" t="str">
            <v>#</v>
          </cell>
        </row>
        <row r="5749">
          <cell r="AN5749">
            <v>50418</v>
          </cell>
          <cell r="AO5749" t="str">
            <v>Perearst Agi Märdin OÜ</v>
          </cell>
          <cell r="AP5749" t="str">
            <v>000000000000003094</v>
          </cell>
          <cell r="AQ5749">
            <v>2026</v>
          </cell>
          <cell r="AR5749" t="str">
            <v>2026-PRL1-50418</v>
          </cell>
          <cell r="AS5749">
            <v>1</v>
          </cell>
          <cell r="AT5749" t="str">
            <v>TK063</v>
          </cell>
          <cell r="AU5749" t="str">
            <v>#</v>
          </cell>
        </row>
        <row r="5750">
          <cell r="AN5750">
            <v>50587</v>
          </cell>
          <cell r="AO5750" t="str">
            <v>Marje Metsur-Benzel OÜ</v>
          </cell>
          <cell r="AP5750" t="str">
            <v>000000000000003059</v>
          </cell>
          <cell r="AQ5750">
            <v>2026</v>
          </cell>
          <cell r="AR5750" t="str">
            <v>2026-PRL1-50587</v>
          </cell>
          <cell r="AS5750" t="str">
            <v>#</v>
          </cell>
          <cell r="AT5750" t="str">
            <v>#</v>
          </cell>
          <cell r="AU5750" t="str">
            <v>#</v>
          </cell>
        </row>
        <row r="5751">
          <cell r="AN5751">
            <v>50878</v>
          </cell>
          <cell r="AO5751" t="str">
            <v>Perearstikeskus Medica OÜ</v>
          </cell>
          <cell r="AP5751" t="str">
            <v>000000000000003059</v>
          </cell>
          <cell r="AQ5751">
            <v>2026</v>
          </cell>
          <cell r="AR5751" t="str">
            <v>2026-PRL1-50878</v>
          </cell>
          <cell r="AS5751" t="str">
            <v>#</v>
          </cell>
          <cell r="AT5751" t="str">
            <v>#</v>
          </cell>
          <cell r="AU5751" t="str">
            <v>#</v>
          </cell>
        </row>
        <row r="5752">
          <cell r="AN5752">
            <v>50780</v>
          </cell>
          <cell r="AO5752" t="str">
            <v>OÜ PRIIT GINTER PAK</v>
          </cell>
          <cell r="AP5752" t="str">
            <v>000000000000003059</v>
          </cell>
          <cell r="AQ5752">
            <v>2026</v>
          </cell>
          <cell r="AR5752" t="str">
            <v>2026-PRL1-50780</v>
          </cell>
          <cell r="AS5752" t="str">
            <v>#</v>
          </cell>
          <cell r="AT5752" t="str">
            <v>#</v>
          </cell>
          <cell r="AU5752" t="str">
            <v>#</v>
          </cell>
        </row>
        <row r="5753">
          <cell r="AN5753">
            <v>50133</v>
          </cell>
          <cell r="AO5753" t="str">
            <v>Vardja ja Sarapuu OÜ</v>
          </cell>
          <cell r="AP5753" t="str">
            <v>000000000000003059</v>
          </cell>
          <cell r="AQ5753">
            <v>2026</v>
          </cell>
          <cell r="AR5753" t="str">
            <v>2026-PRL1-50133</v>
          </cell>
          <cell r="AS5753" t="str">
            <v>#</v>
          </cell>
          <cell r="AT5753" t="str">
            <v>#</v>
          </cell>
          <cell r="AU5753" t="str">
            <v>#</v>
          </cell>
        </row>
        <row r="5754">
          <cell r="AN5754">
            <v>50133</v>
          </cell>
          <cell r="AO5754" t="str">
            <v>Vardja ja Sarapuu OÜ</v>
          </cell>
          <cell r="AP5754" t="str">
            <v>000000000000003059</v>
          </cell>
          <cell r="AQ5754">
            <v>2026</v>
          </cell>
          <cell r="AR5754" t="str">
            <v>2026-PRL1-50133</v>
          </cell>
          <cell r="AS5754" t="str">
            <v>#</v>
          </cell>
          <cell r="AT5754" t="str">
            <v>#</v>
          </cell>
          <cell r="AU5754" t="str">
            <v>#</v>
          </cell>
        </row>
        <row r="5755">
          <cell r="AN5755">
            <v>50586</v>
          </cell>
          <cell r="AO5755" t="str">
            <v>Berta Toikka OÜ</v>
          </cell>
          <cell r="AP5755" t="str">
            <v>000000000000003059</v>
          </cell>
          <cell r="AQ5755">
            <v>2026</v>
          </cell>
          <cell r="AR5755" t="str">
            <v>2026-PRL1-50586</v>
          </cell>
          <cell r="AS5755" t="str">
            <v>#</v>
          </cell>
          <cell r="AT5755" t="str">
            <v>#</v>
          </cell>
          <cell r="AU5755" t="str">
            <v>#</v>
          </cell>
        </row>
        <row r="5756">
          <cell r="AN5756">
            <v>50348</v>
          </cell>
          <cell r="AO5756" t="str">
            <v>Ülle Gurjev</v>
          </cell>
          <cell r="AP5756" t="str">
            <v>000000000000003059</v>
          </cell>
          <cell r="AQ5756">
            <v>2026</v>
          </cell>
          <cell r="AR5756" t="str">
            <v>2026-PRL1-50348</v>
          </cell>
          <cell r="AS5756" t="str">
            <v>#</v>
          </cell>
          <cell r="AT5756" t="str">
            <v>#</v>
          </cell>
          <cell r="AU5756" t="str">
            <v>#</v>
          </cell>
        </row>
        <row r="5757">
          <cell r="AN5757">
            <v>50589</v>
          </cell>
          <cell r="AO5757" t="str">
            <v>Helve Kansi OÜ</v>
          </cell>
          <cell r="AP5757" t="str">
            <v>000000000000003059</v>
          </cell>
          <cell r="AQ5757">
            <v>2026</v>
          </cell>
          <cell r="AR5757" t="str">
            <v>2026-PRL1-50589</v>
          </cell>
          <cell r="AS5757" t="str">
            <v>#</v>
          </cell>
          <cell r="AT5757" t="str">
            <v>#</v>
          </cell>
          <cell r="AU5757" t="str">
            <v>#</v>
          </cell>
        </row>
        <row r="5758">
          <cell r="AN5758">
            <v>60421</v>
          </cell>
          <cell r="AO5758" t="str">
            <v>Perekeskus OÜ</v>
          </cell>
          <cell r="AP5758" t="str">
            <v>000000000000003059</v>
          </cell>
          <cell r="AQ5758">
            <v>2026</v>
          </cell>
          <cell r="AR5758" t="str">
            <v>2026-PRL1-60421</v>
          </cell>
          <cell r="AS5758" t="str">
            <v>#</v>
          </cell>
          <cell r="AT5758" t="str">
            <v>#</v>
          </cell>
          <cell r="AU5758" t="str">
            <v>#</v>
          </cell>
        </row>
        <row r="5759">
          <cell r="AN5759">
            <v>60421</v>
          </cell>
          <cell r="AO5759" t="str">
            <v>Perekeskus OÜ</v>
          </cell>
          <cell r="AP5759" t="str">
            <v>000000000000003059</v>
          </cell>
          <cell r="AQ5759">
            <v>2026</v>
          </cell>
          <cell r="AR5759" t="str">
            <v>2026-PRL1-60421</v>
          </cell>
          <cell r="AS5759" t="str">
            <v>#</v>
          </cell>
          <cell r="AT5759" t="str">
            <v>#</v>
          </cell>
          <cell r="AU5759" t="str">
            <v>#</v>
          </cell>
        </row>
        <row r="5760">
          <cell r="AN5760">
            <v>50250</v>
          </cell>
          <cell r="AO5760" t="str">
            <v>OÜ Peremeedik</v>
          </cell>
          <cell r="AP5760" t="str">
            <v>000000000000003059</v>
          </cell>
          <cell r="AQ5760">
            <v>2026</v>
          </cell>
          <cell r="AR5760" t="str">
            <v>2026-PRL1-50250</v>
          </cell>
          <cell r="AS5760" t="str">
            <v>#</v>
          </cell>
          <cell r="AT5760" t="str">
            <v>#</v>
          </cell>
          <cell r="AU5760" t="str">
            <v>#</v>
          </cell>
        </row>
        <row r="5761">
          <cell r="AN5761">
            <v>50361</v>
          </cell>
          <cell r="AO5761" t="str">
            <v>OÜ Erm</v>
          </cell>
          <cell r="AP5761" t="str">
            <v>000000000000003059</v>
          </cell>
          <cell r="AQ5761">
            <v>2026</v>
          </cell>
          <cell r="AR5761" t="str">
            <v>2026-PRL1-50361</v>
          </cell>
          <cell r="AS5761" t="str">
            <v>#</v>
          </cell>
          <cell r="AT5761" t="str">
            <v>#</v>
          </cell>
          <cell r="AU5761" t="str">
            <v>#</v>
          </cell>
        </row>
        <row r="5762">
          <cell r="AN5762">
            <v>51000</v>
          </cell>
          <cell r="AO5762" t="str">
            <v>Perearst Julia Järveküla OÜ</v>
          </cell>
          <cell r="AP5762" t="str">
            <v>000000000000003094</v>
          </cell>
          <cell r="AQ5762">
            <v>2026</v>
          </cell>
          <cell r="AR5762" t="str">
            <v>2026-PRL1-51000</v>
          </cell>
          <cell r="AS5762">
            <v>1</v>
          </cell>
          <cell r="AT5762" t="str">
            <v>TK029</v>
          </cell>
          <cell r="AU5762" t="str">
            <v>#</v>
          </cell>
        </row>
        <row r="5763">
          <cell r="AN5763">
            <v>50594</v>
          </cell>
          <cell r="AO5763" t="str">
            <v>OÜ Perearst Margit Kivaste</v>
          </cell>
          <cell r="AP5763" t="str">
            <v>000000000000003059</v>
          </cell>
          <cell r="AQ5763">
            <v>2026</v>
          </cell>
          <cell r="AR5763" t="str">
            <v>2026-PRL1-50594</v>
          </cell>
          <cell r="AS5763" t="str">
            <v>#</v>
          </cell>
          <cell r="AT5763" t="str">
            <v>#</v>
          </cell>
          <cell r="AU5763" t="str">
            <v>#</v>
          </cell>
        </row>
        <row r="5764">
          <cell r="AN5764">
            <v>50351</v>
          </cell>
          <cell r="AO5764" t="str">
            <v>OÜ Perearst Marika Teder</v>
          </cell>
          <cell r="AP5764" t="str">
            <v>000000000000003094</v>
          </cell>
          <cell r="AQ5764">
            <v>2026</v>
          </cell>
          <cell r="AR5764" t="str">
            <v>2026-PRL1-50351</v>
          </cell>
          <cell r="AS5764">
            <v>1</v>
          </cell>
          <cell r="AT5764" t="str">
            <v>TK018</v>
          </cell>
          <cell r="AU5764" t="str">
            <v>#</v>
          </cell>
        </row>
        <row r="5765">
          <cell r="AN5765">
            <v>50705</v>
          </cell>
          <cell r="AO5765" t="str">
            <v>Perearst Gerta Sontak OÜ</v>
          </cell>
          <cell r="AP5765" t="str">
            <v>000000000000003059</v>
          </cell>
          <cell r="AQ5765">
            <v>2026</v>
          </cell>
          <cell r="AR5765" t="str">
            <v>2026-PRL1-50705</v>
          </cell>
          <cell r="AS5765" t="str">
            <v>#</v>
          </cell>
          <cell r="AT5765" t="str">
            <v>#</v>
          </cell>
          <cell r="AU5765" t="str">
            <v>#</v>
          </cell>
        </row>
        <row r="5766">
          <cell r="AN5766">
            <v>50824</v>
          </cell>
          <cell r="AO5766" t="str">
            <v>PA Merle Kallas OÜ</v>
          </cell>
          <cell r="AP5766" t="str">
            <v>000000000000003059</v>
          </cell>
          <cell r="AQ5766">
            <v>2026</v>
          </cell>
          <cell r="AR5766" t="str">
            <v>2026-PRL1-50824</v>
          </cell>
          <cell r="AS5766" t="str">
            <v>#</v>
          </cell>
          <cell r="AT5766" t="str">
            <v>#</v>
          </cell>
          <cell r="AU5766" t="str">
            <v>#</v>
          </cell>
        </row>
        <row r="5767">
          <cell r="AN5767">
            <v>50568</v>
          </cell>
          <cell r="AO5767" t="str">
            <v>OÜ Terviseagentuur</v>
          </cell>
          <cell r="AP5767" t="str">
            <v>000000000000003094</v>
          </cell>
          <cell r="AQ5767">
            <v>2026</v>
          </cell>
          <cell r="AR5767" t="str">
            <v>2026-PRL1-50568</v>
          </cell>
          <cell r="AS5767">
            <v>1</v>
          </cell>
          <cell r="AT5767" t="str">
            <v>TK046</v>
          </cell>
          <cell r="AU5767" t="str">
            <v>#</v>
          </cell>
        </row>
        <row r="5768">
          <cell r="AN5768">
            <v>50736</v>
          </cell>
          <cell r="AO5768" t="str">
            <v>Valgamaa Arstikeskus OÜ</v>
          </cell>
          <cell r="AP5768" t="str">
            <v>000000000000003059</v>
          </cell>
          <cell r="AQ5768">
            <v>2026</v>
          </cell>
          <cell r="AR5768" t="str">
            <v>2026-PRL1-50736</v>
          </cell>
          <cell r="AS5768" t="str">
            <v>#</v>
          </cell>
          <cell r="AT5768" t="str">
            <v>#</v>
          </cell>
          <cell r="AU5768" t="str">
            <v>#</v>
          </cell>
        </row>
        <row r="5769">
          <cell r="AN5769">
            <v>50568</v>
          </cell>
          <cell r="AO5769" t="str">
            <v>Terviseagentuur OÜ</v>
          </cell>
          <cell r="AP5769" t="str">
            <v>000000000000003094</v>
          </cell>
          <cell r="AQ5769">
            <v>2026</v>
          </cell>
          <cell r="AR5769" t="str">
            <v>2026-PRL1-50568</v>
          </cell>
          <cell r="AS5769">
            <v>1</v>
          </cell>
          <cell r="AT5769" t="str">
            <v>TK046</v>
          </cell>
          <cell r="AU5769" t="str">
            <v>#</v>
          </cell>
        </row>
        <row r="5770">
          <cell r="AN5770">
            <v>50568</v>
          </cell>
          <cell r="AO5770" t="str">
            <v>OÜ Terviseagentuur</v>
          </cell>
          <cell r="AP5770" t="str">
            <v>000000000000003094</v>
          </cell>
          <cell r="AQ5770">
            <v>2026</v>
          </cell>
          <cell r="AR5770" t="str">
            <v>2026-PRL1-50568</v>
          </cell>
          <cell r="AS5770">
            <v>1</v>
          </cell>
          <cell r="AT5770" t="str">
            <v>TK046</v>
          </cell>
          <cell r="AU5770" t="str">
            <v>#</v>
          </cell>
        </row>
        <row r="5771">
          <cell r="AN5771">
            <v>50795</v>
          </cell>
          <cell r="AO5771" t="str">
            <v>Osaühing Peretervis</v>
          </cell>
          <cell r="AP5771" t="str">
            <v>000000000000003059</v>
          </cell>
          <cell r="AQ5771">
            <v>2026</v>
          </cell>
          <cell r="AR5771" t="str">
            <v>2026-PRL1-50795</v>
          </cell>
          <cell r="AS5771" t="str">
            <v>#</v>
          </cell>
          <cell r="AT5771" t="str">
            <v>#</v>
          </cell>
          <cell r="AU5771" t="str">
            <v>#</v>
          </cell>
        </row>
        <row r="5772">
          <cell r="AN5772">
            <v>50815</v>
          </cell>
          <cell r="AO5772" t="str">
            <v>Perearst Heiki Annuk OÜ</v>
          </cell>
          <cell r="AP5772" t="str">
            <v>000000000000003059</v>
          </cell>
          <cell r="AQ5772">
            <v>2026</v>
          </cell>
          <cell r="AR5772" t="str">
            <v>2026-PRL1-50815</v>
          </cell>
          <cell r="AS5772" t="str">
            <v>#</v>
          </cell>
          <cell r="AT5772" t="str">
            <v>#</v>
          </cell>
          <cell r="AU5772" t="str">
            <v>#</v>
          </cell>
        </row>
        <row r="5773">
          <cell r="AN5773">
            <v>50595</v>
          </cell>
          <cell r="AO5773" t="str">
            <v>Katrin Palover OÜ</v>
          </cell>
          <cell r="AP5773" t="str">
            <v>000000000000003059</v>
          </cell>
          <cell r="AQ5773">
            <v>2026</v>
          </cell>
          <cell r="AR5773" t="str">
            <v>2026-PRL1-50595</v>
          </cell>
          <cell r="AS5773" t="str">
            <v>#</v>
          </cell>
          <cell r="AT5773" t="str">
            <v>#</v>
          </cell>
          <cell r="AU5773" t="str">
            <v>#</v>
          </cell>
        </row>
        <row r="5774">
          <cell r="AN5774">
            <v>50568</v>
          </cell>
          <cell r="AO5774" t="str">
            <v>OÜ Terviseagentuur</v>
          </cell>
          <cell r="AP5774" t="str">
            <v>000000000000003094</v>
          </cell>
          <cell r="AQ5774">
            <v>2026</v>
          </cell>
          <cell r="AR5774" t="str">
            <v>2026-PRL1-50568</v>
          </cell>
          <cell r="AS5774">
            <v>1</v>
          </cell>
          <cell r="AT5774" t="str">
            <v>TK046</v>
          </cell>
          <cell r="AU5774" t="str">
            <v>#</v>
          </cell>
        </row>
        <row r="5775">
          <cell r="AN5775">
            <v>50561</v>
          </cell>
          <cell r="AO5775" t="str">
            <v>OÜ Laadi &amp; Kõrgesaar</v>
          </cell>
          <cell r="AP5775" t="str">
            <v>000000000000003059</v>
          </cell>
          <cell r="AQ5775">
            <v>2026</v>
          </cell>
          <cell r="AR5775" t="str">
            <v>2026-PRL1-50561</v>
          </cell>
          <cell r="AS5775" t="str">
            <v>#</v>
          </cell>
          <cell r="AT5775" t="str">
            <v>#</v>
          </cell>
          <cell r="AU5775" t="str">
            <v>#</v>
          </cell>
        </row>
        <row r="5776">
          <cell r="AN5776">
            <v>50223</v>
          </cell>
          <cell r="AO5776" t="str">
            <v>Talvi Terje</v>
          </cell>
          <cell r="AP5776" t="str">
            <v>000000000000003059</v>
          </cell>
          <cell r="AQ5776">
            <v>2026</v>
          </cell>
          <cell r="AR5776" t="str">
            <v>2026-PRL1-50223</v>
          </cell>
          <cell r="AS5776" t="str">
            <v>#</v>
          </cell>
          <cell r="AT5776" t="str">
            <v>#</v>
          </cell>
          <cell r="AU5776" t="str">
            <v>#</v>
          </cell>
        </row>
        <row r="5777">
          <cell r="AN5777">
            <v>50019</v>
          </cell>
          <cell r="AO5777" t="str">
            <v>Perearst Tiiu Tootsi OÜ</v>
          </cell>
          <cell r="AP5777" t="str">
            <v>000000000000003059</v>
          </cell>
          <cell r="AQ5777">
            <v>2026</v>
          </cell>
          <cell r="AR5777" t="str">
            <v>2026-PRL1-50019</v>
          </cell>
          <cell r="AS5777" t="str">
            <v>#</v>
          </cell>
          <cell r="AT5777" t="str">
            <v>#</v>
          </cell>
          <cell r="AU5777" t="str">
            <v>#</v>
          </cell>
        </row>
        <row r="5778">
          <cell r="AN5778">
            <v>50447</v>
          </cell>
          <cell r="AO5778" t="str">
            <v>OÜ Perearst Tarvo Kiudma</v>
          </cell>
          <cell r="AP5778" t="str">
            <v>000000000000003059</v>
          </cell>
          <cell r="AQ5778">
            <v>2026</v>
          </cell>
          <cell r="AR5778" t="str">
            <v>2026-PRL1-50447</v>
          </cell>
          <cell r="AS5778" t="str">
            <v>#</v>
          </cell>
          <cell r="AT5778" t="str">
            <v>#</v>
          </cell>
          <cell r="AU5778" t="str">
            <v>#</v>
          </cell>
        </row>
        <row r="5779">
          <cell r="AN5779">
            <v>50905</v>
          </cell>
          <cell r="AO5779" t="str">
            <v>Perearst Kristina Kesküla OÜ</v>
          </cell>
          <cell r="AP5779" t="str">
            <v>000000000000003059</v>
          </cell>
          <cell r="AQ5779">
            <v>2026</v>
          </cell>
          <cell r="AR5779" t="str">
            <v>2026-PRL1-50905</v>
          </cell>
          <cell r="AS5779" t="str">
            <v>#</v>
          </cell>
          <cell r="AT5779" t="str">
            <v>#</v>
          </cell>
          <cell r="AU5779" t="str">
            <v>#</v>
          </cell>
        </row>
        <row r="5780">
          <cell r="AN5780">
            <v>50996</v>
          </cell>
          <cell r="AO5780" t="str">
            <v>Perearst Eveli Parveots OÜ</v>
          </cell>
          <cell r="AP5780" t="str">
            <v>000000000000003059</v>
          </cell>
          <cell r="AQ5780">
            <v>2026</v>
          </cell>
          <cell r="AR5780" t="str">
            <v>2026-PRL1-50996</v>
          </cell>
          <cell r="AS5780" t="str">
            <v>#</v>
          </cell>
          <cell r="AT5780" t="str">
            <v>#</v>
          </cell>
          <cell r="AU5780" t="str">
            <v>#</v>
          </cell>
        </row>
        <row r="5781">
          <cell r="AN5781">
            <v>50455</v>
          </cell>
          <cell r="AO5781" t="str">
            <v>OÜ Ropka Perearstikeskus</v>
          </cell>
          <cell r="AP5781" t="str">
            <v>000000000000003059</v>
          </cell>
          <cell r="AQ5781">
            <v>2026</v>
          </cell>
          <cell r="AR5781" t="str">
            <v>2026-PRL1-50455</v>
          </cell>
          <cell r="AS5781" t="str">
            <v>#</v>
          </cell>
          <cell r="AT5781" t="str">
            <v>#</v>
          </cell>
          <cell r="AU5781" t="str">
            <v>#</v>
          </cell>
        </row>
        <row r="5782">
          <cell r="AN5782">
            <v>50066</v>
          </cell>
          <cell r="AO5782" t="str">
            <v>OÜ Eve Mõistuse Perearstikeskus</v>
          </cell>
          <cell r="AP5782" t="str">
            <v>000000000000003059</v>
          </cell>
          <cell r="AQ5782">
            <v>2026</v>
          </cell>
          <cell r="AR5782" t="str">
            <v>2026-PRL1-50066</v>
          </cell>
          <cell r="AS5782" t="str">
            <v>#</v>
          </cell>
          <cell r="AT5782" t="str">
            <v>#</v>
          </cell>
          <cell r="AU5782" t="str">
            <v>#</v>
          </cell>
        </row>
        <row r="5783">
          <cell r="AN5783">
            <v>50455</v>
          </cell>
          <cell r="AO5783" t="str">
            <v>OÜ Ropka Perearstikeskus</v>
          </cell>
          <cell r="AP5783" t="str">
            <v>000000000000003059</v>
          </cell>
          <cell r="AQ5783">
            <v>2026</v>
          </cell>
          <cell r="AR5783" t="str">
            <v>2026-PRL1-50455</v>
          </cell>
          <cell r="AS5783" t="str">
            <v>#</v>
          </cell>
          <cell r="AT5783" t="str">
            <v>#</v>
          </cell>
          <cell r="AU5783" t="str">
            <v>#</v>
          </cell>
        </row>
        <row r="5784">
          <cell r="AN5784">
            <v>50495</v>
          </cell>
          <cell r="AO5784" t="str">
            <v>Perearst Ülle Perend OÜ</v>
          </cell>
          <cell r="AP5784" t="str">
            <v>000000000000003059</v>
          </cell>
          <cell r="AQ5784">
            <v>2026</v>
          </cell>
          <cell r="AR5784" t="str">
            <v>2026-PRL1-50495</v>
          </cell>
          <cell r="AS5784" t="str">
            <v>#</v>
          </cell>
          <cell r="AT5784" t="str">
            <v>#</v>
          </cell>
          <cell r="AU5784" t="str">
            <v>#</v>
          </cell>
        </row>
        <row r="5785">
          <cell r="AN5785">
            <v>50441</v>
          </cell>
          <cell r="AO5785" t="str">
            <v>OÜ Perearstid Takker ja Sarapuu</v>
          </cell>
          <cell r="AP5785" t="str">
            <v>000000000000003094</v>
          </cell>
          <cell r="AQ5785">
            <v>2026</v>
          </cell>
          <cell r="AR5785" t="str">
            <v>2026-PRL1-50441</v>
          </cell>
          <cell r="AS5785">
            <v>1</v>
          </cell>
          <cell r="AT5785" t="str">
            <v>TK043</v>
          </cell>
          <cell r="AU5785" t="str">
            <v>#</v>
          </cell>
        </row>
        <row r="5786">
          <cell r="AN5786">
            <v>50441</v>
          </cell>
          <cell r="AO5786" t="str">
            <v>OÜ Perearstid Takker ja Sarapuu</v>
          </cell>
          <cell r="AP5786" t="str">
            <v>000000000000003094</v>
          </cell>
          <cell r="AQ5786">
            <v>2026</v>
          </cell>
          <cell r="AR5786" t="str">
            <v>2026-PRL1-50441</v>
          </cell>
          <cell r="AS5786">
            <v>1</v>
          </cell>
          <cell r="AT5786" t="str">
            <v>TK043</v>
          </cell>
          <cell r="AU5786" t="str">
            <v>#</v>
          </cell>
        </row>
        <row r="5787">
          <cell r="AN5787">
            <v>50885</v>
          </cell>
          <cell r="AO5787" t="str">
            <v>Dr. Heli Tähepõld Ülikooli Perearstikeskus</v>
          </cell>
          <cell r="AP5787" t="str">
            <v>000000000000003059</v>
          </cell>
          <cell r="AQ5787">
            <v>2026</v>
          </cell>
          <cell r="AR5787" t="str">
            <v>2026-PRL1-50885</v>
          </cell>
          <cell r="AS5787" t="str">
            <v>#</v>
          </cell>
          <cell r="AT5787" t="str">
            <v>#</v>
          </cell>
          <cell r="AU5787" t="str">
            <v>#</v>
          </cell>
        </row>
        <row r="5788">
          <cell r="AN5788">
            <v>50884</v>
          </cell>
          <cell r="AO5788" t="str">
            <v>Ränilinna perearstikeskus OÜ</v>
          </cell>
          <cell r="AP5788" t="str">
            <v>000000000000003059</v>
          </cell>
          <cell r="AQ5788">
            <v>2026</v>
          </cell>
          <cell r="AR5788" t="str">
            <v>2026-PRL1-50884</v>
          </cell>
          <cell r="AS5788" t="str">
            <v>#</v>
          </cell>
          <cell r="AT5788" t="str">
            <v>#</v>
          </cell>
          <cell r="AU5788" t="str">
            <v>#</v>
          </cell>
        </row>
        <row r="5789">
          <cell r="AN5789">
            <v>50855</v>
          </cell>
          <cell r="AO5789" t="str">
            <v>OÜ Perearst Iisi Kriipsalu</v>
          </cell>
          <cell r="AP5789" t="str">
            <v>000000000000003059</v>
          </cell>
          <cell r="AQ5789">
            <v>2026</v>
          </cell>
          <cell r="AR5789" t="str">
            <v>2026-PRL1-50855</v>
          </cell>
          <cell r="AS5789" t="str">
            <v>#</v>
          </cell>
          <cell r="AT5789" t="str">
            <v>#</v>
          </cell>
          <cell r="AU5789" t="str">
            <v>#</v>
          </cell>
        </row>
        <row r="5790">
          <cell r="AN5790">
            <v>60099</v>
          </cell>
          <cell r="AO5790" t="str">
            <v>OÜ Ülle Hansen</v>
          </cell>
          <cell r="AP5790" t="str">
            <v>000000000000003059</v>
          </cell>
          <cell r="AQ5790">
            <v>2026</v>
          </cell>
          <cell r="AR5790" t="str">
            <v>2026-PRL1-60099</v>
          </cell>
          <cell r="AS5790" t="str">
            <v>#</v>
          </cell>
          <cell r="AT5790" t="str">
            <v>#</v>
          </cell>
          <cell r="AU5790" t="str">
            <v>#</v>
          </cell>
        </row>
        <row r="5791">
          <cell r="AN5791">
            <v>50383</v>
          </cell>
          <cell r="AO5791" t="str">
            <v>OÜ Elva Kesklinna Perearstikeskus</v>
          </cell>
          <cell r="AP5791" t="str">
            <v>000000000000003059</v>
          </cell>
          <cell r="AQ5791">
            <v>2026</v>
          </cell>
          <cell r="AR5791" t="str">
            <v>2026-PRL1-50383</v>
          </cell>
          <cell r="AS5791" t="str">
            <v>#</v>
          </cell>
          <cell r="AT5791" t="str">
            <v>#</v>
          </cell>
          <cell r="AU5791" t="str">
            <v>#</v>
          </cell>
        </row>
        <row r="5792">
          <cell r="AN5792">
            <v>50176</v>
          </cell>
          <cell r="AO5792" t="str">
            <v>Koosa  Perearstikabinet  OÜ</v>
          </cell>
          <cell r="AP5792" t="str">
            <v>000000000000003059</v>
          </cell>
          <cell r="AQ5792">
            <v>2026</v>
          </cell>
          <cell r="AR5792" t="str">
            <v>2026-PRL1-50176</v>
          </cell>
          <cell r="AS5792" t="str">
            <v>#</v>
          </cell>
          <cell r="AT5792" t="str">
            <v>#</v>
          </cell>
          <cell r="AU5792" t="str">
            <v>#</v>
          </cell>
        </row>
        <row r="5793">
          <cell r="AN5793">
            <v>50091</v>
          </cell>
          <cell r="AO5793" t="str">
            <v>OÜ Alatskivi Perearst</v>
          </cell>
          <cell r="AP5793" t="str">
            <v>000000000000003059</v>
          </cell>
          <cell r="AQ5793">
            <v>2026</v>
          </cell>
          <cell r="AR5793" t="str">
            <v>2026-PRL1-50091</v>
          </cell>
          <cell r="AS5793" t="str">
            <v>#</v>
          </cell>
          <cell r="AT5793" t="str">
            <v>#</v>
          </cell>
          <cell r="AU5793" t="str">
            <v>#</v>
          </cell>
        </row>
        <row r="5794">
          <cell r="AN5794">
            <v>50314</v>
          </cell>
          <cell r="AO5794" t="str">
            <v>OÜ Eva Loskit</v>
          </cell>
          <cell r="AP5794" t="str">
            <v>000000000000003059</v>
          </cell>
          <cell r="AQ5794">
            <v>2026</v>
          </cell>
          <cell r="AR5794" t="str">
            <v>2026-PRL1-50314</v>
          </cell>
          <cell r="AS5794" t="str">
            <v>#</v>
          </cell>
          <cell r="AT5794" t="str">
            <v>#</v>
          </cell>
          <cell r="AU5794" t="str">
            <v>#</v>
          </cell>
        </row>
        <row r="5795">
          <cell r="AN5795">
            <v>50850</v>
          </cell>
          <cell r="AO5795" t="str">
            <v>Osaühing perearst Kertu Rünkorg</v>
          </cell>
          <cell r="AP5795" t="str">
            <v>000000000000003094</v>
          </cell>
          <cell r="AQ5795">
            <v>2026</v>
          </cell>
          <cell r="AR5795" t="str">
            <v>2026-PRL1-50850</v>
          </cell>
          <cell r="AS5795">
            <v>1</v>
          </cell>
          <cell r="AT5795" t="str">
            <v>TK043</v>
          </cell>
          <cell r="AU5795" t="str">
            <v>#</v>
          </cell>
        </row>
        <row r="5796">
          <cell r="AN5796">
            <v>50910</v>
          </cell>
          <cell r="AO5796" t="str">
            <v>Perearst Vivian Alles OÜ</v>
          </cell>
          <cell r="AP5796" t="str">
            <v>000000000000003094</v>
          </cell>
          <cell r="AQ5796">
            <v>2026</v>
          </cell>
          <cell r="AR5796" t="str">
            <v>2026-PRL1-50910</v>
          </cell>
          <cell r="AS5796">
            <v>1</v>
          </cell>
          <cell r="AT5796" t="str">
            <v>TK080</v>
          </cell>
          <cell r="AU5796" t="str">
            <v>#</v>
          </cell>
        </row>
        <row r="5797">
          <cell r="AN5797">
            <v>50884</v>
          </cell>
          <cell r="AO5797" t="str">
            <v>Ränilinna perearstikeskus OÜ</v>
          </cell>
          <cell r="AP5797" t="str">
            <v>000000000000003059</v>
          </cell>
          <cell r="AQ5797">
            <v>2026</v>
          </cell>
          <cell r="AR5797" t="str">
            <v>2026-PRL1-50884</v>
          </cell>
          <cell r="AS5797" t="str">
            <v>#</v>
          </cell>
          <cell r="AT5797" t="str">
            <v>#</v>
          </cell>
          <cell r="AU5797" t="str">
            <v>#</v>
          </cell>
        </row>
        <row r="5798">
          <cell r="AN5798">
            <v>50942</v>
          </cell>
          <cell r="AO5798" t="str">
            <v>OÜ Terve Pere Arst</v>
          </cell>
          <cell r="AP5798" t="str">
            <v>000000000000003094</v>
          </cell>
          <cell r="AQ5798">
            <v>2026</v>
          </cell>
          <cell r="AR5798" t="str">
            <v>2026-PRL1-50942</v>
          </cell>
          <cell r="AS5798">
            <v>1</v>
          </cell>
          <cell r="AT5798" t="str">
            <v>TK080</v>
          </cell>
          <cell r="AU5798" t="str">
            <v>#</v>
          </cell>
        </row>
        <row r="5799">
          <cell r="AN5799">
            <v>50445</v>
          </cell>
          <cell r="AO5799" t="str">
            <v>Galina Šeremeta</v>
          </cell>
          <cell r="AP5799" t="str">
            <v>000000000000003094</v>
          </cell>
          <cell r="AQ5799">
            <v>2026</v>
          </cell>
          <cell r="AR5799" t="str">
            <v>2026-PRL1-50445</v>
          </cell>
          <cell r="AS5799">
            <v>1</v>
          </cell>
          <cell r="AT5799" t="str">
            <v>TK080</v>
          </cell>
          <cell r="AU5799" t="str">
            <v>#</v>
          </cell>
        </row>
        <row r="5800">
          <cell r="AN5800">
            <v>50549</v>
          </cell>
          <cell r="AO5800" t="str">
            <v>OÜ Lastearst/Perearst Signe Ustav</v>
          </cell>
          <cell r="AP5800" t="str">
            <v>000000000000003059</v>
          </cell>
          <cell r="AQ5800">
            <v>2026</v>
          </cell>
          <cell r="AR5800" t="str">
            <v>2026-PRL1-50549</v>
          </cell>
          <cell r="AS5800" t="str">
            <v>#</v>
          </cell>
          <cell r="AT5800" t="str">
            <v>#</v>
          </cell>
          <cell r="AU5800" t="str">
            <v>#</v>
          </cell>
        </row>
        <row r="5801">
          <cell r="AN5801">
            <v>50480</v>
          </cell>
          <cell r="AO5801" t="str">
            <v>OÜ Kallaste Perearst</v>
          </cell>
          <cell r="AP5801" t="str">
            <v>000000000000003059</v>
          </cell>
          <cell r="AQ5801">
            <v>2026</v>
          </cell>
          <cell r="AR5801" t="str">
            <v>2026-PRL1-50480</v>
          </cell>
          <cell r="AS5801" t="str">
            <v>#</v>
          </cell>
          <cell r="AT5801" t="str">
            <v>#</v>
          </cell>
          <cell r="AU5801" t="str">
            <v>#</v>
          </cell>
        </row>
        <row r="5802">
          <cell r="AN5802">
            <v>50699</v>
          </cell>
          <cell r="AO5802" t="str">
            <v>OÜ Rannu Perearstikeskus</v>
          </cell>
          <cell r="AP5802" t="str">
            <v>000000000000003059</v>
          </cell>
          <cell r="AQ5802">
            <v>2026</v>
          </cell>
          <cell r="AR5802" t="str">
            <v>2026-PRL1-50699</v>
          </cell>
          <cell r="AS5802" t="str">
            <v>#</v>
          </cell>
          <cell r="AT5802" t="str">
            <v>#</v>
          </cell>
          <cell r="AU5802" t="str">
            <v>#</v>
          </cell>
        </row>
        <row r="5803">
          <cell r="AN5803">
            <v>50785</v>
          </cell>
          <cell r="AO5803" t="str">
            <v>Perearst Anu Vasar OÜ</v>
          </cell>
          <cell r="AP5803" t="str">
            <v>000000000000003059</v>
          </cell>
          <cell r="AQ5803">
            <v>2026</v>
          </cell>
          <cell r="AR5803" t="str">
            <v>2026-PRL1-50785</v>
          </cell>
          <cell r="AS5803" t="str">
            <v>#</v>
          </cell>
          <cell r="AT5803" t="str">
            <v>#</v>
          </cell>
          <cell r="AU5803" t="str">
            <v>#</v>
          </cell>
        </row>
        <row r="5804">
          <cell r="AN5804">
            <v>50882</v>
          </cell>
          <cell r="AO5804" t="str">
            <v>OÜ Perearst Igor Junkin</v>
          </cell>
          <cell r="AP5804" t="str">
            <v>000000000000003094</v>
          </cell>
          <cell r="AQ5804">
            <v>2026</v>
          </cell>
          <cell r="AR5804" t="str">
            <v>2026-PRL1-50882</v>
          </cell>
          <cell r="AS5804">
            <v>1</v>
          </cell>
          <cell r="AT5804" t="str">
            <v>TK043</v>
          </cell>
          <cell r="AU5804" t="str">
            <v>#</v>
          </cell>
        </row>
        <row r="5805">
          <cell r="AN5805">
            <v>61459</v>
          </cell>
          <cell r="AO5805" t="str">
            <v>Marju Jallai OÜ</v>
          </cell>
          <cell r="AP5805" t="str">
            <v>000000000000003094</v>
          </cell>
          <cell r="AQ5805">
            <v>2026</v>
          </cell>
          <cell r="AR5805" t="str">
            <v>2026-PRL1-61459</v>
          </cell>
          <cell r="AS5805">
            <v>1</v>
          </cell>
          <cell r="AT5805" t="str">
            <v>TK080</v>
          </cell>
          <cell r="AU5805" t="str">
            <v>#</v>
          </cell>
        </row>
        <row r="5806">
          <cell r="AN5806">
            <v>50762</v>
          </cell>
          <cell r="AO5806" t="str">
            <v>OÜ PEREARST AET VALGEPEA</v>
          </cell>
          <cell r="AP5806" t="str">
            <v>000000000000003059</v>
          </cell>
          <cell r="AQ5806">
            <v>2026</v>
          </cell>
          <cell r="AR5806" t="str">
            <v>2026-PRL1-50762</v>
          </cell>
          <cell r="AS5806" t="str">
            <v>#</v>
          </cell>
          <cell r="AT5806" t="str">
            <v>#</v>
          </cell>
          <cell r="AU5806" t="str">
            <v>#</v>
          </cell>
        </row>
        <row r="5807">
          <cell r="AN5807">
            <v>50881</v>
          </cell>
          <cell r="AO5807" t="str">
            <v>Dr. Elvira Murde OÜ</v>
          </cell>
          <cell r="AP5807" t="str">
            <v>000000000000003059</v>
          </cell>
          <cell r="AQ5807">
            <v>2026</v>
          </cell>
          <cell r="AR5807" t="str">
            <v>2026-PRL1-50881</v>
          </cell>
          <cell r="AS5807" t="str">
            <v>#</v>
          </cell>
          <cell r="AT5807" t="str">
            <v>#</v>
          </cell>
          <cell r="AU5807" t="str">
            <v>#</v>
          </cell>
        </row>
        <row r="5808">
          <cell r="AN5808">
            <v>50876</v>
          </cell>
          <cell r="AO5808" t="str">
            <v>Perearst Pirje Hütt OÜ</v>
          </cell>
          <cell r="AP5808" t="str">
            <v>000000000000003059</v>
          </cell>
          <cell r="AQ5808">
            <v>2026</v>
          </cell>
          <cell r="AR5808" t="str">
            <v>2026-PRL1-50876</v>
          </cell>
          <cell r="AS5808" t="str">
            <v>#</v>
          </cell>
          <cell r="AT5808" t="str">
            <v>#</v>
          </cell>
          <cell r="AU5808" t="str">
            <v>#</v>
          </cell>
        </row>
        <row r="5809">
          <cell r="AN5809">
            <v>50912</v>
          </cell>
          <cell r="AO5809" t="str">
            <v>OÜ Dr. Meister</v>
          </cell>
          <cell r="AP5809" t="str">
            <v>000000000000003094</v>
          </cell>
          <cell r="AQ5809">
            <v>2026</v>
          </cell>
          <cell r="AR5809" t="str">
            <v>2026-PRL1-50912</v>
          </cell>
          <cell r="AS5809">
            <v>1</v>
          </cell>
          <cell r="AT5809" t="str">
            <v>TK020</v>
          </cell>
          <cell r="AU5809" t="str">
            <v>#</v>
          </cell>
        </row>
        <row r="5810">
          <cell r="AN5810">
            <v>50856</v>
          </cell>
          <cell r="AO5810" t="str">
            <v>Perearst Margot Tamm OÜ</v>
          </cell>
          <cell r="AP5810" t="str">
            <v>000000000000003094</v>
          </cell>
          <cell r="AQ5810">
            <v>2026</v>
          </cell>
          <cell r="AR5810" t="str">
            <v>2026-PRL1-50856</v>
          </cell>
          <cell r="AS5810">
            <v>1</v>
          </cell>
          <cell r="AT5810" t="str">
            <v>TK080</v>
          </cell>
          <cell r="AU5810" t="str">
            <v>#</v>
          </cell>
        </row>
        <row r="5811">
          <cell r="AN5811">
            <v>50850</v>
          </cell>
          <cell r="AO5811" t="str">
            <v>Osaühing perearst Kertu Rünkorg</v>
          </cell>
          <cell r="AP5811" t="str">
            <v>000000000000003094</v>
          </cell>
          <cell r="AQ5811">
            <v>2026</v>
          </cell>
          <cell r="AR5811" t="str">
            <v>2026-PRL1-50850</v>
          </cell>
          <cell r="AS5811">
            <v>1</v>
          </cell>
          <cell r="AT5811" t="str">
            <v>TK043</v>
          </cell>
          <cell r="AU5811" t="str">
            <v>#</v>
          </cell>
        </row>
        <row r="5812">
          <cell r="AN5812">
            <v>50455</v>
          </cell>
          <cell r="AO5812" t="str">
            <v>OÜ Ropka Perearstikeskus</v>
          </cell>
          <cell r="AP5812" t="str">
            <v>000000000000003059</v>
          </cell>
          <cell r="AQ5812">
            <v>2026</v>
          </cell>
          <cell r="AR5812" t="str">
            <v>2026-PRL1-50455</v>
          </cell>
          <cell r="AS5812" t="str">
            <v>#</v>
          </cell>
          <cell r="AT5812" t="str">
            <v>#</v>
          </cell>
          <cell r="AU5812" t="str">
            <v>#</v>
          </cell>
        </row>
        <row r="5813">
          <cell r="AN5813">
            <v>50383</v>
          </cell>
          <cell r="AO5813" t="str">
            <v>OÜ Elva Kesklinna Perearstikeskus</v>
          </cell>
          <cell r="AP5813" t="str">
            <v>000000000000003059</v>
          </cell>
          <cell r="AQ5813">
            <v>2026</v>
          </cell>
          <cell r="AR5813" t="str">
            <v>2026-PRL1-50383</v>
          </cell>
          <cell r="AS5813" t="str">
            <v>#</v>
          </cell>
          <cell r="AT5813" t="str">
            <v>#</v>
          </cell>
          <cell r="AU5813" t="str">
            <v>#</v>
          </cell>
        </row>
        <row r="5814">
          <cell r="AN5814">
            <v>50444</v>
          </cell>
          <cell r="AO5814" t="str">
            <v>OÜ Maarjavälja Perearstid</v>
          </cell>
          <cell r="AP5814" t="str">
            <v>000000000000003059</v>
          </cell>
          <cell r="AQ5814">
            <v>2026</v>
          </cell>
          <cell r="AR5814" t="str">
            <v>2026-PRL1-50444</v>
          </cell>
          <cell r="AS5814" t="str">
            <v>#</v>
          </cell>
          <cell r="AT5814" t="str">
            <v>#</v>
          </cell>
          <cell r="AU5814" t="str">
            <v>#</v>
          </cell>
        </row>
        <row r="5815">
          <cell r="AN5815">
            <v>50718</v>
          </cell>
          <cell r="AO5815" t="str">
            <v>OÜ Perearst Margarita Hapunova</v>
          </cell>
          <cell r="AP5815" t="str">
            <v>000000000000003059</v>
          </cell>
          <cell r="AQ5815">
            <v>2026</v>
          </cell>
          <cell r="AR5815" t="str">
            <v>2026-PRL1-50718</v>
          </cell>
          <cell r="AS5815" t="str">
            <v>#</v>
          </cell>
          <cell r="AT5815" t="str">
            <v>#</v>
          </cell>
          <cell r="AU5815" t="str">
            <v>#</v>
          </cell>
        </row>
        <row r="5816">
          <cell r="AN5816">
            <v>50444</v>
          </cell>
          <cell r="AO5816" t="str">
            <v>OÜ Maarjavälja Perearstid</v>
          </cell>
          <cell r="AP5816" t="str">
            <v>000000000000003059</v>
          </cell>
          <cell r="AQ5816">
            <v>2026</v>
          </cell>
          <cell r="AR5816" t="str">
            <v>2026-PRL1-50444</v>
          </cell>
          <cell r="AS5816" t="str">
            <v>#</v>
          </cell>
          <cell r="AT5816" t="str">
            <v>#</v>
          </cell>
          <cell r="AU5816" t="str">
            <v>#</v>
          </cell>
        </row>
        <row r="5817">
          <cell r="AN5817">
            <v>50444</v>
          </cell>
          <cell r="AO5817" t="str">
            <v>OÜ Maarjavälja Perearstid</v>
          </cell>
          <cell r="AP5817" t="str">
            <v>000000000000003059</v>
          </cell>
          <cell r="AQ5817">
            <v>2026</v>
          </cell>
          <cell r="AR5817" t="str">
            <v>2026-PRL1-50444</v>
          </cell>
          <cell r="AS5817" t="str">
            <v>#</v>
          </cell>
          <cell r="AT5817" t="str">
            <v>#</v>
          </cell>
          <cell r="AU5817" t="str">
            <v>#</v>
          </cell>
        </row>
        <row r="5818">
          <cell r="AN5818">
            <v>50717</v>
          </cell>
          <cell r="AO5818" t="str">
            <v>Perearst Kaja Torm OÜ</v>
          </cell>
          <cell r="AP5818" t="str">
            <v>000000000000003059</v>
          </cell>
          <cell r="AQ5818">
            <v>2026</v>
          </cell>
          <cell r="AR5818" t="str">
            <v>2026-PRL1-50717</v>
          </cell>
          <cell r="AS5818" t="str">
            <v>#</v>
          </cell>
          <cell r="AT5818" t="str">
            <v>#</v>
          </cell>
          <cell r="AU5818" t="str">
            <v>#</v>
          </cell>
        </row>
        <row r="5819">
          <cell r="AN5819">
            <v>50678</v>
          </cell>
          <cell r="AO5819" t="str">
            <v>OÜ Perearst Viida Kordmaa</v>
          </cell>
          <cell r="AP5819" t="str">
            <v>000000000000003059</v>
          </cell>
          <cell r="AQ5819">
            <v>2026</v>
          </cell>
          <cell r="AR5819" t="str">
            <v>2026-PRL1-50678</v>
          </cell>
          <cell r="AS5819" t="str">
            <v>#</v>
          </cell>
          <cell r="AT5819" t="str">
            <v>#</v>
          </cell>
          <cell r="AU5819" t="str">
            <v>#</v>
          </cell>
        </row>
        <row r="5820">
          <cell r="AN5820">
            <v>50610</v>
          </cell>
          <cell r="AO5820" t="str">
            <v>Torma Ambulatoorium OÜ</v>
          </cell>
          <cell r="AP5820" t="str">
            <v>000000000000003059</v>
          </cell>
          <cell r="AQ5820">
            <v>2026</v>
          </cell>
          <cell r="AR5820" t="str">
            <v>2026-PRL1-50610</v>
          </cell>
          <cell r="AS5820" t="str">
            <v>#</v>
          </cell>
          <cell r="AT5820" t="str">
            <v>#</v>
          </cell>
          <cell r="AU5820" t="str">
            <v>#</v>
          </cell>
        </row>
        <row r="5821">
          <cell r="AN5821">
            <v>50344</v>
          </cell>
          <cell r="AO5821" t="str">
            <v>Terje Pruus</v>
          </cell>
          <cell r="AP5821" t="str">
            <v>000000000000003094</v>
          </cell>
          <cell r="AQ5821">
            <v>2026</v>
          </cell>
          <cell r="AR5821" t="str">
            <v>2026-PRL1-50344</v>
          </cell>
          <cell r="AS5821">
            <v>1</v>
          </cell>
          <cell r="AT5821" t="str">
            <v>TK067</v>
          </cell>
          <cell r="AU5821" t="str">
            <v>#</v>
          </cell>
        </row>
        <row r="5822">
          <cell r="AN5822">
            <v>51005</v>
          </cell>
          <cell r="AO5822" t="str">
            <v>Mägidoktor OÜ</v>
          </cell>
          <cell r="AP5822" t="str">
            <v>000000000000003094</v>
          </cell>
          <cell r="AQ5822">
            <v>2026</v>
          </cell>
          <cell r="AR5822" t="str">
            <v>2026-PRL1-51005</v>
          </cell>
          <cell r="AS5822">
            <v>1</v>
          </cell>
          <cell r="AT5822" t="str">
            <v>TK067</v>
          </cell>
          <cell r="AU5822" t="str">
            <v>#</v>
          </cell>
        </row>
        <row r="5823">
          <cell r="AN5823">
            <v>51005</v>
          </cell>
          <cell r="AO5823" t="str">
            <v>Mägidoktor OÜ</v>
          </cell>
          <cell r="AP5823" t="str">
            <v>000000000000003094</v>
          </cell>
          <cell r="AQ5823">
            <v>2026</v>
          </cell>
          <cell r="AR5823" t="str">
            <v>2026-PRL1-51005</v>
          </cell>
          <cell r="AS5823">
            <v>1</v>
          </cell>
          <cell r="AT5823" t="str">
            <v>TK067</v>
          </cell>
          <cell r="AU5823" t="str">
            <v>#</v>
          </cell>
        </row>
        <row r="5824">
          <cell r="AN5824">
            <v>50868</v>
          </cell>
          <cell r="AO5824" t="str">
            <v>Perearst Juri Kadatski OÜ</v>
          </cell>
          <cell r="AP5824" t="str">
            <v>000000000000003094</v>
          </cell>
          <cell r="AQ5824">
            <v>2026</v>
          </cell>
          <cell r="AR5824" t="str">
            <v>2026-PRL1-50868</v>
          </cell>
          <cell r="AS5824">
            <v>1</v>
          </cell>
          <cell r="AT5824" t="str">
            <v>TK067</v>
          </cell>
          <cell r="AU5824" t="str">
            <v>#</v>
          </cell>
        </row>
        <row r="5825">
          <cell r="AN5825">
            <v>61382</v>
          </cell>
          <cell r="AO5825" t="str">
            <v>Perearst Tatjana Štšaslivaja OÜ</v>
          </cell>
          <cell r="AP5825" t="str">
            <v>000000000000003059</v>
          </cell>
          <cell r="AQ5825">
            <v>2026</v>
          </cell>
          <cell r="AR5825" t="str">
            <v>2026-PRL1-61382</v>
          </cell>
          <cell r="AS5825" t="str">
            <v>#</v>
          </cell>
          <cell r="AT5825" t="str">
            <v>#</v>
          </cell>
          <cell r="AU5825" t="str">
            <v>#</v>
          </cell>
        </row>
        <row r="5826">
          <cell r="AN5826">
            <v>50820</v>
          </cell>
          <cell r="AO5826" t="str">
            <v>Perearst Pääslane OÜ</v>
          </cell>
          <cell r="AP5826" t="str">
            <v>000000000000003059</v>
          </cell>
          <cell r="AQ5826">
            <v>2026</v>
          </cell>
          <cell r="AR5826" t="str">
            <v>2026-PRL1-50820</v>
          </cell>
          <cell r="AS5826" t="str">
            <v>#</v>
          </cell>
          <cell r="AT5826" t="str">
            <v>#</v>
          </cell>
          <cell r="AU5826" t="str">
            <v>#</v>
          </cell>
        </row>
        <row r="5827">
          <cell r="AN5827">
            <v>50961</v>
          </cell>
          <cell r="AO5827" t="str">
            <v>OÜ Ennetuskliinik</v>
          </cell>
          <cell r="AP5827" t="str">
            <v>000000000000003059</v>
          </cell>
          <cell r="AQ5827">
            <v>2026</v>
          </cell>
          <cell r="AR5827" t="str">
            <v>2026-PRL1-50961</v>
          </cell>
          <cell r="AS5827">
            <v>1</v>
          </cell>
          <cell r="AT5827" t="str">
            <v>TK079</v>
          </cell>
          <cell r="AU5827" t="str">
            <v>#</v>
          </cell>
        </row>
        <row r="5828">
          <cell r="AN5828">
            <v>51050</v>
          </cell>
          <cell r="AO5828" t="str">
            <v>OÜ Märjamaa Tervisekeskus</v>
          </cell>
          <cell r="AP5828" t="str">
            <v>000000000000003094</v>
          </cell>
          <cell r="AQ5828">
            <v>2026</v>
          </cell>
          <cell r="AR5828" t="str">
            <v>2026-PRL1-51050</v>
          </cell>
          <cell r="AS5828">
            <v>1</v>
          </cell>
          <cell r="AT5828" t="str">
            <v>TK057</v>
          </cell>
          <cell r="AU5828" t="str">
            <v>#</v>
          </cell>
        </row>
        <row r="5829">
          <cell r="AN5829">
            <v>51050</v>
          </cell>
          <cell r="AO5829" t="str">
            <v>OÜ Märjamaa Tervisekeskus</v>
          </cell>
          <cell r="AP5829" t="str">
            <v>000000000000003094</v>
          </cell>
          <cell r="AQ5829">
            <v>2026</v>
          </cell>
          <cell r="AR5829" t="str">
            <v>2026-PRL1-51050</v>
          </cell>
          <cell r="AS5829">
            <v>1</v>
          </cell>
          <cell r="AT5829" t="str">
            <v>TK057</v>
          </cell>
          <cell r="AU5829" t="str">
            <v>#</v>
          </cell>
        </row>
        <row r="5830">
          <cell r="AN5830">
            <v>50961</v>
          </cell>
          <cell r="AO5830" t="str">
            <v>OÜ Ennetuskliinik</v>
          </cell>
          <cell r="AP5830" t="str">
            <v>000000000000003059</v>
          </cell>
          <cell r="AQ5830">
            <v>2026</v>
          </cell>
          <cell r="AR5830" t="str">
            <v>2026-PRL1-50961</v>
          </cell>
          <cell r="AS5830">
            <v>1</v>
          </cell>
          <cell r="AT5830" t="str">
            <v>TK079</v>
          </cell>
          <cell r="AU5830" t="str">
            <v>#</v>
          </cell>
        </row>
        <row r="5831">
          <cell r="AN5831">
            <v>50433</v>
          </cell>
          <cell r="AO5831" t="str">
            <v>Märjamaa Arstid OÜ</v>
          </cell>
          <cell r="AP5831" t="str">
            <v>000000000000003059</v>
          </cell>
          <cell r="AQ5831">
            <v>2026</v>
          </cell>
          <cell r="AR5831" t="str">
            <v>2026-PRL1-50433</v>
          </cell>
          <cell r="AS5831" t="str">
            <v>#</v>
          </cell>
          <cell r="AT5831" t="str">
            <v>#</v>
          </cell>
          <cell r="AU5831" t="str">
            <v>#</v>
          </cell>
        </row>
        <row r="5832">
          <cell r="AN5832">
            <v>50433</v>
          </cell>
          <cell r="AO5832" t="str">
            <v>Märjamaa Arstid OÜ</v>
          </cell>
          <cell r="AP5832" t="str">
            <v>000000000000003059</v>
          </cell>
          <cell r="AQ5832">
            <v>2026</v>
          </cell>
          <cell r="AR5832" t="str">
            <v>2026-PRL1-50433</v>
          </cell>
          <cell r="AS5832" t="str">
            <v>#</v>
          </cell>
          <cell r="AT5832" t="str">
            <v>#</v>
          </cell>
          <cell r="AU5832" t="str">
            <v>#</v>
          </cell>
        </row>
        <row r="5833">
          <cell r="AN5833">
            <v>50877</v>
          </cell>
          <cell r="AO5833" t="str">
            <v>Perearst Meriana Maidla OÜ</v>
          </cell>
          <cell r="AP5833" t="str">
            <v>000000000000003059</v>
          </cell>
          <cell r="AQ5833">
            <v>2026</v>
          </cell>
          <cell r="AR5833" t="str">
            <v>2026-PRL1-50877</v>
          </cell>
          <cell r="AS5833" t="str">
            <v>#</v>
          </cell>
          <cell r="AT5833" t="str">
            <v>#</v>
          </cell>
          <cell r="AU5833" t="str">
            <v>#</v>
          </cell>
        </row>
        <row r="5834">
          <cell r="AN5834">
            <v>50251</v>
          </cell>
          <cell r="AO5834" t="str">
            <v>OÜ Maritta Loog</v>
          </cell>
          <cell r="AP5834" t="str">
            <v>000000000000003059</v>
          </cell>
          <cell r="AQ5834">
            <v>2026</v>
          </cell>
          <cell r="AR5834" t="str">
            <v>2026-PRL1-50251</v>
          </cell>
          <cell r="AS5834" t="str">
            <v>#</v>
          </cell>
          <cell r="AT5834" t="str">
            <v>#</v>
          </cell>
          <cell r="AU5834" t="str">
            <v>#</v>
          </cell>
        </row>
        <row r="5835">
          <cell r="AN5835">
            <v>50906</v>
          </cell>
          <cell r="AO5835" t="str">
            <v>Perearst Triin Jaanimägi OÜ</v>
          </cell>
          <cell r="AP5835" t="str">
            <v>000000000000003059</v>
          </cell>
          <cell r="AQ5835">
            <v>2026</v>
          </cell>
          <cell r="AR5835" t="str">
            <v>2026-PRL1-50906</v>
          </cell>
          <cell r="AS5835" t="str">
            <v>#</v>
          </cell>
          <cell r="AT5835" t="str">
            <v>#</v>
          </cell>
          <cell r="AU5835" t="str">
            <v>#</v>
          </cell>
        </row>
        <row r="5836">
          <cell r="AN5836">
            <v>61400</v>
          </cell>
          <cell r="AO5836" t="str">
            <v>OÜ Perearst Nadežda Hovanskaja</v>
          </cell>
          <cell r="AP5836" t="str">
            <v>000000000000003059</v>
          </cell>
          <cell r="AQ5836">
            <v>2026</v>
          </cell>
          <cell r="AR5836" t="str">
            <v>2026-PRL1-61400</v>
          </cell>
          <cell r="AS5836" t="str">
            <v>#</v>
          </cell>
          <cell r="AT5836" t="str">
            <v>#</v>
          </cell>
          <cell r="AU5836" t="str">
            <v>#</v>
          </cell>
        </row>
        <row r="5837">
          <cell r="AN5837">
            <v>60418</v>
          </cell>
          <cell r="AO5837" t="str">
            <v>Vaike Meesak</v>
          </cell>
          <cell r="AP5837" t="str">
            <v>000000000000003059</v>
          </cell>
          <cell r="AQ5837">
            <v>2026</v>
          </cell>
          <cell r="AR5837" t="str">
            <v>2026-PRL1-60418</v>
          </cell>
          <cell r="AS5837" t="str">
            <v>#</v>
          </cell>
          <cell r="AT5837" t="str">
            <v>#</v>
          </cell>
          <cell r="AU5837" t="str">
            <v>#</v>
          </cell>
        </row>
        <row r="5838">
          <cell r="AN5838">
            <v>50232</v>
          </cell>
          <cell r="AO5838" t="str">
            <v>Kersti Pelisaar</v>
          </cell>
          <cell r="AP5838" t="str">
            <v>000000000000003059</v>
          </cell>
          <cell r="AQ5838">
            <v>2026</v>
          </cell>
          <cell r="AR5838" t="str">
            <v>2026-PRL1-50232</v>
          </cell>
          <cell r="AS5838" t="str">
            <v>#</v>
          </cell>
          <cell r="AT5838" t="str">
            <v>#</v>
          </cell>
          <cell r="AU5838" t="str">
            <v>#</v>
          </cell>
        </row>
        <row r="5839">
          <cell r="AN5839">
            <v>50233</v>
          </cell>
          <cell r="AO5839" t="str">
            <v>Mõtsar Anu</v>
          </cell>
          <cell r="AP5839" t="str">
            <v>000000000000003059</v>
          </cell>
          <cell r="AQ5839">
            <v>2026</v>
          </cell>
          <cell r="AR5839" t="str">
            <v>2026-PRL1-50233</v>
          </cell>
          <cell r="AS5839" t="str">
            <v>#</v>
          </cell>
          <cell r="AT5839" t="str">
            <v>#</v>
          </cell>
          <cell r="AU5839" t="str">
            <v>#</v>
          </cell>
        </row>
        <row r="5840">
          <cell r="AN5840">
            <v>50832</v>
          </cell>
          <cell r="AO5840" t="str">
            <v>Ravitoode OÜ</v>
          </cell>
          <cell r="AP5840" t="str">
            <v>000000000000003094</v>
          </cell>
          <cell r="AQ5840">
            <v>2026</v>
          </cell>
          <cell r="AR5840" t="str">
            <v>2026-PRL1-50832</v>
          </cell>
          <cell r="AS5840">
            <v>1</v>
          </cell>
          <cell r="AT5840" t="str">
            <v>TK016</v>
          </cell>
          <cell r="AU5840" t="str">
            <v>#</v>
          </cell>
        </row>
        <row r="5841">
          <cell r="AN5841">
            <v>50579</v>
          </cell>
          <cell r="AO5841" t="str">
            <v>OÜ Perearst Monika Hõim</v>
          </cell>
          <cell r="AP5841" t="str">
            <v>000000000000003059</v>
          </cell>
          <cell r="AQ5841">
            <v>2026</v>
          </cell>
          <cell r="AR5841" t="str">
            <v>2026-PRL1-50579</v>
          </cell>
          <cell r="AS5841" t="str">
            <v>#</v>
          </cell>
          <cell r="AT5841" t="str">
            <v>#</v>
          </cell>
          <cell r="AU5841" t="str">
            <v>#</v>
          </cell>
        </row>
        <row r="5842">
          <cell r="AN5842">
            <v>50818</v>
          </cell>
          <cell r="AO5842" t="str">
            <v>Perearst Jane Ott OÜ</v>
          </cell>
          <cell r="AP5842" t="str">
            <v>000000000000003059</v>
          </cell>
          <cell r="AQ5842">
            <v>2026</v>
          </cell>
          <cell r="AR5842" t="str">
            <v>2026-PRL1-50818</v>
          </cell>
          <cell r="AS5842" t="str">
            <v>#</v>
          </cell>
          <cell r="AT5842" t="str">
            <v>#</v>
          </cell>
          <cell r="AU5842" t="str">
            <v>#</v>
          </cell>
        </row>
        <row r="5843">
          <cell r="AN5843">
            <v>50656</v>
          </cell>
          <cell r="AO5843" t="str">
            <v>Dr. Diana Kirss OÜ</v>
          </cell>
          <cell r="AP5843" t="str">
            <v>000000000000003059</v>
          </cell>
          <cell r="AQ5843">
            <v>2026</v>
          </cell>
          <cell r="AR5843" t="str">
            <v>2026-PRL1-50656</v>
          </cell>
          <cell r="AS5843" t="str">
            <v>#</v>
          </cell>
          <cell r="AT5843" t="str">
            <v>#</v>
          </cell>
          <cell r="AU5843" t="str">
            <v>#</v>
          </cell>
        </row>
        <row r="5844">
          <cell r="AN5844">
            <v>50492</v>
          </cell>
          <cell r="AO5844" t="str">
            <v>Perearst Hepp Nigol OÜ</v>
          </cell>
          <cell r="AP5844" t="str">
            <v>000000000000003059</v>
          </cell>
          <cell r="AQ5844">
            <v>2026</v>
          </cell>
          <cell r="AR5844" t="str">
            <v>2026-PRL1-50492</v>
          </cell>
          <cell r="AS5844" t="str">
            <v>#</v>
          </cell>
          <cell r="AT5844" t="str">
            <v>#</v>
          </cell>
          <cell r="AU5844" t="str">
            <v>#</v>
          </cell>
        </row>
        <row r="5845">
          <cell r="AN5845">
            <v>50771</v>
          </cell>
          <cell r="AO5845" t="str">
            <v>OÜ Merimed</v>
          </cell>
          <cell r="AP5845" t="str">
            <v>000000000000003059</v>
          </cell>
          <cell r="AQ5845">
            <v>2026</v>
          </cell>
          <cell r="AR5845" t="str">
            <v>2026-PRL1-50771</v>
          </cell>
          <cell r="AS5845" t="str">
            <v>#</v>
          </cell>
          <cell r="AT5845" t="str">
            <v>#</v>
          </cell>
          <cell r="AU5845" t="str">
            <v>#</v>
          </cell>
        </row>
        <row r="5846">
          <cell r="AN5846">
            <v>50295</v>
          </cell>
          <cell r="AO5846" t="str">
            <v>OÜ Peremeditsiini ja Tervisek. RAHU</v>
          </cell>
          <cell r="AP5846" t="str">
            <v>000000000000003059</v>
          </cell>
          <cell r="AQ5846">
            <v>2026</v>
          </cell>
          <cell r="AR5846" t="str">
            <v>2026-PRL1-50295</v>
          </cell>
          <cell r="AS5846" t="str">
            <v>#</v>
          </cell>
          <cell r="AT5846" t="str">
            <v>#</v>
          </cell>
          <cell r="AU5846" t="str">
            <v>#</v>
          </cell>
        </row>
        <row r="5847">
          <cell r="AN5847">
            <v>50295</v>
          </cell>
          <cell r="AO5847" t="str">
            <v>OÜ Peremeditsiini ja Tervisek. RAHU</v>
          </cell>
          <cell r="AP5847" t="str">
            <v>000000000000003059</v>
          </cell>
          <cell r="AQ5847">
            <v>2026</v>
          </cell>
          <cell r="AR5847" t="str">
            <v>2026-PRL1-50295</v>
          </cell>
          <cell r="AS5847" t="str">
            <v>#</v>
          </cell>
          <cell r="AT5847" t="str">
            <v>#</v>
          </cell>
          <cell r="AU5847" t="str">
            <v>#</v>
          </cell>
        </row>
        <row r="5848">
          <cell r="AN5848">
            <v>50029</v>
          </cell>
          <cell r="AO5848" t="str">
            <v>V. Abramovitši Perearstikeskus OÜ</v>
          </cell>
          <cell r="AP5848" t="str">
            <v>000000000000003094</v>
          </cell>
          <cell r="AQ5848">
            <v>2026</v>
          </cell>
          <cell r="AR5848" t="str">
            <v>2026-PRL1-50029</v>
          </cell>
          <cell r="AS5848">
            <v>1</v>
          </cell>
          <cell r="AT5848" t="str">
            <v>TK040</v>
          </cell>
          <cell r="AU5848" t="str">
            <v>#</v>
          </cell>
        </row>
        <row r="5849">
          <cell r="AN5849">
            <v>50895</v>
          </cell>
          <cell r="AO5849" t="str">
            <v>Virumed OÜ</v>
          </cell>
          <cell r="AP5849" t="str">
            <v>000000000000003094</v>
          </cell>
          <cell r="AQ5849">
            <v>2026</v>
          </cell>
          <cell r="AR5849" t="str">
            <v>2026-PRL1-50895</v>
          </cell>
          <cell r="AS5849">
            <v>1</v>
          </cell>
          <cell r="AT5849" t="str">
            <v>TK037</v>
          </cell>
          <cell r="AU5849" t="str">
            <v>#</v>
          </cell>
        </row>
        <row r="5850">
          <cell r="AN5850">
            <v>50281</v>
          </cell>
          <cell r="AO5850" t="str">
            <v>OÜ Astermed</v>
          </cell>
          <cell r="AP5850" t="str">
            <v>000000000000003094</v>
          </cell>
          <cell r="AQ5850">
            <v>2026</v>
          </cell>
          <cell r="AR5850" t="str">
            <v>2026-PRL1-50281</v>
          </cell>
          <cell r="AS5850">
            <v>1</v>
          </cell>
          <cell r="AT5850" t="str">
            <v>TK037</v>
          </cell>
          <cell r="AU5850" t="str">
            <v>#</v>
          </cell>
        </row>
        <row r="5851">
          <cell r="AN5851">
            <v>61802</v>
          </cell>
          <cell r="AO5851" t="str">
            <v>Tervisekeskus OÜ</v>
          </cell>
          <cell r="AP5851" t="str">
            <v>000000000000003059</v>
          </cell>
          <cell r="AQ5851">
            <v>2026</v>
          </cell>
          <cell r="AR5851" t="str">
            <v>2026-PRL1-61802</v>
          </cell>
          <cell r="AS5851" t="str">
            <v>#</v>
          </cell>
          <cell r="AT5851" t="str">
            <v>#</v>
          </cell>
          <cell r="AU5851" t="str">
            <v>#</v>
          </cell>
        </row>
        <row r="5852">
          <cell r="AN5852">
            <v>50299</v>
          </cell>
          <cell r="AO5852" t="str">
            <v>OÜ SHM Medicor</v>
          </cell>
          <cell r="AP5852" t="str">
            <v>000000000000003059</v>
          </cell>
          <cell r="AQ5852">
            <v>2026</v>
          </cell>
          <cell r="AR5852" t="str">
            <v>2026-PRL1-50299</v>
          </cell>
          <cell r="AS5852" t="str">
            <v>#</v>
          </cell>
          <cell r="AT5852" t="str">
            <v>#</v>
          </cell>
          <cell r="AU5852" t="str">
            <v>#</v>
          </cell>
        </row>
        <row r="5853">
          <cell r="AN5853">
            <v>50576</v>
          </cell>
          <cell r="AO5853" t="str">
            <v>Larissa Golt OÜ</v>
          </cell>
          <cell r="AP5853" t="str">
            <v>000000000000003059</v>
          </cell>
          <cell r="AQ5853">
            <v>2026</v>
          </cell>
          <cell r="AR5853" t="str">
            <v>2026-PRL1-50576</v>
          </cell>
          <cell r="AS5853" t="str">
            <v>#</v>
          </cell>
          <cell r="AT5853" t="str">
            <v>#</v>
          </cell>
          <cell r="AU5853">
            <v>1</v>
          </cell>
        </row>
        <row r="5854">
          <cell r="AN5854">
            <v>50771</v>
          </cell>
          <cell r="AO5854" t="str">
            <v>OÜ Merimed</v>
          </cell>
          <cell r="AP5854" t="str">
            <v>000000000000003094</v>
          </cell>
          <cell r="AQ5854">
            <v>2026</v>
          </cell>
          <cell r="AR5854" t="str">
            <v>2026-PRL1-50771</v>
          </cell>
          <cell r="AS5854">
            <v>1</v>
          </cell>
          <cell r="AT5854" t="str">
            <v>TK037</v>
          </cell>
          <cell r="AU5854" t="str">
            <v>#</v>
          </cell>
        </row>
        <row r="5855">
          <cell r="AN5855">
            <v>61425</v>
          </cell>
          <cell r="AO5855" t="str">
            <v>Medikraft OÜ</v>
          </cell>
          <cell r="AP5855" t="str">
            <v>000000000000003059</v>
          </cell>
          <cell r="AQ5855">
            <v>2026</v>
          </cell>
          <cell r="AR5855" t="str">
            <v>2026-PRL1-61425</v>
          </cell>
          <cell r="AS5855" t="str">
            <v>#</v>
          </cell>
          <cell r="AT5855" t="str">
            <v>#</v>
          </cell>
          <cell r="AU5855" t="str">
            <v>#</v>
          </cell>
        </row>
        <row r="5856">
          <cell r="AN5856">
            <v>50951</v>
          </cell>
          <cell r="AO5856" t="str">
            <v>Minu Arst OÜ</v>
          </cell>
          <cell r="AP5856" t="str">
            <v>000000000000003094</v>
          </cell>
          <cell r="AQ5856">
            <v>2026</v>
          </cell>
          <cell r="AR5856" t="str">
            <v>2026-PRL1-50951</v>
          </cell>
          <cell r="AS5856">
            <v>1</v>
          </cell>
          <cell r="AT5856" t="str">
            <v>TK054</v>
          </cell>
          <cell r="AU5856" t="str">
            <v>#</v>
          </cell>
        </row>
        <row r="5857">
          <cell r="AN5857">
            <v>61417</v>
          </cell>
          <cell r="AO5857" t="str">
            <v>Peremed OÜ</v>
          </cell>
          <cell r="AP5857" t="str">
            <v>000000000000003094</v>
          </cell>
          <cell r="AQ5857">
            <v>2026</v>
          </cell>
          <cell r="AR5857" t="str">
            <v>2026-PRL1-61417</v>
          </cell>
          <cell r="AS5857">
            <v>1</v>
          </cell>
          <cell r="AT5857" t="str">
            <v>TK037</v>
          </cell>
          <cell r="AU5857" t="str">
            <v>#</v>
          </cell>
        </row>
        <row r="5858">
          <cell r="AN5858">
            <v>50722</v>
          </cell>
          <cell r="AO5858" t="str">
            <v>AKuddo perearst OÜ</v>
          </cell>
          <cell r="AP5858" t="str">
            <v>000000000000003059</v>
          </cell>
          <cell r="AQ5858">
            <v>2026</v>
          </cell>
          <cell r="AR5858" t="str">
            <v>2026-PRL1-50722</v>
          </cell>
          <cell r="AS5858" t="str">
            <v>#</v>
          </cell>
          <cell r="AT5858" t="str">
            <v>#</v>
          </cell>
          <cell r="AU5858" t="str">
            <v>#</v>
          </cell>
        </row>
        <row r="5859">
          <cell r="AN5859">
            <v>50630</v>
          </cell>
          <cell r="AO5859" t="str">
            <v>FloMed OÜ</v>
          </cell>
          <cell r="AP5859" t="str">
            <v>000000000000003094</v>
          </cell>
          <cell r="AQ5859">
            <v>2026</v>
          </cell>
          <cell r="AR5859" t="str">
            <v>2026-PRL1-50630</v>
          </cell>
          <cell r="AS5859">
            <v>1</v>
          </cell>
          <cell r="AT5859" t="str">
            <v>TK037</v>
          </cell>
          <cell r="AU5859" t="str">
            <v>#</v>
          </cell>
        </row>
        <row r="5860">
          <cell r="AN5860">
            <v>50752</v>
          </cell>
          <cell r="AO5860" t="str">
            <v>Toome PAK OÜ</v>
          </cell>
          <cell r="AP5860" t="str">
            <v>000000000000003094</v>
          </cell>
          <cell r="AQ5860">
            <v>2026</v>
          </cell>
          <cell r="AR5860" t="str">
            <v>2026-PRL1-50752</v>
          </cell>
          <cell r="AS5860">
            <v>1</v>
          </cell>
          <cell r="AT5860" t="str">
            <v>TK054</v>
          </cell>
          <cell r="AU5860" t="str">
            <v>#</v>
          </cell>
        </row>
        <row r="5861">
          <cell r="AN5861">
            <v>50028</v>
          </cell>
          <cell r="AO5861" t="str">
            <v>Perearst Alla Kissel OÜ</v>
          </cell>
          <cell r="AP5861" t="str">
            <v>000000000000003059</v>
          </cell>
          <cell r="AQ5861">
            <v>2026</v>
          </cell>
          <cell r="AR5861" t="str">
            <v>2026-PRL1-50028</v>
          </cell>
          <cell r="AS5861" t="str">
            <v>#</v>
          </cell>
          <cell r="AT5861" t="str">
            <v>#</v>
          </cell>
          <cell r="AU5861" t="str">
            <v>#</v>
          </cell>
        </row>
        <row r="5862">
          <cell r="AN5862">
            <v>50296</v>
          </cell>
          <cell r="AO5862" t="str">
            <v>Piirsoo Irina</v>
          </cell>
          <cell r="AP5862" t="str">
            <v>000000000000003059</v>
          </cell>
          <cell r="AQ5862">
            <v>2026</v>
          </cell>
          <cell r="AR5862" t="str">
            <v>2026-PRL1-50296</v>
          </cell>
          <cell r="AS5862" t="str">
            <v>#</v>
          </cell>
          <cell r="AT5862" t="str">
            <v>#</v>
          </cell>
          <cell r="AU5862" t="str">
            <v>#</v>
          </cell>
        </row>
        <row r="5863">
          <cell r="AN5863">
            <v>50464</v>
          </cell>
          <cell r="AO5863" t="str">
            <v>OÜ Narva Joala Perearstikeskus</v>
          </cell>
          <cell r="AP5863" t="str">
            <v>000000000000003059</v>
          </cell>
          <cell r="AQ5863">
            <v>2026</v>
          </cell>
          <cell r="AR5863" t="str">
            <v>2026-PRL1-50464</v>
          </cell>
          <cell r="AS5863" t="str">
            <v>#</v>
          </cell>
          <cell r="AT5863" t="str">
            <v>#</v>
          </cell>
          <cell r="AU5863" t="str">
            <v>#</v>
          </cell>
        </row>
        <row r="5864">
          <cell r="AN5864">
            <v>61798</v>
          </cell>
          <cell r="AO5864" t="str">
            <v>Medistar OÜ</v>
          </cell>
          <cell r="AP5864" t="str">
            <v>000000000000003059</v>
          </cell>
          <cell r="AQ5864">
            <v>2026</v>
          </cell>
          <cell r="AR5864" t="str">
            <v>2026-PRL1-61798</v>
          </cell>
          <cell r="AS5864" t="str">
            <v>#</v>
          </cell>
          <cell r="AT5864" t="str">
            <v>#</v>
          </cell>
          <cell r="AU5864" t="str">
            <v>#</v>
          </cell>
        </row>
        <row r="5865">
          <cell r="AN5865">
            <v>50280</v>
          </cell>
          <cell r="AO5865" t="str">
            <v>Aleksandrova Jelena</v>
          </cell>
          <cell r="AP5865" t="str">
            <v>000000000000003094</v>
          </cell>
          <cell r="AQ5865">
            <v>2026</v>
          </cell>
          <cell r="AR5865" t="str">
            <v>2026-PRL1-50280</v>
          </cell>
          <cell r="AS5865">
            <v>1</v>
          </cell>
          <cell r="AT5865" t="str">
            <v>TK054</v>
          </cell>
          <cell r="AU5865" t="str">
            <v>#</v>
          </cell>
        </row>
        <row r="5866">
          <cell r="AN5866">
            <v>60106</v>
          </cell>
          <cell r="AO5866" t="str">
            <v>Järve Tervisekeskus OÜ</v>
          </cell>
          <cell r="AP5866" t="str">
            <v>000000000000003094</v>
          </cell>
          <cell r="AQ5866">
            <v>2026</v>
          </cell>
          <cell r="AR5866" t="str">
            <v>2026-PRL1-60106</v>
          </cell>
          <cell r="AS5866">
            <v>1</v>
          </cell>
          <cell r="AT5866" t="str">
            <v>TK048</v>
          </cell>
          <cell r="AU5866">
            <v>1</v>
          </cell>
        </row>
        <row r="5867">
          <cell r="AN5867">
            <v>60106</v>
          </cell>
          <cell r="AO5867" t="str">
            <v>Järve Tervisekeskus OÜ</v>
          </cell>
          <cell r="AP5867" t="str">
            <v>000000000000003094</v>
          </cell>
          <cell r="AQ5867">
            <v>2026</v>
          </cell>
          <cell r="AR5867" t="str">
            <v>2026-PRL1-60106</v>
          </cell>
          <cell r="AS5867">
            <v>1</v>
          </cell>
          <cell r="AT5867" t="str">
            <v>TK048</v>
          </cell>
          <cell r="AU5867">
            <v>1</v>
          </cell>
        </row>
        <row r="5868">
          <cell r="AN5868">
            <v>60106</v>
          </cell>
          <cell r="AO5868" t="str">
            <v>Järve Tervisekeskus OÜ</v>
          </cell>
          <cell r="AP5868" t="str">
            <v>000000000000003094</v>
          </cell>
          <cell r="AQ5868">
            <v>2026</v>
          </cell>
          <cell r="AR5868" t="str">
            <v>2026-PRL1-60106</v>
          </cell>
          <cell r="AS5868">
            <v>1</v>
          </cell>
          <cell r="AT5868" t="str">
            <v>TK048</v>
          </cell>
          <cell r="AU5868" t="str">
            <v>#</v>
          </cell>
        </row>
        <row r="5869">
          <cell r="AN5869">
            <v>60106</v>
          </cell>
          <cell r="AO5869" t="str">
            <v>Järve Tervisekeskus OÜ</v>
          </cell>
          <cell r="AP5869" t="str">
            <v>000000000000003094</v>
          </cell>
          <cell r="AQ5869">
            <v>2026</v>
          </cell>
          <cell r="AR5869" t="str">
            <v>2026-PRL1-60106</v>
          </cell>
          <cell r="AS5869">
            <v>1</v>
          </cell>
          <cell r="AT5869" t="str">
            <v>TK048</v>
          </cell>
          <cell r="AU5869" t="str">
            <v>#</v>
          </cell>
        </row>
        <row r="5870">
          <cell r="AN5870">
            <v>50550</v>
          </cell>
          <cell r="AO5870" t="str">
            <v>OÜ Perearst Svetlana Sinkina</v>
          </cell>
          <cell r="AP5870" t="str">
            <v>000000000000003059</v>
          </cell>
          <cell r="AQ5870">
            <v>2026</v>
          </cell>
          <cell r="AR5870" t="str">
            <v>2026-PRL1-50550</v>
          </cell>
          <cell r="AS5870" t="str">
            <v>#</v>
          </cell>
          <cell r="AT5870" t="str">
            <v>#</v>
          </cell>
          <cell r="AU5870" t="str">
            <v>#</v>
          </cell>
        </row>
        <row r="5871">
          <cell r="AN5871">
            <v>50050</v>
          </cell>
          <cell r="AO5871" t="str">
            <v>Osaühing Perearstide Keskus Neeme</v>
          </cell>
          <cell r="AP5871" t="str">
            <v>000000000000003059</v>
          </cell>
          <cell r="AQ5871">
            <v>2026</v>
          </cell>
          <cell r="AR5871" t="str">
            <v>2026-PRL1-50050</v>
          </cell>
          <cell r="AS5871" t="str">
            <v>#</v>
          </cell>
          <cell r="AT5871" t="str">
            <v>#</v>
          </cell>
          <cell r="AU5871" t="str">
            <v>#</v>
          </cell>
        </row>
        <row r="5872">
          <cell r="AN5872">
            <v>61426</v>
          </cell>
          <cell r="AO5872" t="str">
            <v>Teie Tervis OÜ</v>
          </cell>
          <cell r="AP5872" t="str">
            <v>000000000000003059</v>
          </cell>
          <cell r="AQ5872">
            <v>2026</v>
          </cell>
          <cell r="AR5872" t="str">
            <v>2026-PRL1-61426</v>
          </cell>
          <cell r="AS5872" t="str">
            <v>#</v>
          </cell>
          <cell r="AT5872" t="str">
            <v>#</v>
          </cell>
          <cell r="AU5872" t="str">
            <v>#</v>
          </cell>
        </row>
        <row r="5873">
          <cell r="AN5873">
            <v>50461</v>
          </cell>
          <cell r="AO5873" t="str">
            <v>OÜ Perearst  Natalia Gvozdeva</v>
          </cell>
          <cell r="AP5873" t="str">
            <v>000000000000003059</v>
          </cell>
          <cell r="AQ5873">
            <v>2026</v>
          </cell>
          <cell r="AR5873" t="str">
            <v>2026-PRL1-50461</v>
          </cell>
          <cell r="AS5873" t="str">
            <v>#</v>
          </cell>
          <cell r="AT5873" t="str">
            <v>#</v>
          </cell>
          <cell r="AU5873" t="str">
            <v>#</v>
          </cell>
        </row>
        <row r="5874">
          <cell r="AN5874">
            <v>50283</v>
          </cell>
          <cell r="AO5874" t="str">
            <v>OÜ Perearst Nadežda Grigorjeva</v>
          </cell>
          <cell r="AP5874" t="str">
            <v>000000000000003059</v>
          </cell>
          <cell r="AQ5874">
            <v>2026</v>
          </cell>
          <cell r="AR5874" t="str">
            <v>2026-PRL1-50283</v>
          </cell>
          <cell r="AS5874" t="str">
            <v>#</v>
          </cell>
          <cell r="AT5874" t="str">
            <v>#</v>
          </cell>
          <cell r="AU5874" t="str">
            <v>#</v>
          </cell>
        </row>
        <row r="5875">
          <cell r="AN5875">
            <v>50080</v>
          </cell>
          <cell r="AO5875" t="str">
            <v>Narva Perearstikeskus OÜ</v>
          </cell>
          <cell r="AP5875" t="str">
            <v>000000000000003059</v>
          </cell>
          <cell r="AQ5875">
            <v>2026</v>
          </cell>
          <cell r="AR5875" t="str">
            <v>2026-PRL1-50080</v>
          </cell>
          <cell r="AS5875" t="str">
            <v>#</v>
          </cell>
          <cell r="AT5875" t="str">
            <v>#</v>
          </cell>
          <cell r="AU5875" t="str">
            <v>#</v>
          </cell>
        </row>
        <row r="5876">
          <cell r="AN5876">
            <v>61802</v>
          </cell>
          <cell r="AO5876" t="str">
            <v>Tervisekeskus OÜ</v>
          </cell>
          <cell r="AP5876" t="str">
            <v>000000000000003059</v>
          </cell>
          <cell r="AQ5876">
            <v>2026</v>
          </cell>
          <cell r="AR5876" t="str">
            <v>2026-PRL1-61802</v>
          </cell>
          <cell r="AS5876" t="str">
            <v>#</v>
          </cell>
          <cell r="AT5876" t="str">
            <v>#</v>
          </cell>
          <cell r="AU5876" t="str">
            <v>#</v>
          </cell>
        </row>
        <row r="5877">
          <cell r="AN5877">
            <v>50080</v>
          </cell>
          <cell r="AO5877" t="str">
            <v>Narva Perearstikeskus OÜ</v>
          </cell>
          <cell r="AP5877" t="str">
            <v>000000000000003059</v>
          </cell>
          <cell r="AQ5877">
            <v>2026</v>
          </cell>
          <cell r="AR5877" t="str">
            <v>2026-PRL1-50080</v>
          </cell>
          <cell r="AS5877" t="str">
            <v>#</v>
          </cell>
          <cell r="AT5877" t="str">
            <v>#</v>
          </cell>
          <cell r="AU5877" t="str">
            <v>#</v>
          </cell>
        </row>
        <row r="5878">
          <cell r="AN5878">
            <v>50550</v>
          </cell>
          <cell r="AO5878" t="str">
            <v>OÜ Perearst Svetlana Sinkina</v>
          </cell>
          <cell r="AP5878" t="str">
            <v>000000000000003059</v>
          </cell>
          <cell r="AQ5878">
            <v>2026</v>
          </cell>
          <cell r="AR5878" t="str">
            <v>2026-PRL1-50550</v>
          </cell>
          <cell r="AS5878" t="str">
            <v>#</v>
          </cell>
          <cell r="AT5878" t="str">
            <v>#</v>
          </cell>
          <cell r="AU5878" t="str">
            <v>#</v>
          </cell>
        </row>
        <row r="5879">
          <cell r="AN5879">
            <v>50080</v>
          </cell>
          <cell r="AO5879" t="str">
            <v>Narva Perearstikeskus OÜ</v>
          </cell>
          <cell r="AP5879" t="str">
            <v>000000000000003059</v>
          </cell>
          <cell r="AQ5879">
            <v>2026</v>
          </cell>
          <cell r="AR5879" t="str">
            <v>2026-PRL1-50080</v>
          </cell>
          <cell r="AS5879" t="str">
            <v>#</v>
          </cell>
          <cell r="AT5879" t="str">
            <v>#</v>
          </cell>
          <cell r="AU5879" t="str">
            <v>#</v>
          </cell>
        </row>
        <row r="5880">
          <cell r="AN5880">
            <v>50080</v>
          </cell>
          <cell r="AO5880" t="str">
            <v>Narva Perearstikeskus OÜ</v>
          </cell>
          <cell r="AP5880" t="str">
            <v>000000000000003059</v>
          </cell>
          <cell r="AQ5880">
            <v>2026</v>
          </cell>
          <cell r="AR5880" t="str">
            <v>2026-PRL1-50080</v>
          </cell>
          <cell r="AS5880" t="str">
            <v>#</v>
          </cell>
          <cell r="AT5880" t="str">
            <v>#</v>
          </cell>
          <cell r="AU5880" t="str">
            <v>#</v>
          </cell>
        </row>
        <row r="5881">
          <cell r="AN5881">
            <v>50080</v>
          </cell>
          <cell r="AO5881" t="str">
            <v>Narva Perearstikeskus OÜ</v>
          </cell>
          <cell r="AP5881" t="str">
            <v>000000000000003059</v>
          </cell>
          <cell r="AQ5881">
            <v>2026</v>
          </cell>
          <cell r="AR5881" t="str">
            <v>2026-PRL1-50080</v>
          </cell>
          <cell r="AS5881" t="str">
            <v>#</v>
          </cell>
          <cell r="AT5881" t="str">
            <v>#</v>
          </cell>
          <cell r="AU5881" t="str">
            <v>#</v>
          </cell>
        </row>
        <row r="5882">
          <cell r="AN5882">
            <v>50080</v>
          </cell>
          <cell r="AO5882" t="str">
            <v>Narva Perearstikeskus OÜ</v>
          </cell>
          <cell r="AP5882" t="str">
            <v>000000000000003059</v>
          </cell>
          <cell r="AQ5882">
            <v>2026</v>
          </cell>
          <cell r="AR5882" t="str">
            <v>2026-PRL1-50080</v>
          </cell>
          <cell r="AS5882" t="str">
            <v>#</v>
          </cell>
          <cell r="AT5882" t="str">
            <v>#</v>
          </cell>
          <cell r="AU5882" t="str">
            <v>#</v>
          </cell>
        </row>
        <row r="5883">
          <cell r="AN5883">
            <v>50827</v>
          </cell>
          <cell r="AO5883" t="str">
            <v>Perearst Niina Kondratjeva OÜ</v>
          </cell>
          <cell r="AP5883" t="str">
            <v>000000000000003094</v>
          </cell>
          <cell r="AQ5883">
            <v>2026</v>
          </cell>
          <cell r="AR5883" t="str">
            <v>2026-PRL1-50827</v>
          </cell>
          <cell r="AS5883">
            <v>1</v>
          </cell>
          <cell r="AT5883" t="str">
            <v>TK054</v>
          </cell>
          <cell r="AU5883" t="str">
            <v>#</v>
          </cell>
        </row>
        <row r="5884">
          <cell r="AN5884">
            <v>50465</v>
          </cell>
          <cell r="AO5884" t="str">
            <v>OÜ Medisvet NPS</v>
          </cell>
          <cell r="AP5884" t="str">
            <v>000000000000003059</v>
          </cell>
          <cell r="AQ5884">
            <v>2026</v>
          </cell>
          <cell r="AR5884" t="str">
            <v>2026-PRL1-50465</v>
          </cell>
          <cell r="AS5884" t="str">
            <v>#</v>
          </cell>
          <cell r="AT5884" t="str">
            <v>#</v>
          </cell>
          <cell r="AU5884" t="str">
            <v>#</v>
          </cell>
        </row>
        <row r="5885">
          <cell r="AN5885">
            <v>50050</v>
          </cell>
          <cell r="AO5885" t="str">
            <v>Perearstide Keskus Neeme OÜ</v>
          </cell>
          <cell r="AP5885" t="str">
            <v>000000000000003059</v>
          </cell>
          <cell r="AQ5885">
            <v>2026</v>
          </cell>
          <cell r="AR5885" t="str">
            <v>2026-PRL1-50050</v>
          </cell>
          <cell r="AS5885" t="str">
            <v>#</v>
          </cell>
          <cell r="AT5885" t="str">
            <v>#</v>
          </cell>
          <cell r="AU5885" t="str">
            <v>#</v>
          </cell>
        </row>
        <row r="5886">
          <cell r="AN5886">
            <v>50895</v>
          </cell>
          <cell r="AO5886" t="str">
            <v>Virumed OÜ</v>
          </cell>
          <cell r="AP5886" t="str">
            <v>000000000000003094</v>
          </cell>
          <cell r="AQ5886">
            <v>2026</v>
          </cell>
          <cell r="AR5886" t="str">
            <v>2026-PRL1-50895</v>
          </cell>
          <cell r="AS5886">
            <v>1</v>
          </cell>
          <cell r="AT5886" t="str">
            <v>TK040</v>
          </cell>
          <cell r="AU5886" t="str">
            <v>#</v>
          </cell>
        </row>
        <row r="5887">
          <cell r="AN5887">
            <v>50474</v>
          </cell>
          <cell r="AO5887" t="str">
            <v>OÜ Sillamäe Kajaka Arstiabikeskus</v>
          </cell>
          <cell r="AP5887" t="str">
            <v>000000000000003094</v>
          </cell>
          <cell r="AQ5887">
            <v>2026</v>
          </cell>
          <cell r="AR5887" t="str">
            <v>2026-PRL1-50474</v>
          </cell>
          <cell r="AS5887">
            <v>1</v>
          </cell>
          <cell r="AT5887" t="str">
            <v>TK040</v>
          </cell>
          <cell r="AU5887" t="str">
            <v>#</v>
          </cell>
        </row>
        <row r="5888">
          <cell r="AN5888">
            <v>50385</v>
          </cell>
          <cell r="AO5888" t="str">
            <v>ASL Perearst OÜ</v>
          </cell>
          <cell r="AP5888" t="str">
            <v>000000000000003094</v>
          </cell>
          <cell r="AQ5888">
            <v>2026</v>
          </cell>
          <cell r="AR5888" t="str">
            <v>2026-PRL1-50385</v>
          </cell>
          <cell r="AS5888">
            <v>1</v>
          </cell>
          <cell r="AT5888" t="str">
            <v>TK040</v>
          </cell>
          <cell r="AU5888" t="str">
            <v>#</v>
          </cell>
        </row>
        <row r="5889">
          <cell r="AN5889">
            <v>50428</v>
          </cell>
          <cell r="AO5889" t="str">
            <v>OÜ Medical PAK</v>
          </cell>
          <cell r="AP5889" t="str">
            <v>000000000000003059</v>
          </cell>
          <cell r="AQ5889">
            <v>2026</v>
          </cell>
          <cell r="AR5889" t="str">
            <v>2026-PRL1-50428</v>
          </cell>
          <cell r="AS5889" t="str">
            <v>#</v>
          </cell>
          <cell r="AT5889" t="str">
            <v>#</v>
          </cell>
          <cell r="AU5889" t="str">
            <v>#</v>
          </cell>
        </row>
        <row r="5890">
          <cell r="AN5890">
            <v>50428</v>
          </cell>
          <cell r="AO5890" t="str">
            <v>OÜ Medical PAK</v>
          </cell>
          <cell r="AP5890" t="str">
            <v>000000000000003059</v>
          </cell>
          <cell r="AQ5890">
            <v>2026</v>
          </cell>
          <cell r="AR5890" t="str">
            <v>2026-PRL1-50428</v>
          </cell>
          <cell r="AS5890" t="str">
            <v>#</v>
          </cell>
          <cell r="AT5890" t="str">
            <v>#</v>
          </cell>
          <cell r="AU5890" t="str">
            <v>#</v>
          </cell>
        </row>
        <row r="5891">
          <cell r="AN5891">
            <v>50427</v>
          </cell>
          <cell r="AO5891" t="str">
            <v>OÜ Ahtme Perearstikeskus</v>
          </cell>
          <cell r="AP5891" t="str">
            <v>000000000000003094</v>
          </cell>
          <cell r="AQ5891">
            <v>2026</v>
          </cell>
          <cell r="AR5891" t="str">
            <v>2026-PRL1-50427</v>
          </cell>
          <cell r="AS5891">
            <v>1</v>
          </cell>
          <cell r="AT5891" t="str">
            <v>TK037</v>
          </cell>
          <cell r="AU5891" t="str">
            <v>#</v>
          </cell>
        </row>
        <row r="5892">
          <cell r="AN5892">
            <v>50427</v>
          </cell>
          <cell r="AO5892" t="str">
            <v>OÜ Ahtme Perearstikeskus</v>
          </cell>
          <cell r="AP5892" t="str">
            <v>000000000000003094</v>
          </cell>
          <cell r="AQ5892">
            <v>2026</v>
          </cell>
          <cell r="AR5892" t="str">
            <v>2026-PRL1-50427</v>
          </cell>
          <cell r="AS5892">
            <v>1</v>
          </cell>
          <cell r="AT5892" t="str">
            <v>TK037</v>
          </cell>
          <cell r="AU5892" t="str">
            <v>#</v>
          </cell>
        </row>
        <row r="5893">
          <cell r="AN5893">
            <v>50427</v>
          </cell>
          <cell r="AO5893" t="str">
            <v>OÜ Ahtme Perearstikeskus</v>
          </cell>
          <cell r="AP5893" t="str">
            <v>000000000000003094</v>
          </cell>
          <cell r="AQ5893">
            <v>2026</v>
          </cell>
          <cell r="AR5893" t="str">
            <v>2026-PRL1-50427</v>
          </cell>
          <cell r="AS5893">
            <v>1</v>
          </cell>
          <cell r="AT5893" t="str">
            <v>TK037</v>
          </cell>
          <cell r="AU5893" t="str">
            <v>#</v>
          </cell>
        </row>
        <row r="5894">
          <cell r="AN5894">
            <v>61861</v>
          </cell>
          <cell r="AO5894" t="str">
            <v>Panenko OÜ</v>
          </cell>
          <cell r="AP5894" t="str">
            <v>000000000000003094</v>
          </cell>
          <cell r="AQ5894">
            <v>2026</v>
          </cell>
          <cell r="AR5894" t="str">
            <v>2026-PRL1-61861</v>
          </cell>
          <cell r="AS5894">
            <v>1</v>
          </cell>
          <cell r="AT5894" t="str">
            <v>TK054</v>
          </cell>
          <cell r="AU5894" t="str">
            <v>#</v>
          </cell>
        </row>
        <row r="5895">
          <cell r="AN5895">
            <v>61802</v>
          </cell>
          <cell r="AO5895" t="str">
            <v>Tervisekeskus OÜ</v>
          </cell>
          <cell r="AP5895" t="str">
            <v>000000000000003094</v>
          </cell>
          <cell r="AQ5895">
            <v>2026</v>
          </cell>
          <cell r="AR5895" t="str">
            <v>2026-PRL1-61802</v>
          </cell>
          <cell r="AS5895">
            <v>1</v>
          </cell>
          <cell r="AT5895" t="str">
            <v>TK037</v>
          </cell>
          <cell r="AU5895" t="str">
            <v>#</v>
          </cell>
        </row>
        <row r="5896">
          <cell r="AN5896">
            <v>61467</v>
          </cell>
          <cell r="AO5896" t="str">
            <v>Rägavere Perearstikeskus OÜ</v>
          </cell>
          <cell r="AP5896" t="str">
            <v>000000000000003094</v>
          </cell>
          <cell r="AQ5896">
            <v>2026</v>
          </cell>
          <cell r="AR5896" t="str">
            <v>2026-PRL1-61467</v>
          </cell>
          <cell r="AS5896" t="str">
            <v>#</v>
          </cell>
          <cell r="AT5896" t="str">
            <v>#</v>
          </cell>
          <cell r="AU5896" t="str">
            <v>#</v>
          </cell>
        </row>
        <row r="5897">
          <cell r="AN5897">
            <v>50810</v>
          </cell>
          <cell r="AO5897" t="str">
            <v>Väike-Maarja Tervisekeskus OÜ</v>
          </cell>
          <cell r="AP5897" t="str">
            <v>000000000000003059</v>
          </cell>
          <cell r="AQ5897">
            <v>2026</v>
          </cell>
          <cell r="AR5897" t="str">
            <v>2026-PRL1-50810</v>
          </cell>
          <cell r="AS5897" t="str">
            <v>#</v>
          </cell>
          <cell r="AT5897" t="str">
            <v>#</v>
          </cell>
          <cell r="AU5897" t="str">
            <v>#</v>
          </cell>
        </row>
        <row r="5898">
          <cell r="AN5898">
            <v>50810</v>
          </cell>
          <cell r="AO5898" t="str">
            <v>Väike-Maarja Tervisekeskus OÜ</v>
          </cell>
          <cell r="AP5898" t="str">
            <v>000000000000003094</v>
          </cell>
          <cell r="AQ5898">
            <v>2026</v>
          </cell>
          <cell r="AR5898" t="str">
            <v>2026-PRL1-50810</v>
          </cell>
          <cell r="AS5898">
            <v>1</v>
          </cell>
          <cell r="AT5898" t="str">
            <v>TK015</v>
          </cell>
          <cell r="AU5898" t="str">
            <v>#</v>
          </cell>
        </row>
        <row r="5899">
          <cell r="AN5899">
            <v>51035</v>
          </cell>
          <cell r="AO5899" t="str">
            <v>OLIMED OÜ</v>
          </cell>
          <cell r="AP5899" t="str">
            <v>000000000000003059</v>
          </cell>
          <cell r="AQ5899">
            <v>2026</v>
          </cell>
          <cell r="AR5899" t="str">
            <v>2026-PRL1-51035</v>
          </cell>
          <cell r="AS5899" t="str">
            <v>#</v>
          </cell>
          <cell r="AT5899" t="str">
            <v>#</v>
          </cell>
          <cell r="AU5899" t="str">
            <v>#</v>
          </cell>
        </row>
        <row r="5900">
          <cell r="AN5900">
            <v>50771</v>
          </cell>
          <cell r="AO5900" t="str">
            <v>OÜ Merimed</v>
          </cell>
          <cell r="AP5900" t="str">
            <v>000000000000003059</v>
          </cell>
          <cell r="AQ5900">
            <v>2026</v>
          </cell>
          <cell r="AR5900" t="str">
            <v>2026-PRL1-50771</v>
          </cell>
          <cell r="AS5900" t="str">
            <v>#</v>
          </cell>
          <cell r="AT5900" t="str">
            <v>#</v>
          </cell>
          <cell r="AU5900" t="str">
            <v>#</v>
          </cell>
        </row>
        <row r="5901">
          <cell r="AN5901">
            <v>51030</v>
          </cell>
          <cell r="AO5901" t="str">
            <v>OÜ Vinni Tervisemaja</v>
          </cell>
          <cell r="AP5901" t="str">
            <v>000000000000003059</v>
          </cell>
          <cell r="AQ5901">
            <v>2026</v>
          </cell>
          <cell r="AR5901" t="str">
            <v>2026-PRL1-51030</v>
          </cell>
          <cell r="AS5901" t="str">
            <v>#</v>
          </cell>
          <cell r="AT5901" t="str">
            <v>#</v>
          </cell>
          <cell r="AU5901" t="str">
            <v>#</v>
          </cell>
        </row>
        <row r="5902">
          <cell r="AN5902">
            <v>50119</v>
          </cell>
          <cell r="AO5902" t="str">
            <v>OÜ Tapa Perearstikeskus</v>
          </cell>
          <cell r="AP5902" t="str">
            <v>000000000000003094</v>
          </cell>
          <cell r="AQ5902">
            <v>2026</v>
          </cell>
          <cell r="AR5902" t="str">
            <v>2026-PRL1-50119</v>
          </cell>
          <cell r="AS5902">
            <v>1</v>
          </cell>
          <cell r="AT5902" t="str">
            <v>TK008</v>
          </cell>
          <cell r="AU5902" t="str">
            <v>#</v>
          </cell>
        </row>
        <row r="5903">
          <cell r="AN5903">
            <v>60546</v>
          </cell>
          <cell r="AO5903" t="str">
            <v>Kadrina  Tervisekeskus OÜ</v>
          </cell>
          <cell r="AP5903" t="str">
            <v>000000000000003094</v>
          </cell>
          <cell r="AQ5903">
            <v>2026</v>
          </cell>
          <cell r="AR5903" t="str">
            <v>2026-PRL1-60546</v>
          </cell>
          <cell r="AS5903">
            <v>1</v>
          </cell>
          <cell r="AT5903" t="str">
            <v>TK042</v>
          </cell>
          <cell r="AU5903" t="str">
            <v>#</v>
          </cell>
        </row>
        <row r="5904">
          <cell r="AN5904">
            <v>60546</v>
          </cell>
          <cell r="AO5904" t="str">
            <v>Kadrina  Tervisekeskus OÜ</v>
          </cell>
          <cell r="AP5904" t="str">
            <v>000000000000003094</v>
          </cell>
          <cell r="AQ5904">
            <v>2026</v>
          </cell>
          <cell r="AR5904" t="str">
            <v>2026-PRL1-60546</v>
          </cell>
          <cell r="AS5904">
            <v>1</v>
          </cell>
          <cell r="AT5904" t="str">
            <v>TK042</v>
          </cell>
          <cell r="AU5904" t="str">
            <v>#</v>
          </cell>
        </row>
        <row r="5905">
          <cell r="AN5905">
            <v>60546</v>
          </cell>
          <cell r="AO5905" t="str">
            <v>Kadrina  Tervisekeskus OÜ</v>
          </cell>
          <cell r="AP5905" t="str">
            <v>000000000000003094</v>
          </cell>
          <cell r="AQ5905">
            <v>2026</v>
          </cell>
          <cell r="AR5905" t="str">
            <v>2026-PRL1-60546</v>
          </cell>
          <cell r="AS5905">
            <v>1</v>
          </cell>
          <cell r="AT5905" t="str">
            <v>TK042</v>
          </cell>
          <cell r="AU5905" t="str">
            <v>#</v>
          </cell>
        </row>
        <row r="5906">
          <cell r="AN5906">
            <v>50257</v>
          </cell>
          <cell r="AO5906" t="str">
            <v>OÜ Perearst Tamara Vahtra-Aasmets</v>
          </cell>
          <cell r="AP5906" t="str">
            <v>000000000000003059</v>
          </cell>
          <cell r="AQ5906">
            <v>2026</v>
          </cell>
          <cell r="AR5906" t="str">
            <v>2026-PRL1-50257</v>
          </cell>
          <cell r="AS5906" t="str">
            <v>#</v>
          </cell>
          <cell r="AT5906" t="str">
            <v>#</v>
          </cell>
          <cell r="AU5906" t="str">
            <v>#</v>
          </cell>
        </row>
        <row r="5907">
          <cell r="AN5907">
            <v>50930</v>
          </cell>
          <cell r="AO5907" t="str">
            <v>Viru Perearstid OÜ</v>
          </cell>
          <cell r="AP5907" t="str">
            <v>000000000000003094</v>
          </cell>
          <cell r="AQ5907">
            <v>2026</v>
          </cell>
          <cell r="AR5907" t="str">
            <v>2026-PRL1-50930</v>
          </cell>
          <cell r="AS5907">
            <v>1</v>
          </cell>
          <cell r="AT5907" t="str">
            <v>TK049</v>
          </cell>
          <cell r="AU5907" t="str">
            <v>#</v>
          </cell>
        </row>
        <row r="5908">
          <cell r="AN5908">
            <v>60194</v>
          </cell>
          <cell r="AO5908" t="str">
            <v>Tamsalu Perearstid OÜ</v>
          </cell>
          <cell r="AP5908" t="str">
            <v>000000000000003059</v>
          </cell>
          <cell r="AQ5908">
            <v>2026</v>
          </cell>
          <cell r="AR5908" t="str">
            <v>2026-PRL1-60194</v>
          </cell>
          <cell r="AS5908" t="str">
            <v>#</v>
          </cell>
          <cell r="AT5908" t="str">
            <v>#</v>
          </cell>
          <cell r="AU5908" t="str">
            <v>#</v>
          </cell>
        </row>
        <row r="5909">
          <cell r="AN5909">
            <v>60194</v>
          </cell>
          <cell r="AO5909" t="str">
            <v>Tamsalu Perearstid OÜ</v>
          </cell>
          <cell r="AP5909" t="str">
            <v>000000000000003059</v>
          </cell>
          <cell r="AQ5909">
            <v>2026</v>
          </cell>
          <cell r="AR5909" t="str">
            <v>2026-PRL1-60194</v>
          </cell>
          <cell r="AS5909" t="str">
            <v>#</v>
          </cell>
          <cell r="AT5909" t="str">
            <v>#</v>
          </cell>
          <cell r="AU5909" t="str">
            <v>#</v>
          </cell>
        </row>
        <row r="5910">
          <cell r="AN5910">
            <v>50900</v>
          </cell>
          <cell r="AO5910" t="str">
            <v>Perearst Merilin Kütt OÜ</v>
          </cell>
          <cell r="AP5910" t="str">
            <v>000000000000003094</v>
          </cell>
          <cell r="AQ5910">
            <v>2026</v>
          </cell>
          <cell r="AR5910" t="str">
            <v>2026-PRL1-50900</v>
          </cell>
          <cell r="AS5910">
            <v>1</v>
          </cell>
          <cell r="AT5910" t="str">
            <v>TK025</v>
          </cell>
          <cell r="AU5910" t="str">
            <v>#</v>
          </cell>
        </row>
        <row r="5911">
          <cell r="AN5911">
            <v>50276</v>
          </cell>
          <cell r="AO5911" t="str">
            <v>Osaühing Eraarst Kersti Veidrik</v>
          </cell>
          <cell r="AP5911" t="str">
            <v>000000000000003094</v>
          </cell>
          <cell r="AQ5911">
            <v>2026</v>
          </cell>
          <cell r="AR5911" t="str">
            <v>2026-PRL1-50276</v>
          </cell>
          <cell r="AS5911">
            <v>1</v>
          </cell>
          <cell r="AT5911" t="str">
            <v>TK025</v>
          </cell>
          <cell r="AU5911" t="str">
            <v>#</v>
          </cell>
        </row>
        <row r="5912">
          <cell r="AN5912">
            <v>50955</v>
          </cell>
          <cell r="AO5912" t="str">
            <v>Perearst Anu Jõemägi OÜ</v>
          </cell>
          <cell r="AP5912" t="str">
            <v>000000000000003059</v>
          </cell>
          <cell r="AQ5912">
            <v>2026</v>
          </cell>
          <cell r="AR5912" t="str">
            <v>2026-PRL1-50955</v>
          </cell>
          <cell r="AS5912" t="str">
            <v>#</v>
          </cell>
          <cell r="AT5912" t="str">
            <v>#</v>
          </cell>
          <cell r="AU5912" t="str">
            <v>#</v>
          </cell>
        </row>
        <row r="5913">
          <cell r="AN5913">
            <v>50941</v>
          </cell>
          <cell r="AO5913" t="str">
            <v>Medira OÜ</v>
          </cell>
          <cell r="AP5913" t="str">
            <v>000000000000003094</v>
          </cell>
          <cell r="AQ5913">
            <v>2026</v>
          </cell>
          <cell r="AR5913" t="str">
            <v>2026-PRL1-50941</v>
          </cell>
          <cell r="AS5913">
            <v>1</v>
          </cell>
          <cell r="AT5913" t="str">
            <v>TK025</v>
          </cell>
          <cell r="AU5913" t="str">
            <v>#</v>
          </cell>
        </row>
        <row r="5914">
          <cell r="AN5914">
            <v>50930</v>
          </cell>
          <cell r="AO5914" t="str">
            <v>Viru Perearstid OÜ</v>
          </cell>
          <cell r="AP5914" t="str">
            <v>000000000000003094</v>
          </cell>
          <cell r="AQ5914">
            <v>2026</v>
          </cell>
          <cell r="AR5914" t="str">
            <v>2026-PRL1-50930</v>
          </cell>
          <cell r="AS5914">
            <v>1</v>
          </cell>
          <cell r="AT5914" t="str">
            <v>TK049</v>
          </cell>
          <cell r="AU5914" t="str">
            <v>#</v>
          </cell>
        </row>
        <row r="5915">
          <cell r="AN5915">
            <v>61802</v>
          </cell>
          <cell r="AO5915" t="str">
            <v>Tervisekeskus OÜ</v>
          </cell>
          <cell r="AP5915" t="str">
            <v>000000000000003059</v>
          </cell>
          <cell r="AQ5915">
            <v>2026</v>
          </cell>
          <cell r="AR5915" t="str">
            <v>2026-PRL1-61802</v>
          </cell>
          <cell r="AS5915" t="str">
            <v>#</v>
          </cell>
          <cell r="AT5915" t="str">
            <v>#</v>
          </cell>
          <cell r="AU5915" t="str">
            <v>#</v>
          </cell>
        </row>
        <row r="5916">
          <cell r="AN5916">
            <v>50568</v>
          </cell>
          <cell r="AO5916" t="str">
            <v xml:space="preserve">Terviseagentuur OÜ </v>
          </cell>
          <cell r="AP5916" t="str">
            <v>000000000000003094</v>
          </cell>
          <cell r="AQ5916">
            <v>2026</v>
          </cell>
          <cell r="AR5916" t="str">
            <v>2026-PRL1-50568</v>
          </cell>
          <cell r="AS5916">
            <v>1</v>
          </cell>
          <cell r="AT5916" t="str">
            <v>TK019</v>
          </cell>
          <cell r="AU5916" t="str">
            <v>#</v>
          </cell>
        </row>
        <row r="5917">
          <cell r="AN5917">
            <v>60133</v>
          </cell>
          <cell r="AO5917" t="str">
            <v>Perearst Rutt Luha</v>
          </cell>
          <cell r="AP5917" t="str">
            <v>000000000000003059</v>
          </cell>
          <cell r="AQ5917">
            <v>2026</v>
          </cell>
          <cell r="AR5917" t="str">
            <v>2026-PRL1-60133</v>
          </cell>
          <cell r="AS5917" t="str">
            <v>#</v>
          </cell>
          <cell r="AT5917" t="str">
            <v>#</v>
          </cell>
          <cell r="AU5917" t="str">
            <v>#</v>
          </cell>
        </row>
        <row r="5918">
          <cell r="AN5918">
            <v>60192</v>
          </cell>
          <cell r="AO5918" t="str">
            <v>Enn Sults</v>
          </cell>
          <cell r="AP5918" t="str">
            <v>000000000000003059</v>
          </cell>
          <cell r="AQ5918">
            <v>2026</v>
          </cell>
          <cell r="AR5918" t="str">
            <v>2026-PRL1-60192</v>
          </cell>
          <cell r="AS5918" t="str">
            <v>#</v>
          </cell>
          <cell r="AT5918" t="str">
            <v>#</v>
          </cell>
          <cell r="AU5918" t="str">
            <v>#</v>
          </cell>
        </row>
        <row r="5919">
          <cell r="AN5919">
            <v>50945</v>
          </cell>
          <cell r="AO5919" t="str">
            <v>Perearst Piret Mets OÜ</v>
          </cell>
          <cell r="AP5919" t="str">
            <v>000000000000003059</v>
          </cell>
          <cell r="AQ5919">
            <v>2026</v>
          </cell>
          <cell r="AR5919" t="str">
            <v>2026-PRL1-50945</v>
          </cell>
          <cell r="AS5919" t="str">
            <v>#</v>
          </cell>
          <cell r="AT5919" t="str">
            <v>#</v>
          </cell>
          <cell r="AU5919" t="str">
            <v>#</v>
          </cell>
        </row>
        <row r="5920">
          <cell r="AN5920">
            <v>50121</v>
          </cell>
          <cell r="AO5920" t="str">
            <v>osaühing PERETOHTER</v>
          </cell>
          <cell r="AP5920" t="str">
            <v>000000000000003059</v>
          </cell>
          <cell r="AQ5920">
            <v>2026</v>
          </cell>
          <cell r="AR5920" t="str">
            <v>2026-PRL1-50121</v>
          </cell>
          <cell r="AS5920" t="str">
            <v>#</v>
          </cell>
          <cell r="AT5920" t="str">
            <v>#</v>
          </cell>
          <cell r="AU5920" t="str">
            <v>#</v>
          </cell>
        </row>
        <row r="5921">
          <cell r="AN5921">
            <v>60405</v>
          </cell>
          <cell r="AO5921" t="str">
            <v>Perearst Marika Laar</v>
          </cell>
          <cell r="AP5921" t="str">
            <v>000000000000003059</v>
          </cell>
          <cell r="AQ5921">
            <v>2026</v>
          </cell>
          <cell r="AR5921" t="str">
            <v>2026-PRL1-60405</v>
          </cell>
          <cell r="AS5921" t="str">
            <v>#</v>
          </cell>
          <cell r="AT5921" t="str">
            <v>#</v>
          </cell>
          <cell r="AU5921" t="str">
            <v>#</v>
          </cell>
        </row>
        <row r="5922">
          <cell r="AN5922">
            <v>51050</v>
          </cell>
          <cell r="AO5922" t="str">
            <v>OÜ Märjamaa Tervisekeskus</v>
          </cell>
          <cell r="AP5922" t="str">
            <v>000000000000003094</v>
          </cell>
          <cell r="AQ5922">
            <v>2026</v>
          </cell>
          <cell r="AR5922" t="str">
            <v>2026-PRL1-51050</v>
          </cell>
          <cell r="AS5922">
            <v>1</v>
          </cell>
          <cell r="AT5922" t="str">
            <v>TK057</v>
          </cell>
          <cell r="AU5922" t="str">
            <v>#</v>
          </cell>
        </row>
        <row r="5923">
          <cell r="AN5923">
            <v>50078</v>
          </cell>
          <cell r="AO5923" t="str">
            <v>OÜ Andri Meriloo Arstikabinet</v>
          </cell>
          <cell r="AP5923" t="str">
            <v>000000000000003059</v>
          </cell>
          <cell r="AQ5923">
            <v>2026</v>
          </cell>
          <cell r="AR5923" t="str">
            <v>2026-PRL1-50078</v>
          </cell>
          <cell r="AS5923" t="str">
            <v>#</v>
          </cell>
          <cell r="AT5923" t="str">
            <v>#</v>
          </cell>
          <cell r="AU5923" t="str">
            <v>#</v>
          </cell>
        </row>
        <row r="5924">
          <cell r="AN5924">
            <v>50067</v>
          </cell>
          <cell r="AO5924" t="str">
            <v>Täisühing HAAPSALU PEREARST</v>
          </cell>
          <cell r="AP5924" t="str">
            <v>000000000000003059</v>
          </cell>
          <cell r="AQ5924">
            <v>2026</v>
          </cell>
          <cell r="AR5924" t="str">
            <v>2026-PRL1-50067</v>
          </cell>
          <cell r="AS5924" t="str">
            <v>#</v>
          </cell>
          <cell r="AT5924" t="str">
            <v>#</v>
          </cell>
          <cell r="AU5924" t="str">
            <v>#</v>
          </cell>
        </row>
        <row r="5925">
          <cell r="AN5925">
            <v>50067</v>
          </cell>
          <cell r="AO5925" t="str">
            <v>Täisühing HAAPSALU PEREARST</v>
          </cell>
          <cell r="AP5925" t="str">
            <v>000000000000003059</v>
          </cell>
          <cell r="AQ5925">
            <v>2026</v>
          </cell>
          <cell r="AR5925" t="str">
            <v>2026-PRL1-50067</v>
          </cell>
          <cell r="AS5925" t="str">
            <v>#</v>
          </cell>
          <cell r="AT5925" t="str">
            <v>#</v>
          </cell>
          <cell r="AU5925" t="str">
            <v>#</v>
          </cell>
        </row>
        <row r="5926">
          <cell r="AN5926">
            <v>50961</v>
          </cell>
          <cell r="AO5926" t="str">
            <v>OÜ Ennetuskliinik</v>
          </cell>
          <cell r="AP5926" t="str">
            <v>000000000000003059</v>
          </cell>
          <cell r="AQ5926">
            <v>2026</v>
          </cell>
          <cell r="AR5926" t="str">
            <v>2026-PRL1-50961</v>
          </cell>
          <cell r="AS5926" t="str">
            <v>#</v>
          </cell>
          <cell r="AT5926" t="str">
            <v>#</v>
          </cell>
          <cell r="AU5926" t="str">
            <v>#</v>
          </cell>
        </row>
        <row r="5927">
          <cell r="AN5927">
            <v>50214</v>
          </cell>
          <cell r="AO5927" t="str">
            <v>OÜ Häädemeeste Perearstikeskus</v>
          </cell>
          <cell r="AP5927" t="str">
            <v>000000000000003059</v>
          </cell>
          <cell r="AQ5927">
            <v>2026</v>
          </cell>
          <cell r="AR5927" t="str">
            <v>2026-PRL1-50214</v>
          </cell>
          <cell r="AS5927" t="str">
            <v>#</v>
          </cell>
          <cell r="AT5927" t="str">
            <v>#</v>
          </cell>
          <cell r="AU5927" t="str">
            <v>#</v>
          </cell>
        </row>
        <row r="5928">
          <cell r="AN5928">
            <v>50380</v>
          </cell>
          <cell r="AO5928" t="str">
            <v>OÜ Ülejõe Perearst</v>
          </cell>
          <cell r="AP5928" t="str">
            <v>000000000000003059</v>
          </cell>
          <cell r="AQ5928">
            <v>2026</v>
          </cell>
          <cell r="AR5928" t="str">
            <v>2026-PRL1-50380</v>
          </cell>
          <cell r="AS5928" t="str">
            <v>#</v>
          </cell>
          <cell r="AT5928" t="str">
            <v>#</v>
          </cell>
          <cell r="AU5928" t="str">
            <v>#</v>
          </cell>
        </row>
        <row r="5929">
          <cell r="AN5929">
            <v>50209</v>
          </cell>
          <cell r="AO5929" t="str">
            <v>OÜ Tõstamaa Tervisekeskus</v>
          </cell>
          <cell r="AP5929" t="str">
            <v>000000000000003059</v>
          </cell>
          <cell r="AQ5929">
            <v>2026</v>
          </cell>
          <cell r="AR5929" t="str">
            <v>2026-PRL1-50209</v>
          </cell>
          <cell r="AS5929" t="str">
            <v>#</v>
          </cell>
          <cell r="AT5929" t="str">
            <v>#</v>
          </cell>
          <cell r="AU5929" t="str">
            <v>#</v>
          </cell>
        </row>
        <row r="5930">
          <cell r="AN5930">
            <v>60189</v>
          </cell>
          <cell r="AO5930" t="str">
            <v>Perearst Marina Simm</v>
          </cell>
          <cell r="AP5930" t="str">
            <v>000000000000003059</v>
          </cell>
          <cell r="AQ5930">
            <v>2026</v>
          </cell>
          <cell r="AR5930" t="str">
            <v>2026-PRL1-60189</v>
          </cell>
          <cell r="AS5930" t="str">
            <v>#</v>
          </cell>
          <cell r="AT5930" t="str">
            <v>#</v>
          </cell>
          <cell r="AU5930" t="str">
            <v>#</v>
          </cell>
        </row>
        <row r="5931">
          <cell r="AN5931">
            <v>50380</v>
          </cell>
          <cell r="AO5931" t="str">
            <v>OÜ Ülejõe Perearst</v>
          </cell>
          <cell r="AP5931" t="str">
            <v>000000000000003059</v>
          </cell>
          <cell r="AQ5931">
            <v>2026</v>
          </cell>
          <cell r="AR5931" t="str">
            <v>2026-PRL1-50380</v>
          </cell>
          <cell r="AS5931" t="str">
            <v>#</v>
          </cell>
          <cell r="AT5931" t="str">
            <v>#</v>
          </cell>
          <cell r="AU5931" t="str">
            <v>#</v>
          </cell>
        </row>
        <row r="5932">
          <cell r="AN5932">
            <v>50380</v>
          </cell>
          <cell r="AO5932" t="str">
            <v>OÜ Ülejõe Perearst</v>
          </cell>
          <cell r="AP5932" t="str">
            <v>000000000000003059</v>
          </cell>
          <cell r="AQ5932">
            <v>2026</v>
          </cell>
          <cell r="AR5932" t="str">
            <v>2026-PRL1-50380</v>
          </cell>
          <cell r="AS5932" t="str">
            <v>#</v>
          </cell>
          <cell r="AT5932" t="str">
            <v>#</v>
          </cell>
          <cell r="AU5932" t="str">
            <v>#</v>
          </cell>
        </row>
        <row r="5933">
          <cell r="AN5933">
            <v>50380</v>
          </cell>
          <cell r="AO5933" t="str">
            <v>OÜ Ülejõe Perearst</v>
          </cell>
          <cell r="AP5933" t="str">
            <v>000000000000003059</v>
          </cell>
          <cell r="AQ5933">
            <v>2026</v>
          </cell>
          <cell r="AR5933" t="str">
            <v>2026-PRL1-50380</v>
          </cell>
          <cell r="AS5933" t="str">
            <v>#</v>
          </cell>
          <cell r="AT5933" t="str">
            <v>#</v>
          </cell>
          <cell r="AU5933" t="str">
            <v>#</v>
          </cell>
        </row>
        <row r="5934">
          <cell r="AN5934">
            <v>60583</v>
          </cell>
          <cell r="AO5934" t="str">
            <v>Osaühing  Surju Tervisekeskus</v>
          </cell>
          <cell r="AP5934" t="str">
            <v>000000000000003059</v>
          </cell>
          <cell r="AQ5934">
            <v>2026</v>
          </cell>
          <cell r="AR5934" t="str">
            <v>2026-PRL1-60583</v>
          </cell>
          <cell r="AS5934" t="str">
            <v>#</v>
          </cell>
          <cell r="AT5934" t="str">
            <v>#</v>
          </cell>
          <cell r="AU5934" t="str">
            <v>#</v>
          </cell>
        </row>
        <row r="5935">
          <cell r="AN5935">
            <v>50741</v>
          </cell>
          <cell r="AO5935" t="str">
            <v>Perearst Helle Vambola OÜ</v>
          </cell>
          <cell r="AP5935" t="str">
            <v>000000000000003059</v>
          </cell>
          <cell r="AQ5935">
            <v>2026</v>
          </cell>
          <cell r="AR5935" t="str">
            <v>2026-PRL1-50741</v>
          </cell>
          <cell r="AS5935" t="str">
            <v>#</v>
          </cell>
          <cell r="AT5935" t="str">
            <v>#</v>
          </cell>
          <cell r="AU5935" t="str">
            <v>#</v>
          </cell>
        </row>
        <row r="5936">
          <cell r="AN5936">
            <v>50725</v>
          </cell>
          <cell r="AO5936" t="str">
            <v>OÜ Venorest</v>
          </cell>
          <cell r="AP5936" t="str">
            <v>000000000000003059</v>
          </cell>
          <cell r="AQ5936">
            <v>2026</v>
          </cell>
          <cell r="AR5936" t="str">
            <v>2026-PRL1-50725</v>
          </cell>
          <cell r="AS5936" t="str">
            <v>#</v>
          </cell>
          <cell r="AT5936" t="str">
            <v>#</v>
          </cell>
          <cell r="AU5936" t="str">
            <v>#</v>
          </cell>
        </row>
        <row r="5937">
          <cell r="AN5937">
            <v>50370</v>
          </cell>
          <cell r="AO5937" t="str">
            <v>Osaühing perearst Kersti Metsa</v>
          </cell>
          <cell r="AP5937" t="str">
            <v>000000000000003059</v>
          </cell>
          <cell r="AQ5937">
            <v>2026</v>
          </cell>
          <cell r="AR5937" t="str">
            <v>2026-PRL1-50370</v>
          </cell>
          <cell r="AS5937" t="str">
            <v>#</v>
          </cell>
          <cell r="AT5937" t="str">
            <v>#</v>
          </cell>
          <cell r="AU5937" t="str">
            <v>#</v>
          </cell>
        </row>
        <row r="5938">
          <cell r="AN5938">
            <v>50032</v>
          </cell>
          <cell r="AO5938" t="str">
            <v>osaühing Pärnu Perearstid</v>
          </cell>
          <cell r="AP5938" t="str">
            <v>000000000000003094</v>
          </cell>
          <cell r="AQ5938">
            <v>2026</v>
          </cell>
          <cell r="AR5938" t="str">
            <v>2026-PRL1-50032</v>
          </cell>
          <cell r="AS5938">
            <v>1</v>
          </cell>
          <cell r="AT5938" t="str">
            <v>TK036</v>
          </cell>
          <cell r="AU5938" t="str">
            <v>#</v>
          </cell>
        </row>
        <row r="5939">
          <cell r="AN5939">
            <v>50995</v>
          </cell>
          <cell r="AO5939" t="str">
            <v>Perearst Merle Jakobson OÜ</v>
          </cell>
          <cell r="AP5939" t="str">
            <v>000000000000003059</v>
          </cell>
          <cell r="AQ5939">
            <v>2026</v>
          </cell>
          <cell r="AR5939" t="str">
            <v>2026-PRL1-50995</v>
          </cell>
          <cell r="AS5939" t="str">
            <v>#</v>
          </cell>
          <cell r="AT5939" t="str">
            <v>#</v>
          </cell>
          <cell r="AU5939" t="str">
            <v>#</v>
          </cell>
        </row>
        <row r="5940">
          <cell r="AN5940">
            <v>50032</v>
          </cell>
          <cell r="AO5940" t="str">
            <v>osaühing Pärnu Perearstid</v>
          </cell>
          <cell r="AP5940" t="str">
            <v>000000000000003094</v>
          </cell>
          <cell r="AQ5940">
            <v>2026</v>
          </cell>
          <cell r="AR5940" t="str">
            <v>2026-PRL1-50032</v>
          </cell>
          <cell r="AS5940">
            <v>1</v>
          </cell>
          <cell r="AT5940" t="str">
            <v>TK036</v>
          </cell>
          <cell r="AU5940" t="str">
            <v>#</v>
          </cell>
        </row>
        <row r="5941">
          <cell r="AN5941">
            <v>50032</v>
          </cell>
          <cell r="AO5941" t="str">
            <v>osaühing Pärnu Perearstid</v>
          </cell>
          <cell r="AP5941" t="str">
            <v>000000000000003094</v>
          </cell>
          <cell r="AQ5941">
            <v>2026</v>
          </cell>
          <cell r="AR5941" t="str">
            <v>2026-PRL1-50032</v>
          </cell>
          <cell r="AS5941">
            <v>1</v>
          </cell>
          <cell r="AT5941" t="str">
            <v>TK036</v>
          </cell>
          <cell r="AU5941" t="str">
            <v>#</v>
          </cell>
        </row>
        <row r="5942">
          <cell r="AN5942">
            <v>50209</v>
          </cell>
          <cell r="AO5942" t="str">
            <v>OÜ Tõstamaa Tervisekeskus</v>
          </cell>
          <cell r="AP5942" t="str">
            <v>000000000000003059</v>
          </cell>
          <cell r="AQ5942">
            <v>2026</v>
          </cell>
          <cell r="AR5942" t="str">
            <v>2026-PRL1-50209</v>
          </cell>
          <cell r="AS5942" t="str">
            <v>#</v>
          </cell>
          <cell r="AT5942" t="str">
            <v>#</v>
          </cell>
          <cell r="AU5942" t="str">
            <v>#</v>
          </cell>
        </row>
        <row r="5943">
          <cell r="AN5943">
            <v>61011</v>
          </cell>
          <cell r="AO5943" t="str">
            <v>Mai Perearstid OÜ</v>
          </cell>
          <cell r="AP5943" t="str">
            <v>000000000000003059</v>
          </cell>
          <cell r="AQ5943">
            <v>2026</v>
          </cell>
          <cell r="AR5943" t="str">
            <v>2026-PRL1-61011</v>
          </cell>
          <cell r="AS5943" t="str">
            <v>#</v>
          </cell>
          <cell r="AT5943" t="str">
            <v>#</v>
          </cell>
          <cell r="AU5943" t="str">
            <v>#</v>
          </cell>
        </row>
        <row r="5944">
          <cell r="AN5944">
            <v>50209</v>
          </cell>
          <cell r="AO5944" t="str">
            <v>OÜ Tõstamaa Tervisekeskus</v>
          </cell>
          <cell r="AP5944" t="str">
            <v>000000000000003059</v>
          </cell>
          <cell r="AQ5944">
            <v>2026</v>
          </cell>
          <cell r="AR5944" t="str">
            <v>2026-PRL1-50209</v>
          </cell>
          <cell r="AS5944" t="str">
            <v>#</v>
          </cell>
          <cell r="AT5944" t="str">
            <v>#</v>
          </cell>
          <cell r="AU5944" t="str">
            <v>#</v>
          </cell>
        </row>
        <row r="5945">
          <cell r="AN5945">
            <v>50032</v>
          </cell>
          <cell r="AO5945" t="str">
            <v>osaühing Pärnu Perearstid</v>
          </cell>
          <cell r="AP5945" t="str">
            <v>000000000000003094</v>
          </cell>
          <cell r="AQ5945">
            <v>2026</v>
          </cell>
          <cell r="AR5945" t="str">
            <v>2026-PRL1-50032</v>
          </cell>
          <cell r="AS5945">
            <v>1</v>
          </cell>
          <cell r="AT5945" t="str">
            <v>TK036</v>
          </cell>
          <cell r="AU5945" t="str">
            <v>#</v>
          </cell>
        </row>
        <row r="5946">
          <cell r="AN5946">
            <v>50032</v>
          </cell>
          <cell r="AO5946" t="str">
            <v>osaühing Pärnu Perearstid</v>
          </cell>
          <cell r="AP5946" t="str">
            <v>000000000000003094</v>
          </cell>
          <cell r="AQ5946">
            <v>2026</v>
          </cell>
          <cell r="AR5946" t="str">
            <v>2026-PRL1-50032</v>
          </cell>
          <cell r="AS5946">
            <v>1</v>
          </cell>
          <cell r="AT5946" t="str">
            <v>TK036</v>
          </cell>
          <cell r="AU5946" t="str">
            <v>#</v>
          </cell>
        </row>
        <row r="5947">
          <cell r="AN5947">
            <v>50032</v>
          </cell>
          <cell r="AO5947" t="str">
            <v>osaühing Pärnu Perearstid</v>
          </cell>
          <cell r="AP5947" t="str">
            <v>000000000000003094</v>
          </cell>
          <cell r="AQ5947">
            <v>2026</v>
          </cell>
          <cell r="AR5947" t="str">
            <v>2026-PRL1-50032</v>
          </cell>
          <cell r="AS5947">
            <v>1</v>
          </cell>
          <cell r="AT5947" t="str">
            <v>TK036</v>
          </cell>
          <cell r="AU5947" t="str">
            <v>#</v>
          </cell>
        </row>
        <row r="5948">
          <cell r="AN5948">
            <v>50032</v>
          </cell>
          <cell r="AO5948" t="str">
            <v>osaühing Pärnu Perearstid</v>
          </cell>
          <cell r="AP5948" t="str">
            <v>000000000000003094</v>
          </cell>
          <cell r="AQ5948">
            <v>2026</v>
          </cell>
          <cell r="AR5948" t="str">
            <v>2026-PRL1-50032</v>
          </cell>
          <cell r="AS5948">
            <v>1</v>
          </cell>
          <cell r="AT5948" t="str">
            <v>TK036</v>
          </cell>
          <cell r="AU5948" t="str">
            <v>#</v>
          </cell>
        </row>
        <row r="5949">
          <cell r="AN5949">
            <v>61011</v>
          </cell>
          <cell r="AO5949" t="str">
            <v>Mai Perearstid OÜ</v>
          </cell>
          <cell r="AP5949" t="str">
            <v>000000000000003059</v>
          </cell>
          <cell r="AQ5949">
            <v>2026</v>
          </cell>
          <cell r="AR5949" t="str">
            <v>2026-PRL1-61011</v>
          </cell>
          <cell r="AS5949" t="str">
            <v>#</v>
          </cell>
          <cell r="AT5949" t="str">
            <v>#</v>
          </cell>
          <cell r="AU5949" t="str">
            <v>#</v>
          </cell>
        </row>
        <row r="5950">
          <cell r="AN5950">
            <v>50946</v>
          </cell>
          <cell r="AO5950" t="str">
            <v>OÜ Perearst Airi Kasemägi</v>
          </cell>
          <cell r="AP5950" t="str">
            <v>000000000000003059</v>
          </cell>
          <cell r="AQ5950">
            <v>2026</v>
          </cell>
          <cell r="AR5950" t="str">
            <v>2026-PRL1-50946</v>
          </cell>
          <cell r="AS5950" t="str">
            <v>#</v>
          </cell>
          <cell r="AT5950" t="str">
            <v>#</v>
          </cell>
          <cell r="AU5950" t="str">
            <v>#</v>
          </cell>
        </row>
        <row r="5951">
          <cell r="AN5951">
            <v>50032</v>
          </cell>
          <cell r="AO5951" t="str">
            <v>osaühing Pärnu Perearstid</v>
          </cell>
          <cell r="AP5951" t="str">
            <v>000000000000003094</v>
          </cell>
          <cell r="AQ5951">
            <v>2026</v>
          </cell>
          <cell r="AR5951" t="str">
            <v>2026-PRL1-50032</v>
          </cell>
          <cell r="AS5951">
            <v>1</v>
          </cell>
          <cell r="AT5951" t="str">
            <v>TK036</v>
          </cell>
          <cell r="AU5951" t="str">
            <v>#</v>
          </cell>
        </row>
        <row r="5952">
          <cell r="AN5952">
            <v>50206</v>
          </cell>
          <cell r="AO5952" t="str">
            <v>Osaühing Perearst Merike Roseniit</v>
          </cell>
          <cell r="AP5952" t="str">
            <v>000000000000003059</v>
          </cell>
          <cell r="AQ5952">
            <v>2026</v>
          </cell>
          <cell r="AR5952" t="str">
            <v>2026-PRL1-50206</v>
          </cell>
          <cell r="AS5952" t="str">
            <v>#</v>
          </cell>
          <cell r="AT5952" t="str">
            <v>#</v>
          </cell>
          <cell r="AU5952" t="str">
            <v>#</v>
          </cell>
        </row>
        <row r="5953">
          <cell r="AN5953">
            <v>50032</v>
          </cell>
          <cell r="AO5953" t="str">
            <v>osaühing Pärnu Perearstid</v>
          </cell>
          <cell r="AP5953" t="str">
            <v>000000000000003094</v>
          </cell>
          <cell r="AQ5953">
            <v>2026</v>
          </cell>
          <cell r="AR5953" t="str">
            <v>2026-PRL1-50032</v>
          </cell>
          <cell r="AS5953">
            <v>1</v>
          </cell>
          <cell r="AT5953" t="str">
            <v>TK036</v>
          </cell>
          <cell r="AU5953" t="str">
            <v>#</v>
          </cell>
        </row>
        <row r="5954">
          <cell r="AN5954">
            <v>50915</v>
          </cell>
          <cell r="AO5954" t="str">
            <v>Perearst Kristel Uustamm OÜ</v>
          </cell>
          <cell r="AP5954" t="str">
            <v>000000000000003059</v>
          </cell>
          <cell r="AQ5954">
            <v>2026</v>
          </cell>
          <cell r="AR5954" t="str">
            <v>2026-PRL1-50915</v>
          </cell>
          <cell r="AS5954" t="str">
            <v>#</v>
          </cell>
          <cell r="AT5954" t="str">
            <v>#</v>
          </cell>
          <cell r="AU5954" t="str">
            <v>#</v>
          </cell>
        </row>
        <row r="5955">
          <cell r="AN5955">
            <v>50209</v>
          </cell>
          <cell r="AO5955" t="str">
            <v>OÜ Tõstamaa Tervisekeskus</v>
          </cell>
          <cell r="AP5955" t="str">
            <v>000000000000003059</v>
          </cell>
          <cell r="AQ5955">
            <v>2026</v>
          </cell>
          <cell r="AR5955" t="str">
            <v>2026-PRL1-50209</v>
          </cell>
          <cell r="AS5955" t="str">
            <v>#</v>
          </cell>
          <cell r="AT5955" t="str">
            <v>#</v>
          </cell>
          <cell r="AU5955" t="str">
            <v>#</v>
          </cell>
        </row>
        <row r="5956">
          <cell r="AN5956">
            <v>50203</v>
          </cell>
          <cell r="AO5956" t="str">
            <v>osaühing Perearst Ülle Runnel</v>
          </cell>
          <cell r="AP5956" t="str">
            <v>000000000000003059</v>
          </cell>
          <cell r="AQ5956">
            <v>2026</v>
          </cell>
          <cell r="AR5956" t="str">
            <v>2026-PRL1-50203</v>
          </cell>
          <cell r="AS5956" t="str">
            <v>#</v>
          </cell>
          <cell r="AT5956" t="str">
            <v>#</v>
          </cell>
          <cell r="AU5956" t="str">
            <v>#</v>
          </cell>
        </row>
        <row r="5957">
          <cell r="AN5957">
            <v>50032</v>
          </cell>
          <cell r="AO5957" t="str">
            <v>osaühing Pärnu Perearstid</v>
          </cell>
          <cell r="AP5957" t="str">
            <v>000000000000003094</v>
          </cell>
          <cell r="AQ5957">
            <v>2026</v>
          </cell>
          <cell r="AR5957" t="str">
            <v>2026-PRL1-50032</v>
          </cell>
          <cell r="AS5957">
            <v>1</v>
          </cell>
          <cell r="AT5957" t="str">
            <v>TK036</v>
          </cell>
          <cell r="AU5957" t="str">
            <v>#</v>
          </cell>
        </row>
        <row r="5958">
          <cell r="AN5958">
            <v>50032</v>
          </cell>
          <cell r="AO5958" t="str">
            <v>osaühing Pärnu Perearstid</v>
          </cell>
          <cell r="AP5958" t="str">
            <v>000000000000003094</v>
          </cell>
          <cell r="AQ5958">
            <v>2026</v>
          </cell>
          <cell r="AR5958" t="str">
            <v>2026-PRL1-50032</v>
          </cell>
          <cell r="AS5958">
            <v>1</v>
          </cell>
          <cell r="AT5958" t="str">
            <v>TK036</v>
          </cell>
          <cell r="AU5958" t="str">
            <v>#</v>
          </cell>
        </row>
        <row r="5959">
          <cell r="AN5959">
            <v>60467</v>
          </cell>
          <cell r="AO5959" t="str">
            <v>Osaühing Sindi Tervisekeskus</v>
          </cell>
          <cell r="AP5959" t="str">
            <v>000000000000003059</v>
          </cell>
          <cell r="AQ5959">
            <v>2026</v>
          </cell>
          <cell r="AR5959" t="str">
            <v>2026-PRL1-60467</v>
          </cell>
          <cell r="AS5959" t="str">
            <v>#</v>
          </cell>
          <cell r="AT5959" t="str">
            <v>#</v>
          </cell>
          <cell r="AU5959" t="str">
            <v>#</v>
          </cell>
        </row>
        <row r="5960">
          <cell r="AN5960">
            <v>60467</v>
          </cell>
          <cell r="AO5960" t="str">
            <v>Osaühing Sindi Tervisekeskus</v>
          </cell>
          <cell r="AP5960" t="str">
            <v>000000000000003059</v>
          </cell>
          <cell r="AQ5960">
            <v>2026</v>
          </cell>
          <cell r="AR5960" t="str">
            <v>2026-PRL1-60467</v>
          </cell>
          <cell r="AS5960" t="str">
            <v>#</v>
          </cell>
          <cell r="AT5960" t="str">
            <v>#</v>
          </cell>
          <cell r="AU5960" t="str">
            <v>#</v>
          </cell>
        </row>
        <row r="5961">
          <cell r="AN5961">
            <v>60467</v>
          </cell>
          <cell r="AO5961" t="str">
            <v>Osaühing Sindi Tervisekeskus</v>
          </cell>
          <cell r="AP5961" t="str">
            <v>000000000000003059</v>
          </cell>
          <cell r="AQ5961">
            <v>2026</v>
          </cell>
          <cell r="AR5961" t="str">
            <v>2026-PRL1-60467</v>
          </cell>
          <cell r="AS5961" t="str">
            <v>#</v>
          </cell>
          <cell r="AT5961" t="str">
            <v>#</v>
          </cell>
          <cell r="AU5961" t="str">
            <v>#</v>
          </cell>
        </row>
        <row r="5962">
          <cell r="AN5962">
            <v>50073</v>
          </cell>
          <cell r="AO5962" t="str">
            <v>OÜ Perearst Kaalep Koppel</v>
          </cell>
          <cell r="AP5962" t="str">
            <v>000000000000003059</v>
          </cell>
          <cell r="AQ5962">
            <v>2026</v>
          </cell>
          <cell r="AR5962" t="str">
            <v>2026-PRL1-50073</v>
          </cell>
          <cell r="AS5962" t="str">
            <v>#</v>
          </cell>
          <cell r="AT5962" t="str">
            <v>#</v>
          </cell>
          <cell r="AU5962" t="str">
            <v>#</v>
          </cell>
        </row>
        <row r="5963">
          <cell r="AN5963">
            <v>50845</v>
          </cell>
          <cell r="AO5963" t="str">
            <v>Perearst Kairi Rohtla OÜ</v>
          </cell>
          <cell r="AP5963" t="str">
            <v>000000000000003059</v>
          </cell>
          <cell r="AQ5963">
            <v>2026</v>
          </cell>
          <cell r="AR5963" t="str">
            <v>2026-PRL1-50845</v>
          </cell>
          <cell r="AS5963" t="str">
            <v>#</v>
          </cell>
          <cell r="AT5963" t="str">
            <v>#</v>
          </cell>
          <cell r="AU5963" t="str">
            <v>#</v>
          </cell>
        </row>
        <row r="5964">
          <cell r="AN5964">
            <v>50138</v>
          </cell>
          <cell r="AO5964" t="str">
            <v>Osaühing Triin Nirgi</v>
          </cell>
          <cell r="AP5964" t="str">
            <v>000000000000003059</v>
          </cell>
          <cell r="AQ5964">
            <v>2026</v>
          </cell>
          <cell r="AR5964" t="str">
            <v>2026-PRL1-50138</v>
          </cell>
          <cell r="AS5964" t="str">
            <v>#</v>
          </cell>
          <cell r="AT5964" t="str">
            <v>#</v>
          </cell>
          <cell r="AU5964" t="str">
            <v>#</v>
          </cell>
        </row>
        <row r="5965">
          <cell r="AN5965">
            <v>60508</v>
          </cell>
          <cell r="AO5965" t="str">
            <v>Perearst Sille Väli osaühing</v>
          </cell>
          <cell r="AP5965" t="str">
            <v>000000000000003059</v>
          </cell>
          <cell r="AQ5965">
            <v>2026</v>
          </cell>
          <cell r="AR5965" t="str">
            <v>2026-PRL1-60508</v>
          </cell>
          <cell r="AS5965" t="str">
            <v>#</v>
          </cell>
          <cell r="AT5965" t="str">
            <v>#</v>
          </cell>
          <cell r="AU5965" t="str">
            <v>#</v>
          </cell>
        </row>
        <row r="5966">
          <cell r="AN5966">
            <v>50510</v>
          </cell>
          <cell r="AO5966" t="str">
            <v>Osaühing Kuressaare Perearstikeskus</v>
          </cell>
          <cell r="AP5966" t="str">
            <v>000000000000003094</v>
          </cell>
          <cell r="AQ5966">
            <v>2026</v>
          </cell>
          <cell r="AR5966" t="str">
            <v>2026-PRL1-50510</v>
          </cell>
          <cell r="AS5966">
            <v>1</v>
          </cell>
          <cell r="AT5966" t="str">
            <v>TK028</v>
          </cell>
          <cell r="AU5966" t="str">
            <v>#</v>
          </cell>
        </row>
        <row r="5967">
          <cell r="AN5967">
            <v>50371</v>
          </cell>
          <cell r="AO5967" t="str">
            <v>Osaühing Muhu Perearstikeskus</v>
          </cell>
          <cell r="AP5967" t="str">
            <v>000000000000003059</v>
          </cell>
          <cell r="AQ5967">
            <v>2026</v>
          </cell>
          <cell r="AR5967" t="str">
            <v>2026-PRL1-50371</v>
          </cell>
          <cell r="AS5967" t="str">
            <v>#</v>
          </cell>
          <cell r="AT5967" t="str">
            <v>#</v>
          </cell>
          <cell r="AU5967" t="str">
            <v>#</v>
          </cell>
        </row>
        <row r="5968">
          <cell r="AN5968">
            <v>50952</v>
          </cell>
          <cell r="AO5968" t="str">
            <v>Osaühing Kersti Tuuling</v>
          </cell>
          <cell r="AP5968" t="str">
            <v>000000000000003059</v>
          </cell>
          <cell r="AQ5968">
            <v>2026</v>
          </cell>
          <cell r="AR5968" t="str">
            <v>2026-PRL1-50952</v>
          </cell>
          <cell r="AS5968" t="str">
            <v>#</v>
          </cell>
          <cell r="AT5968" t="str">
            <v>#</v>
          </cell>
          <cell r="AU5968" t="str">
            <v>#</v>
          </cell>
        </row>
        <row r="5969">
          <cell r="AN5969">
            <v>50845</v>
          </cell>
          <cell r="AO5969" t="str">
            <v>Perearst Kairi Rohtla OÜ</v>
          </cell>
          <cell r="AP5969" t="str">
            <v>000000000000003059</v>
          </cell>
          <cell r="AQ5969">
            <v>2026</v>
          </cell>
          <cell r="AR5969" t="str">
            <v>2026-PRL1-50845</v>
          </cell>
          <cell r="AS5969" t="str">
            <v>#</v>
          </cell>
          <cell r="AT5969" t="str">
            <v>#</v>
          </cell>
          <cell r="AU5969" t="str">
            <v>#</v>
          </cell>
        </row>
        <row r="5970">
          <cell r="AN5970">
            <v>50181</v>
          </cell>
          <cell r="AO5970" t="str">
            <v>Permer OÜ</v>
          </cell>
          <cell r="AP5970" t="str">
            <v>000000000000003059</v>
          </cell>
          <cell r="AQ5970">
            <v>2026</v>
          </cell>
          <cell r="AR5970" t="str">
            <v>2026-PRL1-50181</v>
          </cell>
          <cell r="AS5970" t="str">
            <v>#</v>
          </cell>
          <cell r="AT5970" t="str">
            <v>#</v>
          </cell>
          <cell r="AU5970" t="str">
            <v>#</v>
          </cell>
        </row>
        <row r="5971">
          <cell r="AN5971">
            <v>60580</v>
          </cell>
          <cell r="AO5971" t="str">
            <v>Osaühing Katrin Kallasmaa</v>
          </cell>
          <cell r="AP5971" t="str">
            <v>000000000000003059</v>
          </cell>
          <cell r="AQ5971">
            <v>2026</v>
          </cell>
          <cell r="AR5971" t="str">
            <v>2026-PRL1-60580</v>
          </cell>
          <cell r="AS5971" t="str">
            <v>#</v>
          </cell>
          <cell r="AT5971" t="str">
            <v>#</v>
          </cell>
          <cell r="AU5971" t="str">
            <v>#</v>
          </cell>
        </row>
        <row r="5972">
          <cell r="AN5972">
            <v>51010</v>
          </cell>
          <cell r="AO5972" t="str">
            <v>Dagö Perearstid OÜ</v>
          </cell>
          <cell r="AP5972" t="str">
            <v>000000000000003059</v>
          </cell>
          <cell r="AQ5972">
            <v>2026</v>
          </cell>
          <cell r="AR5972" t="str">
            <v>2026-PRL1-51010</v>
          </cell>
          <cell r="AS5972" t="str">
            <v>#</v>
          </cell>
          <cell r="AT5972" t="str">
            <v>#</v>
          </cell>
          <cell r="AU5972" t="str">
            <v>#</v>
          </cell>
        </row>
        <row r="5973">
          <cell r="AN5973">
            <v>51010</v>
          </cell>
          <cell r="AO5973" t="str">
            <v>Dagö Perearstid OÜ</v>
          </cell>
          <cell r="AP5973" t="str">
            <v>000000000000003059</v>
          </cell>
          <cell r="AQ5973">
            <v>2026</v>
          </cell>
          <cell r="AR5973" t="str">
            <v>2026-PRL1-51010</v>
          </cell>
          <cell r="AS5973" t="str">
            <v>#</v>
          </cell>
          <cell r="AT5973" t="str">
            <v>#</v>
          </cell>
          <cell r="AU5973" t="str">
            <v>#</v>
          </cell>
        </row>
        <row r="5974">
          <cell r="AN5974">
            <v>50943</v>
          </cell>
          <cell r="AO5974" t="str">
            <v>HIIUVIIDE OÜ</v>
          </cell>
          <cell r="AP5974" t="str">
            <v>000000000000003059</v>
          </cell>
          <cell r="AQ5974">
            <v>2026</v>
          </cell>
          <cell r="AR5974" t="str">
            <v>2026-PRL1-50943</v>
          </cell>
          <cell r="AS5974" t="str">
            <v>#</v>
          </cell>
          <cell r="AT5974" t="str">
            <v>#</v>
          </cell>
          <cell r="AU5974" t="str">
            <v>#</v>
          </cell>
        </row>
        <row r="5975">
          <cell r="AN5975">
            <v>50589</v>
          </cell>
          <cell r="AO5975" t="str">
            <v>Helve Kansi OÜ</v>
          </cell>
          <cell r="AP5975" t="str">
            <v>000000000000003059</v>
          </cell>
          <cell r="AQ5975">
            <v>2026</v>
          </cell>
          <cell r="AR5975" t="str">
            <v>2026-PRL1-50589</v>
          </cell>
          <cell r="AS5975" t="str">
            <v>#</v>
          </cell>
          <cell r="AT5975" t="str">
            <v>#</v>
          </cell>
          <cell r="AU5975" t="str">
            <v>#</v>
          </cell>
        </row>
        <row r="5976">
          <cell r="AN5976">
            <v>50070</v>
          </cell>
          <cell r="AO5976" t="str">
            <v>Jüri Tervisekeskuse OÜ</v>
          </cell>
          <cell r="AP5976" t="str">
            <v>000000000000003094</v>
          </cell>
          <cell r="AQ5976">
            <v>2026</v>
          </cell>
          <cell r="AR5976" t="str">
            <v>2026-PRL1-50070</v>
          </cell>
          <cell r="AS5976">
            <v>1</v>
          </cell>
          <cell r="AT5976" t="str">
            <v>TK035</v>
          </cell>
          <cell r="AU5976" t="str">
            <v>#</v>
          </cell>
        </row>
        <row r="5977">
          <cell r="AN5977">
            <v>50826</v>
          </cell>
          <cell r="AO5977" t="str">
            <v>Perekliinik OÜ</v>
          </cell>
          <cell r="AP5977" t="str">
            <v>000000000000003094</v>
          </cell>
          <cell r="AQ5977">
            <v>2026</v>
          </cell>
          <cell r="AR5977" t="str">
            <v>2026-PRL1-50826</v>
          </cell>
          <cell r="AS5977">
            <v>1</v>
          </cell>
          <cell r="AT5977" t="str">
            <v>TK074</v>
          </cell>
          <cell r="AU5977" t="str">
            <v>#</v>
          </cell>
        </row>
        <row r="5978">
          <cell r="AN5978">
            <v>50072</v>
          </cell>
          <cell r="AO5978" t="str">
            <v>Keila Perearstikeskuse OÜ</v>
          </cell>
          <cell r="AP5978" t="str">
            <v>000000000000003094</v>
          </cell>
          <cell r="AQ5978">
            <v>2026</v>
          </cell>
          <cell r="AR5978" t="str">
            <v>2026-PRL1-50072</v>
          </cell>
          <cell r="AS5978">
            <v>1</v>
          </cell>
          <cell r="AT5978" t="str">
            <v>TK009</v>
          </cell>
          <cell r="AU5978" t="str">
            <v>#</v>
          </cell>
        </row>
        <row r="5979">
          <cell r="AN5979">
            <v>50800</v>
          </cell>
          <cell r="AO5979" t="str">
            <v>Aisu Perearstikeskus OÜ</v>
          </cell>
          <cell r="AP5979" t="str">
            <v>000000000000003059</v>
          </cell>
          <cell r="AQ5979">
            <v>2026</v>
          </cell>
          <cell r="AR5979" t="str">
            <v>2026-PRL1-50800</v>
          </cell>
          <cell r="AS5979" t="str">
            <v>#</v>
          </cell>
          <cell r="AT5979" t="str">
            <v>#</v>
          </cell>
          <cell r="AU5979" t="str">
            <v>#</v>
          </cell>
        </row>
        <row r="5980">
          <cell r="AN5980">
            <v>50143</v>
          </cell>
          <cell r="AO5980" t="str">
            <v>Viimsi Perearstikeskuse OÜ</v>
          </cell>
          <cell r="AP5980" t="str">
            <v>000000000000003094</v>
          </cell>
          <cell r="AQ5980">
            <v>2026</v>
          </cell>
          <cell r="AR5980" t="str">
            <v>2026-PRL1-50143</v>
          </cell>
          <cell r="AS5980">
            <v>1</v>
          </cell>
          <cell r="AT5980" t="str">
            <v>TK061</v>
          </cell>
          <cell r="AU5980" t="str">
            <v>#</v>
          </cell>
        </row>
        <row r="5981">
          <cell r="AN5981">
            <v>50143</v>
          </cell>
          <cell r="AO5981" t="str">
            <v>Viimsi Perearstikeskuse OÜ</v>
          </cell>
          <cell r="AP5981" t="str">
            <v>000000000000003094</v>
          </cell>
          <cell r="AQ5981">
            <v>2026</v>
          </cell>
          <cell r="AR5981" t="str">
            <v>2026-PRL1-50143</v>
          </cell>
          <cell r="AS5981">
            <v>1</v>
          </cell>
          <cell r="AT5981" t="str">
            <v>TK061</v>
          </cell>
          <cell r="AU5981" t="str">
            <v>#</v>
          </cell>
        </row>
        <row r="5982">
          <cell r="AN5982">
            <v>50975</v>
          </cell>
          <cell r="AO5982" t="str">
            <v>Nissi Perearstikeskus OÜ</v>
          </cell>
          <cell r="AP5982" t="str">
            <v>000000000000003059</v>
          </cell>
          <cell r="AQ5982">
            <v>2026</v>
          </cell>
          <cell r="AR5982" t="str">
            <v>2026-PRL1-50975</v>
          </cell>
          <cell r="AS5982" t="str">
            <v>#</v>
          </cell>
          <cell r="AT5982" t="str">
            <v>#</v>
          </cell>
          <cell r="AU5982" t="str">
            <v>#</v>
          </cell>
        </row>
        <row r="5983">
          <cell r="AN5983">
            <v>50152</v>
          </cell>
          <cell r="AO5983" t="str">
            <v>Maardu Perearsti Keskus OÜ</v>
          </cell>
          <cell r="AP5983" t="str">
            <v>000000000000003094</v>
          </cell>
          <cell r="AQ5983">
            <v>2026</v>
          </cell>
          <cell r="AR5983" t="str">
            <v>2026-PRL1-50152</v>
          </cell>
          <cell r="AS5983">
            <v>1</v>
          </cell>
          <cell r="AT5983" t="str">
            <v>TK062</v>
          </cell>
          <cell r="AU5983" t="str">
            <v>#</v>
          </cell>
        </row>
        <row r="5984">
          <cell r="AN5984">
            <v>50152</v>
          </cell>
          <cell r="AO5984" t="str">
            <v>Maardu Perearsti Keskus OÜ</v>
          </cell>
          <cell r="AP5984" t="str">
            <v>000000000000003094</v>
          </cell>
          <cell r="AQ5984">
            <v>2026</v>
          </cell>
          <cell r="AR5984" t="str">
            <v>2026-PRL1-50152</v>
          </cell>
          <cell r="AS5984">
            <v>1</v>
          </cell>
          <cell r="AT5984" t="str">
            <v>TK062</v>
          </cell>
          <cell r="AU5984" t="str">
            <v>#</v>
          </cell>
        </row>
        <row r="5985">
          <cell r="AN5985">
            <v>50010</v>
          </cell>
          <cell r="AO5985" t="str">
            <v>Loo Tervisekeskus OÜ</v>
          </cell>
          <cell r="AP5985" t="str">
            <v>000000000000003059</v>
          </cell>
          <cell r="AQ5985">
            <v>2026</v>
          </cell>
          <cell r="AR5985" t="str">
            <v>2026-PRL1-50010</v>
          </cell>
          <cell r="AS5985" t="str">
            <v>#</v>
          </cell>
          <cell r="AT5985" t="str">
            <v>#</v>
          </cell>
          <cell r="AU5985" t="str">
            <v>#</v>
          </cell>
        </row>
        <row r="5986">
          <cell r="AN5986">
            <v>50872</v>
          </cell>
          <cell r="AO5986" t="str">
            <v>Pargi Perearstikeskus OÜ</v>
          </cell>
          <cell r="AP5986" t="str">
            <v>000000000000003059</v>
          </cell>
          <cell r="AQ5986">
            <v>2026</v>
          </cell>
          <cell r="AR5986" t="str">
            <v>2026-PRL1-50872</v>
          </cell>
          <cell r="AS5986" t="str">
            <v>#</v>
          </cell>
          <cell r="AT5986" t="str">
            <v>#</v>
          </cell>
          <cell r="AU5986" t="str">
            <v>#</v>
          </cell>
        </row>
        <row r="5987">
          <cell r="AN5987">
            <v>50143</v>
          </cell>
          <cell r="AO5987" t="str">
            <v>Viimsi Perearstikeskuse OÜ</v>
          </cell>
          <cell r="AP5987" t="str">
            <v>000000000000003094</v>
          </cell>
          <cell r="AQ5987">
            <v>2026</v>
          </cell>
          <cell r="AR5987" t="str">
            <v>2026-PRL1-50143</v>
          </cell>
          <cell r="AS5987">
            <v>1</v>
          </cell>
          <cell r="AT5987" t="str">
            <v>TK061</v>
          </cell>
          <cell r="AU5987" t="str">
            <v>#</v>
          </cell>
        </row>
        <row r="5988">
          <cell r="AN5988">
            <v>50114</v>
          </cell>
          <cell r="AO5988" t="str">
            <v>Medicum Perearstikeskus AS</v>
          </cell>
          <cell r="AP5988" t="str">
            <v>000000000000003059</v>
          </cell>
          <cell r="AQ5988">
            <v>2026</v>
          </cell>
          <cell r="AR5988" t="str">
            <v>2026-PRL1-50114</v>
          </cell>
          <cell r="AS5988" t="str">
            <v>#</v>
          </cell>
          <cell r="AT5988" t="str">
            <v>#</v>
          </cell>
          <cell r="AU5988" t="str">
            <v>#</v>
          </cell>
        </row>
        <row r="5989">
          <cell r="AN5989">
            <v>50007</v>
          </cell>
          <cell r="AO5989" t="str">
            <v xml:space="preserve">OÜ Kodudoktori PAK Sinu Arst </v>
          </cell>
          <cell r="AP5989" t="str">
            <v>000000000000003059</v>
          </cell>
          <cell r="AQ5989">
            <v>2026</v>
          </cell>
          <cell r="AR5989" t="str">
            <v>2026-PRL1-50007</v>
          </cell>
          <cell r="AS5989">
            <v>1</v>
          </cell>
          <cell r="AT5989" t="str">
            <v>TK002</v>
          </cell>
          <cell r="AU5989" t="str">
            <v>#</v>
          </cell>
        </row>
        <row r="5990">
          <cell r="AN5990">
            <v>50001</v>
          </cell>
          <cell r="AO5990" t="str">
            <v>Raasiku Ambulatoorium OÜ</v>
          </cell>
          <cell r="AP5990" t="str">
            <v>000000000000003059</v>
          </cell>
          <cell r="AQ5990">
            <v>2026</v>
          </cell>
          <cell r="AR5990" t="str">
            <v>2026-PRL1-50001</v>
          </cell>
          <cell r="AS5990" t="str">
            <v>#</v>
          </cell>
          <cell r="AT5990" t="str">
            <v>#</v>
          </cell>
          <cell r="AU5990" t="str">
            <v>#</v>
          </cell>
        </row>
        <row r="5991">
          <cell r="AN5991">
            <v>50072</v>
          </cell>
          <cell r="AO5991" t="str">
            <v>Keila Perearstikeskuse OÜ</v>
          </cell>
          <cell r="AP5991" t="str">
            <v>000000000000003059</v>
          </cell>
          <cell r="AQ5991">
            <v>2026</v>
          </cell>
          <cell r="AR5991" t="str">
            <v>2026-PRL1-50072</v>
          </cell>
          <cell r="AS5991">
            <v>1</v>
          </cell>
          <cell r="AT5991" t="str">
            <v>TK009</v>
          </cell>
          <cell r="AU5991" t="str">
            <v>#</v>
          </cell>
        </row>
        <row r="5992">
          <cell r="AN5992">
            <v>50487</v>
          </cell>
          <cell r="AO5992" t="str">
            <v>Kose Perearstikeskus OÜ</v>
          </cell>
          <cell r="AP5992" t="str">
            <v>000000000000003059</v>
          </cell>
          <cell r="AQ5992">
            <v>2026</v>
          </cell>
          <cell r="AR5992" t="str">
            <v>2026-PRL1-50487</v>
          </cell>
          <cell r="AS5992" t="str">
            <v>#</v>
          </cell>
          <cell r="AT5992" t="str">
            <v>#</v>
          </cell>
          <cell r="AU5992" t="str">
            <v>#</v>
          </cell>
        </row>
        <row r="5993">
          <cell r="AN5993">
            <v>50070</v>
          </cell>
          <cell r="AO5993" t="str">
            <v>Jüri Tervisekeskuse OÜ</v>
          </cell>
          <cell r="AP5993" t="str">
            <v>000000000000003094</v>
          </cell>
          <cell r="AQ5993">
            <v>2026</v>
          </cell>
          <cell r="AR5993" t="str">
            <v>2026-PRL1-50070</v>
          </cell>
          <cell r="AS5993">
            <v>1</v>
          </cell>
          <cell r="AT5993" t="str">
            <v>TK035</v>
          </cell>
          <cell r="AU5993" t="str">
            <v>#</v>
          </cell>
        </row>
        <row r="5994">
          <cell r="AN5994">
            <v>50070</v>
          </cell>
          <cell r="AO5994" t="str">
            <v>Jüri Tervisekeskuse OÜ</v>
          </cell>
          <cell r="AP5994" t="str">
            <v>000000000000003094</v>
          </cell>
          <cell r="AQ5994">
            <v>2026</v>
          </cell>
          <cell r="AR5994" t="str">
            <v>2026-PRL1-50070</v>
          </cell>
          <cell r="AS5994">
            <v>1</v>
          </cell>
          <cell r="AT5994" t="str">
            <v>TK035</v>
          </cell>
          <cell r="AU5994" t="str">
            <v>#</v>
          </cell>
        </row>
        <row r="5995">
          <cell r="AN5995">
            <v>50070</v>
          </cell>
          <cell r="AO5995" t="str">
            <v>Jüri Tervisekeskuse OÜ</v>
          </cell>
          <cell r="AP5995" t="str">
            <v>000000000000003094</v>
          </cell>
          <cell r="AQ5995">
            <v>2026</v>
          </cell>
          <cell r="AR5995" t="str">
            <v>2026-PRL1-50070</v>
          </cell>
          <cell r="AS5995">
            <v>1</v>
          </cell>
          <cell r="AT5995" t="str">
            <v>TK035</v>
          </cell>
          <cell r="AU5995" t="str">
            <v>#</v>
          </cell>
        </row>
        <row r="5996">
          <cell r="AN5996">
            <v>50568</v>
          </cell>
          <cell r="AO5996" t="str">
            <v>Terviseagentuur OÜ</v>
          </cell>
          <cell r="AP5996" t="str">
            <v>000000000000003059</v>
          </cell>
          <cell r="AQ5996">
            <v>2026</v>
          </cell>
          <cell r="AR5996" t="str">
            <v>2026-PRL1-50568</v>
          </cell>
          <cell r="AS5996" t="str">
            <v>#</v>
          </cell>
          <cell r="AT5996" t="str">
            <v>#</v>
          </cell>
          <cell r="AU5996" t="str">
            <v>#</v>
          </cell>
        </row>
        <row r="5997">
          <cell r="AN5997">
            <v>50857</v>
          </cell>
          <cell r="AO5997" t="str">
            <v>Pealinna Perearstid OÜ</v>
          </cell>
          <cell r="AP5997" t="str">
            <v>000000000000003059</v>
          </cell>
          <cell r="AQ5997">
            <v>2026</v>
          </cell>
          <cell r="AR5997" t="str">
            <v>2026-PRL1-50857</v>
          </cell>
          <cell r="AS5997">
            <v>1</v>
          </cell>
          <cell r="AT5997" t="str">
            <v>TK075</v>
          </cell>
          <cell r="AU5997" t="str">
            <v>#</v>
          </cell>
        </row>
        <row r="5998">
          <cell r="AN5998">
            <v>50758</v>
          </cell>
          <cell r="AO5998" t="str">
            <v>Perearst Reet Polli OÜ</v>
          </cell>
          <cell r="AP5998" t="str">
            <v>000000000000003059</v>
          </cell>
          <cell r="AQ5998">
            <v>2026</v>
          </cell>
          <cell r="AR5998" t="str">
            <v>2026-PRL1-50758</v>
          </cell>
          <cell r="AS5998" t="str">
            <v>#</v>
          </cell>
          <cell r="AT5998" t="str">
            <v>#</v>
          </cell>
          <cell r="AU5998" t="str">
            <v>#</v>
          </cell>
        </row>
        <row r="5999">
          <cell r="AN5999">
            <v>50960</v>
          </cell>
          <cell r="AO5999" t="str">
            <v>Perearst Meeli Maripuu OÜ</v>
          </cell>
          <cell r="AP5999" t="str">
            <v>000000000000003094</v>
          </cell>
          <cell r="AQ5999">
            <v>2026</v>
          </cell>
          <cell r="AR5999" t="str">
            <v>2026-PRL1-50960</v>
          </cell>
          <cell r="AS5999">
            <v>1</v>
          </cell>
          <cell r="AT5999" t="str">
            <v>TK061</v>
          </cell>
          <cell r="AU5999" t="str">
            <v>#</v>
          </cell>
        </row>
        <row r="6000">
          <cell r="AN6000">
            <v>50027</v>
          </cell>
          <cell r="AO6000" t="str">
            <v>OÜ Merelahe Perearstikeskus</v>
          </cell>
          <cell r="AP6000" t="str">
            <v>000000000000003059</v>
          </cell>
          <cell r="AQ6000">
            <v>2026</v>
          </cell>
          <cell r="AR6000" t="str">
            <v>2026-PRL1-50027</v>
          </cell>
          <cell r="AS6000">
            <v>1</v>
          </cell>
          <cell r="AT6000" t="str">
            <v>TK059</v>
          </cell>
          <cell r="AU6000" t="str">
            <v>#</v>
          </cell>
        </row>
        <row r="6001">
          <cell r="AN6001">
            <v>50097</v>
          </cell>
          <cell r="AO6001" t="str">
            <v>Perearst Liidia Bodnar OÜ</v>
          </cell>
          <cell r="AP6001" t="str">
            <v>000000000000003059</v>
          </cell>
          <cell r="AQ6001">
            <v>2026</v>
          </cell>
          <cell r="AR6001" t="str">
            <v>2026-PRL1-50097</v>
          </cell>
          <cell r="AS6001" t="str">
            <v>#</v>
          </cell>
          <cell r="AT6001" t="str">
            <v>#</v>
          </cell>
          <cell r="AU6001" t="str">
            <v>#</v>
          </cell>
        </row>
        <row r="6002">
          <cell r="AN6002">
            <v>50475</v>
          </cell>
          <cell r="AO6002" t="str">
            <v>Saku Tervisekeskus OÜ</v>
          </cell>
          <cell r="AP6002" t="str">
            <v>000000000000003094</v>
          </cell>
          <cell r="AQ6002">
            <v>2026</v>
          </cell>
          <cell r="AR6002" t="str">
            <v>2026-PRL1-50475</v>
          </cell>
          <cell r="AS6002">
            <v>1</v>
          </cell>
          <cell r="AT6002" t="str">
            <v>TK045</v>
          </cell>
          <cell r="AU6002" t="str">
            <v>#</v>
          </cell>
        </row>
        <row r="6003">
          <cell r="AN6003">
            <v>50475</v>
          </cell>
          <cell r="AO6003" t="str">
            <v>Saku Tervisekeskus OÜ</v>
          </cell>
          <cell r="AP6003" t="str">
            <v>000000000000003094</v>
          </cell>
          <cell r="AQ6003">
            <v>2026</v>
          </cell>
          <cell r="AR6003" t="str">
            <v>2026-PRL1-50475</v>
          </cell>
          <cell r="AS6003">
            <v>1</v>
          </cell>
          <cell r="AT6003" t="str">
            <v>TK045</v>
          </cell>
          <cell r="AU6003" t="str">
            <v>#</v>
          </cell>
        </row>
        <row r="6004">
          <cell r="AN6004">
            <v>50475</v>
          </cell>
          <cell r="AO6004" t="str">
            <v>Saku Tervisekeskus OÜ</v>
          </cell>
          <cell r="AP6004" t="str">
            <v>000000000000003094</v>
          </cell>
          <cell r="AQ6004">
            <v>2026</v>
          </cell>
          <cell r="AR6004" t="str">
            <v>2026-PRL1-50475</v>
          </cell>
          <cell r="AS6004">
            <v>1</v>
          </cell>
          <cell r="AT6004" t="str">
            <v>TK045</v>
          </cell>
          <cell r="AU6004" t="str">
            <v>#</v>
          </cell>
        </row>
        <row r="6005">
          <cell r="AN6005">
            <v>50160</v>
          </cell>
          <cell r="AO6005" t="str">
            <v>Tõnismäe Peremedit. Kolleegium OÜ</v>
          </cell>
          <cell r="AP6005" t="str">
            <v>000000000000003059</v>
          </cell>
          <cell r="AQ6005">
            <v>2026</v>
          </cell>
          <cell r="AR6005" t="str">
            <v>2026-PRL1-50160</v>
          </cell>
          <cell r="AS6005" t="str">
            <v>#</v>
          </cell>
          <cell r="AT6005" t="str">
            <v>#</v>
          </cell>
          <cell r="AU6005" t="str">
            <v>#</v>
          </cell>
        </row>
        <row r="6006">
          <cell r="AN6006">
            <v>50568</v>
          </cell>
          <cell r="AO6006" t="str">
            <v>Terviseagentuur OÜ</v>
          </cell>
          <cell r="AP6006" t="str">
            <v>000000000000003059</v>
          </cell>
          <cell r="AQ6006">
            <v>2026</v>
          </cell>
          <cell r="AR6006" t="str">
            <v>2026-PRL1-50568</v>
          </cell>
          <cell r="AS6006" t="str">
            <v>#</v>
          </cell>
          <cell r="AT6006" t="str">
            <v>#</v>
          </cell>
          <cell r="AU6006" t="str">
            <v>#</v>
          </cell>
        </row>
        <row r="6007">
          <cell r="AN6007">
            <v>60927</v>
          </cell>
          <cell r="AO6007" t="str">
            <v>Paldiski Perearstid OÜ</v>
          </cell>
          <cell r="AP6007" t="str">
            <v>000000000000003059</v>
          </cell>
          <cell r="AQ6007">
            <v>2026</v>
          </cell>
          <cell r="AR6007" t="str">
            <v>2026-PRL1-60927</v>
          </cell>
          <cell r="AS6007" t="str">
            <v>#</v>
          </cell>
          <cell r="AT6007" t="str">
            <v>#</v>
          </cell>
          <cell r="AU6007" t="str">
            <v>#</v>
          </cell>
        </row>
        <row r="6008">
          <cell r="AN6008">
            <v>60927</v>
          </cell>
          <cell r="AO6008" t="str">
            <v>Paldiski Perearstid OÜ</v>
          </cell>
          <cell r="AP6008" t="str">
            <v>000000000000003059</v>
          </cell>
          <cell r="AQ6008">
            <v>2026</v>
          </cell>
          <cell r="AR6008" t="str">
            <v>2026-PRL1-60927</v>
          </cell>
          <cell r="AS6008" t="str">
            <v>#</v>
          </cell>
          <cell r="AT6008" t="str">
            <v>#</v>
          </cell>
          <cell r="AU6008" t="str">
            <v>#</v>
          </cell>
        </row>
        <row r="6009">
          <cell r="AN6009">
            <v>50668</v>
          </cell>
          <cell r="AO6009" t="str">
            <v>Perearst Boriss Slepikovski OÜ</v>
          </cell>
          <cell r="AP6009" t="str">
            <v>000000000000003094</v>
          </cell>
          <cell r="AQ6009">
            <v>2026</v>
          </cell>
          <cell r="AR6009" t="str">
            <v>2026-PRL1-50668</v>
          </cell>
          <cell r="AS6009">
            <v>1</v>
          </cell>
          <cell r="AT6009" t="str">
            <v>TK062</v>
          </cell>
          <cell r="AU6009" t="str">
            <v>#</v>
          </cell>
        </row>
        <row r="6010">
          <cell r="AN6010">
            <v>50857</v>
          </cell>
          <cell r="AO6010" t="str">
            <v>Pealinna Perearstid OÜ</v>
          </cell>
          <cell r="AP6010" t="str">
            <v>000000000000003059</v>
          </cell>
          <cell r="AQ6010">
            <v>2026</v>
          </cell>
          <cell r="AR6010" t="str">
            <v>2026-PRL1-50857</v>
          </cell>
          <cell r="AS6010" t="str">
            <v>#</v>
          </cell>
          <cell r="AT6010" t="str">
            <v>#</v>
          </cell>
          <cell r="AU6010" t="str">
            <v>#</v>
          </cell>
        </row>
        <row r="6011">
          <cell r="AN6011">
            <v>50108</v>
          </cell>
          <cell r="AO6011" t="str">
            <v>Klein ja Ollikainen OÜ</v>
          </cell>
          <cell r="AP6011" t="str">
            <v>000000000000003059</v>
          </cell>
          <cell r="AQ6011">
            <v>2026</v>
          </cell>
          <cell r="AR6011" t="str">
            <v>2026-PRL1-50108</v>
          </cell>
          <cell r="AS6011" t="str">
            <v>#</v>
          </cell>
          <cell r="AT6011" t="str">
            <v>#</v>
          </cell>
          <cell r="AU6011" t="str">
            <v>#</v>
          </cell>
        </row>
        <row r="6012">
          <cell r="AN6012">
            <v>50805</v>
          </cell>
          <cell r="AO6012" t="str">
            <v>OÜ Loo TK</v>
          </cell>
          <cell r="AP6012" t="str">
            <v>000000000000003059</v>
          </cell>
          <cell r="AQ6012">
            <v>2026</v>
          </cell>
          <cell r="AR6012" t="str">
            <v>2026-PRL1-50805</v>
          </cell>
          <cell r="AS6012" t="str">
            <v>#</v>
          </cell>
          <cell r="AT6012" t="str">
            <v>#</v>
          </cell>
          <cell r="AU6012" t="str">
            <v>#</v>
          </cell>
        </row>
        <row r="6013">
          <cell r="AN6013">
            <v>50686</v>
          </cell>
          <cell r="AO6013" t="str">
            <v>Kõue Perearstikeskus OÜ</v>
          </cell>
          <cell r="AP6013" t="str">
            <v>000000000000003094</v>
          </cell>
          <cell r="AQ6013">
            <v>2026</v>
          </cell>
          <cell r="AR6013" t="str">
            <v>2026-PRL1-50686</v>
          </cell>
          <cell r="AS6013">
            <v>1</v>
          </cell>
          <cell r="AT6013" t="str">
            <v>TK051</v>
          </cell>
          <cell r="AU6013" t="str">
            <v>#</v>
          </cell>
        </row>
        <row r="6014">
          <cell r="AN6014">
            <v>50859</v>
          </cell>
          <cell r="AO6014" t="str">
            <v>Ülemiste Perearstid OÜ</v>
          </cell>
          <cell r="AP6014" t="str">
            <v>000000000000003059</v>
          </cell>
          <cell r="AQ6014">
            <v>2026</v>
          </cell>
          <cell r="AR6014" t="str">
            <v>2026-PRL1-50859</v>
          </cell>
          <cell r="AS6014" t="str">
            <v>#</v>
          </cell>
          <cell r="AT6014" t="str">
            <v>#</v>
          </cell>
          <cell r="AU6014" t="str">
            <v>#</v>
          </cell>
        </row>
        <row r="6015">
          <cell r="AN6015">
            <v>50058</v>
          </cell>
          <cell r="AO6015" t="str">
            <v>Kuusalu Tervisekeskus OÜ</v>
          </cell>
          <cell r="AP6015" t="str">
            <v>000000000000003059</v>
          </cell>
          <cell r="AQ6015">
            <v>2026</v>
          </cell>
          <cell r="AR6015" t="str">
            <v>2026-PRL1-50058</v>
          </cell>
          <cell r="AS6015" t="str">
            <v>#</v>
          </cell>
          <cell r="AT6015" t="str">
            <v>#</v>
          </cell>
          <cell r="AU6015" t="str">
            <v>#</v>
          </cell>
        </row>
        <row r="6016">
          <cell r="AN6016">
            <v>50670</v>
          </cell>
          <cell r="AO6016" t="str">
            <v>Kose Perearstikabinet OÜ</v>
          </cell>
          <cell r="AP6016" t="str">
            <v>000000000000003094</v>
          </cell>
          <cell r="AQ6016">
            <v>2026</v>
          </cell>
          <cell r="AR6016" t="str">
            <v>2026-PRL1-50670</v>
          </cell>
          <cell r="AS6016">
            <v>1</v>
          </cell>
          <cell r="AT6016" t="str">
            <v>TK051</v>
          </cell>
          <cell r="AU6016" t="str">
            <v>#</v>
          </cell>
        </row>
        <row r="6017">
          <cell r="AN6017">
            <v>61288</v>
          </cell>
          <cell r="AO6017" t="str">
            <v>Muuga Perearstikeskus OÜ</v>
          </cell>
          <cell r="AP6017" t="str">
            <v>000000000000003094</v>
          </cell>
          <cell r="AQ6017">
            <v>2026</v>
          </cell>
          <cell r="AR6017" t="str">
            <v>2026-PRL1-61288</v>
          </cell>
          <cell r="AS6017">
            <v>1</v>
          </cell>
          <cell r="AT6017" t="str">
            <v>TK062</v>
          </cell>
          <cell r="AU6017" t="str">
            <v>#</v>
          </cell>
        </row>
        <row r="6018">
          <cell r="AN6018">
            <v>61287</v>
          </cell>
          <cell r="AO6018" t="str">
            <v>Perearst Viktoria Leleka OÜ</v>
          </cell>
          <cell r="AP6018" t="str">
            <v>000000000000003094</v>
          </cell>
          <cell r="AQ6018">
            <v>2026</v>
          </cell>
          <cell r="AR6018" t="str">
            <v>2026-PRL1-61287</v>
          </cell>
          <cell r="AS6018">
            <v>1</v>
          </cell>
          <cell r="AT6018" t="str">
            <v>TK062</v>
          </cell>
          <cell r="AU6018" t="str">
            <v>#</v>
          </cell>
        </row>
        <row r="6019">
          <cell r="AN6019">
            <v>61310</v>
          </cell>
          <cell r="AO6019" t="str">
            <v>Perearst Nadežda Matõzenko OÜ</v>
          </cell>
          <cell r="AP6019" t="str">
            <v>000000000000003094</v>
          </cell>
          <cell r="AQ6019">
            <v>2026</v>
          </cell>
          <cell r="AR6019" t="str">
            <v>2026-PRL1-61310</v>
          </cell>
          <cell r="AS6019">
            <v>1</v>
          </cell>
          <cell r="AT6019" t="str">
            <v>TK062</v>
          </cell>
          <cell r="AU6019" t="str">
            <v>#</v>
          </cell>
        </row>
        <row r="6020">
          <cell r="AN6020">
            <v>61288</v>
          </cell>
          <cell r="AO6020" t="str">
            <v>Muuga Perearstikeskus OÜ</v>
          </cell>
          <cell r="AP6020" t="str">
            <v>000000000000003094</v>
          </cell>
          <cell r="AQ6020">
            <v>2026</v>
          </cell>
          <cell r="AR6020" t="str">
            <v>2026-PRL1-61288</v>
          </cell>
          <cell r="AS6020">
            <v>1</v>
          </cell>
          <cell r="AT6020" t="str">
            <v>TK062</v>
          </cell>
          <cell r="AU6020" t="str">
            <v>#</v>
          </cell>
        </row>
        <row r="6021">
          <cell r="AN6021">
            <v>50883</v>
          </cell>
          <cell r="AO6021" t="str">
            <v>Harku Perearst OÜ</v>
          </cell>
          <cell r="AP6021" t="str">
            <v>000000000000003059</v>
          </cell>
          <cell r="AQ6021">
            <v>2026</v>
          </cell>
          <cell r="AR6021" t="str">
            <v>2026-PRL1-50883</v>
          </cell>
          <cell r="AS6021">
            <v>1</v>
          </cell>
          <cell r="AT6021" t="str">
            <v>TK044</v>
          </cell>
          <cell r="AU6021" t="str">
            <v>#</v>
          </cell>
        </row>
        <row r="6022">
          <cell r="AN6022">
            <v>50127</v>
          </cell>
          <cell r="AO6022" t="str">
            <v>Rosenthali Perearstikeskus OÜ</v>
          </cell>
          <cell r="AP6022" t="str">
            <v>000000000000003094</v>
          </cell>
          <cell r="AQ6022">
            <v>2026</v>
          </cell>
          <cell r="AR6022" t="str">
            <v>2026-PRL1-50127</v>
          </cell>
          <cell r="AS6022">
            <v>1</v>
          </cell>
          <cell r="AT6022" t="str">
            <v>TK069</v>
          </cell>
          <cell r="AU6022" t="str">
            <v>#</v>
          </cell>
        </row>
        <row r="6023">
          <cell r="AN6023">
            <v>50163</v>
          </cell>
          <cell r="AO6023" t="str">
            <v>Favorek Perearstikeskus OÜ</v>
          </cell>
          <cell r="AP6023" t="str">
            <v>000000000000003059</v>
          </cell>
          <cell r="AQ6023">
            <v>2026</v>
          </cell>
          <cell r="AR6023" t="str">
            <v>2026-PRL1-50163</v>
          </cell>
          <cell r="AS6023" t="str">
            <v>#</v>
          </cell>
          <cell r="AT6023" t="str">
            <v>#</v>
          </cell>
          <cell r="AU6023" t="str">
            <v>#</v>
          </cell>
        </row>
        <row r="6024">
          <cell r="AN6024">
            <v>50961</v>
          </cell>
          <cell r="AO6024" t="str">
            <v>OÜ Ennetuskliinik</v>
          </cell>
          <cell r="AP6024" t="str">
            <v>000000000000003094</v>
          </cell>
          <cell r="AQ6024">
            <v>2026</v>
          </cell>
          <cell r="AR6024" t="str">
            <v>2026-PRL1-50961</v>
          </cell>
          <cell r="AS6024">
            <v>1</v>
          </cell>
          <cell r="AT6024" t="str">
            <v>TK073</v>
          </cell>
          <cell r="AU6024" t="str">
            <v>#</v>
          </cell>
        </row>
        <row r="6025">
          <cell r="AN6025">
            <v>50162</v>
          </cell>
          <cell r="AO6025" t="str">
            <v>Mustamäe ja Nõmme Perearstik. OÜ</v>
          </cell>
          <cell r="AP6025" t="str">
            <v>000000000000003059</v>
          </cell>
          <cell r="AQ6025">
            <v>2026</v>
          </cell>
          <cell r="AR6025" t="str">
            <v>2026-PRL1-50162</v>
          </cell>
          <cell r="AS6025" t="str">
            <v>#</v>
          </cell>
          <cell r="AT6025" t="str">
            <v>#</v>
          </cell>
          <cell r="AU6025" t="str">
            <v>#</v>
          </cell>
        </row>
        <row r="6026">
          <cell r="AN6026">
            <v>50162</v>
          </cell>
          <cell r="AO6026" t="str">
            <v>Mustamäe ja Nõmme Perearstik. OÜ</v>
          </cell>
          <cell r="AP6026" t="str">
            <v>000000000000003059</v>
          </cell>
          <cell r="AQ6026">
            <v>2026</v>
          </cell>
          <cell r="AR6026" t="str">
            <v>2026-PRL1-50162</v>
          </cell>
          <cell r="AS6026" t="str">
            <v>#</v>
          </cell>
          <cell r="AT6026" t="str">
            <v>#</v>
          </cell>
          <cell r="AU6026" t="str">
            <v>#</v>
          </cell>
        </row>
        <row r="6027">
          <cell r="AN6027">
            <v>50667</v>
          </cell>
          <cell r="AO6027" t="str">
            <v>Perearst Irina Fomkina OÜ</v>
          </cell>
          <cell r="AP6027" t="str">
            <v>000000000000003059</v>
          </cell>
          <cell r="AQ6027">
            <v>2026</v>
          </cell>
          <cell r="AR6027" t="str">
            <v>2026-PRL1-50667</v>
          </cell>
          <cell r="AS6027" t="str">
            <v>#</v>
          </cell>
          <cell r="AT6027" t="str">
            <v>#</v>
          </cell>
          <cell r="AU6027" t="str">
            <v>#</v>
          </cell>
        </row>
        <row r="6028">
          <cell r="AN6028">
            <v>50701</v>
          </cell>
          <cell r="AO6028" t="str">
            <v>Jelena Mayorova OÜ</v>
          </cell>
          <cell r="AP6028" t="str">
            <v>000000000000003059</v>
          </cell>
          <cell r="AQ6028">
            <v>2026</v>
          </cell>
          <cell r="AR6028" t="str">
            <v>2026-PRL1-50701</v>
          </cell>
          <cell r="AS6028" t="str">
            <v>#</v>
          </cell>
          <cell r="AT6028" t="str">
            <v>#</v>
          </cell>
          <cell r="AU6028" t="str">
            <v>#</v>
          </cell>
        </row>
        <row r="6029">
          <cell r="AN6029">
            <v>50107</v>
          </cell>
          <cell r="AO6029" t="str">
            <v>Meditiim OÜ</v>
          </cell>
          <cell r="AP6029" t="str">
            <v>000000000000003094</v>
          </cell>
          <cell r="AQ6029">
            <v>2026</v>
          </cell>
          <cell r="AR6029" t="str">
            <v>2026-PRL1-50107</v>
          </cell>
          <cell r="AS6029">
            <v>1</v>
          </cell>
          <cell r="AT6029" t="str">
            <v>TK050</v>
          </cell>
          <cell r="AU6029" t="str">
            <v>#</v>
          </cell>
        </row>
        <row r="6030">
          <cell r="AN6030">
            <v>50162</v>
          </cell>
          <cell r="AO6030" t="str">
            <v>Mustamäe ja Nõmme Perearstik. OÜ</v>
          </cell>
          <cell r="AP6030" t="str">
            <v>000000000000003059</v>
          </cell>
          <cell r="AQ6030">
            <v>2026</v>
          </cell>
          <cell r="AR6030" t="str">
            <v>2026-PRL1-50162</v>
          </cell>
          <cell r="AS6030" t="str">
            <v>#</v>
          </cell>
          <cell r="AT6030" t="str">
            <v>#</v>
          </cell>
          <cell r="AU6030" t="str">
            <v>#</v>
          </cell>
        </row>
        <row r="6031">
          <cell r="AN6031">
            <v>50826</v>
          </cell>
          <cell r="AO6031" t="str">
            <v>Perekliinik OÜ</v>
          </cell>
          <cell r="AP6031" t="str">
            <v>000000000000003094</v>
          </cell>
          <cell r="AQ6031">
            <v>2026</v>
          </cell>
          <cell r="AR6031" t="str">
            <v>2026-PRL1-50826</v>
          </cell>
          <cell r="AS6031">
            <v>1</v>
          </cell>
          <cell r="AT6031" t="str">
            <v>TK074</v>
          </cell>
          <cell r="AU6031" t="str">
            <v>#</v>
          </cell>
        </row>
        <row r="6032">
          <cell r="AN6032">
            <v>50162</v>
          </cell>
          <cell r="AO6032" t="str">
            <v>Mustamäe ja Nõmme Perearstik. OÜ</v>
          </cell>
          <cell r="AP6032" t="str">
            <v>000000000000003059</v>
          </cell>
          <cell r="AQ6032">
            <v>2026</v>
          </cell>
          <cell r="AR6032" t="str">
            <v>2026-PRL1-50162</v>
          </cell>
          <cell r="AS6032" t="str">
            <v>#</v>
          </cell>
          <cell r="AT6032" t="str">
            <v>#</v>
          </cell>
          <cell r="AU6032" t="str">
            <v>#</v>
          </cell>
        </row>
        <row r="6033">
          <cell r="AN6033">
            <v>50162</v>
          </cell>
          <cell r="AO6033" t="str">
            <v>Mustamäe ja Nõmme Perearstik. OÜ</v>
          </cell>
          <cell r="AP6033" t="str">
            <v>000000000000003059</v>
          </cell>
          <cell r="AQ6033">
            <v>2026</v>
          </cell>
          <cell r="AR6033" t="str">
            <v>2026-PRL1-50162</v>
          </cell>
          <cell r="AS6033" t="str">
            <v>#</v>
          </cell>
          <cell r="AT6033" t="str">
            <v>#</v>
          </cell>
          <cell r="AU6033" t="str">
            <v>#</v>
          </cell>
        </row>
        <row r="6034">
          <cell r="AN6034">
            <v>50612</v>
          </cell>
          <cell r="AO6034" t="str">
            <v>OÜ Aira Perearstikeskus</v>
          </cell>
          <cell r="AP6034" t="str">
            <v>000000000000003059</v>
          </cell>
          <cell r="AQ6034">
            <v>2026</v>
          </cell>
          <cell r="AR6034" t="str">
            <v>2026-PRL1-50612</v>
          </cell>
          <cell r="AS6034" t="str">
            <v>#</v>
          </cell>
          <cell r="AT6034" t="str">
            <v>#</v>
          </cell>
          <cell r="AU6034" t="str">
            <v>#</v>
          </cell>
        </row>
        <row r="6035">
          <cell r="AN6035">
            <v>50552</v>
          </cell>
          <cell r="AO6035" t="str">
            <v>Lasnamäe Perearstid-Kaks OÜ</v>
          </cell>
          <cell r="AP6035" t="str">
            <v>000000000000003094</v>
          </cell>
          <cell r="AQ6035">
            <v>2026</v>
          </cell>
          <cell r="AR6035" t="str">
            <v>2026-PRL1-50552</v>
          </cell>
          <cell r="AS6035">
            <v>1</v>
          </cell>
          <cell r="AT6035" t="str">
            <v>TK056</v>
          </cell>
          <cell r="AU6035" t="str">
            <v>#</v>
          </cell>
        </row>
        <row r="6036">
          <cell r="AN6036">
            <v>50552</v>
          </cell>
          <cell r="AO6036" t="str">
            <v>Lasnamäe Perearstid-Kaks OÜ</v>
          </cell>
          <cell r="AP6036" t="str">
            <v>000000000000003094</v>
          </cell>
          <cell r="AQ6036">
            <v>2026</v>
          </cell>
          <cell r="AR6036" t="str">
            <v>2026-PRL1-50552</v>
          </cell>
          <cell r="AS6036">
            <v>1</v>
          </cell>
          <cell r="AT6036" t="str">
            <v>TK056</v>
          </cell>
          <cell r="AU6036" t="str">
            <v>#</v>
          </cell>
        </row>
        <row r="6037">
          <cell r="AN6037">
            <v>50160</v>
          </cell>
          <cell r="AO6037" t="str">
            <v>Tõnismäe Peremedit. Kolleegium OÜ</v>
          </cell>
          <cell r="AP6037" t="str">
            <v>000000000000003059</v>
          </cell>
          <cell r="AQ6037">
            <v>2026</v>
          </cell>
          <cell r="AR6037" t="str">
            <v>2026-PRL1-50160</v>
          </cell>
          <cell r="AS6037" t="str">
            <v>#</v>
          </cell>
          <cell r="AT6037" t="str">
            <v>#</v>
          </cell>
          <cell r="AU6037" t="str">
            <v>#</v>
          </cell>
        </row>
        <row r="6038">
          <cell r="AN6038">
            <v>50049</v>
          </cell>
          <cell r="AO6038" t="str">
            <v>Mere Perearstikeskus OÜ</v>
          </cell>
          <cell r="AP6038" t="str">
            <v>000000000000003059</v>
          </cell>
          <cell r="AQ6038">
            <v>2026</v>
          </cell>
          <cell r="AR6038" t="str">
            <v>2026-PRL1-50049</v>
          </cell>
          <cell r="AS6038" t="str">
            <v>#</v>
          </cell>
          <cell r="AT6038" t="str">
            <v>#</v>
          </cell>
          <cell r="AU6038" t="str">
            <v>#</v>
          </cell>
        </row>
        <row r="6039">
          <cell r="AN6039">
            <v>50826</v>
          </cell>
          <cell r="AO6039" t="str">
            <v>Perekliinik OÜ</v>
          </cell>
          <cell r="AP6039" t="str">
            <v>000000000000003094</v>
          </cell>
          <cell r="AQ6039">
            <v>2026</v>
          </cell>
          <cell r="AR6039" t="str">
            <v>2026-PRL1-50826</v>
          </cell>
          <cell r="AS6039">
            <v>1</v>
          </cell>
          <cell r="AT6039" t="str">
            <v>TK041</v>
          </cell>
          <cell r="AU6039" t="str">
            <v>#</v>
          </cell>
        </row>
        <row r="6040">
          <cell r="AN6040">
            <v>50107</v>
          </cell>
          <cell r="AO6040" t="str">
            <v>Meditiim OÜ</v>
          </cell>
          <cell r="AP6040" t="str">
            <v>000000000000003094</v>
          </cell>
          <cell r="AQ6040">
            <v>2026</v>
          </cell>
          <cell r="AR6040" t="str">
            <v>2026-PRL1-50107</v>
          </cell>
          <cell r="AS6040">
            <v>1</v>
          </cell>
          <cell r="AT6040" t="str">
            <v>TK050</v>
          </cell>
          <cell r="AU6040" t="str">
            <v>#</v>
          </cell>
        </row>
        <row r="6041">
          <cell r="AN6041">
            <v>50107</v>
          </cell>
          <cell r="AO6041" t="str">
            <v>Meditiim OÜ</v>
          </cell>
          <cell r="AP6041" t="str">
            <v>000000000000003094</v>
          </cell>
          <cell r="AQ6041">
            <v>2026</v>
          </cell>
          <cell r="AR6041" t="str">
            <v>2026-PRL1-50107</v>
          </cell>
          <cell r="AS6041">
            <v>1</v>
          </cell>
          <cell r="AT6041" t="str">
            <v>TK050</v>
          </cell>
          <cell r="AU6041" t="str">
            <v>#</v>
          </cell>
        </row>
        <row r="6042">
          <cell r="AN6042">
            <v>50107</v>
          </cell>
          <cell r="AO6042" t="str">
            <v>Meditiim OÜ</v>
          </cell>
          <cell r="AP6042" t="str">
            <v>000000000000003094</v>
          </cell>
          <cell r="AQ6042">
            <v>2026</v>
          </cell>
          <cell r="AR6042" t="str">
            <v>2026-PRL1-50107</v>
          </cell>
          <cell r="AS6042">
            <v>1</v>
          </cell>
          <cell r="AT6042" t="str">
            <v>TK050</v>
          </cell>
          <cell r="AU6042" t="str">
            <v>#</v>
          </cell>
        </row>
        <row r="6043">
          <cell r="AN6043">
            <v>50159</v>
          </cell>
          <cell r="AO6043" t="str">
            <v>Majaka Perearstikeskus OÜ</v>
          </cell>
          <cell r="AP6043" t="str">
            <v>000000000000003059</v>
          </cell>
          <cell r="AQ6043">
            <v>2026</v>
          </cell>
          <cell r="AR6043" t="str">
            <v>2026-PRL1-50159</v>
          </cell>
          <cell r="AS6043" t="str">
            <v>#</v>
          </cell>
          <cell r="AT6043" t="str">
            <v>#</v>
          </cell>
          <cell r="AU6043" t="str">
            <v>#</v>
          </cell>
        </row>
        <row r="6044">
          <cell r="AN6044">
            <v>50961</v>
          </cell>
          <cell r="AO6044" t="str">
            <v>OÜ Ennetuskliinik</v>
          </cell>
          <cell r="AP6044" t="str">
            <v>000000000000003094</v>
          </cell>
          <cell r="AQ6044">
            <v>2026</v>
          </cell>
          <cell r="AR6044" t="str">
            <v>2026-PRL1-50961</v>
          </cell>
          <cell r="AS6044">
            <v>1</v>
          </cell>
          <cell r="AT6044" t="str">
            <v>TK073</v>
          </cell>
          <cell r="AU6044" t="str">
            <v>#</v>
          </cell>
        </row>
        <row r="6045">
          <cell r="AN6045">
            <v>50393</v>
          </cell>
          <cell r="AO6045" t="str">
            <v>Doktor Kraft-Jaaksoo OÜ</v>
          </cell>
          <cell r="AP6045" t="str">
            <v>000000000000003059</v>
          </cell>
          <cell r="AQ6045">
            <v>2026</v>
          </cell>
          <cell r="AR6045" t="str">
            <v>2026-PRL1-50393</v>
          </cell>
          <cell r="AS6045" t="str">
            <v>#</v>
          </cell>
          <cell r="AT6045" t="str">
            <v>#</v>
          </cell>
          <cell r="AU6045" t="str">
            <v>#</v>
          </cell>
        </row>
        <row r="6046">
          <cell r="AN6046">
            <v>51045</v>
          </cell>
          <cell r="AO6046" t="str">
            <v>Santevia OÜ</v>
          </cell>
          <cell r="AP6046" t="str">
            <v>000000000000003059</v>
          </cell>
          <cell r="AQ6046">
            <v>2026</v>
          </cell>
          <cell r="AR6046" t="str">
            <v>2026-PRL1-51045</v>
          </cell>
          <cell r="AS6046" t="str">
            <v>#</v>
          </cell>
          <cell r="AT6046" t="str">
            <v>#</v>
          </cell>
          <cell r="AU6046" t="str">
            <v>#</v>
          </cell>
        </row>
        <row r="6047">
          <cell r="AN6047">
            <v>50858</v>
          </cell>
          <cell r="AO6047" t="str">
            <v>Asklepion OÜ</v>
          </cell>
          <cell r="AP6047" t="str">
            <v>000000000000003059</v>
          </cell>
          <cell r="AQ6047">
            <v>2026</v>
          </cell>
          <cell r="AR6047" t="str">
            <v>2026-PRL1-50858</v>
          </cell>
          <cell r="AS6047" t="str">
            <v>#</v>
          </cell>
          <cell r="AT6047" t="str">
            <v>#</v>
          </cell>
          <cell r="AU6047" t="str">
            <v>#</v>
          </cell>
        </row>
        <row r="6048">
          <cell r="AN6048">
            <v>50554</v>
          </cell>
          <cell r="AO6048" t="str">
            <v>Vitalong Perearstikeskus OÜ</v>
          </cell>
          <cell r="AP6048" t="str">
            <v>000000000000003059</v>
          </cell>
          <cell r="AQ6048">
            <v>2026</v>
          </cell>
          <cell r="AR6048" t="str">
            <v>2026-PRL1-50554</v>
          </cell>
          <cell r="AS6048" t="str">
            <v>#</v>
          </cell>
          <cell r="AT6048" t="str">
            <v>#</v>
          </cell>
          <cell r="AU6048" t="str">
            <v>#</v>
          </cell>
        </row>
        <row r="6049">
          <cell r="AN6049">
            <v>50700</v>
          </cell>
          <cell r="AO6049" t="str">
            <v>OÜ Tallinna Perearstikeskus</v>
          </cell>
          <cell r="AP6049" t="str">
            <v>000000000000003094</v>
          </cell>
          <cell r="AQ6049">
            <v>2026</v>
          </cell>
          <cell r="AR6049" t="str">
            <v>2026-PRL1-50700</v>
          </cell>
          <cell r="AS6049">
            <v>1</v>
          </cell>
          <cell r="AT6049" t="str">
            <v>TK026</v>
          </cell>
          <cell r="AU6049" t="str">
            <v>#</v>
          </cell>
        </row>
        <row r="6050">
          <cell r="AN6050">
            <v>50394</v>
          </cell>
          <cell r="AO6050" t="str">
            <v>Jürgenson Perearstikeskus OÜ</v>
          </cell>
          <cell r="AP6050" t="str">
            <v>000000000000003094</v>
          </cell>
          <cell r="AQ6050">
            <v>2026</v>
          </cell>
          <cell r="AR6050" t="str">
            <v>2026-PRL1-50394</v>
          </cell>
          <cell r="AS6050">
            <v>1</v>
          </cell>
          <cell r="AT6050" t="str">
            <v>TK011</v>
          </cell>
          <cell r="AU6050" t="str">
            <v>#</v>
          </cell>
        </row>
        <row r="6051">
          <cell r="AN6051">
            <v>50052</v>
          </cell>
          <cell r="AO6051" t="str">
            <v>Pirita Perearstikeskus OÜ</v>
          </cell>
          <cell r="AP6051" t="str">
            <v>000000000000003094</v>
          </cell>
          <cell r="AQ6051">
            <v>2026</v>
          </cell>
          <cell r="AR6051" t="str">
            <v>2026-PRL1-50052</v>
          </cell>
          <cell r="AS6051">
            <v>1</v>
          </cell>
          <cell r="AT6051" t="str">
            <v>TK058</v>
          </cell>
          <cell r="AU6051" t="str">
            <v>#</v>
          </cell>
        </row>
        <row r="6052">
          <cell r="AN6052">
            <v>50542</v>
          </cell>
          <cell r="AO6052" t="str">
            <v>Pirita-Kose Perearstikeskus OÜ</v>
          </cell>
          <cell r="AP6052" t="str">
            <v>000000000000003059</v>
          </cell>
          <cell r="AQ6052">
            <v>2026</v>
          </cell>
          <cell r="AR6052" t="str">
            <v>2026-PRL1-50542</v>
          </cell>
          <cell r="AS6052">
            <v>1</v>
          </cell>
          <cell r="AT6052" t="str">
            <v>TK077</v>
          </cell>
          <cell r="AU6052" t="str">
            <v>#</v>
          </cell>
        </row>
        <row r="6053">
          <cell r="AN6053">
            <v>50052</v>
          </cell>
          <cell r="AO6053" t="str">
            <v>Pirita Perearstikeskus OÜ</v>
          </cell>
          <cell r="AP6053" t="str">
            <v>000000000000003094</v>
          </cell>
          <cell r="AQ6053">
            <v>2026</v>
          </cell>
          <cell r="AR6053" t="str">
            <v>2026-PRL1-50052</v>
          </cell>
          <cell r="AS6053">
            <v>1</v>
          </cell>
          <cell r="AT6053" t="str">
            <v>TK058</v>
          </cell>
          <cell r="AU6053" t="str">
            <v>#</v>
          </cell>
        </row>
        <row r="6054">
          <cell r="AN6054">
            <v>50027</v>
          </cell>
          <cell r="AO6054" t="str">
            <v>Merelahe Perearstikeskus OÜ</v>
          </cell>
          <cell r="AP6054" t="str">
            <v>000000000000003094</v>
          </cell>
          <cell r="AQ6054">
            <v>2026</v>
          </cell>
          <cell r="AR6054" t="str">
            <v>2026-PRL1-50027</v>
          </cell>
          <cell r="AS6054">
            <v>1</v>
          </cell>
          <cell r="AT6054" t="str">
            <v>TK059</v>
          </cell>
          <cell r="AU6054" t="str">
            <v>#</v>
          </cell>
        </row>
        <row r="6055">
          <cell r="AN6055">
            <v>50730</v>
          </cell>
          <cell r="AO6055" t="str">
            <v>OÜ LPKG</v>
          </cell>
          <cell r="AP6055" t="str">
            <v>000000000000003059</v>
          </cell>
          <cell r="AQ6055">
            <v>2026</v>
          </cell>
          <cell r="AR6055" t="str">
            <v>2026-PRL1-50730</v>
          </cell>
          <cell r="AS6055" t="str">
            <v>#</v>
          </cell>
          <cell r="AT6055" t="str">
            <v>#</v>
          </cell>
          <cell r="AU6055" t="str">
            <v>#</v>
          </cell>
        </row>
        <row r="6056">
          <cell r="AN6056">
            <v>50112</v>
          </cell>
          <cell r="AO6056" t="str">
            <v>Mustamäe Polik. Perearstikeskus OÜ</v>
          </cell>
          <cell r="AP6056" t="str">
            <v>000000000000003059</v>
          </cell>
          <cell r="AQ6056">
            <v>2026</v>
          </cell>
          <cell r="AR6056" t="str">
            <v>2026-PRL1-50112</v>
          </cell>
          <cell r="AS6056" t="str">
            <v>#</v>
          </cell>
          <cell r="AT6056" t="str">
            <v>#</v>
          </cell>
          <cell r="AU6056" t="str">
            <v>#</v>
          </cell>
        </row>
        <row r="6057">
          <cell r="AN6057">
            <v>50700</v>
          </cell>
          <cell r="AO6057" t="str">
            <v>OÜ Tallinna Perearstikeskus</v>
          </cell>
          <cell r="AP6057" t="str">
            <v>000000000000003059</v>
          </cell>
          <cell r="AQ6057">
            <v>2026</v>
          </cell>
          <cell r="AR6057" t="str">
            <v>2026-PRL1-50700</v>
          </cell>
          <cell r="AS6057">
            <v>1</v>
          </cell>
          <cell r="AT6057" t="str">
            <v>TK026</v>
          </cell>
          <cell r="AU6057" t="str">
            <v>#</v>
          </cell>
        </row>
        <row r="6058">
          <cell r="AN6058">
            <v>50692</v>
          </cell>
          <cell r="AO6058" t="str">
            <v>Tamm ja Sula OÜ</v>
          </cell>
          <cell r="AP6058" t="str">
            <v>000000000000003059</v>
          </cell>
          <cell r="AQ6058">
            <v>2026</v>
          </cell>
          <cell r="AR6058" t="str">
            <v>2026-PRL1-50692</v>
          </cell>
          <cell r="AS6058" t="str">
            <v>#</v>
          </cell>
          <cell r="AT6058" t="str">
            <v>#</v>
          </cell>
          <cell r="AU6058" t="str">
            <v>#</v>
          </cell>
        </row>
        <row r="6059">
          <cell r="AN6059">
            <v>50162</v>
          </cell>
          <cell r="AO6059" t="str">
            <v>Mustamäe ja Nõmme Perearstikeskus OÜ</v>
          </cell>
          <cell r="AP6059" t="str">
            <v>000000000000003059</v>
          </cell>
          <cell r="AQ6059">
            <v>2026</v>
          </cell>
          <cell r="AR6059" t="str">
            <v>2026-PRL1-50162</v>
          </cell>
          <cell r="AS6059" t="str">
            <v>#</v>
          </cell>
          <cell r="AT6059" t="str">
            <v>#</v>
          </cell>
          <cell r="AU6059" t="str">
            <v>#</v>
          </cell>
        </row>
        <row r="6060">
          <cell r="AN6060">
            <v>50112</v>
          </cell>
          <cell r="AO6060" t="str">
            <v>Mustamäe Polik. Perearstikeskus OÜ</v>
          </cell>
          <cell r="AP6060" t="str">
            <v>000000000000003059</v>
          </cell>
          <cell r="AQ6060">
            <v>2026</v>
          </cell>
          <cell r="AR6060" t="str">
            <v>2026-PRL1-50112</v>
          </cell>
          <cell r="AS6060" t="str">
            <v>#</v>
          </cell>
          <cell r="AT6060" t="str">
            <v>#</v>
          </cell>
          <cell r="AU6060" t="str">
            <v>#</v>
          </cell>
        </row>
        <row r="6061">
          <cell r="AN6061">
            <v>50114</v>
          </cell>
          <cell r="AO6061" t="str">
            <v>Medicum Perearstikeskus AS</v>
          </cell>
          <cell r="AP6061" t="str">
            <v>000000000000003094</v>
          </cell>
          <cell r="AQ6061">
            <v>2026</v>
          </cell>
          <cell r="AR6061" t="str">
            <v>2026-PRL1-50114</v>
          </cell>
          <cell r="AS6061">
            <v>1</v>
          </cell>
          <cell r="AT6061" t="str">
            <v>TK001</v>
          </cell>
          <cell r="AU6061" t="str">
            <v>#</v>
          </cell>
        </row>
        <row r="6062">
          <cell r="AN6062">
            <v>50826</v>
          </cell>
          <cell r="AO6062" t="str">
            <v>Perekliinik OÜ</v>
          </cell>
          <cell r="AP6062" t="str">
            <v>000000000000003059</v>
          </cell>
          <cell r="AQ6062">
            <v>2026</v>
          </cell>
          <cell r="AR6062" t="str">
            <v>2026-PRL1-50826</v>
          </cell>
          <cell r="AS6062">
            <v>1</v>
          </cell>
          <cell r="AT6062" t="str">
            <v>TK041</v>
          </cell>
          <cell r="AU6062" t="str">
            <v>#</v>
          </cell>
        </row>
        <row r="6063">
          <cell r="AN6063">
            <v>50027</v>
          </cell>
          <cell r="AO6063" t="str">
            <v>OÜ Merelahe Perearstikeskus</v>
          </cell>
          <cell r="AP6063" t="str">
            <v>000000000000003059</v>
          </cell>
          <cell r="AQ6063">
            <v>2026</v>
          </cell>
          <cell r="AR6063" t="str">
            <v>2026-PRL1-50027</v>
          </cell>
          <cell r="AS6063" t="str">
            <v>#</v>
          </cell>
          <cell r="AT6063" t="str">
            <v>#</v>
          </cell>
          <cell r="AU6063" t="str">
            <v>#</v>
          </cell>
        </row>
        <row r="6064">
          <cell r="AN6064">
            <v>50107</v>
          </cell>
          <cell r="AO6064" t="str">
            <v>OÜ Meditiim</v>
          </cell>
          <cell r="AP6064" t="str">
            <v>000000000000003094</v>
          </cell>
          <cell r="AQ6064">
            <v>2026</v>
          </cell>
          <cell r="AR6064" t="str">
            <v>2026-PRL1-50107</v>
          </cell>
          <cell r="AS6064">
            <v>1</v>
          </cell>
          <cell r="AT6064" t="str">
            <v>TK050</v>
          </cell>
          <cell r="AU6064" t="str">
            <v>#</v>
          </cell>
        </row>
        <row r="6065">
          <cell r="AN6065">
            <v>50127</v>
          </cell>
          <cell r="AO6065" t="str">
            <v>Rosenthali Perearstikeskus OÜ</v>
          </cell>
          <cell r="AP6065" t="str">
            <v>000000000000003094</v>
          </cell>
          <cell r="AQ6065">
            <v>2026</v>
          </cell>
          <cell r="AR6065" t="str">
            <v>2026-PRL1-50127</v>
          </cell>
          <cell r="AS6065">
            <v>1</v>
          </cell>
          <cell r="AT6065" t="str">
            <v>TK069</v>
          </cell>
          <cell r="AU6065" t="str">
            <v>#</v>
          </cell>
        </row>
        <row r="6066">
          <cell r="AN6066">
            <v>50115</v>
          </cell>
          <cell r="AO6066" t="str">
            <v>Linnamõisa Perearstikeskus OÜ</v>
          </cell>
          <cell r="AP6066" t="str">
            <v>000000000000003094</v>
          </cell>
          <cell r="AQ6066">
            <v>2026</v>
          </cell>
          <cell r="AR6066" t="str">
            <v>2026-PRL1-50115</v>
          </cell>
          <cell r="AS6066">
            <v>1</v>
          </cell>
          <cell r="AT6066" t="str">
            <v>TK065</v>
          </cell>
          <cell r="AU6066" t="str">
            <v>#</v>
          </cell>
        </row>
        <row r="6067">
          <cell r="AN6067">
            <v>50114</v>
          </cell>
          <cell r="AO6067" t="str">
            <v>Medicum Perearstikeskus AS</v>
          </cell>
          <cell r="AP6067" t="str">
            <v>000000000000003094</v>
          </cell>
          <cell r="AQ6067">
            <v>2026</v>
          </cell>
          <cell r="AR6067" t="str">
            <v>2026-PRL1-50114</v>
          </cell>
          <cell r="AS6067">
            <v>1</v>
          </cell>
          <cell r="AT6067" t="str">
            <v>TK001</v>
          </cell>
          <cell r="AU6067" t="str">
            <v>#</v>
          </cell>
        </row>
        <row r="6068">
          <cell r="AN6068">
            <v>50158</v>
          </cell>
          <cell r="AO6068" t="str">
            <v>Perearst Piret Tammist OÜ</v>
          </cell>
          <cell r="AP6068" t="str">
            <v>000000000000003059</v>
          </cell>
          <cell r="AQ6068">
            <v>2026</v>
          </cell>
          <cell r="AR6068" t="str">
            <v>2026-PRL1-50158</v>
          </cell>
          <cell r="AS6068" t="str">
            <v>#</v>
          </cell>
          <cell r="AT6068" t="str">
            <v>#</v>
          </cell>
          <cell r="AU6068" t="str">
            <v>#</v>
          </cell>
        </row>
        <row r="6069">
          <cell r="AN6069">
            <v>50857</v>
          </cell>
          <cell r="AO6069" t="str">
            <v>Pealinna Perearstid OÜ</v>
          </cell>
          <cell r="AP6069" t="str">
            <v>000000000000003059</v>
          </cell>
          <cell r="AQ6069">
            <v>2026</v>
          </cell>
          <cell r="AR6069" t="str">
            <v>2026-PRL1-50857</v>
          </cell>
          <cell r="AS6069">
            <v>1</v>
          </cell>
          <cell r="AT6069" t="str">
            <v>TK075</v>
          </cell>
          <cell r="AU6069" t="str">
            <v>#</v>
          </cell>
        </row>
        <row r="6070">
          <cell r="AN6070">
            <v>50147</v>
          </cell>
          <cell r="AO6070" t="str">
            <v>Leht ja Margus OÜ</v>
          </cell>
          <cell r="AP6070" t="str">
            <v>000000000000003059</v>
          </cell>
          <cell r="AQ6070">
            <v>2026</v>
          </cell>
          <cell r="AR6070" t="str">
            <v>2026-PRL1-50147</v>
          </cell>
          <cell r="AS6070" t="str">
            <v>#</v>
          </cell>
          <cell r="AT6070" t="str">
            <v>#</v>
          </cell>
          <cell r="AU6070" t="str">
            <v>#</v>
          </cell>
        </row>
        <row r="6071">
          <cell r="AN6071">
            <v>50147</v>
          </cell>
          <cell r="AO6071" t="str">
            <v>Leht ja Margus OÜ</v>
          </cell>
          <cell r="AP6071" t="str">
            <v>000000000000003059</v>
          </cell>
          <cell r="AQ6071">
            <v>2026</v>
          </cell>
          <cell r="AR6071" t="str">
            <v>2026-PRL1-50147</v>
          </cell>
          <cell r="AS6071" t="str">
            <v>#</v>
          </cell>
          <cell r="AT6071" t="str">
            <v>#</v>
          </cell>
          <cell r="AU6071" t="str">
            <v>#</v>
          </cell>
        </row>
        <row r="6072">
          <cell r="AN6072">
            <v>50146</v>
          </cell>
          <cell r="AO6072" t="str">
            <v>Perearst Tiiu Kaju OÜ</v>
          </cell>
          <cell r="AP6072" t="str">
            <v>000000000000003059</v>
          </cell>
          <cell r="AQ6072">
            <v>2026</v>
          </cell>
          <cell r="AR6072" t="str">
            <v>2026-PRL1-50146</v>
          </cell>
          <cell r="AS6072" t="str">
            <v>#</v>
          </cell>
          <cell r="AT6072" t="str">
            <v>#</v>
          </cell>
          <cell r="AU6072" t="str">
            <v>#</v>
          </cell>
        </row>
        <row r="6073">
          <cell r="AN6073">
            <v>60926</v>
          </cell>
          <cell r="AO6073" t="str">
            <v>Perearstikeskus Laagna OÜ</v>
          </cell>
          <cell r="AP6073" t="str">
            <v>000000000000003059</v>
          </cell>
          <cell r="AQ6073">
            <v>2026</v>
          </cell>
          <cell r="AR6073" t="str">
            <v>2026-PRL1-60926</v>
          </cell>
          <cell r="AS6073" t="str">
            <v>#</v>
          </cell>
          <cell r="AT6073" t="str">
            <v>#</v>
          </cell>
          <cell r="AU6073" t="str">
            <v>#</v>
          </cell>
        </row>
        <row r="6074">
          <cell r="AN6074">
            <v>50114</v>
          </cell>
          <cell r="AO6074" t="str">
            <v>Medicum Perearstikeskus AS</v>
          </cell>
          <cell r="AP6074" t="str">
            <v>000000000000003094</v>
          </cell>
          <cell r="AQ6074">
            <v>2026</v>
          </cell>
          <cell r="AR6074" t="str">
            <v>2026-PRL1-50114</v>
          </cell>
          <cell r="AS6074">
            <v>1</v>
          </cell>
          <cell r="AT6074" t="str">
            <v>TK001</v>
          </cell>
          <cell r="AU6074" t="str">
            <v>#</v>
          </cell>
        </row>
        <row r="6075">
          <cell r="AN6075">
            <v>50826</v>
          </cell>
          <cell r="AO6075" t="str">
            <v>Perekliinik OÜ</v>
          </cell>
          <cell r="AP6075" t="str">
            <v>000000000000003094</v>
          </cell>
          <cell r="AQ6075">
            <v>2026</v>
          </cell>
          <cell r="AR6075" t="str">
            <v>2026-PRL1-50826</v>
          </cell>
          <cell r="AS6075">
            <v>1</v>
          </cell>
          <cell r="AT6075" t="str">
            <v>TK041</v>
          </cell>
          <cell r="AU6075" t="str">
            <v>#</v>
          </cell>
        </row>
        <row r="6076">
          <cell r="AN6076">
            <v>50970</v>
          </cell>
          <cell r="AO6076" t="str">
            <v>Oma tervis OÜ</v>
          </cell>
          <cell r="AP6076" t="str">
            <v>000000000000003059</v>
          </cell>
          <cell r="AQ6076">
            <v>2026</v>
          </cell>
          <cell r="AR6076" t="str">
            <v>2026-PRL1-50970</v>
          </cell>
          <cell r="AS6076" t="str">
            <v>#</v>
          </cell>
          <cell r="AT6076" t="str">
            <v>#</v>
          </cell>
          <cell r="AU6076" t="str">
            <v>#</v>
          </cell>
        </row>
        <row r="6077">
          <cell r="AN6077">
            <v>50567</v>
          </cell>
          <cell r="AO6077" t="str">
            <v>Perearst Marjam Larionova OÜ</v>
          </cell>
          <cell r="AP6077" t="str">
            <v>000000000000003059</v>
          </cell>
          <cell r="AQ6077">
            <v>2026</v>
          </cell>
          <cell r="AR6077" t="str">
            <v>2026-PRL1-50567</v>
          </cell>
          <cell r="AS6077" t="str">
            <v>#</v>
          </cell>
          <cell r="AT6077" t="str">
            <v>#</v>
          </cell>
          <cell r="AU6077" t="str">
            <v>#</v>
          </cell>
        </row>
        <row r="6078">
          <cell r="AN6078">
            <v>50597</v>
          </cell>
          <cell r="AO6078" t="str">
            <v>Kai Soop OÜ</v>
          </cell>
          <cell r="AP6078" t="str">
            <v>000000000000003059</v>
          </cell>
          <cell r="AQ6078">
            <v>2026</v>
          </cell>
          <cell r="AR6078" t="str">
            <v>2026-PRL1-50597</v>
          </cell>
          <cell r="AS6078" t="str">
            <v>#</v>
          </cell>
          <cell r="AT6078" t="str">
            <v>#</v>
          </cell>
          <cell r="AU6078" t="str">
            <v>#</v>
          </cell>
        </row>
        <row r="6079">
          <cell r="AN6079">
            <v>50108</v>
          </cell>
          <cell r="AO6079" t="str">
            <v>Klein ja Ollikainen OÜ</v>
          </cell>
          <cell r="AP6079" t="str">
            <v>000000000000003059</v>
          </cell>
          <cell r="AQ6079">
            <v>2026</v>
          </cell>
          <cell r="AR6079" t="str">
            <v>2026-PRL1-50108</v>
          </cell>
          <cell r="AS6079" t="str">
            <v>#</v>
          </cell>
          <cell r="AT6079" t="str">
            <v>#</v>
          </cell>
          <cell r="AU6079" t="str">
            <v>#</v>
          </cell>
        </row>
        <row r="6080">
          <cell r="AN6080">
            <v>50108</v>
          </cell>
          <cell r="AO6080" t="str">
            <v>Klein ja Ollikainen OÜ</v>
          </cell>
          <cell r="AP6080" t="str">
            <v>000000000000003059</v>
          </cell>
          <cell r="AQ6080">
            <v>2026</v>
          </cell>
          <cell r="AR6080" t="str">
            <v>2026-PRL1-50108</v>
          </cell>
          <cell r="AS6080" t="str">
            <v>#</v>
          </cell>
          <cell r="AT6080" t="str">
            <v>#</v>
          </cell>
          <cell r="AU6080" t="str">
            <v>#</v>
          </cell>
        </row>
        <row r="6081">
          <cell r="AN6081">
            <v>50046</v>
          </cell>
          <cell r="AO6081" t="str">
            <v>Haabersti Perearstikeskus OÜ</v>
          </cell>
          <cell r="AP6081" t="str">
            <v>000000000000003059</v>
          </cell>
          <cell r="AQ6081">
            <v>2026</v>
          </cell>
          <cell r="AR6081" t="str">
            <v>2026-PRL1-50046</v>
          </cell>
          <cell r="AS6081" t="str">
            <v>#</v>
          </cell>
          <cell r="AT6081" t="str">
            <v>#</v>
          </cell>
          <cell r="AU6081" t="str">
            <v>#</v>
          </cell>
        </row>
        <row r="6082">
          <cell r="AN6082">
            <v>50046</v>
          </cell>
          <cell r="AO6082" t="str">
            <v>Haabersti Perearstikeskus OÜ</v>
          </cell>
          <cell r="AP6082" t="str">
            <v>000000000000003059</v>
          </cell>
          <cell r="AQ6082">
            <v>2026</v>
          </cell>
          <cell r="AR6082" t="str">
            <v>2026-PRL1-50046</v>
          </cell>
          <cell r="AS6082" t="str">
            <v>#</v>
          </cell>
          <cell r="AT6082" t="str">
            <v>#</v>
          </cell>
          <cell r="AU6082" t="str">
            <v>#</v>
          </cell>
        </row>
        <row r="6083">
          <cell r="AN6083">
            <v>50114</v>
          </cell>
          <cell r="AO6083" t="str">
            <v>Medicum Perearstikeskus AS</v>
          </cell>
          <cell r="AP6083" t="str">
            <v>000000000000003059</v>
          </cell>
          <cell r="AQ6083">
            <v>2026</v>
          </cell>
          <cell r="AR6083" t="str">
            <v>2026-PRL1-50114</v>
          </cell>
          <cell r="AS6083">
            <v>1</v>
          </cell>
          <cell r="AT6083" t="str">
            <v>TK001</v>
          </cell>
          <cell r="AU6083" t="str">
            <v>#</v>
          </cell>
        </row>
        <row r="6084">
          <cell r="AN6084">
            <v>50712</v>
          </cell>
          <cell r="AO6084" t="str">
            <v>OÜ Õismed</v>
          </cell>
          <cell r="AP6084" t="str">
            <v>000000000000003059</v>
          </cell>
          <cell r="AQ6084">
            <v>2026</v>
          </cell>
          <cell r="AR6084" t="str">
            <v>2026-PRL1-50712</v>
          </cell>
          <cell r="AS6084" t="str">
            <v>#</v>
          </cell>
          <cell r="AT6084" t="str">
            <v>#</v>
          </cell>
          <cell r="AU6084" t="str">
            <v>#</v>
          </cell>
        </row>
        <row r="6085">
          <cell r="AN6085">
            <v>50046</v>
          </cell>
          <cell r="AO6085" t="str">
            <v>Haabersti Perearstikeskus OÜ</v>
          </cell>
          <cell r="AP6085" t="str">
            <v>000000000000003059</v>
          </cell>
          <cell r="AQ6085">
            <v>2026</v>
          </cell>
          <cell r="AR6085" t="str">
            <v>2026-PRL1-50046</v>
          </cell>
          <cell r="AS6085" t="str">
            <v>#</v>
          </cell>
          <cell r="AT6085" t="str">
            <v>#</v>
          </cell>
          <cell r="AU6085" t="str">
            <v>#</v>
          </cell>
        </row>
        <row r="6086">
          <cell r="AN6086">
            <v>50857</v>
          </cell>
          <cell r="AO6086" t="str">
            <v>Pealinna Perearstid OÜ</v>
          </cell>
          <cell r="AP6086" t="str">
            <v>000000000000003059</v>
          </cell>
          <cell r="AQ6086">
            <v>2026</v>
          </cell>
          <cell r="AR6086" t="str">
            <v>2026-PRL1-50857</v>
          </cell>
          <cell r="AS6086">
            <v>1</v>
          </cell>
          <cell r="AT6086" t="str">
            <v>TK075</v>
          </cell>
          <cell r="AU6086" t="str">
            <v>#</v>
          </cell>
        </row>
        <row r="6087">
          <cell r="AN6087">
            <v>50161</v>
          </cell>
          <cell r="AO6087" t="str">
            <v>Magdaleena Tervisekeskus OÜ</v>
          </cell>
          <cell r="AP6087" t="str">
            <v>000000000000003059</v>
          </cell>
          <cell r="AQ6087">
            <v>2026</v>
          </cell>
          <cell r="AR6087" t="str">
            <v>2026-PRL1-50161</v>
          </cell>
          <cell r="AS6087" t="str">
            <v>#</v>
          </cell>
          <cell r="AT6087" t="str">
            <v>#</v>
          </cell>
          <cell r="AU6087" t="str">
            <v>#</v>
          </cell>
        </row>
        <row r="6088">
          <cell r="AN6088">
            <v>50394</v>
          </cell>
          <cell r="AO6088" t="str">
            <v>Jürgenson Perearstikeskus OÜ</v>
          </cell>
          <cell r="AP6088" t="str">
            <v>000000000000003094</v>
          </cell>
          <cell r="AQ6088">
            <v>2026</v>
          </cell>
          <cell r="AR6088" t="str">
            <v>2026-PRL1-50394</v>
          </cell>
          <cell r="AS6088">
            <v>1</v>
          </cell>
          <cell r="AT6088" t="str">
            <v>TK011</v>
          </cell>
          <cell r="AU6088" t="str">
            <v>#</v>
          </cell>
        </row>
        <row r="6089">
          <cell r="AN6089">
            <v>50580</v>
          </cell>
          <cell r="AO6089" t="str">
            <v>Telliskivi Perearstikeskus OÜ</v>
          </cell>
          <cell r="AP6089" t="str">
            <v>000000000000003059</v>
          </cell>
          <cell r="AQ6089">
            <v>2026</v>
          </cell>
          <cell r="AR6089" t="str">
            <v>2026-PRL1-50580</v>
          </cell>
          <cell r="AS6089" t="str">
            <v>#</v>
          </cell>
          <cell r="AT6089" t="str">
            <v>#</v>
          </cell>
          <cell r="AU6089" t="str">
            <v>#</v>
          </cell>
        </row>
        <row r="6090">
          <cell r="AN6090">
            <v>50577</v>
          </cell>
          <cell r="AO6090" t="str">
            <v>Kivimäe Perearstikeskus OÜ</v>
          </cell>
          <cell r="AP6090" t="str">
            <v>000000000000003094</v>
          </cell>
          <cell r="AQ6090">
            <v>2026</v>
          </cell>
          <cell r="AR6090" t="str">
            <v>2026-PRL1-50577</v>
          </cell>
          <cell r="AS6090">
            <v>1</v>
          </cell>
          <cell r="AT6090" t="str">
            <v>TK068</v>
          </cell>
          <cell r="AU6090" t="str">
            <v>#</v>
          </cell>
        </row>
        <row r="6091">
          <cell r="AN6091">
            <v>50593</v>
          </cell>
          <cell r="AO6091" t="str">
            <v>Perearst Maimu Pintson OÜ</v>
          </cell>
          <cell r="AP6091" t="str">
            <v>000000000000003059</v>
          </cell>
          <cell r="AQ6091">
            <v>2026</v>
          </cell>
          <cell r="AR6091" t="str">
            <v>2026-PRL1-50593</v>
          </cell>
          <cell r="AS6091" t="str">
            <v>#</v>
          </cell>
          <cell r="AT6091" t="str">
            <v>#</v>
          </cell>
          <cell r="AU6091" t="str">
            <v>#</v>
          </cell>
        </row>
        <row r="6092">
          <cell r="AN6092">
            <v>50052</v>
          </cell>
          <cell r="AO6092" t="str">
            <v>Pirita Perearstikeskus OÜ</v>
          </cell>
          <cell r="AP6092" t="str">
            <v>000000000000003094</v>
          </cell>
          <cell r="AQ6092">
            <v>2026</v>
          </cell>
          <cell r="AR6092" t="str">
            <v>2026-PRL1-50052</v>
          </cell>
          <cell r="AS6092">
            <v>1</v>
          </cell>
          <cell r="AT6092" t="str">
            <v>TK058</v>
          </cell>
          <cell r="AU6092" t="str">
            <v>#</v>
          </cell>
        </row>
        <row r="6093">
          <cell r="AN6093">
            <v>50163</v>
          </cell>
          <cell r="AO6093" t="str">
            <v>Favorek Perearstikeskus OÜ</v>
          </cell>
          <cell r="AP6093" t="str">
            <v>000000000000003059</v>
          </cell>
          <cell r="AQ6093">
            <v>2026</v>
          </cell>
          <cell r="AR6093" t="str">
            <v>2026-PRL1-50163</v>
          </cell>
          <cell r="AS6093" t="str">
            <v>#</v>
          </cell>
          <cell r="AT6093" t="str">
            <v>#</v>
          </cell>
          <cell r="AU6093" t="str">
            <v>#</v>
          </cell>
        </row>
        <row r="6094">
          <cell r="AN6094">
            <v>50163</v>
          </cell>
          <cell r="AO6094" t="str">
            <v>Favorek Perearstikeskus OÜ</v>
          </cell>
          <cell r="AP6094" t="str">
            <v>000000000000003059</v>
          </cell>
          <cell r="AQ6094">
            <v>2026</v>
          </cell>
          <cell r="AR6094" t="str">
            <v>2026-PRL1-50163</v>
          </cell>
          <cell r="AS6094" t="str">
            <v>#</v>
          </cell>
          <cell r="AT6094" t="str">
            <v>#</v>
          </cell>
          <cell r="AU6094" t="str">
            <v>#</v>
          </cell>
        </row>
        <row r="6095">
          <cell r="AN6095">
            <v>50880</v>
          </cell>
          <cell r="AO6095" t="str">
            <v>Karulaugu Tervisekeskus OÜ</v>
          </cell>
          <cell r="AP6095" t="str">
            <v>000000000000003094</v>
          </cell>
          <cell r="AQ6095">
            <v>2026</v>
          </cell>
          <cell r="AR6095" t="str">
            <v>2026-PRL1-50880</v>
          </cell>
          <cell r="AS6095">
            <v>1</v>
          </cell>
          <cell r="AT6095" t="str">
            <v>TK039</v>
          </cell>
          <cell r="AU6095" t="str">
            <v>#</v>
          </cell>
        </row>
        <row r="6096">
          <cell r="AN6096">
            <v>61387</v>
          </cell>
          <cell r="AO6096" t="str">
            <v>Perearst Illa Põldma OÜ</v>
          </cell>
          <cell r="AP6096" t="str">
            <v>000000000000003059</v>
          </cell>
          <cell r="AQ6096">
            <v>2026</v>
          </cell>
          <cell r="AR6096" t="str">
            <v>2026-PRL1-61387</v>
          </cell>
          <cell r="AS6096" t="str">
            <v>#</v>
          </cell>
          <cell r="AT6096" t="str">
            <v>#</v>
          </cell>
          <cell r="AU6096" t="str">
            <v>#</v>
          </cell>
        </row>
        <row r="6097">
          <cell r="AN6097">
            <v>50698</v>
          </cell>
          <cell r="AO6097" t="str">
            <v>Tomson Tervisekeskus OÜ</v>
          </cell>
          <cell r="AP6097" t="str">
            <v>000000000000003094</v>
          </cell>
          <cell r="AQ6097">
            <v>2026</v>
          </cell>
          <cell r="AR6097" t="str">
            <v>2026-PRL1-50698</v>
          </cell>
          <cell r="AS6097">
            <v>1</v>
          </cell>
          <cell r="AT6097" t="str">
            <v>TK047</v>
          </cell>
          <cell r="AU6097" t="str">
            <v>#</v>
          </cell>
        </row>
        <row r="6098">
          <cell r="AN6098">
            <v>50024</v>
          </cell>
          <cell r="AO6098" t="str">
            <v>Ädala Perearstikeskus OÜ</v>
          </cell>
          <cell r="AP6098" t="str">
            <v>000000000000003094</v>
          </cell>
          <cell r="AQ6098">
            <v>2026</v>
          </cell>
          <cell r="AR6098" t="str">
            <v>2026-PRL1-50024</v>
          </cell>
          <cell r="AS6098">
            <v>1</v>
          </cell>
          <cell r="AT6098" t="str">
            <v>TK044</v>
          </cell>
          <cell r="AU6098" t="str">
            <v>#</v>
          </cell>
        </row>
        <row r="6099">
          <cell r="AN6099">
            <v>50026</v>
          </cell>
          <cell r="AO6099" t="str">
            <v>Mediteri Perearstid OÜ</v>
          </cell>
          <cell r="AP6099" t="str">
            <v>000000000000003059</v>
          </cell>
          <cell r="AQ6099">
            <v>2026</v>
          </cell>
          <cell r="AR6099" t="str">
            <v>2026-PRL1-50026</v>
          </cell>
          <cell r="AS6099" t="str">
            <v>#</v>
          </cell>
          <cell r="AT6099" t="str">
            <v>#</v>
          </cell>
          <cell r="AU6099" t="str">
            <v>#</v>
          </cell>
        </row>
        <row r="6100">
          <cell r="AN6100">
            <v>63493</v>
          </cell>
          <cell r="AO6100" t="str">
            <v>OÜ Perearst Kongo</v>
          </cell>
          <cell r="AP6100" t="str">
            <v>000000000000003059</v>
          </cell>
          <cell r="AQ6100">
            <v>2026</v>
          </cell>
          <cell r="AR6100" t="str">
            <v>2026-PRL1-63493</v>
          </cell>
          <cell r="AS6100" t="str">
            <v>#</v>
          </cell>
          <cell r="AT6100" t="str">
            <v>#</v>
          </cell>
          <cell r="AU6100" t="str">
            <v>#</v>
          </cell>
        </row>
        <row r="6101">
          <cell r="AN6101">
            <v>50026</v>
          </cell>
          <cell r="AO6101" t="str">
            <v>Mediteri Perearstid OÜ</v>
          </cell>
          <cell r="AP6101" t="str">
            <v>000000000000003059</v>
          </cell>
          <cell r="AQ6101">
            <v>2026</v>
          </cell>
          <cell r="AR6101" t="str">
            <v>2026-PRL1-50026</v>
          </cell>
          <cell r="AS6101" t="str">
            <v>#</v>
          </cell>
          <cell r="AT6101" t="str">
            <v>#</v>
          </cell>
          <cell r="AU6101" t="str">
            <v>#</v>
          </cell>
        </row>
        <row r="6102">
          <cell r="AN6102">
            <v>50027</v>
          </cell>
          <cell r="AO6102" t="str">
            <v>Merelahe Perearstikeskus OÜ</v>
          </cell>
          <cell r="AP6102" t="str">
            <v>000000000000003094</v>
          </cell>
          <cell r="AQ6102">
            <v>2026</v>
          </cell>
          <cell r="AR6102" t="str">
            <v>2026-PRL1-50027</v>
          </cell>
          <cell r="AS6102">
            <v>1</v>
          </cell>
          <cell r="AT6102" t="str">
            <v>TK059</v>
          </cell>
          <cell r="AU6102" t="str">
            <v>#</v>
          </cell>
        </row>
        <row r="6103">
          <cell r="AN6103">
            <v>50024</v>
          </cell>
          <cell r="AO6103" t="str">
            <v>Ädala Perearstikeskus OÜ</v>
          </cell>
          <cell r="AP6103" t="str">
            <v>000000000000003094</v>
          </cell>
          <cell r="AQ6103">
            <v>2026</v>
          </cell>
          <cell r="AR6103" t="str">
            <v>2026-PRL1-50024</v>
          </cell>
          <cell r="AS6103">
            <v>1</v>
          </cell>
          <cell r="AT6103" t="str">
            <v>TK044</v>
          </cell>
          <cell r="AU6103" t="str">
            <v>#</v>
          </cell>
        </row>
        <row r="6104">
          <cell r="AN6104">
            <v>50612</v>
          </cell>
          <cell r="AO6104" t="str">
            <v>OÜ Aira Perearstikeskus</v>
          </cell>
          <cell r="AP6104" t="str">
            <v>000000000000003059</v>
          </cell>
          <cell r="AQ6104">
            <v>2026</v>
          </cell>
          <cell r="AR6104" t="str">
            <v>2026-PRL1-50612</v>
          </cell>
          <cell r="AS6104" t="str">
            <v>#</v>
          </cell>
          <cell r="AT6104" t="str">
            <v>#</v>
          </cell>
          <cell r="AU6104" t="str">
            <v>#</v>
          </cell>
        </row>
        <row r="6105">
          <cell r="AN6105">
            <v>50700</v>
          </cell>
          <cell r="AO6105" t="str">
            <v>OÜ Tallinna Perearstikeskus</v>
          </cell>
          <cell r="AP6105" t="str">
            <v>000000000000003094</v>
          </cell>
          <cell r="AQ6105">
            <v>2026</v>
          </cell>
          <cell r="AR6105" t="str">
            <v>2026-PRL1-50700</v>
          </cell>
          <cell r="AS6105">
            <v>1</v>
          </cell>
          <cell r="AT6105" t="str">
            <v>TK027</v>
          </cell>
          <cell r="AU6105" t="str">
            <v>#</v>
          </cell>
        </row>
        <row r="6106">
          <cell r="AN6106">
            <v>50162</v>
          </cell>
          <cell r="AO6106" t="str">
            <v>Mustamäe ja Nõmme Perearstikeskus OÜ</v>
          </cell>
          <cell r="AP6106" t="str">
            <v>000000000000003059</v>
          </cell>
          <cell r="AQ6106">
            <v>2026</v>
          </cell>
          <cell r="AR6106" t="str">
            <v>2026-PRL1-50162</v>
          </cell>
          <cell r="AS6106" t="str">
            <v>#</v>
          </cell>
          <cell r="AT6106" t="str">
            <v>#</v>
          </cell>
          <cell r="AU6106" t="str">
            <v>#</v>
          </cell>
        </row>
        <row r="6107">
          <cell r="AN6107">
            <v>50429</v>
          </cell>
          <cell r="AO6107" t="str">
            <v>Virge Tulmin</v>
          </cell>
          <cell r="AP6107" t="str">
            <v>000000000000003059</v>
          </cell>
          <cell r="AQ6107">
            <v>2026</v>
          </cell>
          <cell r="AR6107" t="str">
            <v>2026-PRL1-50429</v>
          </cell>
          <cell r="AS6107" t="str">
            <v>#</v>
          </cell>
          <cell r="AT6107" t="str">
            <v>#</v>
          </cell>
          <cell r="AU6107" t="str">
            <v>#</v>
          </cell>
        </row>
        <row r="6108">
          <cell r="AN6108">
            <v>50047</v>
          </cell>
          <cell r="AO6108" t="str">
            <v>Mere-Med Perearstikeskus OÜ</v>
          </cell>
          <cell r="AP6108" t="str">
            <v>000000000000003059</v>
          </cell>
          <cell r="AQ6108">
            <v>2026</v>
          </cell>
          <cell r="AR6108" t="str">
            <v>2026-PRL1-50047</v>
          </cell>
          <cell r="AS6108" t="str">
            <v>#</v>
          </cell>
          <cell r="AT6108" t="str">
            <v>#</v>
          </cell>
          <cell r="AU6108" t="str">
            <v>#</v>
          </cell>
        </row>
        <row r="6109">
          <cell r="AN6109">
            <v>50970</v>
          </cell>
          <cell r="AO6109" t="str">
            <v>Oma tervis OÜ</v>
          </cell>
          <cell r="AP6109" t="str">
            <v>000000000000003094</v>
          </cell>
          <cell r="AQ6109">
            <v>2026</v>
          </cell>
          <cell r="AR6109" t="str">
            <v>2026-PRL1-50970</v>
          </cell>
          <cell r="AS6109" t="str">
            <v>#</v>
          </cell>
          <cell r="AT6109" t="str">
            <v>#</v>
          </cell>
          <cell r="AU6109" t="str">
            <v>#</v>
          </cell>
        </row>
        <row r="6110">
          <cell r="AN6110">
            <v>50047</v>
          </cell>
          <cell r="AO6110" t="str">
            <v>Mere-Med Perearstikeskus OÜ</v>
          </cell>
          <cell r="AP6110" t="str">
            <v>000000000000003059</v>
          </cell>
          <cell r="AQ6110">
            <v>2026</v>
          </cell>
          <cell r="AR6110" t="str">
            <v>2026-PRL1-50047</v>
          </cell>
          <cell r="AS6110" t="str">
            <v>#</v>
          </cell>
          <cell r="AT6110" t="str">
            <v>#</v>
          </cell>
          <cell r="AU6110" t="str">
            <v>#</v>
          </cell>
        </row>
        <row r="6111">
          <cell r="AN6111">
            <v>50023</v>
          </cell>
          <cell r="AO6111" t="str">
            <v>Nõmme Perearstid OÜ</v>
          </cell>
          <cell r="AP6111" t="str">
            <v>000000000000003059</v>
          </cell>
          <cell r="AQ6111">
            <v>2026</v>
          </cell>
          <cell r="AR6111" t="str">
            <v>2026-PRL1-50023</v>
          </cell>
          <cell r="AS6111" t="str">
            <v>#</v>
          </cell>
          <cell r="AT6111" t="str">
            <v>#</v>
          </cell>
          <cell r="AU6111" t="str">
            <v>#</v>
          </cell>
        </row>
        <row r="6112">
          <cell r="AN6112">
            <v>50846</v>
          </cell>
          <cell r="AO6112" t="str">
            <v>OÜ Perearst Piret Innos</v>
          </cell>
          <cell r="AP6112" t="str">
            <v>000000000000003059</v>
          </cell>
          <cell r="AQ6112">
            <v>2026</v>
          </cell>
          <cell r="AR6112" t="str">
            <v>2026-PRL1-50846</v>
          </cell>
          <cell r="AS6112" t="str">
            <v>#</v>
          </cell>
          <cell r="AT6112" t="str">
            <v>#</v>
          </cell>
          <cell r="AU6112" t="str">
            <v>#</v>
          </cell>
        </row>
        <row r="6113">
          <cell r="AN6113">
            <v>50857</v>
          </cell>
          <cell r="AO6113" t="str">
            <v>Pealinna Perearstid OÜ</v>
          </cell>
          <cell r="AP6113" t="str">
            <v>000000000000003059</v>
          </cell>
          <cell r="AQ6113">
            <v>2026</v>
          </cell>
          <cell r="AR6113" t="str">
            <v>2026-PRL1-50857</v>
          </cell>
          <cell r="AS6113">
            <v>1</v>
          </cell>
          <cell r="AT6113" t="str">
            <v>TK075</v>
          </cell>
          <cell r="AU6113" t="str">
            <v>#</v>
          </cell>
        </row>
        <row r="6114">
          <cell r="AN6114">
            <v>50023</v>
          </cell>
          <cell r="AO6114" t="str">
            <v>Nõmme Perearstid OÜ</v>
          </cell>
          <cell r="AP6114" t="str">
            <v>000000000000003059</v>
          </cell>
          <cell r="AQ6114">
            <v>2026</v>
          </cell>
          <cell r="AR6114" t="str">
            <v>2026-PRL1-50023</v>
          </cell>
          <cell r="AS6114" t="str">
            <v>#</v>
          </cell>
          <cell r="AT6114" t="str">
            <v>#</v>
          </cell>
          <cell r="AU6114" t="str">
            <v>#</v>
          </cell>
        </row>
        <row r="6115">
          <cell r="AN6115">
            <v>50161</v>
          </cell>
          <cell r="AO6115" t="str">
            <v>Magdaleena Tervisekeskus OÜ</v>
          </cell>
          <cell r="AP6115" t="str">
            <v>000000000000003059</v>
          </cell>
          <cell r="AQ6115">
            <v>2026</v>
          </cell>
          <cell r="AR6115" t="str">
            <v>2026-PRL1-50161</v>
          </cell>
          <cell r="AS6115" t="str">
            <v>#</v>
          </cell>
          <cell r="AT6115" t="str">
            <v>#</v>
          </cell>
          <cell r="AU6115" t="str">
            <v>#</v>
          </cell>
        </row>
        <row r="6116">
          <cell r="AN6116">
            <v>50161</v>
          </cell>
          <cell r="AO6116" t="str">
            <v>Magdaleena Tervisekeskus OÜ</v>
          </cell>
          <cell r="AP6116" t="str">
            <v>000000000000003059</v>
          </cell>
          <cell r="AQ6116">
            <v>2026</v>
          </cell>
          <cell r="AR6116" t="str">
            <v>2026-PRL1-50161</v>
          </cell>
          <cell r="AS6116" t="str">
            <v>#</v>
          </cell>
          <cell r="AT6116" t="str">
            <v>#</v>
          </cell>
          <cell r="AU6116" t="str">
            <v>#</v>
          </cell>
        </row>
        <row r="6117">
          <cell r="AN6117">
            <v>68398</v>
          </cell>
          <cell r="AO6117" t="str">
            <v>Perearst Tiina Saar OÜ</v>
          </cell>
          <cell r="AP6117" t="str">
            <v>000000000000003059</v>
          </cell>
          <cell r="AQ6117">
            <v>2026</v>
          </cell>
          <cell r="AR6117" t="str">
            <v>2026-PRL1-68398</v>
          </cell>
          <cell r="AS6117" t="str">
            <v>#</v>
          </cell>
          <cell r="AT6117" t="str">
            <v>#</v>
          </cell>
          <cell r="AU6117" t="str">
            <v>#</v>
          </cell>
        </row>
        <row r="6118">
          <cell r="AN6118">
            <v>50826</v>
          </cell>
          <cell r="AO6118" t="str">
            <v>Perekliinik OÜ</v>
          </cell>
          <cell r="AP6118" t="str">
            <v>000000000000003059</v>
          </cell>
          <cell r="AQ6118">
            <v>2026</v>
          </cell>
          <cell r="AR6118" t="str">
            <v>2026-PRL1-50826</v>
          </cell>
          <cell r="AS6118">
            <v>1</v>
          </cell>
          <cell r="AT6118" t="str">
            <v>TK074</v>
          </cell>
          <cell r="AU6118" t="str">
            <v>#</v>
          </cell>
        </row>
        <row r="6119">
          <cell r="AN6119">
            <v>50857</v>
          </cell>
          <cell r="AO6119" t="str">
            <v>Pealinna Perearstid OÜ</v>
          </cell>
          <cell r="AP6119" t="str">
            <v>000000000000003059</v>
          </cell>
          <cell r="AQ6119">
            <v>2026</v>
          </cell>
          <cell r="AR6119" t="str">
            <v>2026-PRL1-50857</v>
          </cell>
          <cell r="AS6119">
            <v>1</v>
          </cell>
          <cell r="AT6119" t="str">
            <v>TK075</v>
          </cell>
          <cell r="AU6119" t="str">
            <v>#</v>
          </cell>
        </row>
        <row r="6120">
          <cell r="AN6120">
            <v>50613</v>
          </cell>
          <cell r="AO6120" t="str">
            <v>Perearst Maret Missamou OÜ</v>
          </cell>
          <cell r="AP6120" t="str">
            <v>000000000000003059</v>
          </cell>
          <cell r="AQ6120">
            <v>2026</v>
          </cell>
          <cell r="AR6120" t="str">
            <v>2026-PRL1-50613</v>
          </cell>
          <cell r="AS6120" t="str">
            <v>#</v>
          </cell>
          <cell r="AT6120" t="str">
            <v>#</v>
          </cell>
          <cell r="AU6120" t="str">
            <v>#</v>
          </cell>
        </row>
        <row r="6121">
          <cell r="AN6121">
            <v>51045</v>
          </cell>
          <cell r="AO6121" t="str">
            <v>Santevia OÜ</v>
          </cell>
          <cell r="AP6121" t="str">
            <v>000000000000003059</v>
          </cell>
          <cell r="AQ6121">
            <v>2026</v>
          </cell>
          <cell r="AR6121" t="str">
            <v>2026-PRL1-51045</v>
          </cell>
          <cell r="AS6121" t="str">
            <v>#</v>
          </cell>
          <cell r="AT6121" t="str">
            <v>#</v>
          </cell>
          <cell r="AU6121" t="str">
            <v>#</v>
          </cell>
        </row>
        <row r="6122">
          <cell r="AN6122">
            <v>50052</v>
          </cell>
          <cell r="AO6122" t="str">
            <v>Pirita Perearstikeskus OÜ</v>
          </cell>
          <cell r="AP6122" t="str">
            <v>000000000000003094</v>
          </cell>
          <cell r="AQ6122">
            <v>2026</v>
          </cell>
          <cell r="AR6122" t="str">
            <v>2026-PRL1-50052</v>
          </cell>
          <cell r="AS6122">
            <v>1</v>
          </cell>
          <cell r="AT6122" t="str">
            <v>TK058</v>
          </cell>
          <cell r="AU6122" t="str">
            <v>#</v>
          </cell>
        </row>
        <row r="6123">
          <cell r="AN6123">
            <v>50542</v>
          </cell>
          <cell r="AO6123" t="str">
            <v>Pirita-Kose Perearstikeskus OÜ</v>
          </cell>
          <cell r="AP6123" t="str">
            <v>000000000000003059</v>
          </cell>
          <cell r="AQ6123">
            <v>2026</v>
          </cell>
          <cell r="AR6123" t="str">
            <v>2026-PRL1-50542</v>
          </cell>
          <cell r="AS6123">
            <v>1</v>
          </cell>
          <cell r="AT6123" t="str">
            <v>TK077</v>
          </cell>
          <cell r="AU6123" t="str">
            <v>#</v>
          </cell>
        </row>
        <row r="6124">
          <cell r="AN6124">
            <v>50857</v>
          </cell>
          <cell r="AO6124" t="str">
            <v>Pealinna Perearstid OÜ</v>
          </cell>
          <cell r="AP6124" t="str">
            <v>000000000000003059</v>
          </cell>
          <cell r="AQ6124">
            <v>2026</v>
          </cell>
          <cell r="AR6124" t="str">
            <v>2026-PRL1-50857</v>
          </cell>
          <cell r="AS6124" t="str">
            <v>#</v>
          </cell>
          <cell r="AT6124" t="str">
            <v>#</v>
          </cell>
          <cell r="AU6124" t="str">
            <v>#</v>
          </cell>
        </row>
        <row r="6125">
          <cell r="AN6125">
            <v>61311</v>
          </cell>
          <cell r="AO6125" t="str">
            <v>Mahtra Perearstikeskus OÜ</v>
          </cell>
          <cell r="AP6125" t="str">
            <v>000000000000003059</v>
          </cell>
          <cell r="AQ6125">
            <v>2026</v>
          </cell>
          <cell r="AR6125" t="str">
            <v>2026-PRL1-61311</v>
          </cell>
          <cell r="AS6125" t="str">
            <v>#</v>
          </cell>
          <cell r="AT6125" t="str">
            <v>#</v>
          </cell>
          <cell r="AU6125" t="str">
            <v>#</v>
          </cell>
        </row>
        <row r="6126">
          <cell r="AN6126">
            <v>50857</v>
          </cell>
          <cell r="AO6126" t="str">
            <v>Pealinna Perearstid OÜ</v>
          </cell>
          <cell r="AP6126" t="str">
            <v>000000000000003059</v>
          </cell>
          <cell r="AQ6126">
            <v>2026</v>
          </cell>
          <cell r="AR6126" t="str">
            <v>2026-PRL1-50857</v>
          </cell>
          <cell r="AS6126">
            <v>1</v>
          </cell>
          <cell r="AT6126" t="str">
            <v>TK075</v>
          </cell>
          <cell r="AU6126" t="str">
            <v>#</v>
          </cell>
        </row>
        <row r="6127">
          <cell r="AN6127">
            <v>50857</v>
          </cell>
          <cell r="AO6127" t="str">
            <v>Pealinna Perearstid OÜ</v>
          </cell>
          <cell r="AP6127" t="str">
            <v>000000000000003059</v>
          </cell>
          <cell r="AQ6127">
            <v>2026</v>
          </cell>
          <cell r="AR6127" t="str">
            <v>2026-PRL1-50857</v>
          </cell>
          <cell r="AS6127" t="str">
            <v>#</v>
          </cell>
          <cell r="AT6127" t="str">
            <v>#</v>
          </cell>
          <cell r="AU6127" t="str">
            <v>#</v>
          </cell>
        </row>
        <row r="6128">
          <cell r="AN6128">
            <v>50165</v>
          </cell>
          <cell r="AO6128" t="str">
            <v>Vitacon Perearstikeskus OÜ</v>
          </cell>
          <cell r="AP6128" t="str">
            <v>000000000000003059</v>
          </cell>
          <cell r="AQ6128">
            <v>2026</v>
          </cell>
          <cell r="AR6128" t="str">
            <v>2026-PRL1-50165</v>
          </cell>
          <cell r="AS6128" t="str">
            <v>#</v>
          </cell>
          <cell r="AT6128" t="str">
            <v>#</v>
          </cell>
          <cell r="AU6128" t="str">
            <v>#</v>
          </cell>
        </row>
        <row r="6129">
          <cell r="AN6129">
            <v>50165</v>
          </cell>
          <cell r="AO6129" t="str">
            <v>Vitacon Perearstikeskus OÜ</v>
          </cell>
          <cell r="AP6129" t="str">
            <v>000000000000003059</v>
          </cell>
          <cell r="AQ6129">
            <v>2026</v>
          </cell>
          <cell r="AR6129" t="str">
            <v>2026-PRL1-50165</v>
          </cell>
          <cell r="AS6129" t="str">
            <v>#</v>
          </cell>
          <cell r="AT6129" t="str">
            <v>#</v>
          </cell>
          <cell r="AU6129" t="str">
            <v>#</v>
          </cell>
        </row>
        <row r="6130">
          <cell r="AN6130">
            <v>50161</v>
          </cell>
          <cell r="AO6130" t="str">
            <v>Magdaleena Tervisekeskus OÜ</v>
          </cell>
          <cell r="AP6130" t="str">
            <v>000000000000003059</v>
          </cell>
          <cell r="AQ6130">
            <v>2026</v>
          </cell>
          <cell r="AR6130" t="str">
            <v>2026-PRL1-50161</v>
          </cell>
          <cell r="AS6130" t="str">
            <v>#</v>
          </cell>
          <cell r="AT6130" t="str">
            <v>#</v>
          </cell>
          <cell r="AU6130" t="str">
            <v>#</v>
          </cell>
        </row>
        <row r="6131">
          <cell r="AN6131">
            <v>50156</v>
          </cell>
          <cell r="AO6131" t="str">
            <v>Magdaleena Perearstid OÜ</v>
          </cell>
          <cell r="AP6131" t="str">
            <v>000000000000003059</v>
          </cell>
          <cell r="AQ6131">
            <v>2026</v>
          </cell>
          <cell r="AR6131" t="str">
            <v>2026-PRL1-50156</v>
          </cell>
          <cell r="AS6131" t="str">
            <v>#</v>
          </cell>
          <cell r="AT6131" t="str">
            <v>#</v>
          </cell>
          <cell r="AU6131" t="str">
            <v>#</v>
          </cell>
        </row>
        <row r="6132">
          <cell r="AN6132">
            <v>50156</v>
          </cell>
          <cell r="AO6132" t="str">
            <v>Magdaleena Perearstid OÜ</v>
          </cell>
          <cell r="AP6132" t="str">
            <v>000000000000003059</v>
          </cell>
          <cell r="AQ6132">
            <v>2026</v>
          </cell>
          <cell r="AR6132" t="str">
            <v>2026-PRL1-50156</v>
          </cell>
          <cell r="AS6132" t="str">
            <v>#</v>
          </cell>
          <cell r="AT6132" t="str">
            <v>#</v>
          </cell>
          <cell r="AU6132" t="str">
            <v>#</v>
          </cell>
        </row>
        <row r="6133">
          <cell r="AN6133">
            <v>50156</v>
          </cell>
          <cell r="AO6133" t="str">
            <v>Magdaleena Perearstid OÜ</v>
          </cell>
          <cell r="AP6133" t="str">
            <v>000000000000003059</v>
          </cell>
          <cell r="AQ6133">
            <v>2026</v>
          </cell>
          <cell r="AR6133" t="str">
            <v>2026-PRL1-50156</v>
          </cell>
          <cell r="AS6133" t="str">
            <v>#</v>
          </cell>
          <cell r="AT6133" t="str">
            <v>#</v>
          </cell>
          <cell r="AU6133" t="str">
            <v>#</v>
          </cell>
        </row>
        <row r="6134">
          <cell r="AN6134">
            <v>50697</v>
          </cell>
          <cell r="AO6134" t="str">
            <v>Perearst Svetlana Ehiloo OÜ</v>
          </cell>
          <cell r="AP6134" t="str">
            <v>000000000000003059</v>
          </cell>
          <cell r="AQ6134">
            <v>2026</v>
          </cell>
          <cell r="AR6134" t="str">
            <v>2026-PRL1-50697</v>
          </cell>
          <cell r="AS6134" t="str">
            <v>#</v>
          </cell>
          <cell r="AT6134" t="str">
            <v>#</v>
          </cell>
          <cell r="AU6134" t="str">
            <v>#</v>
          </cell>
        </row>
        <row r="6135">
          <cell r="AN6135">
            <v>50857</v>
          </cell>
          <cell r="AO6135" t="str">
            <v>Pealinna Perearstid OÜ</v>
          </cell>
          <cell r="AP6135" t="str">
            <v>000000000000003059</v>
          </cell>
          <cell r="AQ6135">
            <v>2026</v>
          </cell>
          <cell r="AR6135" t="str">
            <v>2026-PRL1-50857</v>
          </cell>
          <cell r="AS6135" t="str">
            <v>#</v>
          </cell>
          <cell r="AT6135" t="str">
            <v>#</v>
          </cell>
          <cell r="AU6135" t="str">
            <v>#</v>
          </cell>
        </row>
        <row r="6136">
          <cell r="AN6136">
            <v>61311</v>
          </cell>
          <cell r="AO6136" t="str">
            <v>Mahtra Perearstikeskus OÜ</v>
          </cell>
          <cell r="AP6136" t="str">
            <v>000000000000003059</v>
          </cell>
          <cell r="AQ6136">
            <v>2026</v>
          </cell>
          <cell r="AR6136" t="str">
            <v>2026-PRL1-61311</v>
          </cell>
          <cell r="AS6136" t="str">
            <v>#</v>
          </cell>
          <cell r="AT6136" t="str">
            <v>#</v>
          </cell>
          <cell r="AU6136" t="str">
            <v>#</v>
          </cell>
        </row>
        <row r="6137">
          <cell r="AN6137">
            <v>50691</v>
          </cell>
          <cell r="AO6137" t="str">
            <v>Perearst Ljudmila Jakobson OÜ</v>
          </cell>
          <cell r="AP6137" t="str">
            <v>000000000000003059</v>
          </cell>
          <cell r="AQ6137">
            <v>2026</v>
          </cell>
          <cell r="AR6137" t="str">
            <v>2026-PRL1-50691</v>
          </cell>
          <cell r="AS6137" t="str">
            <v>#</v>
          </cell>
          <cell r="AT6137" t="str">
            <v>#</v>
          </cell>
          <cell r="AU6137" t="str">
            <v>#</v>
          </cell>
        </row>
        <row r="6138">
          <cell r="AN6138">
            <v>50857</v>
          </cell>
          <cell r="AO6138" t="str">
            <v>Pealinna Perearstid OÜ</v>
          </cell>
          <cell r="AP6138" t="str">
            <v>000000000000003059</v>
          </cell>
          <cell r="AQ6138">
            <v>2026</v>
          </cell>
          <cell r="AR6138" t="str">
            <v>2026-PRL1-50857</v>
          </cell>
          <cell r="AS6138">
            <v>1</v>
          </cell>
          <cell r="AT6138" t="str">
            <v>TK075</v>
          </cell>
          <cell r="AU6138" t="str">
            <v>#</v>
          </cell>
        </row>
        <row r="6139">
          <cell r="AN6139">
            <v>50612</v>
          </cell>
          <cell r="AO6139" t="str">
            <v>Osaühing Aira Perearstikeskus</v>
          </cell>
          <cell r="AP6139" t="str">
            <v>000000000000003059</v>
          </cell>
          <cell r="AQ6139">
            <v>2026</v>
          </cell>
          <cell r="AR6139" t="str">
            <v>2026-PRL1-50612</v>
          </cell>
          <cell r="AS6139" t="str">
            <v>#</v>
          </cell>
          <cell r="AT6139" t="str">
            <v>#</v>
          </cell>
          <cell r="AU6139" t="str">
            <v>#</v>
          </cell>
        </row>
        <row r="6140">
          <cell r="AN6140">
            <v>61311</v>
          </cell>
          <cell r="AO6140" t="str">
            <v>Mahtra Perearstikeskus OÜ</v>
          </cell>
          <cell r="AP6140" t="str">
            <v>000000000000003059</v>
          </cell>
          <cell r="AQ6140">
            <v>2026</v>
          </cell>
          <cell r="AR6140" t="str">
            <v>2026-PRL1-61311</v>
          </cell>
          <cell r="AS6140" t="str">
            <v>#</v>
          </cell>
          <cell r="AT6140" t="str">
            <v>#</v>
          </cell>
          <cell r="AU6140" t="str">
            <v>#</v>
          </cell>
        </row>
        <row r="6141">
          <cell r="AN6141">
            <v>50698</v>
          </cell>
          <cell r="AO6141" t="str">
            <v>Tomson Tervisekeskus OÜ</v>
          </cell>
          <cell r="AP6141" t="str">
            <v>000000000000003094</v>
          </cell>
          <cell r="AQ6141">
            <v>2026</v>
          </cell>
          <cell r="AR6141" t="str">
            <v>2026-PRL1-50698</v>
          </cell>
          <cell r="AS6141">
            <v>1</v>
          </cell>
          <cell r="AT6141" t="str">
            <v>TK047</v>
          </cell>
          <cell r="AU6141" t="str">
            <v>#</v>
          </cell>
        </row>
        <row r="6142">
          <cell r="AN6142">
            <v>50541</v>
          </cell>
          <cell r="AO6142" t="str">
            <v>Ljudmila Jazepova Perearst OÜ</v>
          </cell>
          <cell r="AP6142" t="str">
            <v>000000000000003059</v>
          </cell>
          <cell r="AQ6142">
            <v>2026</v>
          </cell>
          <cell r="AR6142" t="str">
            <v>2026-PRL1-50541</v>
          </cell>
          <cell r="AS6142" t="str">
            <v>#</v>
          </cell>
          <cell r="AT6142" t="str">
            <v>#</v>
          </cell>
          <cell r="AU6142" t="str">
            <v>#</v>
          </cell>
        </row>
        <row r="6143">
          <cell r="AN6143">
            <v>50826</v>
          </cell>
          <cell r="AO6143" t="str">
            <v>Perekliinik OÜ</v>
          </cell>
          <cell r="AP6143" t="str">
            <v>000000000000003094</v>
          </cell>
          <cell r="AQ6143">
            <v>2026</v>
          </cell>
          <cell r="AR6143" t="str">
            <v>2026-PRL1-50826</v>
          </cell>
          <cell r="AS6143">
            <v>1</v>
          </cell>
          <cell r="AT6143" t="str">
            <v>TK041</v>
          </cell>
          <cell r="AU6143" t="str">
            <v>#</v>
          </cell>
        </row>
        <row r="6144">
          <cell r="AN6144">
            <v>50612</v>
          </cell>
          <cell r="AO6144" t="str">
            <v>OÜ Aira Perearstikeskus</v>
          </cell>
          <cell r="AP6144" t="str">
            <v>000000000000003059</v>
          </cell>
          <cell r="AQ6144">
            <v>2026</v>
          </cell>
          <cell r="AR6144" t="str">
            <v>2026-PRL1-50612</v>
          </cell>
          <cell r="AS6144" t="str">
            <v>#</v>
          </cell>
          <cell r="AT6144" t="str">
            <v>#</v>
          </cell>
          <cell r="AU6144" t="str">
            <v>#</v>
          </cell>
        </row>
        <row r="6145">
          <cell r="AN6145">
            <v>50525</v>
          </cell>
          <cell r="AO6145" t="str">
            <v>Perearst Silvia Korberg OÜ</v>
          </cell>
          <cell r="AP6145" t="str">
            <v>000000000000003094</v>
          </cell>
          <cell r="AQ6145">
            <v>2026</v>
          </cell>
          <cell r="AR6145" t="str">
            <v>2026-PRL1-50525</v>
          </cell>
          <cell r="AS6145">
            <v>1</v>
          </cell>
          <cell r="AT6145" t="str">
            <v>TK066</v>
          </cell>
          <cell r="AU6145" t="str">
            <v>#</v>
          </cell>
        </row>
        <row r="6146">
          <cell r="AN6146">
            <v>50700</v>
          </cell>
          <cell r="AO6146" t="str">
            <v>OÜ Tallinna Perearstikeskus</v>
          </cell>
          <cell r="AP6146" t="str">
            <v>000000000000003094</v>
          </cell>
          <cell r="AQ6146">
            <v>2026</v>
          </cell>
          <cell r="AR6146" t="str">
            <v>2026-PRL1-50700</v>
          </cell>
          <cell r="AS6146">
            <v>1</v>
          </cell>
          <cell r="AT6146" t="str">
            <v>TK026</v>
          </cell>
          <cell r="AU6146" t="str">
            <v>#</v>
          </cell>
        </row>
        <row r="6147">
          <cell r="AN6147">
            <v>50164</v>
          </cell>
          <cell r="AO6147" t="str">
            <v>Kalamaja Perearstid OÜ</v>
          </cell>
          <cell r="AP6147" t="str">
            <v>000000000000003059</v>
          </cell>
          <cell r="AQ6147">
            <v>2026</v>
          </cell>
          <cell r="AR6147" t="str">
            <v>2026-PRL1-50164</v>
          </cell>
          <cell r="AS6147" t="str">
            <v>#</v>
          </cell>
          <cell r="AT6147" t="str">
            <v>#</v>
          </cell>
          <cell r="AU6147" t="str">
            <v>#</v>
          </cell>
        </row>
        <row r="6148">
          <cell r="AN6148">
            <v>50164</v>
          </cell>
          <cell r="AO6148" t="str">
            <v>Kalamaja Perearstid OÜ</v>
          </cell>
          <cell r="AP6148" t="str">
            <v>000000000000003059</v>
          </cell>
          <cell r="AQ6148">
            <v>2026</v>
          </cell>
          <cell r="AR6148" t="str">
            <v>2026-PRL1-50164</v>
          </cell>
          <cell r="AS6148" t="str">
            <v>#</v>
          </cell>
          <cell r="AT6148" t="str">
            <v>#</v>
          </cell>
          <cell r="AU6148" t="str">
            <v>#</v>
          </cell>
        </row>
        <row r="6149">
          <cell r="AN6149">
            <v>50112</v>
          </cell>
          <cell r="AO6149" t="str">
            <v>Mustamäe Polik. Perearstikeskus OÜ</v>
          </cell>
          <cell r="AP6149" t="str">
            <v>000000000000003059</v>
          </cell>
          <cell r="AQ6149">
            <v>2026</v>
          </cell>
          <cell r="AR6149" t="str">
            <v>2026-PRL1-50112</v>
          </cell>
          <cell r="AS6149" t="str">
            <v>#</v>
          </cell>
          <cell r="AT6149" t="str">
            <v>#</v>
          </cell>
          <cell r="AU6149" t="str">
            <v>#</v>
          </cell>
        </row>
        <row r="6150">
          <cell r="AN6150">
            <v>50112</v>
          </cell>
          <cell r="AO6150" t="str">
            <v>Mustamäe Polik. Perearstikeskus OÜ</v>
          </cell>
          <cell r="AP6150" t="str">
            <v>000000000000003059</v>
          </cell>
          <cell r="AQ6150">
            <v>2026</v>
          </cell>
          <cell r="AR6150" t="str">
            <v>2026-PRL1-50112</v>
          </cell>
          <cell r="AS6150" t="str">
            <v>#</v>
          </cell>
          <cell r="AT6150" t="str">
            <v>#</v>
          </cell>
          <cell r="AU6150" t="str">
            <v>#</v>
          </cell>
        </row>
        <row r="6151">
          <cell r="AN6151">
            <v>50112</v>
          </cell>
          <cell r="AO6151" t="str">
            <v>Mustamäe Polik. Perearstikeskus OÜ</v>
          </cell>
          <cell r="AP6151" t="str">
            <v>000000000000003059</v>
          </cell>
          <cell r="AQ6151">
            <v>2026</v>
          </cell>
          <cell r="AR6151" t="str">
            <v>2026-PRL1-50112</v>
          </cell>
          <cell r="AS6151" t="str">
            <v>#</v>
          </cell>
          <cell r="AT6151" t="str">
            <v>#</v>
          </cell>
          <cell r="AU6151" t="str">
            <v>#</v>
          </cell>
        </row>
        <row r="6152">
          <cell r="AN6152">
            <v>50107</v>
          </cell>
          <cell r="AO6152" t="str">
            <v>OÜ Meditiim</v>
          </cell>
          <cell r="AP6152" t="str">
            <v>000000000000003094</v>
          </cell>
          <cell r="AQ6152">
            <v>2026</v>
          </cell>
          <cell r="AR6152" t="str">
            <v>2026-PRL1-50107</v>
          </cell>
          <cell r="AS6152">
            <v>1</v>
          </cell>
          <cell r="AT6152" t="str">
            <v>TK050</v>
          </cell>
          <cell r="AU6152" t="str">
            <v>#</v>
          </cell>
        </row>
        <row r="6153">
          <cell r="AN6153">
            <v>50021</v>
          </cell>
          <cell r="AO6153" t="str">
            <v>Osaühing MEREKIVI PEREARSTID</v>
          </cell>
          <cell r="AP6153" t="str">
            <v>000000000000003059</v>
          </cell>
          <cell r="AQ6153">
            <v>2026</v>
          </cell>
          <cell r="AR6153" t="str">
            <v>2026-PRL1-50021</v>
          </cell>
          <cell r="AS6153" t="str">
            <v>#</v>
          </cell>
          <cell r="AT6153" t="str">
            <v>#</v>
          </cell>
          <cell r="AU6153" t="str">
            <v>#</v>
          </cell>
        </row>
        <row r="6154">
          <cell r="AN6154">
            <v>50863</v>
          </cell>
          <cell r="AO6154" t="str">
            <v>Al Mare Perearstikeskus OÜ</v>
          </cell>
          <cell r="AP6154" t="str">
            <v>000000000000003094</v>
          </cell>
          <cell r="AQ6154">
            <v>2026</v>
          </cell>
          <cell r="AR6154" t="str">
            <v>2026-PRL1-50863</v>
          </cell>
          <cell r="AS6154">
            <v>1</v>
          </cell>
          <cell r="AT6154" t="str">
            <v>TK052</v>
          </cell>
          <cell r="AU6154" t="str">
            <v>#</v>
          </cell>
        </row>
        <row r="6155">
          <cell r="AN6155">
            <v>50021</v>
          </cell>
          <cell r="AO6155" t="str">
            <v>Osaühing MEREKIVI PEREARSTID</v>
          </cell>
          <cell r="AP6155" t="str">
            <v>000000000000003059</v>
          </cell>
          <cell r="AQ6155">
            <v>2026</v>
          </cell>
          <cell r="AR6155" t="str">
            <v>2026-PRL1-50021</v>
          </cell>
          <cell r="AS6155" t="str">
            <v>#</v>
          </cell>
          <cell r="AT6155" t="str">
            <v>#</v>
          </cell>
          <cell r="AU6155" t="str">
            <v>#</v>
          </cell>
        </row>
        <row r="6156">
          <cell r="AN6156">
            <v>50052</v>
          </cell>
          <cell r="AO6156" t="str">
            <v>Pirita Perearstikeskus OÜ</v>
          </cell>
          <cell r="AP6156" t="str">
            <v>000000000000003094</v>
          </cell>
          <cell r="AQ6156">
            <v>2026</v>
          </cell>
          <cell r="AR6156" t="str">
            <v>2026-PRL1-50052</v>
          </cell>
          <cell r="AS6156">
            <v>1</v>
          </cell>
          <cell r="AT6156" t="str">
            <v>TK058</v>
          </cell>
          <cell r="AU6156" t="str">
            <v>#</v>
          </cell>
        </row>
        <row r="6157">
          <cell r="AN6157">
            <v>50692</v>
          </cell>
          <cell r="AO6157" t="str">
            <v>Tamm ja Sula OÜ</v>
          </cell>
          <cell r="AP6157" t="str">
            <v>000000000000003059</v>
          </cell>
          <cell r="AQ6157">
            <v>2026</v>
          </cell>
          <cell r="AR6157" t="str">
            <v>2026-PRL1-50692</v>
          </cell>
          <cell r="AS6157" t="str">
            <v>#</v>
          </cell>
          <cell r="AT6157" t="str">
            <v>#</v>
          </cell>
          <cell r="AU6157" t="str">
            <v>#</v>
          </cell>
        </row>
        <row r="6158">
          <cell r="AN6158">
            <v>50115</v>
          </cell>
          <cell r="AO6158" t="str">
            <v>Linnamõisa Perearstikeskus OÜ</v>
          </cell>
          <cell r="AP6158" t="str">
            <v>000000000000003094</v>
          </cell>
          <cell r="AQ6158">
            <v>2026</v>
          </cell>
          <cell r="AR6158" t="str">
            <v>2026-PRL1-50115</v>
          </cell>
          <cell r="AS6158">
            <v>1</v>
          </cell>
          <cell r="AT6158" t="str">
            <v>TK065</v>
          </cell>
          <cell r="AU6158" t="str">
            <v>#</v>
          </cell>
        </row>
        <row r="6159">
          <cell r="AN6159">
            <v>50115</v>
          </cell>
          <cell r="AO6159" t="str">
            <v>Linnamõisa Perearstikeskus OÜ</v>
          </cell>
          <cell r="AP6159" t="str">
            <v>000000000000003094</v>
          </cell>
          <cell r="AQ6159">
            <v>2026</v>
          </cell>
          <cell r="AR6159" t="str">
            <v>2026-PRL1-50115</v>
          </cell>
          <cell r="AS6159">
            <v>1</v>
          </cell>
          <cell r="AT6159" t="str">
            <v>TK065</v>
          </cell>
          <cell r="AU6159" t="str">
            <v>#</v>
          </cell>
        </row>
        <row r="6160">
          <cell r="AN6160">
            <v>50596</v>
          </cell>
          <cell r="AO6160" t="str">
            <v>Perearst Hirve OÜ</v>
          </cell>
          <cell r="AP6160" t="str">
            <v>000000000000003059</v>
          </cell>
          <cell r="AQ6160">
            <v>2026</v>
          </cell>
          <cell r="AR6160" t="str">
            <v>2026-PRL1-50596</v>
          </cell>
          <cell r="AS6160" t="str">
            <v>#</v>
          </cell>
          <cell r="AT6160" t="str">
            <v>#</v>
          </cell>
          <cell r="AU6160" t="str">
            <v>#</v>
          </cell>
        </row>
        <row r="6161">
          <cell r="AN6161">
            <v>50027</v>
          </cell>
          <cell r="AO6161" t="str">
            <v>Merelahe Perearstikeskus OÜ</v>
          </cell>
          <cell r="AP6161" t="str">
            <v>000000000000003094</v>
          </cell>
          <cell r="AQ6161">
            <v>2026</v>
          </cell>
          <cell r="AR6161" t="str">
            <v>2026-PRL1-50027</v>
          </cell>
          <cell r="AS6161">
            <v>1</v>
          </cell>
          <cell r="AT6161" t="str">
            <v>TK059</v>
          </cell>
          <cell r="AU6161" t="str">
            <v>#</v>
          </cell>
        </row>
        <row r="6162">
          <cell r="AN6162">
            <v>50826</v>
          </cell>
          <cell r="AO6162" t="str">
            <v>Perekliinik OÜ</v>
          </cell>
          <cell r="AP6162" t="str">
            <v>000000000000003094</v>
          </cell>
          <cell r="AQ6162">
            <v>2026</v>
          </cell>
          <cell r="AR6162" t="str">
            <v>2026-PRL1-50826</v>
          </cell>
          <cell r="AS6162">
            <v>1</v>
          </cell>
          <cell r="AT6162" t="str">
            <v>TK041</v>
          </cell>
          <cell r="AU6162" t="str">
            <v>#</v>
          </cell>
        </row>
        <row r="6163">
          <cell r="AN6163">
            <v>50027</v>
          </cell>
          <cell r="AO6163" t="str">
            <v>Merelahe Perearstikeskus OÜ</v>
          </cell>
          <cell r="AP6163" t="str">
            <v>000000000000003094</v>
          </cell>
          <cell r="AQ6163">
            <v>2026</v>
          </cell>
          <cell r="AR6163" t="str">
            <v>2026-PRL1-50027</v>
          </cell>
          <cell r="AS6163">
            <v>1</v>
          </cell>
          <cell r="AT6163" t="str">
            <v>TK059</v>
          </cell>
          <cell r="AU6163" t="str">
            <v>#</v>
          </cell>
        </row>
        <row r="6164">
          <cell r="AN6164">
            <v>50113</v>
          </cell>
          <cell r="AO6164" t="str">
            <v>Pae Perearstikeskus OÜ</v>
          </cell>
          <cell r="AP6164" t="str">
            <v>000000000000003059</v>
          </cell>
          <cell r="AQ6164">
            <v>2026</v>
          </cell>
          <cell r="AR6164" t="str">
            <v>2026-PRL1-50113</v>
          </cell>
          <cell r="AS6164" t="str">
            <v>#</v>
          </cell>
          <cell r="AT6164" t="str">
            <v>#</v>
          </cell>
          <cell r="AU6164" t="str">
            <v>#</v>
          </cell>
        </row>
        <row r="6165">
          <cell r="AN6165">
            <v>50113</v>
          </cell>
          <cell r="AO6165" t="str">
            <v>Pae Perearstikeskus OÜ</v>
          </cell>
          <cell r="AP6165" t="str">
            <v>000000000000003059</v>
          </cell>
          <cell r="AQ6165">
            <v>2026</v>
          </cell>
          <cell r="AR6165" t="str">
            <v>2026-PRL1-50113</v>
          </cell>
          <cell r="AS6165" t="str">
            <v>#</v>
          </cell>
          <cell r="AT6165" t="str">
            <v>#</v>
          </cell>
          <cell r="AU6165" t="str">
            <v>#</v>
          </cell>
        </row>
        <row r="6166">
          <cell r="AN6166">
            <v>50598</v>
          </cell>
          <cell r="AO6166" t="str">
            <v>PA Kopliranna OÜ</v>
          </cell>
          <cell r="AP6166" t="str">
            <v>000000000000003059</v>
          </cell>
          <cell r="AQ6166">
            <v>2026</v>
          </cell>
          <cell r="AR6166" t="str">
            <v>2026-PRL1-50598</v>
          </cell>
          <cell r="AS6166" t="str">
            <v>#</v>
          </cell>
          <cell r="AT6166" t="str">
            <v>#</v>
          </cell>
          <cell r="AU6166" t="str">
            <v>#</v>
          </cell>
        </row>
        <row r="6167">
          <cell r="AN6167">
            <v>50862</v>
          </cell>
          <cell r="AO6167" t="str">
            <v>Mymed Perearstid OÜ</v>
          </cell>
          <cell r="AP6167" t="str">
            <v>000000000000003094</v>
          </cell>
          <cell r="AQ6167">
            <v>2026</v>
          </cell>
          <cell r="AR6167" t="str">
            <v>2026-PRL1-50862</v>
          </cell>
          <cell r="AS6167">
            <v>1</v>
          </cell>
          <cell r="AT6167" t="str">
            <v>TK033</v>
          </cell>
          <cell r="AU6167" t="str">
            <v>#</v>
          </cell>
        </row>
        <row r="6168">
          <cell r="AN6168">
            <v>50723</v>
          </cell>
          <cell r="AO6168" t="str">
            <v>OÜ Perearstikeskus Remedium</v>
          </cell>
          <cell r="AP6168" t="str">
            <v>000000000000003059</v>
          </cell>
          <cell r="AQ6168">
            <v>2026</v>
          </cell>
          <cell r="AR6168" t="str">
            <v>2026-PRL1-50723</v>
          </cell>
          <cell r="AS6168" t="str">
            <v>#</v>
          </cell>
          <cell r="AT6168" t="str">
            <v>#</v>
          </cell>
          <cell r="AU6168" t="str">
            <v>#</v>
          </cell>
        </row>
        <row r="6169">
          <cell r="AN6169">
            <v>50491</v>
          </cell>
          <cell r="AO6169" t="str">
            <v>Perearst Karin Jäger OÜ</v>
          </cell>
          <cell r="AP6169" t="str">
            <v>000000000000003059</v>
          </cell>
          <cell r="AQ6169">
            <v>2026</v>
          </cell>
          <cell r="AR6169" t="str">
            <v>2026-PRL1-50491</v>
          </cell>
          <cell r="AS6169" t="str">
            <v>#</v>
          </cell>
          <cell r="AT6169" t="str">
            <v>#</v>
          </cell>
          <cell r="AU6169" t="str">
            <v>#</v>
          </cell>
        </row>
        <row r="6170">
          <cell r="AN6170">
            <v>50170</v>
          </cell>
          <cell r="AO6170" t="str">
            <v>Perearst Iðtvan Koso OÜ</v>
          </cell>
          <cell r="AP6170" t="str">
            <v>000000000000003094</v>
          </cell>
          <cell r="AQ6170">
            <v>2026</v>
          </cell>
          <cell r="AR6170" t="str">
            <v>2026-PRL1-50170</v>
          </cell>
          <cell r="AS6170">
            <v>1</v>
          </cell>
          <cell r="AT6170" t="str">
            <v>TK066</v>
          </cell>
          <cell r="AU6170" t="str">
            <v>#</v>
          </cell>
        </row>
        <row r="6171">
          <cell r="AN6171">
            <v>50857</v>
          </cell>
          <cell r="AO6171" t="str">
            <v>Pealinna Perearstid OÜ</v>
          </cell>
          <cell r="AP6171" t="str">
            <v>000000000000003059</v>
          </cell>
          <cell r="AQ6171">
            <v>2026</v>
          </cell>
          <cell r="AR6171" t="str">
            <v>2026-PRL1-50857</v>
          </cell>
          <cell r="AS6171">
            <v>1</v>
          </cell>
          <cell r="AT6171" t="str">
            <v>TK075</v>
          </cell>
          <cell r="AU6171" t="str">
            <v>#</v>
          </cell>
        </row>
        <row r="6172">
          <cell r="AN6172">
            <v>50582</v>
          </cell>
          <cell r="AO6172" t="str">
            <v>Perearst Ulvi Usgam OÜ</v>
          </cell>
          <cell r="AP6172" t="str">
            <v>000000000000003059</v>
          </cell>
          <cell r="AQ6172">
            <v>2026</v>
          </cell>
          <cell r="AR6172" t="str">
            <v>2026-PRL1-50582</v>
          </cell>
          <cell r="AS6172" t="str">
            <v>#</v>
          </cell>
          <cell r="AT6172" t="str">
            <v>#</v>
          </cell>
          <cell r="AU6172" t="str">
            <v>#</v>
          </cell>
        </row>
        <row r="6173">
          <cell r="AN6173">
            <v>50164</v>
          </cell>
          <cell r="AO6173" t="str">
            <v>Kalamaja Perearstid OÜ</v>
          </cell>
          <cell r="AP6173" t="str">
            <v>000000000000003059</v>
          </cell>
          <cell r="AQ6173">
            <v>2026</v>
          </cell>
          <cell r="AR6173" t="str">
            <v>2026-PRL1-50164</v>
          </cell>
          <cell r="AS6173" t="str">
            <v>#</v>
          </cell>
          <cell r="AT6173" t="str">
            <v>#</v>
          </cell>
          <cell r="AU6173" t="str">
            <v>#</v>
          </cell>
        </row>
        <row r="6174">
          <cell r="AN6174">
            <v>50159</v>
          </cell>
          <cell r="AO6174" t="str">
            <v>Majaka Perearstikeskus OÜ</v>
          </cell>
          <cell r="AP6174" t="str">
            <v>000000000000003059</v>
          </cell>
          <cell r="AQ6174">
            <v>2026</v>
          </cell>
          <cell r="AR6174" t="str">
            <v>2026-PRL1-50159</v>
          </cell>
          <cell r="AS6174" t="str">
            <v>#</v>
          </cell>
          <cell r="AT6174" t="str">
            <v>#</v>
          </cell>
          <cell r="AU6174" t="str">
            <v>#</v>
          </cell>
        </row>
        <row r="6175">
          <cell r="AN6175">
            <v>50857</v>
          </cell>
          <cell r="AO6175" t="str">
            <v>Pealinna Perearstid OÜ</v>
          </cell>
          <cell r="AP6175" t="str">
            <v>000000000000003059</v>
          </cell>
          <cell r="AQ6175">
            <v>2026</v>
          </cell>
          <cell r="AR6175" t="str">
            <v>2026-PRL1-50857</v>
          </cell>
          <cell r="AS6175">
            <v>1</v>
          </cell>
          <cell r="AT6175" t="str">
            <v>TK075</v>
          </cell>
          <cell r="AU6175" t="str">
            <v>#</v>
          </cell>
        </row>
        <row r="6176">
          <cell r="AN6176">
            <v>50862</v>
          </cell>
          <cell r="AO6176" t="str">
            <v>Mymed Perearstid OÜ</v>
          </cell>
          <cell r="AP6176" t="str">
            <v>000000000000003094</v>
          </cell>
          <cell r="AQ6176">
            <v>2026</v>
          </cell>
          <cell r="AR6176" t="str">
            <v>2026-PRL1-50862</v>
          </cell>
          <cell r="AS6176">
            <v>1</v>
          </cell>
          <cell r="AT6176" t="str">
            <v>TK033</v>
          </cell>
          <cell r="AU6176" t="str">
            <v>#</v>
          </cell>
        </row>
        <row r="6177">
          <cell r="AN6177">
            <v>50127</v>
          </cell>
          <cell r="AO6177" t="str">
            <v>Rosenthali Perearstikeskus OÜ</v>
          </cell>
          <cell r="AP6177" t="str">
            <v>000000000000003094</v>
          </cell>
          <cell r="AQ6177">
            <v>2026</v>
          </cell>
          <cell r="AR6177" t="str">
            <v>2026-PRL1-50127</v>
          </cell>
          <cell r="AS6177">
            <v>1</v>
          </cell>
          <cell r="AT6177" t="str">
            <v>TK069</v>
          </cell>
          <cell r="AU6177" t="str">
            <v>#</v>
          </cell>
        </row>
        <row r="6178">
          <cell r="AN6178">
            <v>50552</v>
          </cell>
          <cell r="AO6178" t="str">
            <v>Lasnamäe Perearstid-Kaks OÜ</v>
          </cell>
          <cell r="AP6178" t="str">
            <v>000000000000003094</v>
          </cell>
          <cell r="AQ6178">
            <v>2026</v>
          </cell>
          <cell r="AR6178" t="str">
            <v>2026-PRL1-50552</v>
          </cell>
          <cell r="AS6178">
            <v>1</v>
          </cell>
          <cell r="AT6178" t="str">
            <v>TK056</v>
          </cell>
          <cell r="AU6178" t="str">
            <v>#</v>
          </cell>
        </row>
        <row r="6179">
          <cell r="AN6179">
            <v>50863</v>
          </cell>
          <cell r="AO6179" t="str">
            <v>Al Mare Perearstikeskus OÜ</v>
          </cell>
          <cell r="AP6179" t="str">
            <v>000000000000003094</v>
          </cell>
          <cell r="AQ6179">
            <v>2026</v>
          </cell>
          <cell r="AR6179" t="str">
            <v>2026-PRL1-50863</v>
          </cell>
          <cell r="AS6179">
            <v>1</v>
          </cell>
          <cell r="AT6179" t="str">
            <v>TK052</v>
          </cell>
          <cell r="AU6179" t="str">
            <v>#</v>
          </cell>
        </row>
        <row r="6180">
          <cell r="AN6180">
            <v>50675</v>
          </cell>
          <cell r="AO6180" t="str">
            <v>Perearst Olga Gvozdeva OÜ</v>
          </cell>
          <cell r="AP6180" t="str">
            <v>000000000000003059</v>
          </cell>
          <cell r="AQ6180">
            <v>2026</v>
          </cell>
          <cell r="AR6180" t="str">
            <v>2026-PRL1-50675</v>
          </cell>
          <cell r="AS6180" t="str">
            <v>#</v>
          </cell>
          <cell r="AT6180" t="str">
            <v>#</v>
          </cell>
          <cell r="AU6180" t="str">
            <v>#</v>
          </cell>
        </row>
        <row r="6181">
          <cell r="AN6181">
            <v>50870</v>
          </cell>
          <cell r="AO6181" t="str">
            <v>Pelguranna PAK OÜ</v>
          </cell>
          <cell r="AP6181" t="str">
            <v>000000000000003059</v>
          </cell>
          <cell r="AQ6181">
            <v>2026</v>
          </cell>
          <cell r="AR6181" t="str">
            <v>2026-PRL1-50870</v>
          </cell>
          <cell r="AS6181" t="str">
            <v>#</v>
          </cell>
          <cell r="AT6181" t="str">
            <v>#</v>
          </cell>
          <cell r="AU6181" t="str">
            <v>#</v>
          </cell>
        </row>
        <row r="6182">
          <cell r="AN6182">
            <v>50857</v>
          </cell>
          <cell r="AO6182" t="str">
            <v>Pealinna Perearstid OÜ</v>
          </cell>
          <cell r="AP6182" t="str">
            <v>000000000000003059</v>
          </cell>
          <cell r="AQ6182">
            <v>2026</v>
          </cell>
          <cell r="AR6182" t="str">
            <v>2026-PRL1-50857</v>
          </cell>
          <cell r="AS6182">
            <v>1</v>
          </cell>
          <cell r="AT6182" t="str">
            <v>TK075</v>
          </cell>
          <cell r="AU6182" t="str">
            <v>#</v>
          </cell>
        </row>
        <row r="6183">
          <cell r="AN6183">
            <v>50857</v>
          </cell>
          <cell r="AO6183" t="str">
            <v>Pealinna Perearstid OÜ</v>
          </cell>
          <cell r="AP6183" t="str">
            <v>000000000000003059</v>
          </cell>
          <cell r="AQ6183">
            <v>2026</v>
          </cell>
          <cell r="AR6183" t="str">
            <v>2026-PRL1-50857</v>
          </cell>
          <cell r="AS6183">
            <v>1</v>
          </cell>
          <cell r="AT6183" t="str">
            <v>TK075</v>
          </cell>
          <cell r="AU6183" t="str">
            <v>#</v>
          </cell>
        </row>
        <row r="6184">
          <cell r="AN6184">
            <v>50120</v>
          </cell>
          <cell r="AO6184" t="str">
            <v>Kristiine Perearstid OÜ</v>
          </cell>
          <cell r="AP6184" t="str">
            <v>000000000000003059</v>
          </cell>
          <cell r="AQ6184">
            <v>2026</v>
          </cell>
          <cell r="AR6184" t="str">
            <v>2026-PRL1-50120</v>
          </cell>
          <cell r="AS6184" t="str">
            <v>#</v>
          </cell>
          <cell r="AT6184" t="str">
            <v>#</v>
          </cell>
          <cell r="AU6184" t="str">
            <v>#</v>
          </cell>
        </row>
        <row r="6185">
          <cell r="AN6185">
            <v>50162</v>
          </cell>
          <cell r="AO6185" t="str">
            <v>Mustamäe ja Nõmme Perearstik. OÜ</v>
          </cell>
          <cell r="AP6185" t="str">
            <v>000000000000003059</v>
          </cell>
          <cell r="AQ6185">
            <v>2026</v>
          </cell>
          <cell r="AR6185" t="str">
            <v>2026-PRL1-50162</v>
          </cell>
          <cell r="AS6185" t="str">
            <v>#</v>
          </cell>
          <cell r="AT6185" t="str">
            <v>#</v>
          </cell>
          <cell r="AU6185" t="str">
            <v>#</v>
          </cell>
        </row>
        <row r="6186">
          <cell r="AN6186">
            <v>50151</v>
          </cell>
          <cell r="AO6186" t="str">
            <v>OÜ PEREARST AIVAZJAN</v>
          </cell>
          <cell r="AP6186" t="str">
            <v>000000000000003059</v>
          </cell>
          <cell r="AQ6186">
            <v>2026</v>
          </cell>
          <cell r="AR6186" t="str">
            <v>2026-PRL1-50151</v>
          </cell>
          <cell r="AS6186" t="str">
            <v>#</v>
          </cell>
          <cell r="AT6186" t="str">
            <v>#</v>
          </cell>
          <cell r="AU6186" t="str">
            <v>#</v>
          </cell>
        </row>
        <row r="6187">
          <cell r="AN6187">
            <v>50826</v>
          </cell>
          <cell r="AO6187" t="str">
            <v>Perekliinik OÜ</v>
          </cell>
          <cell r="AP6187" t="str">
            <v>000000000000003094</v>
          </cell>
          <cell r="AQ6187">
            <v>2026</v>
          </cell>
          <cell r="AR6187" t="str">
            <v>2026-PRL1-50826</v>
          </cell>
          <cell r="AS6187">
            <v>1</v>
          </cell>
          <cell r="AT6187" t="str">
            <v>TK041</v>
          </cell>
          <cell r="AU6187" t="str">
            <v>#</v>
          </cell>
        </row>
        <row r="6188">
          <cell r="AN6188">
            <v>50007</v>
          </cell>
          <cell r="AO6188" t="str">
            <v xml:space="preserve">OÜ Kodudoktori PAK Sinu Arst </v>
          </cell>
          <cell r="AP6188" t="str">
            <v>000000000000003094</v>
          </cell>
          <cell r="AQ6188">
            <v>2026</v>
          </cell>
          <cell r="AR6188" t="str">
            <v>2026-PRL1-50007</v>
          </cell>
          <cell r="AS6188">
            <v>1</v>
          </cell>
          <cell r="AT6188" t="str">
            <v>TK002</v>
          </cell>
          <cell r="AU6188" t="str">
            <v>#</v>
          </cell>
        </row>
        <row r="6189">
          <cell r="AN6189">
            <v>50115</v>
          </cell>
          <cell r="AO6189" t="str">
            <v>Linnamõisa Perearstikeskus OÜ</v>
          </cell>
          <cell r="AP6189" t="str">
            <v>000000000000003094</v>
          </cell>
          <cell r="AQ6189">
            <v>2026</v>
          </cell>
          <cell r="AR6189" t="str">
            <v>2026-PRL1-50115</v>
          </cell>
          <cell r="AS6189">
            <v>1</v>
          </cell>
          <cell r="AT6189" t="str">
            <v>TK065</v>
          </cell>
          <cell r="AU6189" t="str">
            <v>#</v>
          </cell>
        </row>
        <row r="6190">
          <cell r="AN6190">
            <v>50115</v>
          </cell>
          <cell r="AO6190" t="str">
            <v>Linnamõisa Perearstikeskus OÜ</v>
          </cell>
          <cell r="AP6190" t="str">
            <v>000000000000003094</v>
          </cell>
          <cell r="AQ6190">
            <v>2026</v>
          </cell>
          <cell r="AR6190" t="str">
            <v>2026-PRL1-50115</v>
          </cell>
          <cell r="AS6190">
            <v>1</v>
          </cell>
          <cell r="AT6190" t="str">
            <v>TK065</v>
          </cell>
          <cell r="AU6190" t="str">
            <v>#</v>
          </cell>
        </row>
        <row r="6191">
          <cell r="AN6191">
            <v>50454</v>
          </cell>
          <cell r="AO6191" t="str">
            <v>Perearst Külvi Peterson OÜ</v>
          </cell>
          <cell r="AP6191" t="str">
            <v>000000000000003059</v>
          </cell>
          <cell r="AQ6191">
            <v>2026</v>
          </cell>
          <cell r="AR6191" t="str">
            <v>2026-PRL1-50454</v>
          </cell>
          <cell r="AS6191" t="str">
            <v>#</v>
          </cell>
          <cell r="AT6191" t="str">
            <v>#</v>
          </cell>
          <cell r="AU6191" t="str">
            <v>#</v>
          </cell>
        </row>
        <row r="6192">
          <cell r="AN6192">
            <v>50840</v>
          </cell>
          <cell r="AO6192" t="str">
            <v>OÜ perearst T.Girinskaja</v>
          </cell>
          <cell r="AP6192" t="str">
            <v>000000000000003059</v>
          </cell>
          <cell r="AQ6192">
            <v>2026</v>
          </cell>
          <cell r="AR6192" t="str">
            <v>2026-PRL1-50840</v>
          </cell>
          <cell r="AS6192" t="str">
            <v>#</v>
          </cell>
          <cell r="AT6192" t="str">
            <v>#</v>
          </cell>
          <cell r="AU6192" t="str">
            <v>#</v>
          </cell>
        </row>
        <row r="6193">
          <cell r="AN6193">
            <v>50612</v>
          </cell>
          <cell r="AO6193" t="str">
            <v>Osaühing Aira Perearstikeskus</v>
          </cell>
          <cell r="AP6193" t="str">
            <v>000000000000003059</v>
          </cell>
          <cell r="AQ6193">
            <v>2026</v>
          </cell>
          <cell r="AR6193" t="str">
            <v>2026-PRL1-50612</v>
          </cell>
          <cell r="AS6193" t="str">
            <v>#</v>
          </cell>
          <cell r="AT6193" t="str">
            <v>#</v>
          </cell>
          <cell r="AU6193" t="str">
            <v>#</v>
          </cell>
        </row>
        <row r="6194">
          <cell r="AN6194">
            <v>50857</v>
          </cell>
          <cell r="AO6194" t="str">
            <v>Pealinna Perearstid OÜ</v>
          </cell>
          <cell r="AP6194" t="str">
            <v>000000000000003059</v>
          </cell>
          <cell r="AQ6194">
            <v>2026</v>
          </cell>
          <cell r="AR6194" t="str">
            <v>2026-PRL1-50857</v>
          </cell>
          <cell r="AS6194">
            <v>1</v>
          </cell>
          <cell r="AT6194" t="str">
            <v>TK075</v>
          </cell>
          <cell r="AU6194" t="str">
            <v>#</v>
          </cell>
        </row>
        <row r="6195">
          <cell r="AN6195">
            <v>50162</v>
          </cell>
          <cell r="AO6195" t="str">
            <v>Mustamäe ja Nõmme Perearstik. OÜ</v>
          </cell>
          <cell r="AP6195" t="str">
            <v>000000000000003059</v>
          </cell>
          <cell r="AQ6195">
            <v>2026</v>
          </cell>
          <cell r="AR6195" t="str">
            <v>2026-PRL1-50162</v>
          </cell>
          <cell r="AS6195" t="str">
            <v>#</v>
          </cell>
          <cell r="AT6195" t="str">
            <v>#</v>
          </cell>
          <cell r="AU6195" t="str">
            <v>#</v>
          </cell>
        </row>
        <row r="6196">
          <cell r="AN6196">
            <v>50163</v>
          </cell>
          <cell r="AO6196" t="str">
            <v>Favorek Perearstikeskus OÜ</v>
          </cell>
          <cell r="AP6196" t="str">
            <v>000000000000003059</v>
          </cell>
          <cell r="AQ6196">
            <v>2026</v>
          </cell>
          <cell r="AR6196" t="str">
            <v>2026-PRL1-50163</v>
          </cell>
          <cell r="AS6196" t="str">
            <v>#</v>
          </cell>
          <cell r="AT6196" t="str">
            <v>#</v>
          </cell>
          <cell r="AU6196" t="str">
            <v>#</v>
          </cell>
        </row>
        <row r="6197">
          <cell r="AN6197">
            <v>50162</v>
          </cell>
          <cell r="AO6197" t="str">
            <v>Mustamäe ja Nõmme Perearstik. OÜ</v>
          </cell>
          <cell r="AP6197" t="str">
            <v>000000000000003059</v>
          </cell>
          <cell r="AQ6197">
            <v>2026</v>
          </cell>
          <cell r="AR6197" t="str">
            <v>2026-PRL1-50162</v>
          </cell>
          <cell r="AS6197" t="str">
            <v>#</v>
          </cell>
          <cell r="AT6197" t="str">
            <v>#</v>
          </cell>
          <cell r="AU6197" t="str">
            <v>#</v>
          </cell>
        </row>
        <row r="6198">
          <cell r="AN6198">
            <v>51055</v>
          </cell>
          <cell r="AO6198" t="str">
            <v>Dr Liis Mägi Perearstikeskus OÜ</v>
          </cell>
          <cell r="AP6198" t="str">
            <v>000000000000003094</v>
          </cell>
          <cell r="AQ6198">
            <v>2026</v>
          </cell>
          <cell r="AR6198" t="str">
            <v>2026-PRL1-51055</v>
          </cell>
          <cell r="AS6198" t="str">
            <v>#</v>
          </cell>
          <cell r="AT6198" t="str">
            <v>#</v>
          </cell>
          <cell r="AU6198" t="str">
            <v>#</v>
          </cell>
        </row>
        <row r="6199">
          <cell r="AN6199">
            <v>50700</v>
          </cell>
          <cell r="AO6199" t="str">
            <v>OÜ Tallinna Perearstikeskus</v>
          </cell>
          <cell r="AP6199" t="str">
            <v>000000000000003059</v>
          </cell>
          <cell r="AQ6199">
            <v>2026</v>
          </cell>
          <cell r="AR6199" t="str">
            <v>2026-PRL1-50700</v>
          </cell>
          <cell r="AS6199">
            <v>1</v>
          </cell>
          <cell r="AT6199" t="str">
            <v>TK027</v>
          </cell>
          <cell r="AU6199" t="str">
            <v>#</v>
          </cell>
        </row>
        <row r="6200">
          <cell r="AN6200">
            <v>50553</v>
          </cell>
          <cell r="AO6200" t="str">
            <v>Dr.Signe Alliksoo Perearstiprak. OÜ</v>
          </cell>
          <cell r="AP6200" t="str">
            <v>000000000000003059</v>
          </cell>
          <cell r="AQ6200">
            <v>2026</v>
          </cell>
          <cell r="AR6200" t="str">
            <v>2026-PRL1-50553</v>
          </cell>
          <cell r="AS6200" t="str">
            <v>#</v>
          </cell>
          <cell r="AT6200" t="str">
            <v>#</v>
          </cell>
          <cell r="AU6200" t="str">
            <v>#</v>
          </cell>
        </row>
        <row r="6201">
          <cell r="AN6201">
            <v>50817</v>
          </cell>
          <cell r="AO6201" t="str">
            <v>Inna Kovrigina Perearstikeskus OÜ</v>
          </cell>
          <cell r="AP6201" t="str">
            <v>000000000000003059</v>
          </cell>
          <cell r="AQ6201">
            <v>2026</v>
          </cell>
          <cell r="AR6201" t="str">
            <v>2026-PRL1-50817</v>
          </cell>
          <cell r="AS6201" t="str">
            <v>#</v>
          </cell>
          <cell r="AT6201" t="str">
            <v>#</v>
          </cell>
          <cell r="AU6201" t="str">
            <v>#</v>
          </cell>
        </row>
        <row r="6202">
          <cell r="AN6202">
            <v>50058</v>
          </cell>
          <cell r="AO6202" t="str">
            <v>Kuusalu Tervisekeskus OÜ</v>
          </cell>
          <cell r="AP6202" t="str">
            <v>000000000000003059</v>
          </cell>
          <cell r="AQ6202">
            <v>2026</v>
          </cell>
          <cell r="AR6202" t="str">
            <v>2026-PRL1-50058</v>
          </cell>
          <cell r="AS6202" t="str">
            <v>#</v>
          </cell>
          <cell r="AT6202" t="str">
            <v>#</v>
          </cell>
          <cell r="AU6202" t="str">
            <v>#</v>
          </cell>
        </row>
        <row r="6203">
          <cell r="AN6203">
            <v>50723</v>
          </cell>
          <cell r="AO6203" t="str">
            <v>OÜ Perearstikeskus Remedium</v>
          </cell>
          <cell r="AP6203" t="str">
            <v>000000000000003059</v>
          </cell>
          <cell r="AQ6203">
            <v>2026</v>
          </cell>
          <cell r="AR6203" t="str">
            <v>2026-PRL1-50723</v>
          </cell>
          <cell r="AS6203" t="str">
            <v>#</v>
          </cell>
          <cell r="AT6203" t="str">
            <v>#</v>
          </cell>
          <cell r="AU6203" t="str">
            <v>#</v>
          </cell>
        </row>
        <row r="6204">
          <cell r="AN6204">
            <v>50835</v>
          </cell>
          <cell r="AO6204" t="str">
            <v>Medicenter Eesti OÜ</v>
          </cell>
          <cell r="AP6204" t="str">
            <v>000000000000003059</v>
          </cell>
          <cell r="AQ6204">
            <v>2026</v>
          </cell>
          <cell r="AR6204" t="str">
            <v>2026-PRL1-50835</v>
          </cell>
          <cell r="AS6204" t="str">
            <v>#</v>
          </cell>
          <cell r="AT6204" t="str">
            <v>#</v>
          </cell>
          <cell r="AU6204" t="str">
            <v>#</v>
          </cell>
        </row>
        <row r="6205">
          <cell r="AN6205">
            <v>50723</v>
          </cell>
          <cell r="AO6205" t="str">
            <v>OÜ Perearstikeskus Remedium</v>
          </cell>
          <cell r="AP6205" t="str">
            <v>000000000000003059</v>
          </cell>
          <cell r="AQ6205">
            <v>2026</v>
          </cell>
          <cell r="AR6205" t="str">
            <v>2026-PRL1-50723</v>
          </cell>
          <cell r="AS6205" t="str">
            <v>#</v>
          </cell>
          <cell r="AT6205" t="str">
            <v>#</v>
          </cell>
          <cell r="AU6205" t="str">
            <v>#</v>
          </cell>
        </row>
        <row r="6206">
          <cell r="AN6206">
            <v>50415</v>
          </cell>
          <cell r="AO6206" t="str">
            <v>Stroomi Perearstid OÜ</v>
          </cell>
          <cell r="AP6206" t="str">
            <v>000000000000003059</v>
          </cell>
          <cell r="AQ6206">
            <v>2026</v>
          </cell>
          <cell r="AR6206" t="str">
            <v>2026-PRL1-50415</v>
          </cell>
          <cell r="AS6206" t="str">
            <v>#</v>
          </cell>
          <cell r="AT6206" t="str">
            <v>#</v>
          </cell>
          <cell r="AU6206" t="str">
            <v>#</v>
          </cell>
        </row>
        <row r="6207">
          <cell r="AN6207">
            <v>50577</v>
          </cell>
          <cell r="AO6207" t="str">
            <v>Kivimäe Perearstikeskus OÜ</v>
          </cell>
          <cell r="AP6207" t="str">
            <v>000000000000003094</v>
          </cell>
          <cell r="AQ6207">
            <v>2026</v>
          </cell>
          <cell r="AR6207" t="str">
            <v>2026-PRL1-50577</v>
          </cell>
          <cell r="AS6207">
            <v>1</v>
          </cell>
          <cell r="AT6207" t="str">
            <v>TK068</v>
          </cell>
          <cell r="AU6207" t="str">
            <v>#</v>
          </cell>
        </row>
        <row r="6208">
          <cell r="AN6208">
            <v>50826</v>
          </cell>
          <cell r="AO6208" t="str">
            <v>Perekliinik OÜ</v>
          </cell>
          <cell r="AP6208" t="str">
            <v>#</v>
          </cell>
          <cell r="AQ6208">
            <v>2026</v>
          </cell>
          <cell r="AR6208" t="str">
            <v>2026-PRL1-50826</v>
          </cell>
          <cell r="AS6208">
            <v>1</v>
          </cell>
          <cell r="AT6208" t="str">
            <v>TK074</v>
          </cell>
          <cell r="AU6208" t="str">
            <v>#</v>
          </cell>
        </row>
        <row r="6209">
          <cell r="AN6209">
            <v>50862</v>
          </cell>
          <cell r="AO6209" t="str">
            <v>Mymed Perearstid OÜ</v>
          </cell>
          <cell r="AP6209" t="str">
            <v>#</v>
          </cell>
          <cell r="AQ6209">
            <v>2026</v>
          </cell>
          <cell r="AR6209" t="str">
            <v>2026-PRL1-50862</v>
          </cell>
          <cell r="AS6209">
            <v>1</v>
          </cell>
          <cell r="AT6209" t="str">
            <v>TK033</v>
          </cell>
          <cell r="AU6209" t="str">
            <v>#</v>
          </cell>
        </row>
        <row r="6210">
          <cell r="AN6210">
            <v>50698</v>
          </cell>
          <cell r="AO6210" t="str">
            <v>Tomson Tervisekeskus OÜ</v>
          </cell>
          <cell r="AP6210" t="str">
            <v>#</v>
          </cell>
          <cell r="AQ6210">
            <v>2026</v>
          </cell>
          <cell r="AR6210" t="str">
            <v>2026-PRL1-50698</v>
          </cell>
          <cell r="AS6210">
            <v>1</v>
          </cell>
          <cell r="AT6210" t="str">
            <v>TK047</v>
          </cell>
          <cell r="AU6210" t="str">
            <v>#</v>
          </cell>
        </row>
        <row r="6211">
          <cell r="AN6211">
            <v>50475</v>
          </cell>
          <cell r="AO6211" t="str">
            <v>Osaühing Saku Tervisekeskus</v>
          </cell>
          <cell r="AP6211" t="str">
            <v>#</v>
          </cell>
          <cell r="AQ6211">
            <v>2026</v>
          </cell>
          <cell r="AR6211" t="str">
            <v>2026-PRL1-50475</v>
          </cell>
          <cell r="AS6211">
            <v>1</v>
          </cell>
          <cell r="AT6211" t="str">
            <v>TK045</v>
          </cell>
          <cell r="AU6211" t="str">
            <v>#</v>
          </cell>
        </row>
        <row r="6212">
          <cell r="AN6212">
            <v>50577</v>
          </cell>
          <cell r="AO6212" t="str">
            <v>Kivimäe Perearstikeskus OÜ</v>
          </cell>
          <cell r="AP6212" t="str">
            <v>#</v>
          </cell>
          <cell r="AQ6212">
            <v>2026</v>
          </cell>
          <cell r="AR6212" t="str">
            <v>2026-PRL1-50577</v>
          </cell>
          <cell r="AS6212">
            <v>1</v>
          </cell>
          <cell r="AT6212" t="str">
            <v>TK068</v>
          </cell>
          <cell r="AU6212" t="str">
            <v>#</v>
          </cell>
        </row>
        <row r="6213">
          <cell r="AN6213">
            <v>50107</v>
          </cell>
          <cell r="AO6213" t="str">
            <v>OÜ Meditiim</v>
          </cell>
          <cell r="AP6213" t="str">
            <v>#</v>
          </cell>
          <cell r="AQ6213">
            <v>2026</v>
          </cell>
          <cell r="AR6213" t="str">
            <v>2026-PRL1-50107</v>
          </cell>
          <cell r="AS6213">
            <v>1</v>
          </cell>
          <cell r="AT6213" t="str">
            <v>TK050</v>
          </cell>
          <cell r="AU6213" t="str">
            <v>#</v>
          </cell>
        </row>
        <row r="6214">
          <cell r="AN6214">
            <v>50190</v>
          </cell>
          <cell r="AO6214" t="str">
            <v>Laagri Perearstikeskus OÜ</v>
          </cell>
          <cell r="AP6214" t="str">
            <v>#</v>
          </cell>
          <cell r="AQ6214">
            <v>2026</v>
          </cell>
          <cell r="AR6214" t="str">
            <v>2026-PRL1-50190</v>
          </cell>
          <cell r="AS6214">
            <v>1</v>
          </cell>
          <cell r="AT6214" t="str">
            <v>TK010</v>
          </cell>
          <cell r="AU6214" t="str">
            <v>#</v>
          </cell>
        </row>
        <row r="6215">
          <cell r="AN6215">
            <v>50947</v>
          </cell>
          <cell r="AO6215" t="str">
            <v>Perearst Mari Virula OÜ</v>
          </cell>
          <cell r="AP6215" t="str">
            <v>#</v>
          </cell>
          <cell r="AQ6215">
            <v>2026</v>
          </cell>
          <cell r="AR6215" t="str">
            <v>2026-PRL1-50947</v>
          </cell>
          <cell r="AS6215">
            <v>1</v>
          </cell>
          <cell r="AT6215" t="str">
            <v>TK061</v>
          </cell>
          <cell r="AU6215" t="str">
            <v>#</v>
          </cell>
        </row>
        <row r="6216">
          <cell r="AN6216">
            <v>50880</v>
          </cell>
          <cell r="AO6216" t="str">
            <v>Karulaugu Tervisekeskus OÜ</v>
          </cell>
          <cell r="AP6216" t="str">
            <v>#</v>
          </cell>
          <cell r="AQ6216">
            <v>2026</v>
          </cell>
          <cell r="AR6216" t="str">
            <v>2026-PRL1-50880</v>
          </cell>
          <cell r="AS6216">
            <v>1</v>
          </cell>
          <cell r="AT6216" t="str">
            <v>TK039</v>
          </cell>
          <cell r="AU6216" t="str">
            <v>#</v>
          </cell>
        </row>
        <row r="6217">
          <cell r="AN6217">
            <v>50052</v>
          </cell>
          <cell r="AO6217" t="str">
            <v>OSAÜHING PIRITA PEREARSTIKESKUS</v>
          </cell>
          <cell r="AP6217" t="str">
            <v>#</v>
          </cell>
          <cell r="AQ6217">
            <v>2026</v>
          </cell>
          <cell r="AR6217" t="str">
            <v>2026-PRL1-50052</v>
          </cell>
          <cell r="AS6217">
            <v>1</v>
          </cell>
          <cell r="AT6217" t="str">
            <v>TK058</v>
          </cell>
          <cell r="AU6217" t="str">
            <v>#</v>
          </cell>
        </row>
        <row r="6218">
          <cell r="AN6218">
            <v>50070</v>
          </cell>
          <cell r="AO6218" t="str">
            <v>JÜRI TERVISEKESKUSE OSAÜHING</v>
          </cell>
          <cell r="AP6218" t="str">
            <v>#</v>
          </cell>
          <cell r="AQ6218">
            <v>2026</v>
          </cell>
          <cell r="AR6218" t="str">
            <v>2026-PRL1-50070</v>
          </cell>
          <cell r="AS6218">
            <v>1</v>
          </cell>
          <cell r="AT6218" t="str">
            <v>TK035</v>
          </cell>
          <cell r="AU6218" t="str">
            <v>#</v>
          </cell>
        </row>
        <row r="6219">
          <cell r="AN6219">
            <v>50114</v>
          </cell>
          <cell r="AO6219" t="str">
            <v>Medicum Perearstikeskus AS</v>
          </cell>
          <cell r="AP6219" t="str">
            <v>#</v>
          </cell>
          <cell r="AQ6219">
            <v>2026</v>
          </cell>
          <cell r="AR6219" t="str">
            <v>2026-PRL1-50114</v>
          </cell>
          <cell r="AS6219">
            <v>1</v>
          </cell>
          <cell r="AT6219" t="str">
            <v>TK001</v>
          </cell>
          <cell r="AU6219" t="str">
            <v>#</v>
          </cell>
        </row>
        <row r="6220">
          <cell r="AN6220">
            <v>50034</v>
          </cell>
          <cell r="AO6220" t="str">
            <v>OÜ TABASALU PEREARSTIKESKUS</v>
          </cell>
          <cell r="AP6220" t="str">
            <v>#</v>
          </cell>
          <cell r="AQ6220">
            <v>2026</v>
          </cell>
          <cell r="AR6220" t="str">
            <v>2026-PRL1-50034</v>
          </cell>
          <cell r="AS6220">
            <v>1</v>
          </cell>
          <cell r="AT6220" t="str">
            <v>TK023</v>
          </cell>
          <cell r="AU6220" t="str">
            <v>#</v>
          </cell>
        </row>
        <row r="6221">
          <cell r="AN6221">
            <v>50961</v>
          </cell>
          <cell r="AO6221" t="str">
            <v>OÜ Ennetuskliinik</v>
          </cell>
          <cell r="AP6221" t="str">
            <v>#</v>
          </cell>
          <cell r="AQ6221">
            <v>2026</v>
          </cell>
          <cell r="AR6221" t="str">
            <v>2026-PRL1-50961</v>
          </cell>
          <cell r="AS6221">
            <v>1</v>
          </cell>
          <cell r="AT6221" t="str">
            <v>TK072</v>
          </cell>
          <cell r="AU6221" t="str">
            <v>#</v>
          </cell>
        </row>
        <row r="6222">
          <cell r="AN6222">
            <v>50857</v>
          </cell>
          <cell r="AO6222" t="str">
            <v>Pealinna Perearstid OÜ</v>
          </cell>
          <cell r="AP6222" t="str">
            <v>#</v>
          </cell>
          <cell r="AQ6222">
            <v>2026</v>
          </cell>
          <cell r="AR6222" t="str">
            <v>2026-PRL1-50857</v>
          </cell>
          <cell r="AS6222">
            <v>1</v>
          </cell>
          <cell r="AT6222" t="str">
            <v>TK075</v>
          </cell>
          <cell r="AU6222" t="str">
            <v>#</v>
          </cell>
        </row>
        <row r="6223">
          <cell r="AN6223">
            <v>50034</v>
          </cell>
          <cell r="AO6223" t="str">
            <v>Tabasalu Perearstikeskus OÜ</v>
          </cell>
          <cell r="AP6223" t="str">
            <v>#</v>
          </cell>
          <cell r="AQ6223">
            <v>2026</v>
          </cell>
          <cell r="AR6223" t="str">
            <v>2026-PRL1-50034</v>
          </cell>
          <cell r="AS6223">
            <v>1</v>
          </cell>
          <cell r="AT6223" t="str">
            <v>TK023</v>
          </cell>
          <cell r="AU6223" t="str">
            <v>#</v>
          </cell>
        </row>
        <row r="6224">
          <cell r="AN6224">
            <v>50880</v>
          </cell>
          <cell r="AO6224" t="str">
            <v>Karulaugu Tervisekeskus OÜ</v>
          </cell>
          <cell r="AP6224" t="str">
            <v>#</v>
          </cell>
          <cell r="AQ6224">
            <v>2026</v>
          </cell>
          <cell r="AR6224" t="str">
            <v>2026-PRL1-50880</v>
          </cell>
          <cell r="AS6224">
            <v>1</v>
          </cell>
          <cell r="AT6224" t="str">
            <v>TK039</v>
          </cell>
          <cell r="AU6224" t="str">
            <v>#</v>
          </cell>
        </row>
        <row r="6225">
          <cell r="AN6225">
            <v>50475</v>
          </cell>
          <cell r="AO6225" t="str">
            <v>Saku Tervisekeskus OÜ</v>
          </cell>
          <cell r="AP6225" t="str">
            <v>#</v>
          </cell>
          <cell r="AQ6225">
            <v>2026</v>
          </cell>
          <cell r="AR6225" t="str">
            <v>2026-PRL1-50475</v>
          </cell>
          <cell r="AS6225">
            <v>1</v>
          </cell>
          <cell r="AT6225" t="str">
            <v>TK045</v>
          </cell>
          <cell r="AU6225" t="str">
            <v>#</v>
          </cell>
        </row>
        <row r="6226">
          <cell r="AN6226">
            <v>50190</v>
          </cell>
          <cell r="AO6226" t="str">
            <v>Laagri Perearstikeskus OÜ</v>
          </cell>
          <cell r="AP6226" t="str">
            <v>#</v>
          </cell>
          <cell r="AQ6226">
            <v>2026</v>
          </cell>
          <cell r="AR6226" t="str">
            <v>2026-PRL1-50190</v>
          </cell>
          <cell r="AS6226">
            <v>1</v>
          </cell>
          <cell r="AT6226" t="str">
            <v>TK010</v>
          </cell>
          <cell r="AU6226" t="str">
            <v>#</v>
          </cell>
        </row>
        <row r="6227">
          <cell r="AN6227">
            <v>50961</v>
          </cell>
          <cell r="AO6227" t="str">
            <v>OÜ Ennetuskliinik</v>
          </cell>
          <cell r="AP6227" t="str">
            <v>#</v>
          </cell>
          <cell r="AQ6227">
            <v>2026</v>
          </cell>
          <cell r="AR6227" t="str">
            <v>2026-PRL1-50961</v>
          </cell>
          <cell r="AS6227">
            <v>1</v>
          </cell>
          <cell r="AT6227" t="str">
            <v>TK073</v>
          </cell>
          <cell r="AU6227" t="str">
            <v>#</v>
          </cell>
        </row>
        <row r="6228">
          <cell r="AN6228">
            <v>50859</v>
          </cell>
          <cell r="AO6228" t="str">
            <v>Ülemiste Perearstid OÜ</v>
          </cell>
          <cell r="AP6228" t="str">
            <v>#</v>
          </cell>
          <cell r="AQ6228">
            <v>2026</v>
          </cell>
          <cell r="AR6228" t="str">
            <v>2026-PRL1-50859</v>
          </cell>
          <cell r="AS6228" t="str">
            <v>#</v>
          </cell>
          <cell r="AT6228" t="str">
            <v>#</v>
          </cell>
          <cell r="AU6228" t="str">
            <v>#</v>
          </cell>
        </row>
        <row r="6229">
          <cell r="AN6229">
            <v>50772</v>
          </cell>
          <cell r="AO6229" t="str">
            <v>KABO Perearstikeskus OÜ</v>
          </cell>
          <cell r="AP6229" t="str">
            <v>#</v>
          </cell>
          <cell r="AQ6229">
            <v>2026</v>
          </cell>
          <cell r="AR6229" t="str">
            <v>2026-PRL1-50772</v>
          </cell>
          <cell r="AS6229" t="str">
            <v>#</v>
          </cell>
          <cell r="AT6229" t="str">
            <v>#</v>
          </cell>
          <cell r="AU6229" t="str">
            <v>#</v>
          </cell>
        </row>
        <row r="6230">
          <cell r="AN6230">
            <v>51040</v>
          </cell>
          <cell r="AO6230" t="str">
            <v>Tuulemaa Perearstikeskus OÜ</v>
          </cell>
          <cell r="AP6230" t="str">
            <v>#</v>
          </cell>
          <cell r="AQ6230">
            <v>2026</v>
          </cell>
          <cell r="AR6230" t="str">
            <v>2026-PRL1-51040</v>
          </cell>
          <cell r="AS6230" t="str">
            <v>#</v>
          </cell>
          <cell r="AT6230" t="str">
            <v>#</v>
          </cell>
          <cell r="AU6230" t="str">
            <v>#</v>
          </cell>
        </row>
        <row r="6231">
          <cell r="AN6231">
            <v>50394</v>
          </cell>
          <cell r="AO6231" t="str">
            <v>Jürgenson Perearstikeskus OÜ</v>
          </cell>
          <cell r="AP6231" t="str">
            <v>#</v>
          </cell>
          <cell r="AQ6231">
            <v>2026</v>
          </cell>
          <cell r="AR6231" t="str">
            <v>2026-PRL1-50394</v>
          </cell>
          <cell r="AS6231">
            <v>1</v>
          </cell>
          <cell r="AT6231" t="str">
            <v>TK011</v>
          </cell>
          <cell r="AU6231" t="str">
            <v>#</v>
          </cell>
        </row>
        <row r="6232">
          <cell r="AN6232">
            <v>50857</v>
          </cell>
          <cell r="AO6232" t="str">
            <v>Pealinna Perearstid OÜ</v>
          </cell>
          <cell r="AP6232" t="str">
            <v>#</v>
          </cell>
          <cell r="AQ6232">
            <v>2026</v>
          </cell>
          <cell r="AR6232" t="str">
            <v>2026-PRL1-50857</v>
          </cell>
          <cell r="AS6232">
            <v>1</v>
          </cell>
          <cell r="AT6232" t="str">
            <v>TK075</v>
          </cell>
          <cell r="AU6232" t="str">
            <v>#</v>
          </cell>
        </row>
        <row r="6233">
          <cell r="AN6233">
            <v>50052</v>
          </cell>
          <cell r="AO6233" t="str">
            <v>Pirita Perearstikeskus OÜ</v>
          </cell>
          <cell r="AP6233" t="str">
            <v>#</v>
          </cell>
          <cell r="AQ6233">
            <v>2026</v>
          </cell>
          <cell r="AR6233" t="str">
            <v>2026-PRL1-50052</v>
          </cell>
          <cell r="AS6233">
            <v>1</v>
          </cell>
          <cell r="AT6233" t="str">
            <v>TK058</v>
          </cell>
          <cell r="AU6233" t="str">
            <v>#</v>
          </cell>
        </row>
        <row r="6234">
          <cell r="AN6234">
            <v>50930</v>
          </cell>
          <cell r="AO6234" t="str">
            <v>Viru Perearstid OÜ</v>
          </cell>
          <cell r="AP6234" t="str">
            <v>#</v>
          </cell>
          <cell r="AQ6234">
            <v>2026</v>
          </cell>
          <cell r="AR6234" t="str">
            <v>2026-PRL1-50930</v>
          </cell>
          <cell r="AS6234">
            <v>1</v>
          </cell>
          <cell r="AT6234" t="str">
            <v>TK049</v>
          </cell>
          <cell r="AU6234" t="str">
            <v>#</v>
          </cell>
        </row>
        <row r="6235">
          <cell r="AN6235">
            <v>50890</v>
          </cell>
          <cell r="AO6235" t="str">
            <v>OÜ Raatuse perearst</v>
          </cell>
          <cell r="AP6235" t="str">
            <v>#</v>
          </cell>
          <cell r="AQ6235">
            <v>2026</v>
          </cell>
          <cell r="AR6235" t="str">
            <v>2026-PRL1-50890</v>
          </cell>
          <cell r="AS6235">
            <v>1</v>
          </cell>
          <cell r="AT6235" t="str">
            <v>TK080</v>
          </cell>
          <cell r="AU6235" t="str">
            <v>#</v>
          </cell>
        </row>
        <row r="6236">
          <cell r="AN6236">
            <v>50721</v>
          </cell>
          <cell r="AO6236" t="str">
            <v>OÜ Perearst Rauno Kurg</v>
          </cell>
          <cell r="AP6236" t="str">
            <v>#</v>
          </cell>
          <cell r="AQ6236">
            <v>2026</v>
          </cell>
          <cell r="AR6236" t="str">
            <v>2026-PRL1-50721</v>
          </cell>
          <cell r="AS6236">
            <v>1</v>
          </cell>
          <cell r="AT6236" t="str">
            <v>TK020</v>
          </cell>
          <cell r="AU6236" t="str">
            <v>#</v>
          </cell>
        </row>
        <row r="6237">
          <cell r="AN6237">
            <v>50880</v>
          </cell>
          <cell r="AO6237" t="str">
            <v>Karulaugu Tervisekeskus OÜ</v>
          </cell>
          <cell r="AP6237" t="str">
            <v>#</v>
          </cell>
          <cell r="AQ6237">
            <v>2026</v>
          </cell>
          <cell r="AR6237" t="str">
            <v>2026-PRL1-50880</v>
          </cell>
          <cell r="AS6237">
            <v>1</v>
          </cell>
          <cell r="AT6237" t="str">
            <v>TK039</v>
          </cell>
          <cell r="AU6237" t="str">
            <v>#</v>
          </cell>
        </row>
        <row r="6238">
          <cell r="AN6238">
            <v>50740</v>
          </cell>
          <cell r="AO6238" t="str">
            <v>BonMedica OÜ</v>
          </cell>
          <cell r="AP6238" t="str">
            <v>#</v>
          </cell>
          <cell r="AQ6238">
            <v>2026</v>
          </cell>
          <cell r="AR6238" t="str">
            <v>2026-PRL1-50740</v>
          </cell>
          <cell r="AS6238" t="str">
            <v>#</v>
          </cell>
          <cell r="AT6238" t="str">
            <v>#</v>
          </cell>
          <cell r="AU6238" t="str">
            <v>#</v>
          </cell>
        </row>
        <row r="6239">
          <cell r="AN6239">
            <v>50568</v>
          </cell>
          <cell r="AO6239" t="str">
            <v>OÜ Terviseagentuur</v>
          </cell>
          <cell r="AP6239" t="str">
            <v>#</v>
          </cell>
          <cell r="AQ6239">
            <v>2026</v>
          </cell>
          <cell r="AR6239" t="str">
            <v>2026-PRL1-50568</v>
          </cell>
          <cell r="AS6239" t="str">
            <v>#</v>
          </cell>
          <cell r="AT6239" t="str">
            <v>#</v>
          </cell>
          <cell r="AU6239" t="str">
            <v>#</v>
          </cell>
        </row>
        <row r="6240">
          <cell r="AN6240">
            <v>50857</v>
          </cell>
          <cell r="AO6240" t="str">
            <v>Pealinna Perearstid OÜ</v>
          </cell>
          <cell r="AP6240" t="str">
            <v>#</v>
          </cell>
          <cell r="AQ6240">
            <v>2026</v>
          </cell>
          <cell r="AR6240" t="str">
            <v>2026-PRL1-50857</v>
          </cell>
          <cell r="AS6240">
            <v>1</v>
          </cell>
          <cell r="AT6240" t="str">
            <v>TK075</v>
          </cell>
          <cell r="AU6240" t="str">
            <v>#</v>
          </cell>
        </row>
        <row r="6241">
          <cell r="AN6241">
            <v>50495</v>
          </cell>
          <cell r="AO6241" t="str">
            <v>Perearst Ülle Perend OÜ</v>
          </cell>
          <cell r="AP6241" t="str">
            <v>#</v>
          </cell>
          <cell r="AQ6241">
            <v>2026</v>
          </cell>
          <cell r="AR6241" t="str">
            <v>2026-PRL1-50495</v>
          </cell>
          <cell r="AS6241" t="str">
            <v>#</v>
          </cell>
          <cell r="AT6241" t="str">
            <v>#</v>
          </cell>
          <cell r="AU6241" t="str">
            <v>#</v>
          </cell>
        </row>
        <row r="6242">
          <cell r="AN6242">
            <v>50826</v>
          </cell>
          <cell r="AO6242" t="str">
            <v>Perekliinik OÜ</v>
          </cell>
          <cell r="AP6242" t="str">
            <v>#</v>
          </cell>
          <cell r="AQ6242">
            <v>2026</v>
          </cell>
          <cell r="AR6242" t="str">
            <v>2026-PRL1-50826</v>
          </cell>
          <cell r="AS6242">
            <v>1</v>
          </cell>
          <cell r="AT6242" t="str">
            <v>TK074</v>
          </cell>
          <cell r="AU6242" t="str">
            <v>#</v>
          </cell>
        </row>
        <row r="6243">
          <cell r="AN6243">
            <v>50123</v>
          </cell>
          <cell r="AO6243" t="str">
            <v>Rauam &amp; Gavronski Perearstikeskus O</v>
          </cell>
          <cell r="AP6243" t="str">
            <v>#</v>
          </cell>
          <cell r="AQ6243">
            <v>2026</v>
          </cell>
          <cell r="AR6243" t="str">
            <v>2026-PRL1-50123</v>
          </cell>
          <cell r="AS6243">
            <v>1</v>
          </cell>
          <cell r="AT6243" t="str">
            <v>TK003</v>
          </cell>
          <cell r="AU6243" t="str">
            <v>#</v>
          </cell>
        </row>
        <row r="6244">
          <cell r="AN6244">
            <v>50863</v>
          </cell>
          <cell r="AO6244" t="str">
            <v>Al Mare Perearstikeskus OÜ</v>
          </cell>
          <cell r="AP6244" t="str">
            <v>#</v>
          </cell>
          <cell r="AQ6244">
            <v>2026</v>
          </cell>
          <cell r="AR6244" t="str">
            <v>2026-PRL1-50863</v>
          </cell>
          <cell r="AS6244">
            <v>1</v>
          </cell>
          <cell r="AT6244" t="str">
            <v>TK052</v>
          </cell>
          <cell r="AU6244" t="str">
            <v>#</v>
          </cell>
        </row>
        <row r="6245">
          <cell r="AN6245">
            <v>50892</v>
          </cell>
          <cell r="AO6245" t="str">
            <v>Dr. Jelena Petrova OÜ</v>
          </cell>
          <cell r="AP6245" t="str">
            <v>#</v>
          </cell>
          <cell r="AQ6245">
            <v>2026</v>
          </cell>
          <cell r="AR6245" t="str">
            <v>2026-PRL1-50892</v>
          </cell>
          <cell r="AS6245" t="str">
            <v>#</v>
          </cell>
          <cell r="AT6245" t="str">
            <v>#</v>
          </cell>
          <cell r="AU6245" t="str">
            <v>#</v>
          </cell>
        </row>
        <row r="6246">
          <cell r="AN6246">
            <v>50127</v>
          </cell>
          <cell r="AO6246" t="str">
            <v>Rosenthali Perearstikeskus OÜ</v>
          </cell>
          <cell r="AP6246" t="str">
            <v>#</v>
          </cell>
          <cell r="AQ6246">
            <v>2026</v>
          </cell>
          <cell r="AR6246" t="str">
            <v>2026-PRL1-50127</v>
          </cell>
          <cell r="AS6246">
            <v>1</v>
          </cell>
          <cell r="AT6246" t="str">
            <v>TK069</v>
          </cell>
          <cell r="AU6246" t="str">
            <v>#</v>
          </cell>
        </row>
        <row r="6247">
          <cell r="AN6247">
            <v>50190</v>
          </cell>
          <cell r="AO6247" t="str">
            <v>Laagri Perearstikeskus OÜ</v>
          </cell>
          <cell r="AP6247" t="str">
            <v>#</v>
          </cell>
          <cell r="AQ6247">
            <v>2026</v>
          </cell>
          <cell r="AR6247" t="str">
            <v>2026-PRL1-50190</v>
          </cell>
          <cell r="AS6247">
            <v>1</v>
          </cell>
          <cell r="AT6247" t="str">
            <v>TK010</v>
          </cell>
          <cell r="AU6247" t="str">
            <v>#</v>
          </cell>
        </row>
        <row r="6248">
          <cell r="AN6248">
            <v>50045</v>
          </cell>
          <cell r="AO6248" t="str">
            <v>Rapla Perearstikeskus OÜ</v>
          </cell>
          <cell r="AP6248" t="str">
            <v>#</v>
          </cell>
          <cell r="AQ6248">
            <v>2026</v>
          </cell>
          <cell r="AR6248" t="str">
            <v>2026-PRL1-50045</v>
          </cell>
          <cell r="AS6248">
            <v>1</v>
          </cell>
          <cell r="AT6248" t="str">
            <v>TK031</v>
          </cell>
          <cell r="AU6248" t="str">
            <v>#</v>
          </cell>
        </row>
        <row r="6249">
          <cell r="AN6249">
            <v>50114</v>
          </cell>
          <cell r="AO6249" t="str">
            <v>Medicum Perearstikeskus AS</v>
          </cell>
          <cell r="AP6249" t="str">
            <v>#</v>
          </cell>
          <cell r="AQ6249">
            <v>2026</v>
          </cell>
          <cell r="AR6249" t="str">
            <v>2026-PRL1-50114</v>
          </cell>
          <cell r="AS6249" t="str">
            <v>#</v>
          </cell>
          <cell r="AT6249" t="str">
            <v>#</v>
          </cell>
          <cell r="AU6249" t="str">
            <v>#</v>
          </cell>
        </row>
        <row r="6250">
          <cell r="AN6250">
            <v>50582</v>
          </cell>
          <cell r="AO6250" t="str">
            <v>Perearst Ulvi Usgam OÜ</v>
          </cell>
          <cell r="AP6250" t="str">
            <v>#</v>
          </cell>
          <cell r="AQ6250">
            <v>2026</v>
          </cell>
          <cell r="AR6250" t="str">
            <v>2026-PRL1-50582</v>
          </cell>
          <cell r="AS6250" t="str">
            <v>#</v>
          </cell>
          <cell r="AT6250" t="str">
            <v>#</v>
          </cell>
          <cell r="AU6250" t="str">
            <v>#</v>
          </cell>
        </row>
        <row r="6251">
          <cell r="AN6251">
            <v>50620</v>
          </cell>
          <cell r="AO6251" t="str">
            <v>Perearst Katrin Akkel OÜ</v>
          </cell>
          <cell r="AP6251" t="str">
            <v>#</v>
          </cell>
          <cell r="AQ6251">
            <v>2026</v>
          </cell>
          <cell r="AR6251" t="str">
            <v>2026-PRL1-50620</v>
          </cell>
          <cell r="AS6251" t="str">
            <v>#</v>
          </cell>
          <cell r="AT6251" t="str">
            <v>#</v>
          </cell>
          <cell r="AU6251" t="str">
            <v>#</v>
          </cell>
        </row>
        <row r="6252">
          <cell r="AN6252">
            <v>50475</v>
          </cell>
          <cell r="AO6252" t="str">
            <v>Saku Tervisekeskus OÜ</v>
          </cell>
          <cell r="AP6252" t="str">
            <v>#</v>
          </cell>
          <cell r="AQ6252">
            <v>2026</v>
          </cell>
          <cell r="AR6252" t="str">
            <v>2026-PRL1-50475</v>
          </cell>
          <cell r="AS6252">
            <v>1</v>
          </cell>
          <cell r="AT6252" t="str">
            <v>TK045</v>
          </cell>
          <cell r="AU6252" t="str">
            <v>#</v>
          </cell>
        </row>
        <row r="6253">
          <cell r="AN6253">
            <v>50607</v>
          </cell>
          <cell r="AO6253" t="str">
            <v>Linna Tervisekeskus OÜ</v>
          </cell>
          <cell r="AP6253" t="str">
            <v>#</v>
          </cell>
          <cell r="AQ6253">
            <v>2026</v>
          </cell>
          <cell r="AR6253" t="str">
            <v>2026-PRL1-50607</v>
          </cell>
          <cell r="AS6253">
            <v>1</v>
          </cell>
          <cell r="AT6253" t="str">
            <v>TK006</v>
          </cell>
          <cell r="AU6253" t="str">
            <v>#</v>
          </cell>
        </row>
        <row r="6254">
          <cell r="AN6254">
            <v>50114</v>
          </cell>
          <cell r="AO6254" t="str">
            <v>Medicum Perearstikeskus AS</v>
          </cell>
          <cell r="AP6254" t="str">
            <v>#</v>
          </cell>
          <cell r="AQ6254">
            <v>2026</v>
          </cell>
          <cell r="AR6254" t="str">
            <v>2026-PRL1-50114</v>
          </cell>
          <cell r="AS6254">
            <v>1</v>
          </cell>
          <cell r="AT6254" t="str">
            <v>TK001</v>
          </cell>
          <cell r="AU6254" t="str">
            <v>#</v>
          </cell>
        </row>
        <row r="6255">
          <cell r="AN6255">
            <v>50880</v>
          </cell>
          <cell r="AO6255" t="str">
            <v>Karulaugu Tervisekeskus OÜ</v>
          </cell>
          <cell r="AP6255" t="str">
            <v>#</v>
          </cell>
          <cell r="AQ6255">
            <v>2026</v>
          </cell>
          <cell r="AR6255" t="str">
            <v>2026-PRL1-50880</v>
          </cell>
          <cell r="AS6255">
            <v>1</v>
          </cell>
          <cell r="AT6255" t="str">
            <v>TK039</v>
          </cell>
          <cell r="AU6255" t="str">
            <v>#</v>
          </cell>
        </row>
        <row r="6256">
          <cell r="AN6256">
            <v>50677</v>
          </cell>
          <cell r="AO6256" t="str">
            <v>Perearst Sirje Saar OÜ</v>
          </cell>
          <cell r="AP6256" t="str">
            <v>#</v>
          </cell>
          <cell r="AQ6256">
            <v>2026</v>
          </cell>
          <cell r="AR6256" t="str">
            <v>2026-PRL1-50677</v>
          </cell>
          <cell r="AS6256" t="str">
            <v>#</v>
          </cell>
          <cell r="AT6256" t="str">
            <v>#</v>
          </cell>
          <cell r="AU6256" t="str">
            <v>#</v>
          </cell>
        </row>
        <row r="6257">
          <cell r="AN6257">
            <v>61288</v>
          </cell>
          <cell r="AO6257" t="str">
            <v>Muuga Perearstikeskus OÜ</v>
          </cell>
          <cell r="AP6257" t="str">
            <v>#</v>
          </cell>
          <cell r="AQ6257">
            <v>2026</v>
          </cell>
          <cell r="AR6257" t="str">
            <v>2026-PRL1-61288</v>
          </cell>
          <cell r="AS6257">
            <v>1</v>
          </cell>
          <cell r="AT6257" t="str">
            <v>TK062</v>
          </cell>
          <cell r="AU6257" t="str">
            <v>#</v>
          </cell>
        </row>
        <row r="6258">
          <cell r="AN6258">
            <v>50826</v>
          </cell>
          <cell r="AO6258" t="str">
            <v>Perekliinik OÜ</v>
          </cell>
          <cell r="AP6258" t="str">
            <v>#</v>
          </cell>
          <cell r="AQ6258">
            <v>2026</v>
          </cell>
          <cell r="AR6258" t="str">
            <v>2026-PRL1-50826</v>
          </cell>
          <cell r="AS6258">
            <v>1</v>
          </cell>
          <cell r="AT6258" t="str">
            <v>TK074</v>
          </cell>
          <cell r="AU6258" t="str">
            <v>#</v>
          </cell>
        </row>
        <row r="6259">
          <cell r="AN6259">
            <v>50542</v>
          </cell>
          <cell r="AO6259" t="str">
            <v>Pirita-Kose Perearstikeskus OÜ</v>
          </cell>
          <cell r="AP6259" t="str">
            <v>#</v>
          </cell>
          <cell r="AQ6259">
            <v>2026</v>
          </cell>
          <cell r="AR6259" t="str">
            <v>2026-PRL1-50542</v>
          </cell>
          <cell r="AS6259">
            <v>1</v>
          </cell>
          <cell r="AT6259" t="str">
            <v>TK077</v>
          </cell>
          <cell r="AU6259" t="str">
            <v>#</v>
          </cell>
        </row>
        <row r="6260">
          <cell r="AN6260">
            <v>51040</v>
          </cell>
          <cell r="AO6260" t="str">
            <v>Tuulemaa Perearstikeskus OÜ</v>
          </cell>
          <cell r="AP6260" t="str">
            <v>#</v>
          </cell>
          <cell r="AQ6260">
            <v>2026</v>
          </cell>
          <cell r="AR6260" t="str">
            <v>2026-PRL1-51040</v>
          </cell>
          <cell r="AS6260" t="str">
            <v>#</v>
          </cell>
          <cell r="AT6260" t="str">
            <v>#</v>
          </cell>
          <cell r="AU6260" t="str">
            <v>#</v>
          </cell>
        </row>
        <row r="6261">
          <cell r="AN6261">
            <v>50577</v>
          </cell>
          <cell r="AO6261" t="str">
            <v>Kivimäe Perearstikeskus OÜ</v>
          </cell>
          <cell r="AP6261" t="str">
            <v>#</v>
          </cell>
          <cell r="AQ6261">
            <v>2026</v>
          </cell>
          <cell r="AR6261" t="str">
            <v>2026-PRL1-50577</v>
          </cell>
          <cell r="AS6261">
            <v>1</v>
          </cell>
          <cell r="AT6261" t="str">
            <v>TK068</v>
          </cell>
          <cell r="AU6261" t="str">
            <v>#</v>
          </cell>
        </row>
        <row r="6262">
          <cell r="AN6262">
            <v>50540</v>
          </cell>
          <cell r="AO6262" t="str">
            <v>Perearst Helgi Luik OÜ</v>
          </cell>
          <cell r="AP6262" t="str">
            <v>#</v>
          </cell>
          <cell r="AQ6262">
            <v>2026</v>
          </cell>
          <cell r="AR6262" t="str">
            <v>2026-PRL1-50540</v>
          </cell>
          <cell r="AS6262">
            <v>1</v>
          </cell>
          <cell r="AT6262" t="str">
            <v>TK034</v>
          </cell>
          <cell r="AU6262" t="str">
            <v>#</v>
          </cell>
        </row>
        <row r="6263">
          <cell r="AN6263">
            <v>50530</v>
          </cell>
          <cell r="AO6263" t="str">
            <v>OÜ Perearst Viivika Allas</v>
          </cell>
          <cell r="AP6263" t="str">
            <v>#</v>
          </cell>
          <cell r="AQ6263">
            <v>2026</v>
          </cell>
          <cell r="AR6263" t="str">
            <v>2026-PRL1-50530</v>
          </cell>
          <cell r="AS6263" t="str">
            <v>#</v>
          </cell>
          <cell r="AT6263" t="str">
            <v>#</v>
          </cell>
          <cell r="AU6263" t="str">
            <v>#</v>
          </cell>
        </row>
        <row r="6264">
          <cell r="AN6264">
            <v>50879</v>
          </cell>
          <cell r="AO6264" t="str">
            <v>Perearst Ellen Lembra OÜ</v>
          </cell>
          <cell r="AP6264" t="str">
            <v>#</v>
          </cell>
          <cell r="AQ6264">
            <v>2026</v>
          </cell>
          <cell r="AR6264" t="str">
            <v>2026-PRL1-50879</v>
          </cell>
          <cell r="AS6264">
            <v>1</v>
          </cell>
          <cell r="AT6264" t="str">
            <v>TK063</v>
          </cell>
          <cell r="AU6264" t="str">
            <v>#</v>
          </cell>
        </row>
        <row r="6265">
          <cell r="AN6265">
            <v>50041</v>
          </cell>
          <cell r="AO6265" t="str">
            <v>Võru Arst OÜ</v>
          </cell>
          <cell r="AP6265" t="str">
            <v>#</v>
          </cell>
          <cell r="AQ6265">
            <v>2026</v>
          </cell>
          <cell r="AR6265" t="str">
            <v>2026-PRL1-50041</v>
          </cell>
          <cell r="AS6265">
            <v>1</v>
          </cell>
          <cell r="AT6265" t="str">
            <v>TK063</v>
          </cell>
          <cell r="AU6265" t="str">
            <v>#</v>
          </cell>
        </row>
        <row r="6266">
          <cell r="AN6266">
            <v>50041</v>
          </cell>
          <cell r="AO6266" t="str">
            <v>Võru Arst OÜ</v>
          </cell>
          <cell r="AP6266" t="str">
            <v>#</v>
          </cell>
          <cell r="AQ6266">
            <v>2026</v>
          </cell>
          <cell r="AR6266" t="str">
            <v>2026-PRL1-50041</v>
          </cell>
          <cell r="AS6266">
            <v>1</v>
          </cell>
          <cell r="AT6266" t="str">
            <v>TK063</v>
          </cell>
          <cell r="AU6266" t="str">
            <v>#</v>
          </cell>
        </row>
        <row r="6267">
          <cell r="AN6267">
            <v>50961</v>
          </cell>
          <cell r="AO6267" t="str">
            <v>OÜ Ennetuskliinik</v>
          </cell>
          <cell r="AP6267" t="str">
            <v>#</v>
          </cell>
          <cell r="AQ6267">
            <v>2026</v>
          </cell>
          <cell r="AR6267" t="str">
            <v>2026-PRL1-50961</v>
          </cell>
          <cell r="AS6267">
            <v>1</v>
          </cell>
          <cell r="AT6267" t="str">
            <v>TK063</v>
          </cell>
          <cell r="AU6267" t="str">
            <v>#</v>
          </cell>
        </row>
        <row r="6268">
          <cell r="AN6268">
            <v>50540</v>
          </cell>
          <cell r="AO6268" t="str">
            <v>Perearst Helgi Luik OÜ</v>
          </cell>
          <cell r="AP6268" t="str">
            <v>#</v>
          </cell>
          <cell r="AQ6268">
            <v>2026</v>
          </cell>
          <cell r="AR6268" t="str">
            <v>2026-PRL1-50540</v>
          </cell>
          <cell r="AS6268">
            <v>1</v>
          </cell>
          <cell r="AT6268" t="str">
            <v>TK034</v>
          </cell>
          <cell r="AU6268" t="str">
            <v>#</v>
          </cell>
        </row>
        <row r="6269">
          <cell r="AN6269">
            <v>50568</v>
          </cell>
          <cell r="AO6269" t="str">
            <v>OÜ Terviseagentuur</v>
          </cell>
          <cell r="AP6269" t="str">
            <v>#</v>
          </cell>
          <cell r="AQ6269">
            <v>2026</v>
          </cell>
          <cell r="AR6269" t="str">
            <v>2026-PRL1-50568</v>
          </cell>
          <cell r="AS6269">
            <v>1</v>
          </cell>
          <cell r="AT6269" t="str">
            <v>TK078</v>
          </cell>
          <cell r="AU6269" t="str">
            <v>#</v>
          </cell>
        </row>
        <row r="6270">
          <cell r="AN6270">
            <v>50575</v>
          </cell>
          <cell r="AO6270" t="str">
            <v>OÜ Perearst Valentina Kesper</v>
          </cell>
          <cell r="AP6270" t="str">
            <v>#</v>
          </cell>
          <cell r="AQ6270">
            <v>2026</v>
          </cell>
          <cell r="AR6270" t="str">
            <v>2026-PRL1-50575</v>
          </cell>
          <cell r="AS6270" t="str">
            <v>#</v>
          </cell>
          <cell r="AT6270" t="str">
            <v>#</v>
          </cell>
          <cell r="AU6270" t="str">
            <v>#</v>
          </cell>
        </row>
        <row r="6271">
          <cell r="AN6271">
            <v>50000</v>
          </cell>
          <cell r="AO6271" t="str">
            <v>Osula Perearstikeskus OÜ</v>
          </cell>
          <cell r="AP6271" t="str">
            <v>#</v>
          </cell>
          <cell r="AQ6271">
            <v>2026</v>
          </cell>
          <cell r="AR6271" t="str">
            <v>2026-PRL1-50000</v>
          </cell>
          <cell r="AS6271">
            <v>1</v>
          </cell>
          <cell r="AT6271" t="str">
            <v>TK063</v>
          </cell>
          <cell r="AU6271" t="str">
            <v>#</v>
          </cell>
        </row>
        <row r="6272">
          <cell r="AN6272">
            <v>50227</v>
          </cell>
          <cell r="AO6272" t="str">
            <v>Perearst Margit Kõivomägi</v>
          </cell>
          <cell r="AP6272" t="str">
            <v>#</v>
          </cell>
          <cell r="AQ6272">
            <v>2026</v>
          </cell>
          <cell r="AR6272" t="str">
            <v>2026-PRL1-50227</v>
          </cell>
          <cell r="AS6272">
            <v>1</v>
          </cell>
          <cell r="AT6272" t="str">
            <v>TK063</v>
          </cell>
          <cell r="AU6272" t="str">
            <v>#</v>
          </cell>
        </row>
        <row r="6273">
          <cell r="AN6273">
            <v>50568</v>
          </cell>
          <cell r="AO6273" t="str">
            <v xml:space="preserve">Terviseagentuur OÜ </v>
          </cell>
          <cell r="AP6273" t="str">
            <v>#</v>
          </cell>
          <cell r="AQ6273">
            <v>2026</v>
          </cell>
          <cell r="AR6273" t="str">
            <v>2026-PRL1-50568</v>
          </cell>
          <cell r="AS6273">
            <v>1</v>
          </cell>
          <cell r="AT6273" t="str">
            <v>TK078</v>
          </cell>
          <cell r="AU6273" t="str">
            <v>#</v>
          </cell>
        </row>
        <row r="6274">
          <cell r="AN6274">
            <v>50568</v>
          </cell>
          <cell r="AO6274" t="str">
            <v xml:space="preserve">Terviseagentuur OÜ </v>
          </cell>
          <cell r="AP6274" t="str">
            <v>#</v>
          </cell>
          <cell r="AQ6274">
            <v>2026</v>
          </cell>
          <cell r="AR6274" t="str">
            <v>2026-PRL1-50568</v>
          </cell>
          <cell r="AS6274">
            <v>1</v>
          </cell>
          <cell r="AT6274" t="str">
            <v>TK078</v>
          </cell>
          <cell r="AU6274" t="str">
            <v>#</v>
          </cell>
        </row>
        <row r="6275">
          <cell r="AN6275">
            <v>50568</v>
          </cell>
          <cell r="AO6275" t="str">
            <v xml:space="preserve">Terviseagentuur OÜ </v>
          </cell>
          <cell r="AP6275" t="str">
            <v>#</v>
          </cell>
          <cell r="AQ6275">
            <v>2026</v>
          </cell>
          <cell r="AR6275" t="str">
            <v>2026-PRL1-50568</v>
          </cell>
          <cell r="AS6275">
            <v>1</v>
          </cell>
          <cell r="AT6275" t="str">
            <v>TK078</v>
          </cell>
          <cell r="AU6275" t="str">
            <v>#</v>
          </cell>
        </row>
        <row r="6276">
          <cell r="AN6276">
            <v>50229</v>
          </cell>
          <cell r="AO6276" t="str">
            <v>Rimbeniece Arija</v>
          </cell>
          <cell r="AP6276" t="str">
            <v>#</v>
          </cell>
          <cell r="AQ6276">
            <v>2026</v>
          </cell>
          <cell r="AR6276" t="str">
            <v>2026-PRL1-50229</v>
          </cell>
          <cell r="AS6276" t="str">
            <v>#</v>
          </cell>
          <cell r="AT6276" t="str">
            <v>#</v>
          </cell>
          <cell r="AU6276" t="str">
            <v>#</v>
          </cell>
        </row>
        <row r="6277">
          <cell r="AN6277">
            <v>50235</v>
          </cell>
          <cell r="AO6277" t="str">
            <v>Kaja Kasak</v>
          </cell>
          <cell r="AP6277" t="str">
            <v>#</v>
          </cell>
          <cell r="AQ6277">
            <v>2026</v>
          </cell>
          <cell r="AR6277" t="str">
            <v>2026-PRL1-50235</v>
          </cell>
          <cell r="AS6277">
            <v>1</v>
          </cell>
          <cell r="AT6277" t="str">
            <v>TK063</v>
          </cell>
          <cell r="AU6277" t="str">
            <v>#</v>
          </cell>
        </row>
        <row r="6278">
          <cell r="AN6278">
            <v>61008</v>
          </cell>
          <cell r="AO6278" t="str">
            <v>OÜ Dr. Aune</v>
          </cell>
          <cell r="AP6278" t="str">
            <v>#</v>
          </cell>
          <cell r="AQ6278">
            <v>2026</v>
          </cell>
          <cell r="AR6278" t="str">
            <v>2026-PRL1-61008</v>
          </cell>
          <cell r="AS6278" t="str">
            <v>#</v>
          </cell>
          <cell r="AT6278" t="str">
            <v>#</v>
          </cell>
          <cell r="AU6278" t="str">
            <v>#</v>
          </cell>
        </row>
        <row r="6279">
          <cell r="AN6279">
            <v>50087</v>
          </cell>
          <cell r="AO6279" t="str">
            <v>Marget Moppel</v>
          </cell>
          <cell r="AP6279" t="str">
            <v>#</v>
          </cell>
          <cell r="AQ6279">
            <v>2026</v>
          </cell>
          <cell r="AR6279" t="str">
            <v>2026-PRL1-50087</v>
          </cell>
          <cell r="AS6279">
            <v>1</v>
          </cell>
          <cell r="AT6279" t="str">
            <v>TK034</v>
          </cell>
          <cell r="AU6279" t="str">
            <v>#</v>
          </cell>
        </row>
        <row r="6280">
          <cell r="AN6280">
            <v>50418</v>
          </cell>
          <cell r="AO6280" t="str">
            <v>Perearst Agi Märdin OÜ</v>
          </cell>
          <cell r="AP6280" t="str">
            <v>#</v>
          </cell>
          <cell r="AQ6280">
            <v>2026</v>
          </cell>
          <cell r="AR6280" t="str">
            <v>2026-PRL1-50418</v>
          </cell>
          <cell r="AS6280">
            <v>1</v>
          </cell>
          <cell r="AT6280" t="str">
            <v>TK063</v>
          </cell>
          <cell r="AU6280" t="str">
            <v>#</v>
          </cell>
        </row>
        <row r="6281">
          <cell r="AN6281">
            <v>60135</v>
          </cell>
          <cell r="AO6281" t="str">
            <v>Evi Luts</v>
          </cell>
          <cell r="AP6281" t="str">
            <v>#</v>
          </cell>
          <cell r="AQ6281">
            <v>2026</v>
          </cell>
          <cell r="AR6281" t="str">
            <v>2026-PRL1-60135</v>
          </cell>
          <cell r="AS6281" t="str">
            <v>#</v>
          </cell>
          <cell r="AT6281" t="str">
            <v>#</v>
          </cell>
          <cell r="AU6281" t="str">
            <v>#</v>
          </cell>
        </row>
        <row r="6282">
          <cell r="AN6282">
            <v>50587</v>
          </cell>
          <cell r="AO6282" t="str">
            <v>Marje Metsur-Benzel OÜ</v>
          </cell>
          <cell r="AP6282" t="str">
            <v>#</v>
          </cell>
          <cell r="AQ6282">
            <v>2026</v>
          </cell>
          <cell r="AR6282" t="str">
            <v>2026-PRL1-50587</v>
          </cell>
          <cell r="AS6282" t="str">
            <v>#</v>
          </cell>
          <cell r="AT6282" t="str">
            <v>#</v>
          </cell>
          <cell r="AU6282" t="str">
            <v>#</v>
          </cell>
        </row>
        <row r="6283">
          <cell r="AN6283">
            <v>50878</v>
          </cell>
          <cell r="AO6283" t="str">
            <v>Perearstikeskus Medica OÜ</v>
          </cell>
          <cell r="AP6283" t="str">
            <v>#</v>
          </cell>
          <cell r="AQ6283">
            <v>2026</v>
          </cell>
          <cell r="AR6283" t="str">
            <v>2026-PRL1-50878</v>
          </cell>
          <cell r="AS6283" t="str">
            <v>#</v>
          </cell>
          <cell r="AT6283" t="str">
            <v>#</v>
          </cell>
          <cell r="AU6283" t="str">
            <v>#</v>
          </cell>
        </row>
        <row r="6284">
          <cell r="AN6284">
            <v>50589</v>
          </cell>
          <cell r="AO6284" t="str">
            <v>Helve Kansi OÜ</v>
          </cell>
          <cell r="AP6284" t="str">
            <v>#</v>
          </cell>
          <cell r="AQ6284">
            <v>2026</v>
          </cell>
          <cell r="AR6284" t="str">
            <v>2026-PRL1-50589</v>
          </cell>
          <cell r="AS6284">
            <v>1</v>
          </cell>
          <cell r="AT6284" t="str">
            <v>TK018</v>
          </cell>
          <cell r="AU6284" t="str">
            <v>#</v>
          </cell>
        </row>
        <row r="6285">
          <cell r="AN6285">
            <v>50589</v>
          </cell>
          <cell r="AO6285" t="str">
            <v>Helve Kansi OÜ</v>
          </cell>
          <cell r="AP6285" t="str">
            <v>#</v>
          </cell>
          <cell r="AQ6285">
            <v>2026</v>
          </cell>
          <cell r="AR6285" t="str">
            <v>2026-PRL1-50589</v>
          </cell>
          <cell r="AS6285" t="str">
            <v>#</v>
          </cell>
          <cell r="AT6285" t="str">
            <v>#</v>
          </cell>
          <cell r="AU6285" t="str">
            <v>#</v>
          </cell>
        </row>
        <row r="6286">
          <cell r="AN6286">
            <v>50780</v>
          </cell>
          <cell r="AO6286" t="str">
            <v>OÜ PRIIT GINTER PAK</v>
          </cell>
          <cell r="AP6286" t="str">
            <v>#</v>
          </cell>
          <cell r="AQ6286">
            <v>2026</v>
          </cell>
          <cell r="AR6286" t="str">
            <v>2026-PRL1-50780</v>
          </cell>
          <cell r="AS6286" t="str">
            <v>#</v>
          </cell>
          <cell r="AT6286" t="str">
            <v>#</v>
          </cell>
          <cell r="AU6286" t="str">
            <v>#</v>
          </cell>
        </row>
        <row r="6287">
          <cell r="AN6287">
            <v>50875</v>
          </cell>
          <cell r="AO6287" t="str">
            <v>MaaArst OÜ</v>
          </cell>
          <cell r="AP6287" t="str">
            <v>#</v>
          </cell>
          <cell r="AQ6287">
            <v>2026</v>
          </cell>
          <cell r="AR6287" t="str">
            <v>2026-PRL1-50875</v>
          </cell>
          <cell r="AS6287" t="str">
            <v>#</v>
          </cell>
          <cell r="AT6287" t="str">
            <v>#</v>
          </cell>
          <cell r="AU6287" t="str">
            <v>#</v>
          </cell>
        </row>
        <row r="6288">
          <cell r="AN6288">
            <v>50133</v>
          </cell>
          <cell r="AO6288" t="str">
            <v>Vardja ja Sarapuu OÜ</v>
          </cell>
          <cell r="AP6288" t="str">
            <v>#</v>
          </cell>
          <cell r="AQ6288">
            <v>2026</v>
          </cell>
          <cell r="AR6288" t="str">
            <v>2026-PRL1-50133</v>
          </cell>
          <cell r="AS6288" t="str">
            <v>#</v>
          </cell>
          <cell r="AT6288" t="str">
            <v>#</v>
          </cell>
          <cell r="AU6288" t="str">
            <v>#</v>
          </cell>
        </row>
        <row r="6289">
          <cell r="AN6289">
            <v>50133</v>
          </cell>
          <cell r="AO6289" t="str">
            <v>Vardja ja Sarapuu OÜ</v>
          </cell>
          <cell r="AP6289" t="str">
            <v>#</v>
          </cell>
          <cell r="AQ6289">
            <v>2026</v>
          </cell>
          <cell r="AR6289" t="str">
            <v>2026-PRL1-50133</v>
          </cell>
          <cell r="AS6289" t="str">
            <v>#</v>
          </cell>
          <cell r="AT6289" t="str">
            <v>#</v>
          </cell>
          <cell r="AU6289" t="str">
            <v>#</v>
          </cell>
        </row>
        <row r="6290">
          <cell r="AN6290">
            <v>50586</v>
          </cell>
          <cell r="AO6290" t="str">
            <v>Berta Toikka OÜ</v>
          </cell>
          <cell r="AP6290" t="str">
            <v>#</v>
          </cell>
          <cell r="AQ6290">
            <v>2026</v>
          </cell>
          <cell r="AR6290" t="str">
            <v>2026-PRL1-50586</v>
          </cell>
          <cell r="AS6290" t="str">
            <v>#</v>
          </cell>
          <cell r="AT6290" t="str">
            <v>#</v>
          </cell>
          <cell r="AU6290" t="str">
            <v>#</v>
          </cell>
        </row>
        <row r="6291">
          <cell r="AN6291">
            <v>51000</v>
          </cell>
          <cell r="AO6291" t="str">
            <v>Perearst Julia Järveküla OÜ</v>
          </cell>
          <cell r="AP6291" t="str">
            <v>#</v>
          </cell>
          <cell r="AQ6291">
            <v>2026</v>
          </cell>
          <cell r="AR6291" t="str">
            <v>2026-PRL1-51000</v>
          </cell>
          <cell r="AS6291">
            <v>1</v>
          </cell>
          <cell r="AT6291" t="str">
            <v>TK029</v>
          </cell>
          <cell r="AU6291" t="str">
            <v>#</v>
          </cell>
        </row>
        <row r="6292">
          <cell r="AN6292">
            <v>50347</v>
          </cell>
          <cell r="AO6292" t="str">
            <v>Ürjo Mälksoo</v>
          </cell>
          <cell r="AP6292" t="str">
            <v>#</v>
          </cell>
          <cell r="AQ6292">
            <v>2026</v>
          </cell>
          <cell r="AR6292" t="str">
            <v>2026-PRL1-50347</v>
          </cell>
          <cell r="AS6292">
            <v>1</v>
          </cell>
          <cell r="AT6292" t="str">
            <v>TK029</v>
          </cell>
          <cell r="AU6292" t="str">
            <v>#</v>
          </cell>
        </row>
        <row r="6293">
          <cell r="AN6293">
            <v>50348</v>
          </cell>
          <cell r="AO6293" t="str">
            <v>Ülle Gurjev</v>
          </cell>
          <cell r="AP6293" t="str">
            <v>#</v>
          </cell>
          <cell r="AQ6293">
            <v>2026</v>
          </cell>
          <cell r="AR6293" t="str">
            <v>2026-PRL1-50348</v>
          </cell>
          <cell r="AS6293" t="str">
            <v>#</v>
          </cell>
          <cell r="AT6293" t="str">
            <v>#</v>
          </cell>
          <cell r="AU6293" t="str">
            <v>#</v>
          </cell>
        </row>
        <row r="6294">
          <cell r="AN6294">
            <v>50961</v>
          </cell>
          <cell r="AO6294" t="str">
            <v>OÜ Ennetuskliinik</v>
          </cell>
          <cell r="AP6294" t="str">
            <v>#</v>
          </cell>
          <cell r="AQ6294">
            <v>2026</v>
          </cell>
          <cell r="AR6294" t="str">
            <v>2026-PRL1-50961</v>
          </cell>
          <cell r="AS6294" t="str">
            <v>#</v>
          </cell>
          <cell r="AT6294" t="str">
            <v>#</v>
          </cell>
          <cell r="AU6294" t="str">
            <v>#</v>
          </cell>
        </row>
        <row r="6295">
          <cell r="AN6295">
            <v>50589</v>
          </cell>
          <cell r="AO6295" t="str">
            <v>Helve Kansi OÜ</v>
          </cell>
          <cell r="AP6295" t="str">
            <v>#</v>
          </cell>
          <cell r="AQ6295">
            <v>2026</v>
          </cell>
          <cell r="AR6295" t="str">
            <v>2026-PRL1-50589</v>
          </cell>
          <cell r="AS6295" t="str">
            <v>#</v>
          </cell>
          <cell r="AT6295" t="str">
            <v>#</v>
          </cell>
          <cell r="AU6295" t="str">
            <v>#</v>
          </cell>
        </row>
        <row r="6296">
          <cell r="AN6296">
            <v>61504</v>
          </cell>
          <cell r="AO6296" t="str">
            <v>OÜ Alivio</v>
          </cell>
          <cell r="AP6296" t="str">
            <v>#</v>
          </cell>
          <cell r="AQ6296">
            <v>2026</v>
          </cell>
          <cell r="AR6296" t="str">
            <v>2026-PRL1-61504</v>
          </cell>
          <cell r="AS6296" t="str">
            <v>#</v>
          </cell>
          <cell r="AT6296" t="str">
            <v>#</v>
          </cell>
          <cell r="AU6296" t="str">
            <v>#</v>
          </cell>
        </row>
        <row r="6297">
          <cell r="AN6297">
            <v>60421</v>
          </cell>
          <cell r="AO6297" t="str">
            <v>Perekeskus OÜ</v>
          </cell>
          <cell r="AP6297" t="str">
            <v>#</v>
          </cell>
          <cell r="AQ6297">
            <v>2026</v>
          </cell>
          <cell r="AR6297" t="str">
            <v>2026-PRL1-60421</v>
          </cell>
          <cell r="AS6297" t="str">
            <v>#</v>
          </cell>
          <cell r="AT6297" t="str">
            <v>#</v>
          </cell>
          <cell r="AU6297" t="str">
            <v>#</v>
          </cell>
        </row>
        <row r="6298">
          <cell r="AN6298">
            <v>60421</v>
          </cell>
          <cell r="AO6298" t="str">
            <v>Perekeskus OÜ</v>
          </cell>
          <cell r="AP6298" t="str">
            <v>#</v>
          </cell>
          <cell r="AQ6298">
            <v>2026</v>
          </cell>
          <cell r="AR6298" t="str">
            <v>2026-PRL1-60421</v>
          </cell>
          <cell r="AS6298" t="str">
            <v>#</v>
          </cell>
          <cell r="AT6298" t="str">
            <v>#</v>
          </cell>
          <cell r="AU6298" t="str">
            <v>#</v>
          </cell>
        </row>
        <row r="6299">
          <cell r="AN6299">
            <v>50250</v>
          </cell>
          <cell r="AO6299" t="str">
            <v>OÜ Peremeedik</v>
          </cell>
          <cell r="AP6299" t="str">
            <v>#</v>
          </cell>
          <cell r="AQ6299">
            <v>2026</v>
          </cell>
          <cell r="AR6299" t="str">
            <v>2026-PRL1-50250</v>
          </cell>
          <cell r="AS6299" t="str">
            <v>#</v>
          </cell>
          <cell r="AT6299" t="str">
            <v>#</v>
          </cell>
          <cell r="AU6299" t="str">
            <v>#</v>
          </cell>
        </row>
        <row r="6300">
          <cell r="AN6300">
            <v>50361</v>
          </cell>
          <cell r="AO6300" t="str">
            <v>OÜ Erm</v>
          </cell>
          <cell r="AP6300" t="str">
            <v>#</v>
          </cell>
          <cell r="AQ6300">
            <v>2026</v>
          </cell>
          <cell r="AR6300" t="str">
            <v>2026-PRL1-50361</v>
          </cell>
          <cell r="AS6300" t="str">
            <v>#</v>
          </cell>
          <cell r="AT6300" t="str">
            <v>#</v>
          </cell>
          <cell r="AU6300" t="str">
            <v>#</v>
          </cell>
        </row>
        <row r="6301">
          <cell r="AN6301">
            <v>51000</v>
          </cell>
          <cell r="AO6301" t="str">
            <v>Perearst Julia Järveküla OÜ</v>
          </cell>
          <cell r="AP6301" t="str">
            <v>#</v>
          </cell>
          <cell r="AQ6301">
            <v>2026</v>
          </cell>
          <cell r="AR6301" t="str">
            <v>2026-PRL1-51000</v>
          </cell>
          <cell r="AS6301">
            <v>1</v>
          </cell>
          <cell r="AT6301" t="str">
            <v>TK029</v>
          </cell>
          <cell r="AU6301" t="str">
            <v>#</v>
          </cell>
        </row>
        <row r="6302">
          <cell r="AN6302">
            <v>50351</v>
          </cell>
          <cell r="AO6302" t="str">
            <v>OÜ Perearst Marika Teder</v>
          </cell>
          <cell r="AP6302" t="str">
            <v>#</v>
          </cell>
          <cell r="AQ6302">
            <v>2026</v>
          </cell>
          <cell r="AR6302" t="str">
            <v>2026-PRL1-50351</v>
          </cell>
          <cell r="AS6302">
            <v>1</v>
          </cell>
          <cell r="AT6302" t="str">
            <v>TK018</v>
          </cell>
          <cell r="AU6302" t="str">
            <v>#</v>
          </cell>
        </row>
        <row r="6303">
          <cell r="AN6303">
            <v>60484</v>
          </cell>
          <cell r="AO6303" t="str">
            <v>Perearst Valentina Tšivkin</v>
          </cell>
          <cell r="AP6303" t="str">
            <v>#</v>
          </cell>
          <cell r="AQ6303">
            <v>2026</v>
          </cell>
          <cell r="AR6303" t="str">
            <v>2026-PRL1-60484</v>
          </cell>
          <cell r="AS6303" t="str">
            <v>#</v>
          </cell>
          <cell r="AT6303" t="str">
            <v>#</v>
          </cell>
          <cell r="AU6303" t="str">
            <v>#</v>
          </cell>
        </row>
        <row r="6304">
          <cell r="AN6304">
            <v>50961</v>
          </cell>
          <cell r="AO6304" t="str">
            <v>OÜ Ennetuskliinik</v>
          </cell>
          <cell r="AP6304" t="str">
            <v>#</v>
          </cell>
          <cell r="AQ6304">
            <v>2026</v>
          </cell>
          <cell r="AR6304" t="str">
            <v>2026-PRL1-50961</v>
          </cell>
          <cell r="AS6304" t="str">
            <v>#</v>
          </cell>
          <cell r="AT6304" t="str">
            <v>#</v>
          </cell>
          <cell r="AU6304" t="str">
            <v>#</v>
          </cell>
        </row>
        <row r="6305">
          <cell r="AN6305">
            <v>50355</v>
          </cell>
          <cell r="AO6305" t="str">
            <v>OÜ Mustla Perearstikeskus</v>
          </cell>
          <cell r="AP6305" t="str">
            <v>#</v>
          </cell>
          <cell r="AQ6305">
            <v>2026</v>
          </cell>
          <cell r="AR6305" t="str">
            <v>2026-PRL1-50355</v>
          </cell>
          <cell r="AS6305" t="str">
            <v>#</v>
          </cell>
          <cell r="AT6305" t="str">
            <v>#</v>
          </cell>
          <cell r="AU6305" t="str">
            <v>#</v>
          </cell>
        </row>
        <row r="6306">
          <cell r="AN6306">
            <v>50355</v>
          </cell>
          <cell r="AO6306" t="str">
            <v>OÜ Mustla Perearstikeskus</v>
          </cell>
          <cell r="AP6306" t="str">
            <v>#</v>
          </cell>
          <cell r="AQ6306">
            <v>2026</v>
          </cell>
          <cell r="AR6306" t="str">
            <v>2026-PRL1-50355</v>
          </cell>
          <cell r="AS6306" t="str">
            <v>#</v>
          </cell>
          <cell r="AT6306" t="str">
            <v>#</v>
          </cell>
          <cell r="AU6306" t="str">
            <v>#</v>
          </cell>
        </row>
        <row r="6307">
          <cell r="AN6307">
            <v>50594</v>
          </cell>
          <cell r="AO6307" t="str">
            <v>OÜ Perearst Margit Kivaste</v>
          </cell>
          <cell r="AP6307" t="str">
            <v>#</v>
          </cell>
          <cell r="AQ6307">
            <v>2026</v>
          </cell>
          <cell r="AR6307" t="str">
            <v>2026-PRL1-50594</v>
          </cell>
          <cell r="AS6307" t="str">
            <v>#</v>
          </cell>
          <cell r="AT6307" t="str">
            <v>#</v>
          </cell>
          <cell r="AU6307" t="str">
            <v>#</v>
          </cell>
        </row>
        <row r="6308">
          <cell r="AN6308">
            <v>50351</v>
          </cell>
          <cell r="AO6308" t="str">
            <v>OÜ Perearst Marika Teder</v>
          </cell>
          <cell r="AP6308" t="str">
            <v>#</v>
          </cell>
          <cell r="AQ6308">
            <v>2026</v>
          </cell>
          <cell r="AR6308" t="str">
            <v>2026-PRL1-50351</v>
          </cell>
          <cell r="AS6308">
            <v>1</v>
          </cell>
          <cell r="AT6308" t="str">
            <v>TK018</v>
          </cell>
          <cell r="AU6308" t="str">
            <v>#</v>
          </cell>
        </row>
        <row r="6309">
          <cell r="AN6309">
            <v>60642</v>
          </cell>
          <cell r="AO6309" t="str">
            <v>AS Tõrva Tervisekeskus</v>
          </cell>
          <cell r="AP6309" t="str">
            <v>#</v>
          </cell>
          <cell r="AQ6309">
            <v>2026</v>
          </cell>
          <cell r="AR6309" t="str">
            <v>2026-PRL1-60642</v>
          </cell>
          <cell r="AS6309">
            <v>1</v>
          </cell>
          <cell r="AT6309" t="str">
            <v>TK071</v>
          </cell>
          <cell r="AU6309" t="str">
            <v>#</v>
          </cell>
        </row>
        <row r="6310">
          <cell r="AN6310">
            <v>50705</v>
          </cell>
          <cell r="AO6310" t="str">
            <v>Perearst Gerta Sontak OÜ</v>
          </cell>
          <cell r="AP6310" t="str">
            <v>#</v>
          </cell>
          <cell r="AQ6310">
            <v>2026</v>
          </cell>
          <cell r="AR6310" t="str">
            <v>2026-PRL1-50705</v>
          </cell>
          <cell r="AS6310" t="str">
            <v>#</v>
          </cell>
          <cell r="AT6310" t="str">
            <v>#</v>
          </cell>
          <cell r="AU6310" t="str">
            <v>#</v>
          </cell>
        </row>
        <row r="6311">
          <cell r="AN6311">
            <v>50824</v>
          </cell>
          <cell r="AO6311" t="str">
            <v>PA Merle Kallas OÜ</v>
          </cell>
          <cell r="AP6311" t="str">
            <v>#</v>
          </cell>
          <cell r="AQ6311">
            <v>2026</v>
          </cell>
          <cell r="AR6311" t="str">
            <v>2026-PRL1-50824</v>
          </cell>
          <cell r="AS6311" t="str">
            <v>#</v>
          </cell>
          <cell r="AT6311" t="str">
            <v>#</v>
          </cell>
          <cell r="AU6311" t="str">
            <v>#</v>
          </cell>
        </row>
        <row r="6312">
          <cell r="AN6312">
            <v>60642</v>
          </cell>
          <cell r="AO6312" t="str">
            <v>AS Tõrva Tervisekeskus</v>
          </cell>
          <cell r="AP6312" t="str">
            <v>#</v>
          </cell>
          <cell r="AQ6312">
            <v>2026</v>
          </cell>
          <cell r="AR6312" t="str">
            <v>2026-PRL1-60642</v>
          </cell>
          <cell r="AS6312">
            <v>1</v>
          </cell>
          <cell r="AT6312" t="str">
            <v>TK071</v>
          </cell>
          <cell r="AU6312" t="str">
            <v>#</v>
          </cell>
        </row>
        <row r="6313">
          <cell r="AN6313">
            <v>50568</v>
          </cell>
          <cell r="AO6313" t="str">
            <v>OÜ Terviseagentuur</v>
          </cell>
          <cell r="AP6313" t="str">
            <v>#</v>
          </cell>
          <cell r="AQ6313">
            <v>2026</v>
          </cell>
          <cell r="AR6313" t="str">
            <v>2026-PRL1-50568</v>
          </cell>
          <cell r="AS6313">
            <v>1</v>
          </cell>
          <cell r="AT6313" t="str">
            <v>TK046</v>
          </cell>
          <cell r="AU6313" t="str">
            <v>#</v>
          </cell>
        </row>
        <row r="6314">
          <cell r="AN6314">
            <v>50736</v>
          </cell>
          <cell r="AO6314" t="str">
            <v>Valgamaa Arstikeskus OÜ</v>
          </cell>
          <cell r="AP6314" t="str">
            <v>#</v>
          </cell>
          <cell r="AQ6314">
            <v>2026</v>
          </cell>
          <cell r="AR6314" t="str">
            <v>2026-PRL1-50736</v>
          </cell>
          <cell r="AS6314" t="str">
            <v>#</v>
          </cell>
          <cell r="AT6314" t="str">
            <v>#</v>
          </cell>
          <cell r="AU6314" t="str">
            <v>#</v>
          </cell>
        </row>
        <row r="6315">
          <cell r="AN6315">
            <v>50568</v>
          </cell>
          <cell r="AO6315" t="str">
            <v>Terviseagentuur OÜ</v>
          </cell>
          <cell r="AP6315" t="str">
            <v>#</v>
          </cell>
          <cell r="AQ6315">
            <v>2026</v>
          </cell>
          <cell r="AR6315" t="str">
            <v>2026-PRL1-50568</v>
          </cell>
          <cell r="AS6315">
            <v>1</v>
          </cell>
          <cell r="AT6315" t="str">
            <v>TK046</v>
          </cell>
          <cell r="AU6315" t="str">
            <v>#</v>
          </cell>
        </row>
        <row r="6316">
          <cell r="AN6316">
            <v>50568</v>
          </cell>
          <cell r="AO6316" t="str">
            <v>OÜ Terviseagentuur</v>
          </cell>
          <cell r="AP6316" t="str">
            <v>#</v>
          </cell>
          <cell r="AQ6316">
            <v>2026</v>
          </cell>
          <cell r="AR6316" t="str">
            <v>2026-PRL1-50568</v>
          </cell>
          <cell r="AS6316">
            <v>1</v>
          </cell>
          <cell r="AT6316" t="str">
            <v>TK046</v>
          </cell>
          <cell r="AU6316" t="str">
            <v>#</v>
          </cell>
        </row>
        <row r="6317">
          <cell r="AN6317">
            <v>50795</v>
          </cell>
          <cell r="AO6317" t="str">
            <v>Osaühing Peretervis</v>
          </cell>
          <cell r="AP6317" t="str">
            <v>#</v>
          </cell>
          <cell r="AQ6317">
            <v>2026</v>
          </cell>
          <cell r="AR6317" t="str">
            <v>2026-PRL1-50795</v>
          </cell>
          <cell r="AS6317" t="str">
            <v>#</v>
          </cell>
          <cell r="AT6317" t="str">
            <v>#</v>
          </cell>
          <cell r="AU6317" t="str">
            <v>#</v>
          </cell>
        </row>
        <row r="6318">
          <cell r="AN6318">
            <v>50815</v>
          </cell>
          <cell r="AO6318" t="str">
            <v>Perearst Heiki Annuk OÜ</v>
          </cell>
          <cell r="AP6318" t="str">
            <v>#</v>
          </cell>
          <cell r="AQ6318">
            <v>2026</v>
          </cell>
          <cell r="AR6318" t="str">
            <v>2026-PRL1-50815</v>
          </cell>
          <cell r="AS6318" t="str">
            <v>#</v>
          </cell>
          <cell r="AT6318" t="str">
            <v>#</v>
          </cell>
          <cell r="AU6318" t="str">
            <v>#</v>
          </cell>
        </row>
        <row r="6319">
          <cell r="AN6319">
            <v>50595</v>
          </cell>
          <cell r="AO6319" t="str">
            <v>Katrin Palover OÜ</v>
          </cell>
          <cell r="AP6319" t="str">
            <v>#</v>
          </cell>
          <cell r="AQ6319">
            <v>2026</v>
          </cell>
          <cell r="AR6319" t="str">
            <v>2026-PRL1-50595</v>
          </cell>
          <cell r="AS6319" t="str">
            <v>#</v>
          </cell>
          <cell r="AT6319" t="str">
            <v>#</v>
          </cell>
          <cell r="AU6319" t="str">
            <v>#</v>
          </cell>
        </row>
        <row r="6320">
          <cell r="AN6320">
            <v>50568</v>
          </cell>
          <cell r="AO6320" t="str">
            <v>OÜ Terviseagentuur</v>
          </cell>
          <cell r="AP6320" t="str">
            <v>#</v>
          </cell>
          <cell r="AQ6320">
            <v>2026</v>
          </cell>
          <cell r="AR6320" t="str">
            <v>2026-PRL1-50568</v>
          </cell>
          <cell r="AS6320">
            <v>1</v>
          </cell>
          <cell r="AT6320" t="str">
            <v>TK046</v>
          </cell>
          <cell r="AU6320" t="str">
            <v>#</v>
          </cell>
        </row>
        <row r="6321">
          <cell r="AN6321">
            <v>50561</v>
          </cell>
          <cell r="AO6321" t="str">
            <v>OÜ Laadi &amp; Kõrgesaar</v>
          </cell>
          <cell r="AP6321" t="str">
            <v>#</v>
          </cell>
          <cell r="AQ6321">
            <v>2026</v>
          </cell>
          <cell r="AR6321" t="str">
            <v>2026-PRL1-50561</v>
          </cell>
          <cell r="AS6321" t="str">
            <v>#</v>
          </cell>
          <cell r="AT6321" t="str">
            <v>#</v>
          </cell>
          <cell r="AU6321" t="str">
            <v>#</v>
          </cell>
        </row>
        <row r="6322">
          <cell r="AN6322">
            <v>50223</v>
          </cell>
          <cell r="AO6322" t="str">
            <v>Talvi Terje</v>
          </cell>
          <cell r="AP6322" t="str">
            <v>#</v>
          </cell>
          <cell r="AQ6322">
            <v>2026</v>
          </cell>
          <cell r="AR6322" t="str">
            <v>2026-PRL1-50223</v>
          </cell>
          <cell r="AS6322" t="str">
            <v>#</v>
          </cell>
          <cell r="AT6322" t="str">
            <v>#</v>
          </cell>
          <cell r="AU6322" t="str">
            <v>#</v>
          </cell>
        </row>
        <row r="6323">
          <cell r="AN6323">
            <v>60642</v>
          </cell>
          <cell r="AO6323" t="str">
            <v>AS Tõrva Tervisekeskus</v>
          </cell>
          <cell r="AP6323" t="str">
            <v>#</v>
          </cell>
          <cell r="AQ6323">
            <v>2026</v>
          </cell>
          <cell r="AR6323" t="str">
            <v>2026-PRL1-60642</v>
          </cell>
          <cell r="AS6323">
            <v>1</v>
          </cell>
          <cell r="AT6323" t="str">
            <v>TK071</v>
          </cell>
          <cell r="AU6323">
            <v>1</v>
          </cell>
        </row>
        <row r="6324">
          <cell r="AN6324">
            <v>50098</v>
          </cell>
          <cell r="AO6324" t="str">
            <v>OÜ Perearst Alla Kostina</v>
          </cell>
          <cell r="AP6324" t="str">
            <v>#</v>
          </cell>
          <cell r="AQ6324">
            <v>2026</v>
          </cell>
          <cell r="AR6324" t="str">
            <v>2026-PRL1-50098</v>
          </cell>
          <cell r="AS6324">
            <v>1</v>
          </cell>
          <cell r="AT6324" t="str">
            <v>TK003</v>
          </cell>
          <cell r="AU6324">
            <v>1</v>
          </cell>
        </row>
        <row r="6325">
          <cell r="AN6325">
            <v>50019</v>
          </cell>
          <cell r="AO6325" t="str">
            <v>Perearst Tiiu Tootsi OÜ</v>
          </cell>
          <cell r="AP6325" t="str">
            <v>#</v>
          </cell>
          <cell r="AQ6325">
            <v>2026</v>
          </cell>
          <cell r="AR6325" t="str">
            <v>2026-PRL1-50019</v>
          </cell>
          <cell r="AS6325" t="str">
            <v>#</v>
          </cell>
          <cell r="AT6325" t="str">
            <v>#</v>
          </cell>
          <cell r="AU6325" t="str">
            <v>#</v>
          </cell>
        </row>
        <row r="6326">
          <cell r="AN6326">
            <v>50447</v>
          </cell>
          <cell r="AO6326" t="str">
            <v>OÜ Perearst Tarvo Kiudma</v>
          </cell>
          <cell r="AP6326" t="str">
            <v>#</v>
          </cell>
          <cell r="AQ6326">
            <v>2026</v>
          </cell>
          <cell r="AR6326" t="str">
            <v>2026-PRL1-50447</v>
          </cell>
          <cell r="AS6326" t="str">
            <v>#</v>
          </cell>
          <cell r="AT6326" t="str">
            <v>#</v>
          </cell>
          <cell r="AU6326" t="str">
            <v>#</v>
          </cell>
        </row>
        <row r="6327">
          <cell r="AN6327">
            <v>50905</v>
          </cell>
          <cell r="AO6327" t="str">
            <v>Perearst Kristina Kesküla OÜ</v>
          </cell>
          <cell r="AP6327" t="str">
            <v>#</v>
          </cell>
          <cell r="AQ6327">
            <v>2026</v>
          </cell>
          <cell r="AR6327" t="str">
            <v>2026-PRL1-50905</v>
          </cell>
          <cell r="AS6327" t="str">
            <v>#</v>
          </cell>
          <cell r="AT6327" t="str">
            <v>#</v>
          </cell>
          <cell r="AU6327" t="str">
            <v>#</v>
          </cell>
        </row>
        <row r="6328">
          <cell r="AN6328">
            <v>50996</v>
          </cell>
          <cell r="AO6328" t="str">
            <v>Perearst Eveli Parveots OÜ</v>
          </cell>
          <cell r="AP6328" t="str">
            <v>#</v>
          </cell>
          <cell r="AQ6328">
            <v>2026</v>
          </cell>
          <cell r="AR6328" t="str">
            <v>2026-PRL1-50996</v>
          </cell>
          <cell r="AS6328" t="str">
            <v>#</v>
          </cell>
          <cell r="AT6328" t="str">
            <v>#</v>
          </cell>
          <cell r="AU6328" t="str">
            <v>#</v>
          </cell>
        </row>
        <row r="6329">
          <cell r="AN6329">
            <v>50455</v>
          </cell>
          <cell r="AO6329" t="str">
            <v>OÜ Ropka Perearstikeskus</v>
          </cell>
          <cell r="AP6329" t="str">
            <v>#</v>
          </cell>
          <cell r="AQ6329">
            <v>2026</v>
          </cell>
          <cell r="AR6329" t="str">
            <v>2026-PRL1-50455</v>
          </cell>
          <cell r="AS6329" t="str">
            <v>#</v>
          </cell>
          <cell r="AT6329" t="str">
            <v>#</v>
          </cell>
          <cell r="AU6329" t="str">
            <v>#</v>
          </cell>
        </row>
        <row r="6330">
          <cell r="AN6330">
            <v>50066</v>
          </cell>
          <cell r="AO6330" t="str">
            <v>OÜ Eve Mõistuse Perearstikeskus</v>
          </cell>
          <cell r="AP6330" t="str">
            <v>#</v>
          </cell>
          <cell r="AQ6330">
            <v>2026</v>
          </cell>
          <cell r="AR6330" t="str">
            <v>2026-PRL1-50066</v>
          </cell>
          <cell r="AS6330" t="str">
            <v>#</v>
          </cell>
          <cell r="AT6330" t="str">
            <v>#</v>
          </cell>
          <cell r="AU6330" t="str">
            <v>#</v>
          </cell>
        </row>
        <row r="6331">
          <cell r="AN6331">
            <v>50455</v>
          </cell>
          <cell r="AO6331" t="str">
            <v>OÜ Ropka Perearstikeskus</v>
          </cell>
          <cell r="AP6331" t="str">
            <v>#</v>
          </cell>
          <cell r="AQ6331">
            <v>2026</v>
          </cell>
          <cell r="AR6331" t="str">
            <v>2026-PRL1-50455</v>
          </cell>
          <cell r="AS6331" t="str">
            <v>#</v>
          </cell>
          <cell r="AT6331" t="str">
            <v>#</v>
          </cell>
          <cell r="AU6331" t="str">
            <v>#</v>
          </cell>
        </row>
        <row r="6332">
          <cell r="AN6332">
            <v>50495</v>
          </cell>
          <cell r="AO6332" t="str">
            <v>Perearst Ülle Perend OÜ</v>
          </cell>
          <cell r="AP6332" t="str">
            <v>#</v>
          </cell>
          <cell r="AQ6332">
            <v>2026</v>
          </cell>
          <cell r="AR6332" t="str">
            <v>2026-PRL1-50495</v>
          </cell>
          <cell r="AS6332" t="str">
            <v>#</v>
          </cell>
          <cell r="AT6332" t="str">
            <v>#</v>
          </cell>
          <cell r="AU6332" t="str">
            <v>#</v>
          </cell>
        </row>
        <row r="6333">
          <cell r="AN6333">
            <v>50441</v>
          </cell>
          <cell r="AO6333" t="str">
            <v>OÜ Perearstid Takker ja Sarapuu</v>
          </cell>
          <cell r="AP6333" t="str">
            <v>#</v>
          </cell>
          <cell r="AQ6333">
            <v>2026</v>
          </cell>
          <cell r="AR6333" t="str">
            <v>2026-PRL1-50441</v>
          </cell>
          <cell r="AS6333">
            <v>1</v>
          </cell>
          <cell r="AT6333" t="str">
            <v>TK043</v>
          </cell>
          <cell r="AU6333" t="str">
            <v>#</v>
          </cell>
        </row>
        <row r="6334">
          <cell r="AN6334">
            <v>50441</v>
          </cell>
          <cell r="AO6334" t="str">
            <v>OÜ Perearstid Takker ja Sarapuu</v>
          </cell>
          <cell r="AP6334" t="str">
            <v>#</v>
          </cell>
          <cell r="AQ6334">
            <v>2026</v>
          </cell>
          <cell r="AR6334" t="str">
            <v>2026-PRL1-50441</v>
          </cell>
          <cell r="AS6334">
            <v>1</v>
          </cell>
          <cell r="AT6334" t="str">
            <v>TK043</v>
          </cell>
          <cell r="AU6334" t="str">
            <v>#</v>
          </cell>
        </row>
        <row r="6335">
          <cell r="AN6335">
            <v>50885</v>
          </cell>
          <cell r="AO6335" t="str">
            <v>Dr. Heli Tähepõld Ülikooli Perearstikeskus</v>
          </cell>
          <cell r="AP6335" t="str">
            <v>#</v>
          </cell>
          <cell r="AQ6335">
            <v>2026</v>
          </cell>
          <cell r="AR6335" t="str">
            <v>2026-PRL1-50885</v>
          </cell>
          <cell r="AS6335" t="str">
            <v>#</v>
          </cell>
          <cell r="AT6335" t="str">
            <v>#</v>
          </cell>
          <cell r="AU6335" t="str">
            <v>#</v>
          </cell>
        </row>
        <row r="6336">
          <cell r="AN6336">
            <v>50884</v>
          </cell>
          <cell r="AO6336" t="str">
            <v>Ränilinna perearstikeskus OÜ</v>
          </cell>
          <cell r="AP6336" t="str">
            <v>#</v>
          </cell>
          <cell r="AQ6336">
            <v>2026</v>
          </cell>
          <cell r="AR6336" t="str">
            <v>2026-PRL1-50884</v>
          </cell>
          <cell r="AS6336" t="str">
            <v>#</v>
          </cell>
          <cell r="AT6336" t="str">
            <v>#</v>
          </cell>
          <cell r="AU6336" t="str">
            <v>#</v>
          </cell>
        </row>
        <row r="6337">
          <cell r="AN6337">
            <v>50855</v>
          </cell>
          <cell r="AO6337" t="str">
            <v>OÜ Perearst Iisi Kriipsalu</v>
          </cell>
          <cell r="AP6337" t="str">
            <v>#</v>
          </cell>
          <cell r="AQ6337">
            <v>2026</v>
          </cell>
          <cell r="AR6337" t="str">
            <v>2026-PRL1-50855</v>
          </cell>
          <cell r="AS6337" t="str">
            <v>#</v>
          </cell>
          <cell r="AT6337" t="str">
            <v>#</v>
          </cell>
          <cell r="AU6337" t="str">
            <v>#</v>
          </cell>
        </row>
        <row r="6338">
          <cell r="AN6338">
            <v>50980</v>
          </cell>
          <cell r="AO6338" t="str">
            <v>Tartu Tervise Heaks OÜ</v>
          </cell>
          <cell r="AP6338" t="str">
            <v>#</v>
          </cell>
          <cell r="AQ6338">
            <v>2026</v>
          </cell>
          <cell r="AR6338" t="str">
            <v>2026-PRL1-50980</v>
          </cell>
          <cell r="AS6338">
            <v>1</v>
          </cell>
          <cell r="AT6338" t="str">
            <v>TK080</v>
          </cell>
          <cell r="AU6338" t="str">
            <v>#</v>
          </cell>
        </row>
        <row r="6339">
          <cell r="AN6339">
            <v>50745</v>
          </cell>
          <cell r="AO6339" t="str">
            <v>OÜ Perearst Ruth Ladva</v>
          </cell>
          <cell r="AP6339" t="str">
            <v>#</v>
          </cell>
          <cell r="AQ6339">
            <v>2026</v>
          </cell>
          <cell r="AR6339" t="str">
            <v>2026-PRL1-50745</v>
          </cell>
          <cell r="AS6339">
            <v>1</v>
          </cell>
          <cell r="AT6339" t="str">
            <v>TK020</v>
          </cell>
          <cell r="AU6339" t="str">
            <v>#</v>
          </cell>
        </row>
        <row r="6340">
          <cell r="AN6340">
            <v>50920</v>
          </cell>
          <cell r="AO6340" t="str">
            <v>OÜ Tartu Raatuse PAK</v>
          </cell>
          <cell r="AP6340" t="str">
            <v>#</v>
          </cell>
          <cell r="AQ6340">
            <v>2026</v>
          </cell>
          <cell r="AR6340" t="str">
            <v>2026-PRL1-50920</v>
          </cell>
          <cell r="AS6340">
            <v>1</v>
          </cell>
          <cell r="AT6340" t="str">
            <v>TK055</v>
          </cell>
          <cell r="AU6340" t="str">
            <v>#</v>
          </cell>
        </row>
        <row r="6341">
          <cell r="AN6341">
            <v>50920</v>
          </cell>
          <cell r="AO6341" t="str">
            <v>OÜ Tartu Raatuse PAK</v>
          </cell>
          <cell r="AP6341" t="str">
            <v>#</v>
          </cell>
          <cell r="AQ6341">
            <v>2026</v>
          </cell>
          <cell r="AR6341" t="str">
            <v>2026-PRL1-50920</v>
          </cell>
          <cell r="AS6341">
            <v>1</v>
          </cell>
          <cell r="AT6341" t="str">
            <v>TK055</v>
          </cell>
          <cell r="AU6341" t="str">
            <v>#</v>
          </cell>
        </row>
        <row r="6342">
          <cell r="AN6342">
            <v>50920</v>
          </cell>
          <cell r="AO6342" t="str">
            <v>OÜ Tartu Raatuse PAK</v>
          </cell>
          <cell r="AP6342" t="str">
            <v>#</v>
          </cell>
          <cell r="AQ6342">
            <v>2026</v>
          </cell>
          <cell r="AR6342" t="str">
            <v>2026-PRL1-50920</v>
          </cell>
          <cell r="AS6342">
            <v>1</v>
          </cell>
          <cell r="AT6342" t="str">
            <v>TK055</v>
          </cell>
          <cell r="AU6342" t="str">
            <v>#</v>
          </cell>
        </row>
        <row r="6343">
          <cell r="AN6343">
            <v>50823</v>
          </cell>
          <cell r="AO6343" t="str">
            <v>perearst Tarmo Loogus OÜ</v>
          </cell>
          <cell r="AP6343" t="str">
            <v>#</v>
          </cell>
          <cell r="AQ6343">
            <v>2026</v>
          </cell>
          <cell r="AR6343" t="str">
            <v>2026-PRL1-50823</v>
          </cell>
          <cell r="AS6343">
            <v>1</v>
          </cell>
          <cell r="AT6343" t="str">
            <v>TK003</v>
          </cell>
          <cell r="AU6343" t="str">
            <v>#</v>
          </cell>
        </row>
        <row r="6344">
          <cell r="AN6344">
            <v>50920</v>
          </cell>
          <cell r="AO6344" t="str">
            <v>OÜ Tartu Raatuse PAK</v>
          </cell>
          <cell r="AP6344" t="str">
            <v>#</v>
          </cell>
          <cell r="AQ6344">
            <v>2026</v>
          </cell>
          <cell r="AR6344" t="str">
            <v>2026-PRL1-50920</v>
          </cell>
          <cell r="AS6344">
            <v>1</v>
          </cell>
          <cell r="AT6344" t="str">
            <v>TK055</v>
          </cell>
          <cell r="AU6344" t="str">
            <v>#</v>
          </cell>
        </row>
        <row r="6345">
          <cell r="AN6345">
            <v>50920</v>
          </cell>
          <cell r="AO6345" t="str">
            <v>OÜ Tartu Raatuse PAK</v>
          </cell>
          <cell r="AP6345" t="str">
            <v>#</v>
          </cell>
          <cell r="AQ6345">
            <v>2026</v>
          </cell>
          <cell r="AR6345" t="str">
            <v>2026-PRL1-50920</v>
          </cell>
          <cell r="AS6345">
            <v>1</v>
          </cell>
          <cell r="AT6345" t="str">
            <v>TK055</v>
          </cell>
          <cell r="AU6345" t="str">
            <v>#</v>
          </cell>
        </row>
        <row r="6346">
          <cell r="AN6346">
            <v>50790</v>
          </cell>
          <cell r="AO6346" t="str">
            <v>Dr. Pilv OÜ</v>
          </cell>
          <cell r="AP6346" t="str">
            <v>#</v>
          </cell>
          <cell r="AQ6346">
            <v>2026</v>
          </cell>
          <cell r="AR6346" t="str">
            <v>2026-PRL1-50790</v>
          </cell>
          <cell r="AS6346">
            <v>1</v>
          </cell>
          <cell r="AT6346" t="str">
            <v>TK003</v>
          </cell>
          <cell r="AU6346" t="str">
            <v>#</v>
          </cell>
        </row>
        <row r="6347">
          <cell r="AN6347">
            <v>60099</v>
          </cell>
          <cell r="AO6347" t="str">
            <v>OÜ Ülle Hansen</v>
          </cell>
          <cell r="AP6347" t="str">
            <v>#</v>
          </cell>
          <cell r="AQ6347">
            <v>2026</v>
          </cell>
          <cell r="AR6347" t="str">
            <v>2026-PRL1-60099</v>
          </cell>
          <cell r="AS6347" t="str">
            <v>#</v>
          </cell>
          <cell r="AT6347" t="str">
            <v>#</v>
          </cell>
          <cell r="AU6347" t="str">
            <v>#</v>
          </cell>
        </row>
        <row r="6348">
          <cell r="AN6348">
            <v>50920</v>
          </cell>
          <cell r="AO6348" t="str">
            <v>OÜ Tartu Raatuse PAK</v>
          </cell>
          <cell r="AP6348" t="str">
            <v>#</v>
          </cell>
          <cell r="AQ6348">
            <v>2026</v>
          </cell>
          <cell r="AR6348" t="str">
            <v>2026-PRL1-50920</v>
          </cell>
          <cell r="AS6348">
            <v>1</v>
          </cell>
          <cell r="AT6348" t="str">
            <v>TK055</v>
          </cell>
          <cell r="AU6348" t="str">
            <v>#</v>
          </cell>
        </row>
        <row r="6349">
          <cell r="AN6349">
            <v>50710</v>
          </cell>
          <cell r="AO6349" t="str">
            <v>OÜ Oja ja Pedaja</v>
          </cell>
          <cell r="AP6349" t="str">
            <v>#</v>
          </cell>
          <cell r="AQ6349">
            <v>2026</v>
          </cell>
          <cell r="AR6349" t="str">
            <v>2026-PRL1-50710</v>
          </cell>
          <cell r="AS6349">
            <v>1</v>
          </cell>
          <cell r="AT6349" t="str">
            <v>TK080</v>
          </cell>
          <cell r="AU6349" t="str">
            <v>#</v>
          </cell>
        </row>
        <row r="6350">
          <cell r="AN6350">
            <v>50432</v>
          </cell>
          <cell r="AO6350" t="str">
            <v>OÜ Perearst  Eike Elmet</v>
          </cell>
          <cell r="AP6350" t="str">
            <v>#</v>
          </cell>
          <cell r="AQ6350">
            <v>2026</v>
          </cell>
          <cell r="AR6350" t="str">
            <v>2026-PRL1-50432</v>
          </cell>
          <cell r="AS6350" t="str">
            <v>#</v>
          </cell>
          <cell r="AT6350" t="str">
            <v>#</v>
          </cell>
          <cell r="AU6350" t="str">
            <v>#</v>
          </cell>
        </row>
        <row r="6351">
          <cell r="AN6351">
            <v>50720</v>
          </cell>
          <cell r="AO6351" t="str">
            <v>Perearst Tarmo Peda OÜ</v>
          </cell>
          <cell r="AP6351" t="str">
            <v>#</v>
          </cell>
          <cell r="AQ6351">
            <v>2026</v>
          </cell>
          <cell r="AR6351" t="str">
            <v>2026-PRL1-50720</v>
          </cell>
          <cell r="AS6351">
            <v>1</v>
          </cell>
          <cell r="AT6351" t="str">
            <v>TK003</v>
          </cell>
          <cell r="AU6351" t="str">
            <v>#</v>
          </cell>
        </row>
        <row r="6352">
          <cell r="AN6352">
            <v>50123</v>
          </cell>
          <cell r="AO6352" t="str">
            <v>Rauam &amp; Gavronski Perearstikeskus O</v>
          </cell>
          <cell r="AP6352" t="str">
            <v>#</v>
          </cell>
          <cell r="AQ6352">
            <v>2026</v>
          </cell>
          <cell r="AR6352" t="str">
            <v>2026-PRL1-50123</v>
          </cell>
          <cell r="AS6352">
            <v>1</v>
          </cell>
          <cell r="AT6352" t="str">
            <v>TK003</v>
          </cell>
          <cell r="AU6352" t="str">
            <v>#</v>
          </cell>
        </row>
        <row r="6353">
          <cell r="AN6353">
            <v>50402</v>
          </cell>
          <cell r="AO6353" t="str">
            <v>OÜ Dr. Merike Tubli</v>
          </cell>
          <cell r="AP6353" t="str">
            <v>#</v>
          </cell>
          <cell r="AQ6353">
            <v>2026</v>
          </cell>
          <cell r="AR6353" t="str">
            <v>2026-PRL1-50402</v>
          </cell>
          <cell r="AS6353">
            <v>1</v>
          </cell>
          <cell r="AT6353" t="str">
            <v>TK020</v>
          </cell>
          <cell r="AU6353" t="str">
            <v>#</v>
          </cell>
        </row>
        <row r="6354">
          <cell r="AN6354">
            <v>50401</v>
          </cell>
          <cell r="AO6354" t="str">
            <v>OÜ Perearst Anu Starkopf</v>
          </cell>
          <cell r="AP6354" t="str">
            <v>#</v>
          </cell>
          <cell r="AQ6354">
            <v>2026</v>
          </cell>
          <cell r="AR6354" t="str">
            <v>2026-PRL1-50401</v>
          </cell>
          <cell r="AS6354">
            <v>1</v>
          </cell>
          <cell r="AT6354" t="str">
            <v>TK020</v>
          </cell>
          <cell r="AU6354" t="str">
            <v>#</v>
          </cell>
        </row>
        <row r="6355">
          <cell r="AN6355">
            <v>50720</v>
          </cell>
          <cell r="AO6355" t="str">
            <v>Perearst Tarmo Peda OÜ</v>
          </cell>
          <cell r="AP6355" t="str">
            <v>#</v>
          </cell>
          <cell r="AQ6355">
            <v>2026</v>
          </cell>
          <cell r="AR6355" t="str">
            <v>2026-PRL1-50720</v>
          </cell>
          <cell r="AS6355">
            <v>1</v>
          </cell>
          <cell r="AT6355" t="str">
            <v>TK003</v>
          </cell>
          <cell r="AU6355" t="str">
            <v>#</v>
          </cell>
        </row>
        <row r="6356">
          <cell r="AN6356">
            <v>50456</v>
          </cell>
          <cell r="AO6356" t="str">
            <v>OÜ Mõisavahe Perearstid</v>
          </cell>
          <cell r="AP6356" t="str">
            <v>#</v>
          </cell>
          <cell r="AQ6356">
            <v>2026</v>
          </cell>
          <cell r="AR6356" t="str">
            <v>2026-PRL1-50456</v>
          </cell>
          <cell r="AS6356">
            <v>1</v>
          </cell>
          <cell r="AT6356" t="str">
            <v>TK020</v>
          </cell>
          <cell r="AU6356" t="str">
            <v>#</v>
          </cell>
        </row>
        <row r="6357">
          <cell r="AN6357">
            <v>50456</v>
          </cell>
          <cell r="AO6357" t="str">
            <v>OÜ Mõisavahe Perearstid</v>
          </cell>
          <cell r="AP6357" t="str">
            <v>#</v>
          </cell>
          <cell r="AQ6357">
            <v>2026</v>
          </cell>
          <cell r="AR6357" t="str">
            <v>2026-PRL1-50456</v>
          </cell>
          <cell r="AS6357">
            <v>1</v>
          </cell>
          <cell r="AT6357" t="str">
            <v>TK020</v>
          </cell>
          <cell r="AU6357" t="str">
            <v>#</v>
          </cell>
        </row>
        <row r="6358">
          <cell r="AN6358">
            <v>50456</v>
          </cell>
          <cell r="AO6358" t="str">
            <v>OÜ Mõisavahe Perearstid</v>
          </cell>
          <cell r="AP6358" t="str">
            <v>#</v>
          </cell>
          <cell r="AQ6358">
            <v>2026</v>
          </cell>
          <cell r="AR6358" t="str">
            <v>2026-PRL1-50456</v>
          </cell>
          <cell r="AS6358">
            <v>1</v>
          </cell>
          <cell r="AT6358" t="str">
            <v>TK020</v>
          </cell>
          <cell r="AU6358" t="str">
            <v>#</v>
          </cell>
        </row>
        <row r="6359">
          <cell r="AN6359">
            <v>50383</v>
          </cell>
          <cell r="AO6359" t="str">
            <v>OÜ Elva Kesklinna Perearstikeskus</v>
          </cell>
          <cell r="AP6359" t="str">
            <v>#</v>
          </cell>
          <cell r="AQ6359">
            <v>2026</v>
          </cell>
          <cell r="AR6359" t="str">
            <v>2026-PRL1-50383</v>
          </cell>
          <cell r="AS6359" t="str">
            <v>#</v>
          </cell>
          <cell r="AT6359" t="str">
            <v>#</v>
          </cell>
          <cell r="AU6359" t="str">
            <v>#</v>
          </cell>
        </row>
        <row r="6360">
          <cell r="AN6360">
            <v>50176</v>
          </cell>
          <cell r="AO6360" t="str">
            <v>Koosa  Perearstikabinet  OÜ</v>
          </cell>
          <cell r="AP6360" t="str">
            <v>#</v>
          </cell>
          <cell r="AQ6360">
            <v>2026</v>
          </cell>
          <cell r="AR6360" t="str">
            <v>2026-PRL1-50176</v>
          </cell>
          <cell r="AS6360" t="str">
            <v>#</v>
          </cell>
          <cell r="AT6360" t="str">
            <v>#</v>
          </cell>
          <cell r="AU6360" t="str">
            <v>#</v>
          </cell>
        </row>
        <row r="6361">
          <cell r="AN6361">
            <v>50091</v>
          </cell>
          <cell r="AO6361" t="str">
            <v>OÜ Alatskivi Perearst</v>
          </cell>
          <cell r="AP6361" t="str">
            <v>#</v>
          </cell>
          <cell r="AQ6361">
            <v>2026</v>
          </cell>
          <cell r="AR6361" t="str">
            <v>2026-PRL1-50091</v>
          </cell>
          <cell r="AS6361" t="str">
            <v>#</v>
          </cell>
          <cell r="AT6361" t="str">
            <v>#</v>
          </cell>
          <cell r="AU6361" t="str">
            <v>#</v>
          </cell>
        </row>
        <row r="6362">
          <cell r="AN6362">
            <v>50314</v>
          </cell>
          <cell r="AO6362" t="str">
            <v>OÜ Eva Loskit</v>
          </cell>
          <cell r="AP6362" t="str">
            <v>#</v>
          </cell>
          <cell r="AQ6362">
            <v>2026</v>
          </cell>
          <cell r="AR6362" t="str">
            <v>2026-PRL1-50314</v>
          </cell>
          <cell r="AS6362" t="str">
            <v>#</v>
          </cell>
          <cell r="AT6362" t="str">
            <v>#</v>
          </cell>
          <cell r="AU6362" t="str">
            <v>#</v>
          </cell>
        </row>
        <row r="6363">
          <cell r="AN6363">
            <v>50850</v>
          </cell>
          <cell r="AO6363" t="str">
            <v>Osaühing perearst Kertu Rünkorg</v>
          </cell>
          <cell r="AP6363" t="str">
            <v>#</v>
          </cell>
          <cell r="AQ6363">
            <v>2026</v>
          </cell>
          <cell r="AR6363" t="str">
            <v>2026-PRL1-50850</v>
          </cell>
          <cell r="AS6363">
            <v>1</v>
          </cell>
          <cell r="AT6363" t="str">
            <v>TK043</v>
          </cell>
          <cell r="AU6363" t="str">
            <v>#</v>
          </cell>
        </row>
        <row r="6364">
          <cell r="AN6364">
            <v>50322</v>
          </cell>
          <cell r="AO6364" t="str">
            <v>OÜ Roiu Tohter</v>
          </cell>
          <cell r="AP6364" t="str">
            <v>#</v>
          </cell>
          <cell r="AQ6364">
            <v>2026</v>
          </cell>
          <cell r="AR6364" t="str">
            <v>2026-PRL1-50322</v>
          </cell>
          <cell r="AS6364" t="str">
            <v>#</v>
          </cell>
          <cell r="AT6364" t="str">
            <v>#</v>
          </cell>
          <cell r="AU6364" t="str">
            <v>#</v>
          </cell>
        </row>
        <row r="6365">
          <cell r="AN6365">
            <v>50910</v>
          </cell>
          <cell r="AO6365" t="str">
            <v>Perearst Vivian Alles OÜ</v>
          </cell>
          <cell r="AP6365" t="str">
            <v>#</v>
          </cell>
          <cell r="AQ6365">
            <v>2026</v>
          </cell>
          <cell r="AR6365" t="str">
            <v>2026-PRL1-50910</v>
          </cell>
          <cell r="AS6365">
            <v>1</v>
          </cell>
          <cell r="AT6365" t="str">
            <v>TK080</v>
          </cell>
          <cell r="AU6365" t="str">
            <v>#</v>
          </cell>
        </row>
        <row r="6366">
          <cell r="AN6366">
            <v>50884</v>
          </cell>
          <cell r="AO6366" t="str">
            <v>Ränilinna perearstikeskus OÜ</v>
          </cell>
          <cell r="AP6366" t="str">
            <v>#</v>
          </cell>
          <cell r="AQ6366">
            <v>2026</v>
          </cell>
          <cell r="AR6366" t="str">
            <v>2026-PRL1-50884</v>
          </cell>
          <cell r="AS6366" t="str">
            <v>#</v>
          </cell>
          <cell r="AT6366" t="str">
            <v>#</v>
          </cell>
          <cell r="AU6366" t="str">
            <v>#</v>
          </cell>
        </row>
        <row r="6367">
          <cell r="AN6367">
            <v>50083</v>
          </cell>
          <cell r="AO6367" t="str">
            <v>OÜ Perearst Maire Nirk</v>
          </cell>
          <cell r="AP6367" t="str">
            <v>#</v>
          </cell>
          <cell r="AQ6367">
            <v>2026</v>
          </cell>
          <cell r="AR6367" t="str">
            <v>2026-PRL1-50083</v>
          </cell>
          <cell r="AS6367">
            <v>1</v>
          </cell>
          <cell r="AT6367" t="str">
            <v>TK080</v>
          </cell>
          <cell r="AU6367" t="str">
            <v>#</v>
          </cell>
        </row>
        <row r="6368">
          <cell r="AN6368">
            <v>50981</v>
          </cell>
          <cell r="AO6368" t="str">
            <v>osaühing UKU-MÄRT MÄTAS</v>
          </cell>
          <cell r="AP6368" t="str">
            <v>#</v>
          </cell>
          <cell r="AQ6368">
            <v>2026</v>
          </cell>
          <cell r="AR6368" t="str">
            <v>2026-PRL1-50981</v>
          </cell>
          <cell r="AS6368">
            <v>1</v>
          </cell>
          <cell r="AT6368" t="str">
            <v>TK080</v>
          </cell>
          <cell r="AU6368" t="str">
            <v>#</v>
          </cell>
        </row>
        <row r="6369">
          <cell r="AN6369">
            <v>50403</v>
          </cell>
          <cell r="AO6369" t="str">
            <v>OÜ Dr. Monika Vask</v>
          </cell>
          <cell r="AP6369" t="str">
            <v>#</v>
          </cell>
          <cell r="AQ6369">
            <v>2026</v>
          </cell>
          <cell r="AR6369" t="str">
            <v>2026-PRL1-50403</v>
          </cell>
          <cell r="AS6369">
            <v>1</v>
          </cell>
          <cell r="AT6369" t="str">
            <v>TK003</v>
          </cell>
          <cell r="AU6369" t="str">
            <v>#</v>
          </cell>
        </row>
        <row r="6370">
          <cell r="AN6370">
            <v>50116</v>
          </cell>
          <cell r="AO6370" t="str">
            <v>Sirje Saarniit Perearst OÜ</v>
          </cell>
          <cell r="AP6370" t="str">
            <v>#</v>
          </cell>
          <cell r="AQ6370">
            <v>2026</v>
          </cell>
          <cell r="AR6370" t="str">
            <v>2026-PRL1-50116</v>
          </cell>
          <cell r="AS6370">
            <v>1</v>
          </cell>
          <cell r="AT6370" t="str">
            <v>TK080</v>
          </cell>
          <cell r="AU6370" t="str">
            <v>#</v>
          </cell>
        </row>
        <row r="6371">
          <cell r="AN6371">
            <v>50710</v>
          </cell>
          <cell r="AO6371" t="str">
            <v>OÜ Oja ja Pedaja</v>
          </cell>
          <cell r="AP6371" t="str">
            <v>#</v>
          </cell>
          <cell r="AQ6371">
            <v>2026</v>
          </cell>
          <cell r="AR6371" t="str">
            <v>2026-PRL1-50710</v>
          </cell>
          <cell r="AS6371">
            <v>1</v>
          </cell>
          <cell r="AT6371" t="str">
            <v>TK080</v>
          </cell>
          <cell r="AU6371" t="str">
            <v>#</v>
          </cell>
        </row>
        <row r="6372">
          <cell r="AN6372">
            <v>50456</v>
          </cell>
          <cell r="AO6372" t="str">
            <v>OÜ Mõisavahe Perearstid</v>
          </cell>
          <cell r="AP6372" t="str">
            <v>#</v>
          </cell>
          <cell r="AQ6372">
            <v>2026</v>
          </cell>
          <cell r="AR6372" t="str">
            <v>2026-PRL1-50456</v>
          </cell>
          <cell r="AS6372">
            <v>1</v>
          </cell>
          <cell r="AT6372" t="str">
            <v>TK020</v>
          </cell>
          <cell r="AU6372" t="str">
            <v>#</v>
          </cell>
        </row>
        <row r="6373">
          <cell r="AN6373">
            <v>50825</v>
          </cell>
          <cell r="AO6373" t="str">
            <v>OÜ Diana Perearst</v>
          </cell>
          <cell r="AP6373" t="str">
            <v>#</v>
          </cell>
          <cell r="AQ6373">
            <v>2026</v>
          </cell>
          <cell r="AR6373" t="str">
            <v>2026-PRL1-50825</v>
          </cell>
          <cell r="AS6373">
            <v>1</v>
          </cell>
          <cell r="AT6373" t="str">
            <v>TK003</v>
          </cell>
          <cell r="AU6373" t="str">
            <v>#</v>
          </cell>
        </row>
        <row r="6374">
          <cell r="AN6374">
            <v>50942</v>
          </cell>
          <cell r="AO6374" t="str">
            <v>OÜ Terve Pere Arst</v>
          </cell>
          <cell r="AP6374" t="str">
            <v>#</v>
          </cell>
          <cell r="AQ6374">
            <v>2026</v>
          </cell>
          <cell r="AR6374" t="str">
            <v>2026-PRL1-50942</v>
          </cell>
          <cell r="AS6374">
            <v>1</v>
          </cell>
          <cell r="AT6374" t="str">
            <v>TK080</v>
          </cell>
          <cell r="AU6374" t="str">
            <v>#</v>
          </cell>
        </row>
        <row r="6375">
          <cell r="AN6375">
            <v>50549</v>
          </cell>
          <cell r="AO6375" t="str">
            <v>OÜ Lastearst/Perearst Signe Ustav</v>
          </cell>
          <cell r="AP6375" t="str">
            <v>#</v>
          </cell>
          <cell r="AQ6375">
            <v>2026</v>
          </cell>
          <cell r="AR6375" t="str">
            <v>2026-PRL1-50549</v>
          </cell>
          <cell r="AS6375" t="str">
            <v>#</v>
          </cell>
          <cell r="AT6375" t="str">
            <v>#</v>
          </cell>
          <cell r="AU6375" t="str">
            <v>#</v>
          </cell>
        </row>
        <row r="6376">
          <cell r="AN6376">
            <v>50445</v>
          </cell>
          <cell r="AO6376" t="str">
            <v>Galina Šeremeta</v>
          </cell>
          <cell r="AP6376" t="str">
            <v>#</v>
          </cell>
          <cell r="AQ6376">
            <v>2026</v>
          </cell>
          <cell r="AR6376" t="str">
            <v>2026-PRL1-50445</v>
          </cell>
          <cell r="AS6376">
            <v>1</v>
          </cell>
          <cell r="AT6376" t="str">
            <v>TK080</v>
          </cell>
          <cell r="AU6376" t="str">
            <v>#</v>
          </cell>
        </row>
        <row r="6377">
          <cell r="AN6377">
            <v>50480</v>
          </cell>
          <cell r="AO6377" t="str">
            <v>OÜ Kallaste Perearst</v>
          </cell>
          <cell r="AP6377" t="str">
            <v>#</v>
          </cell>
          <cell r="AQ6377">
            <v>2026</v>
          </cell>
          <cell r="AR6377" t="str">
            <v>2026-PRL1-50480</v>
          </cell>
          <cell r="AS6377" t="str">
            <v>#</v>
          </cell>
          <cell r="AT6377" t="str">
            <v>#</v>
          </cell>
          <cell r="AU6377" t="str">
            <v>#</v>
          </cell>
        </row>
        <row r="6378">
          <cell r="AN6378">
            <v>50699</v>
          </cell>
          <cell r="AO6378" t="str">
            <v>OÜ Rannu Perearstikeskus</v>
          </cell>
          <cell r="AP6378" t="str">
            <v>#</v>
          </cell>
          <cell r="AQ6378">
            <v>2026</v>
          </cell>
          <cell r="AR6378" t="str">
            <v>2026-PRL1-50699</v>
          </cell>
          <cell r="AS6378" t="str">
            <v>#</v>
          </cell>
          <cell r="AT6378" t="str">
            <v>#</v>
          </cell>
          <cell r="AU6378" t="str">
            <v>#</v>
          </cell>
        </row>
        <row r="6379">
          <cell r="AN6379">
            <v>50785</v>
          </cell>
          <cell r="AO6379" t="str">
            <v>Perearst Anu Vasar OÜ</v>
          </cell>
          <cell r="AP6379" t="str">
            <v>#</v>
          </cell>
          <cell r="AQ6379">
            <v>2026</v>
          </cell>
          <cell r="AR6379" t="str">
            <v>2026-PRL1-50785</v>
          </cell>
          <cell r="AS6379" t="str">
            <v>#</v>
          </cell>
          <cell r="AT6379" t="str">
            <v>#</v>
          </cell>
          <cell r="AU6379" t="str">
            <v>#</v>
          </cell>
        </row>
        <row r="6380">
          <cell r="AN6380">
            <v>50404</v>
          </cell>
          <cell r="AO6380" t="str">
            <v>OÜ Perearst Hiie Karelson</v>
          </cell>
          <cell r="AP6380" t="str">
            <v>#</v>
          </cell>
          <cell r="AQ6380">
            <v>2026</v>
          </cell>
          <cell r="AR6380" t="str">
            <v>2026-PRL1-50404</v>
          </cell>
          <cell r="AS6380">
            <v>1</v>
          </cell>
          <cell r="AT6380" t="str">
            <v>TK003</v>
          </cell>
          <cell r="AU6380" t="str">
            <v>#</v>
          </cell>
        </row>
        <row r="6381">
          <cell r="AN6381">
            <v>68425</v>
          </cell>
          <cell r="AO6381" t="str">
            <v>Perearst Vitik OÜ</v>
          </cell>
          <cell r="AP6381" t="str">
            <v>#</v>
          </cell>
          <cell r="AQ6381">
            <v>2026</v>
          </cell>
          <cell r="AR6381" t="str">
            <v>2026-PRL1-68425</v>
          </cell>
          <cell r="AS6381" t="str">
            <v>#</v>
          </cell>
          <cell r="AT6381" t="str">
            <v>#</v>
          </cell>
          <cell r="AU6381" t="str">
            <v>#</v>
          </cell>
        </row>
        <row r="6382">
          <cell r="AN6382">
            <v>50122</v>
          </cell>
          <cell r="AO6382" t="str">
            <v>OÜ Perearst Marika Plaks</v>
          </cell>
          <cell r="AP6382" t="str">
            <v>#</v>
          </cell>
          <cell r="AQ6382">
            <v>2026</v>
          </cell>
          <cell r="AR6382" t="str">
            <v>2026-PRL1-50122</v>
          </cell>
          <cell r="AS6382">
            <v>1</v>
          </cell>
          <cell r="AT6382" t="str">
            <v>TK080</v>
          </cell>
          <cell r="AU6382" t="str">
            <v>#</v>
          </cell>
        </row>
        <row r="6383">
          <cell r="AN6383">
            <v>50882</v>
          </cell>
          <cell r="AO6383" t="str">
            <v>OÜ Perearst Igor Junkin</v>
          </cell>
          <cell r="AP6383" t="str">
            <v>#</v>
          </cell>
          <cell r="AQ6383">
            <v>2026</v>
          </cell>
          <cell r="AR6383" t="str">
            <v>2026-PRL1-50882</v>
          </cell>
          <cell r="AS6383">
            <v>1</v>
          </cell>
          <cell r="AT6383" t="str">
            <v>TK043</v>
          </cell>
          <cell r="AU6383" t="str">
            <v>#</v>
          </cell>
        </row>
        <row r="6384">
          <cell r="AN6384">
            <v>61459</v>
          </cell>
          <cell r="AO6384" t="str">
            <v>Marju Jallai OÜ</v>
          </cell>
          <cell r="AP6384" t="str">
            <v>#</v>
          </cell>
          <cell r="AQ6384">
            <v>2026</v>
          </cell>
          <cell r="AR6384" t="str">
            <v>2026-PRL1-61459</v>
          </cell>
          <cell r="AS6384">
            <v>1</v>
          </cell>
          <cell r="AT6384" t="str">
            <v>TK080</v>
          </cell>
          <cell r="AU6384" t="str">
            <v>#</v>
          </cell>
        </row>
        <row r="6385">
          <cell r="AN6385">
            <v>50920</v>
          </cell>
          <cell r="AO6385" t="str">
            <v>OÜ Tartu Raatuse PAK</v>
          </cell>
          <cell r="AP6385" t="str">
            <v>#</v>
          </cell>
          <cell r="AQ6385">
            <v>2026</v>
          </cell>
          <cell r="AR6385" t="str">
            <v>2026-PRL1-50920</v>
          </cell>
          <cell r="AS6385">
            <v>1</v>
          </cell>
          <cell r="AT6385" t="str">
            <v>TK055</v>
          </cell>
          <cell r="AU6385" t="str">
            <v>#</v>
          </cell>
        </row>
        <row r="6386">
          <cell r="AN6386">
            <v>50821</v>
          </cell>
          <cell r="AO6386" t="str">
            <v>Dr. Karpenko OÜ</v>
          </cell>
          <cell r="AP6386" t="str">
            <v>#</v>
          </cell>
          <cell r="AQ6386">
            <v>2026</v>
          </cell>
          <cell r="AR6386" t="str">
            <v>2026-PRL1-50821</v>
          </cell>
          <cell r="AS6386">
            <v>1</v>
          </cell>
          <cell r="AT6386" t="str">
            <v>TK003</v>
          </cell>
          <cell r="AU6386" t="str">
            <v>#</v>
          </cell>
        </row>
        <row r="6387">
          <cell r="AN6387">
            <v>50920</v>
          </cell>
          <cell r="AO6387" t="str">
            <v>OÜ Tartu Raatuse PAK</v>
          </cell>
          <cell r="AP6387" t="str">
            <v>#</v>
          </cell>
          <cell r="AQ6387">
            <v>2026</v>
          </cell>
          <cell r="AR6387" t="str">
            <v>2026-PRL1-50920</v>
          </cell>
          <cell r="AS6387">
            <v>1</v>
          </cell>
          <cell r="AT6387" t="str">
            <v>TK055</v>
          </cell>
          <cell r="AU6387" t="str">
            <v>#</v>
          </cell>
        </row>
        <row r="6388">
          <cell r="AN6388">
            <v>50920</v>
          </cell>
          <cell r="AO6388" t="str">
            <v>OÜ Tartu Raatuse PAK</v>
          </cell>
          <cell r="AP6388" t="str">
            <v>#</v>
          </cell>
          <cell r="AQ6388">
            <v>2026</v>
          </cell>
          <cell r="AR6388" t="str">
            <v>2026-PRL1-50920</v>
          </cell>
          <cell r="AS6388">
            <v>1</v>
          </cell>
          <cell r="AT6388" t="str">
            <v>TK055</v>
          </cell>
          <cell r="AU6388" t="str">
            <v>#</v>
          </cell>
        </row>
        <row r="6389">
          <cell r="AN6389">
            <v>50762</v>
          </cell>
          <cell r="AO6389" t="str">
            <v>OÜ PEREARST AET VALGEPEA</v>
          </cell>
          <cell r="AP6389" t="str">
            <v>#</v>
          </cell>
          <cell r="AQ6389">
            <v>2026</v>
          </cell>
          <cell r="AR6389" t="str">
            <v>2026-PRL1-50762</v>
          </cell>
          <cell r="AS6389" t="str">
            <v>#</v>
          </cell>
          <cell r="AT6389" t="str">
            <v>#</v>
          </cell>
          <cell r="AU6389" t="str">
            <v>#</v>
          </cell>
        </row>
        <row r="6390">
          <cell r="AN6390">
            <v>50891</v>
          </cell>
          <cell r="AO6390" t="str">
            <v>OÜ Tervem Tartu</v>
          </cell>
          <cell r="AP6390" t="str">
            <v>#</v>
          </cell>
          <cell r="AQ6390">
            <v>2026</v>
          </cell>
          <cell r="AR6390" t="str">
            <v>2026-PRL1-50891</v>
          </cell>
          <cell r="AS6390">
            <v>1</v>
          </cell>
          <cell r="AT6390" t="str">
            <v>TK080</v>
          </cell>
          <cell r="AU6390" t="str">
            <v>#</v>
          </cell>
        </row>
        <row r="6391">
          <cell r="AN6391">
            <v>50920</v>
          </cell>
          <cell r="AO6391" t="str">
            <v>OÜ Tartu Raatuse PAK</v>
          </cell>
          <cell r="AP6391" t="str">
            <v>#</v>
          </cell>
          <cell r="AQ6391">
            <v>2026</v>
          </cell>
          <cell r="AR6391" t="str">
            <v>2026-PRL1-50920</v>
          </cell>
          <cell r="AS6391">
            <v>1</v>
          </cell>
          <cell r="AT6391" t="str">
            <v>TK055</v>
          </cell>
          <cell r="AU6391" t="str">
            <v>#</v>
          </cell>
        </row>
        <row r="6392">
          <cell r="AN6392">
            <v>50451</v>
          </cell>
          <cell r="AO6392" t="str">
            <v>OÜ Puhja Perearst</v>
          </cell>
          <cell r="AP6392" t="str">
            <v>#</v>
          </cell>
          <cell r="AQ6392">
            <v>2026</v>
          </cell>
          <cell r="AR6392" t="str">
            <v>2026-PRL1-50451</v>
          </cell>
          <cell r="AS6392" t="str">
            <v>#</v>
          </cell>
          <cell r="AT6392" t="str">
            <v>#</v>
          </cell>
          <cell r="AU6392" t="str">
            <v>#</v>
          </cell>
        </row>
        <row r="6393">
          <cell r="AN6393">
            <v>50881</v>
          </cell>
          <cell r="AO6393" t="str">
            <v>Dr. Elvira Murde OÜ</v>
          </cell>
          <cell r="AP6393" t="str">
            <v>#</v>
          </cell>
          <cell r="AQ6393">
            <v>2026</v>
          </cell>
          <cell r="AR6393" t="str">
            <v>2026-PRL1-50881</v>
          </cell>
          <cell r="AS6393" t="str">
            <v>#</v>
          </cell>
          <cell r="AT6393" t="str">
            <v>#</v>
          </cell>
          <cell r="AU6393" t="str">
            <v>#</v>
          </cell>
        </row>
        <row r="6394">
          <cell r="AN6394">
            <v>50876</v>
          </cell>
          <cell r="AO6394" t="str">
            <v>Perearst Pirje Hütt OÜ</v>
          </cell>
          <cell r="AP6394" t="str">
            <v>#</v>
          </cell>
          <cell r="AQ6394">
            <v>2026</v>
          </cell>
          <cell r="AR6394" t="str">
            <v>2026-PRL1-50876</v>
          </cell>
          <cell r="AS6394" t="str">
            <v>#</v>
          </cell>
          <cell r="AT6394" t="str">
            <v>#</v>
          </cell>
          <cell r="AU6394" t="str">
            <v>#</v>
          </cell>
        </row>
        <row r="6395">
          <cell r="AN6395">
            <v>50912</v>
          </cell>
          <cell r="AO6395" t="str">
            <v>OÜ Dr. Meister</v>
          </cell>
          <cell r="AP6395" t="str">
            <v>#</v>
          </cell>
          <cell r="AQ6395">
            <v>2026</v>
          </cell>
          <cell r="AR6395" t="str">
            <v>2026-PRL1-50912</v>
          </cell>
          <cell r="AS6395">
            <v>1</v>
          </cell>
          <cell r="AT6395" t="str">
            <v>TK020</v>
          </cell>
          <cell r="AU6395" t="str">
            <v>#</v>
          </cell>
        </row>
        <row r="6396">
          <cell r="AN6396">
            <v>50419</v>
          </cell>
          <cell r="AO6396" t="str">
            <v>FIE Hiie Seepter</v>
          </cell>
          <cell r="AP6396" t="str">
            <v>#</v>
          </cell>
          <cell r="AQ6396">
            <v>2026</v>
          </cell>
          <cell r="AR6396" t="str">
            <v>2026-PRL1-50419</v>
          </cell>
          <cell r="AS6396" t="str">
            <v>#</v>
          </cell>
          <cell r="AT6396" t="str">
            <v>#</v>
          </cell>
          <cell r="AU6396" t="str">
            <v>#</v>
          </cell>
        </row>
        <row r="6397">
          <cell r="AN6397">
            <v>50920</v>
          </cell>
          <cell r="AO6397" t="str">
            <v>OÜ Tartu Raatuse PAK</v>
          </cell>
          <cell r="AP6397" t="str">
            <v>#</v>
          </cell>
          <cell r="AQ6397">
            <v>2026</v>
          </cell>
          <cell r="AR6397" t="str">
            <v>2026-PRL1-50920</v>
          </cell>
          <cell r="AS6397">
            <v>1</v>
          </cell>
          <cell r="AT6397" t="str">
            <v>TK055</v>
          </cell>
          <cell r="AU6397" t="str">
            <v>#</v>
          </cell>
        </row>
        <row r="6398">
          <cell r="AN6398">
            <v>50856</v>
          </cell>
          <cell r="AO6398" t="str">
            <v>Perearst Margot Tamm OÜ</v>
          </cell>
          <cell r="AP6398" t="str">
            <v>#</v>
          </cell>
          <cell r="AQ6398">
            <v>2026</v>
          </cell>
          <cell r="AR6398" t="str">
            <v>2026-PRL1-50856</v>
          </cell>
          <cell r="AS6398">
            <v>1</v>
          </cell>
          <cell r="AT6398" t="str">
            <v>TK080</v>
          </cell>
          <cell r="AU6398" t="str">
            <v>#</v>
          </cell>
        </row>
        <row r="6399">
          <cell r="AN6399">
            <v>50850</v>
          </cell>
          <cell r="AO6399" t="str">
            <v>Osaühing perearst Kertu Rünkorg</v>
          </cell>
          <cell r="AP6399" t="str">
            <v>#</v>
          </cell>
          <cell r="AQ6399">
            <v>2026</v>
          </cell>
          <cell r="AR6399" t="str">
            <v>2026-PRL1-50850</v>
          </cell>
          <cell r="AS6399">
            <v>1</v>
          </cell>
          <cell r="AT6399" t="str">
            <v>TK043</v>
          </cell>
          <cell r="AU6399" t="str">
            <v>#</v>
          </cell>
        </row>
        <row r="6400">
          <cell r="AN6400">
            <v>50455</v>
          </cell>
          <cell r="AO6400" t="str">
            <v>OÜ Ropka Perearstikeskus</v>
          </cell>
          <cell r="AP6400" t="str">
            <v>#</v>
          </cell>
          <cell r="AQ6400">
            <v>2026</v>
          </cell>
          <cell r="AR6400" t="str">
            <v>2026-PRL1-50455</v>
          </cell>
          <cell r="AS6400" t="str">
            <v>#</v>
          </cell>
          <cell r="AT6400" t="str">
            <v>#</v>
          </cell>
          <cell r="AU6400" t="str">
            <v>#</v>
          </cell>
        </row>
        <row r="6401">
          <cell r="AN6401">
            <v>50383</v>
          </cell>
          <cell r="AO6401" t="str">
            <v>OÜ Elva Kesklinna Perearstikeskus</v>
          </cell>
          <cell r="AP6401" t="str">
            <v>#</v>
          </cell>
          <cell r="AQ6401">
            <v>2026</v>
          </cell>
          <cell r="AR6401" t="str">
            <v>2026-PRL1-50383</v>
          </cell>
          <cell r="AS6401" t="str">
            <v>#</v>
          </cell>
          <cell r="AT6401" t="str">
            <v>#</v>
          </cell>
          <cell r="AU6401" t="str">
            <v>#</v>
          </cell>
        </row>
        <row r="6402">
          <cell r="AN6402">
            <v>50444</v>
          </cell>
          <cell r="AO6402" t="str">
            <v>OÜ Maarjavälja Perearstid</v>
          </cell>
          <cell r="AP6402" t="str">
            <v>#</v>
          </cell>
          <cell r="AQ6402">
            <v>2026</v>
          </cell>
          <cell r="AR6402" t="str">
            <v>2026-PRL1-50444</v>
          </cell>
          <cell r="AS6402" t="str">
            <v>#</v>
          </cell>
          <cell r="AT6402" t="str">
            <v>#</v>
          </cell>
          <cell r="AU6402" t="str">
            <v>#</v>
          </cell>
        </row>
        <row r="6403">
          <cell r="AN6403">
            <v>50718</v>
          </cell>
          <cell r="AO6403" t="str">
            <v>OÜ Perearst Margarita Hapunova</v>
          </cell>
          <cell r="AP6403" t="str">
            <v>#</v>
          </cell>
          <cell r="AQ6403">
            <v>2026</v>
          </cell>
          <cell r="AR6403" t="str">
            <v>2026-PRL1-50718</v>
          </cell>
          <cell r="AS6403" t="str">
            <v>#</v>
          </cell>
          <cell r="AT6403" t="str">
            <v>#</v>
          </cell>
          <cell r="AU6403" t="str">
            <v>#</v>
          </cell>
        </row>
        <row r="6404">
          <cell r="AN6404">
            <v>50444</v>
          </cell>
          <cell r="AO6404" t="str">
            <v>OÜ Maarjavälja Perearstid</v>
          </cell>
          <cell r="AP6404" t="str">
            <v>#</v>
          </cell>
          <cell r="AQ6404">
            <v>2026</v>
          </cell>
          <cell r="AR6404" t="str">
            <v>2026-PRL1-50444</v>
          </cell>
          <cell r="AS6404" t="str">
            <v>#</v>
          </cell>
          <cell r="AT6404" t="str">
            <v>#</v>
          </cell>
          <cell r="AU6404" t="str">
            <v>#</v>
          </cell>
        </row>
        <row r="6405">
          <cell r="AN6405">
            <v>50444</v>
          </cell>
          <cell r="AO6405" t="str">
            <v>OÜ Maarjavälja Perearstid</v>
          </cell>
          <cell r="AP6405" t="str">
            <v>#</v>
          </cell>
          <cell r="AQ6405">
            <v>2026</v>
          </cell>
          <cell r="AR6405" t="str">
            <v>2026-PRL1-50444</v>
          </cell>
          <cell r="AS6405" t="str">
            <v>#</v>
          </cell>
          <cell r="AT6405" t="str">
            <v>#</v>
          </cell>
          <cell r="AU6405" t="str">
            <v>#</v>
          </cell>
        </row>
        <row r="6406">
          <cell r="AN6406">
            <v>50717</v>
          </cell>
          <cell r="AO6406" t="str">
            <v>Perearst Kaja Torm OÜ</v>
          </cell>
          <cell r="AP6406" t="str">
            <v>#</v>
          </cell>
          <cell r="AQ6406">
            <v>2026</v>
          </cell>
          <cell r="AR6406" t="str">
            <v>2026-PRL1-50717</v>
          </cell>
          <cell r="AS6406" t="str">
            <v>#</v>
          </cell>
          <cell r="AT6406" t="str">
            <v>#</v>
          </cell>
          <cell r="AU6406" t="str">
            <v>#</v>
          </cell>
        </row>
        <row r="6407">
          <cell r="AN6407">
            <v>50678</v>
          </cell>
          <cell r="AO6407" t="str">
            <v>OÜ Perearst Viida Kordmaa</v>
          </cell>
          <cell r="AP6407" t="str">
            <v>#</v>
          </cell>
          <cell r="AQ6407">
            <v>2026</v>
          </cell>
          <cell r="AR6407" t="str">
            <v>2026-PRL1-50678</v>
          </cell>
          <cell r="AS6407" t="str">
            <v>#</v>
          </cell>
          <cell r="AT6407" t="str">
            <v>#</v>
          </cell>
          <cell r="AU6407" t="str">
            <v>#</v>
          </cell>
        </row>
        <row r="6408">
          <cell r="AN6408">
            <v>50610</v>
          </cell>
          <cell r="AO6408" t="str">
            <v>Torma Ambulatoorium OÜ</v>
          </cell>
          <cell r="AP6408" t="str">
            <v>#</v>
          </cell>
          <cell r="AQ6408">
            <v>2026</v>
          </cell>
          <cell r="AR6408" t="str">
            <v>2026-PRL1-50610</v>
          </cell>
          <cell r="AS6408" t="str">
            <v>#</v>
          </cell>
          <cell r="AT6408" t="str">
            <v>#</v>
          </cell>
          <cell r="AU6408" t="str">
            <v>#</v>
          </cell>
        </row>
        <row r="6409">
          <cell r="AN6409">
            <v>50344</v>
          </cell>
          <cell r="AO6409" t="str">
            <v>Terje Pruus</v>
          </cell>
          <cell r="AP6409" t="str">
            <v>#</v>
          </cell>
          <cell r="AQ6409">
            <v>2026</v>
          </cell>
          <cell r="AR6409" t="str">
            <v>2026-PRL1-50344</v>
          </cell>
          <cell r="AS6409">
            <v>1</v>
          </cell>
          <cell r="AT6409" t="str">
            <v>TK067</v>
          </cell>
          <cell r="AU6409" t="str">
            <v>#</v>
          </cell>
        </row>
        <row r="6410">
          <cell r="AN6410">
            <v>50328</v>
          </cell>
          <cell r="AO6410" t="str">
            <v>Perearst Riho Pettai</v>
          </cell>
          <cell r="AP6410" t="str">
            <v>#</v>
          </cell>
          <cell r="AQ6410">
            <v>2026</v>
          </cell>
          <cell r="AR6410" t="str">
            <v>2026-PRL1-50328</v>
          </cell>
          <cell r="AS6410">
            <v>1</v>
          </cell>
          <cell r="AT6410" t="str">
            <v>TK021</v>
          </cell>
          <cell r="AU6410" t="str">
            <v>#</v>
          </cell>
        </row>
        <row r="6411">
          <cell r="AN6411">
            <v>50851</v>
          </cell>
          <cell r="AO6411" t="str">
            <v>Perearst Tiia Pariis OÜ</v>
          </cell>
          <cell r="AP6411" t="str">
            <v>#</v>
          </cell>
          <cell r="AQ6411">
            <v>2026</v>
          </cell>
          <cell r="AR6411" t="str">
            <v>2026-PRL1-50851</v>
          </cell>
          <cell r="AS6411">
            <v>1</v>
          </cell>
          <cell r="AT6411" t="str">
            <v>TK021</v>
          </cell>
          <cell r="AU6411" t="str">
            <v>#</v>
          </cell>
        </row>
        <row r="6412">
          <cell r="AN6412">
            <v>50568</v>
          </cell>
          <cell r="AO6412" t="str">
            <v>Terviseagentuur OÜ</v>
          </cell>
          <cell r="AP6412" t="str">
            <v>#</v>
          </cell>
          <cell r="AQ6412">
            <v>2026</v>
          </cell>
          <cell r="AR6412" t="str">
            <v>2026-PRL1-50568</v>
          </cell>
          <cell r="AS6412">
            <v>1</v>
          </cell>
          <cell r="AT6412" t="str">
            <v>TK021</v>
          </cell>
          <cell r="AU6412" t="str">
            <v>#</v>
          </cell>
        </row>
        <row r="6413">
          <cell r="AN6413">
            <v>50329</v>
          </cell>
          <cell r="AO6413" t="str">
            <v>OÜ Perearst Külli Paal</v>
          </cell>
          <cell r="AP6413" t="str">
            <v>#</v>
          </cell>
          <cell r="AQ6413">
            <v>2026</v>
          </cell>
          <cell r="AR6413" t="str">
            <v>2026-PRL1-50329</v>
          </cell>
          <cell r="AS6413">
            <v>1</v>
          </cell>
          <cell r="AT6413" t="str">
            <v>TK021</v>
          </cell>
          <cell r="AU6413" t="str">
            <v>#</v>
          </cell>
        </row>
        <row r="6414">
          <cell r="AN6414">
            <v>50681</v>
          </cell>
          <cell r="AO6414" t="str">
            <v>Perearst Ülle Lomp OÜ</v>
          </cell>
          <cell r="AP6414" t="str">
            <v>#</v>
          </cell>
          <cell r="AQ6414">
            <v>2026</v>
          </cell>
          <cell r="AR6414" t="str">
            <v>2026-PRL1-50681</v>
          </cell>
          <cell r="AS6414" t="str">
            <v>#</v>
          </cell>
          <cell r="AT6414" t="str">
            <v>#</v>
          </cell>
          <cell r="AU6414" t="str">
            <v>#</v>
          </cell>
        </row>
        <row r="6415">
          <cell r="AN6415">
            <v>51005</v>
          </cell>
          <cell r="AO6415" t="str">
            <v>Mägidoktor OÜ</v>
          </cell>
          <cell r="AP6415" t="str">
            <v>#</v>
          </cell>
          <cell r="AQ6415">
            <v>2026</v>
          </cell>
          <cell r="AR6415" t="str">
            <v>2026-PRL1-51005</v>
          </cell>
          <cell r="AS6415">
            <v>1</v>
          </cell>
          <cell r="AT6415" t="str">
            <v>TK067</v>
          </cell>
          <cell r="AU6415" t="str">
            <v>#</v>
          </cell>
        </row>
        <row r="6416">
          <cell r="AN6416">
            <v>51005</v>
          </cell>
          <cell r="AO6416" t="str">
            <v>Mägidoktor OÜ</v>
          </cell>
          <cell r="AP6416" t="str">
            <v>#</v>
          </cell>
          <cell r="AQ6416">
            <v>2026</v>
          </cell>
          <cell r="AR6416" t="str">
            <v>2026-PRL1-51005</v>
          </cell>
          <cell r="AS6416">
            <v>1</v>
          </cell>
          <cell r="AT6416" t="str">
            <v>TK067</v>
          </cell>
          <cell r="AU6416" t="str">
            <v>#</v>
          </cell>
        </row>
        <row r="6417">
          <cell r="AN6417">
            <v>50645</v>
          </cell>
          <cell r="AO6417" t="str">
            <v>Perearst Anne Oras OÜ</v>
          </cell>
          <cell r="AP6417" t="str">
            <v>#</v>
          </cell>
          <cell r="AQ6417">
            <v>2026</v>
          </cell>
          <cell r="AR6417" t="str">
            <v>2026-PRL1-50645</v>
          </cell>
          <cell r="AS6417" t="str">
            <v>#</v>
          </cell>
          <cell r="AT6417" t="str">
            <v>#</v>
          </cell>
          <cell r="AU6417" t="str">
            <v>#</v>
          </cell>
        </row>
        <row r="6418">
          <cell r="AN6418">
            <v>61380</v>
          </cell>
          <cell r="AO6418" t="str">
            <v>PA Alusalu OÜ</v>
          </cell>
          <cell r="AP6418" t="str">
            <v>#</v>
          </cell>
          <cell r="AQ6418">
            <v>2026</v>
          </cell>
          <cell r="AR6418" t="str">
            <v>2026-PRL1-61380</v>
          </cell>
          <cell r="AS6418">
            <v>1</v>
          </cell>
          <cell r="AT6418" t="str">
            <v>TK021</v>
          </cell>
          <cell r="AU6418" t="str">
            <v>#</v>
          </cell>
        </row>
        <row r="6419">
          <cell r="AN6419">
            <v>51005</v>
          </cell>
          <cell r="AO6419" t="str">
            <v>Mägidoktor OÜ</v>
          </cell>
          <cell r="AP6419" t="str">
            <v>#</v>
          </cell>
          <cell r="AQ6419">
            <v>2026</v>
          </cell>
          <cell r="AR6419" t="str">
            <v>2026-PRL1-51005</v>
          </cell>
          <cell r="AS6419">
            <v>1</v>
          </cell>
          <cell r="AT6419" t="str">
            <v>TK067</v>
          </cell>
          <cell r="AU6419" t="str">
            <v>#</v>
          </cell>
        </row>
        <row r="6420">
          <cell r="AN6420">
            <v>50868</v>
          </cell>
          <cell r="AO6420" t="str">
            <v>Perearst Juri Kadatski OÜ</v>
          </cell>
          <cell r="AP6420" t="str">
            <v>#</v>
          </cell>
          <cell r="AQ6420">
            <v>2026</v>
          </cell>
          <cell r="AR6420" t="str">
            <v>2026-PRL1-50868</v>
          </cell>
          <cell r="AS6420">
            <v>1</v>
          </cell>
          <cell r="AT6420" t="str">
            <v>TK067</v>
          </cell>
          <cell r="AU6420" t="str">
            <v>#</v>
          </cell>
        </row>
        <row r="6421">
          <cell r="AN6421">
            <v>50590</v>
          </cell>
          <cell r="AO6421" t="str">
            <v>Perearst Valentina Zevakina OÜ</v>
          </cell>
          <cell r="AP6421" t="str">
            <v>#</v>
          </cell>
          <cell r="AQ6421">
            <v>2026</v>
          </cell>
          <cell r="AR6421" t="str">
            <v>2026-PRL1-50590</v>
          </cell>
          <cell r="AS6421">
            <v>1</v>
          </cell>
          <cell r="AT6421" t="str">
            <v>TK067</v>
          </cell>
          <cell r="AU6421" t="str">
            <v>#</v>
          </cell>
        </row>
        <row r="6422">
          <cell r="AN6422">
            <v>61382</v>
          </cell>
          <cell r="AO6422" t="str">
            <v>Perearst Tatjana Štšaslivaja OÜ</v>
          </cell>
          <cell r="AP6422" t="str">
            <v>#</v>
          </cell>
          <cell r="AQ6422">
            <v>2026</v>
          </cell>
          <cell r="AR6422" t="str">
            <v>2026-PRL1-61382</v>
          </cell>
          <cell r="AS6422" t="str">
            <v>#</v>
          </cell>
          <cell r="AT6422" t="str">
            <v>#</v>
          </cell>
          <cell r="AU6422" t="str">
            <v>#</v>
          </cell>
        </row>
        <row r="6423">
          <cell r="AN6423">
            <v>50820</v>
          </cell>
          <cell r="AO6423" t="str">
            <v>Perearst Pääslane OÜ</v>
          </cell>
          <cell r="AP6423" t="str">
            <v>#</v>
          </cell>
          <cell r="AQ6423">
            <v>2026</v>
          </cell>
          <cell r="AR6423" t="str">
            <v>2026-PRL1-50820</v>
          </cell>
          <cell r="AS6423" t="str">
            <v>#</v>
          </cell>
          <cell r="AT6423" t="str">
            <v>#</v>
          </cell>
          <cell r="AU6423" t="str">
            <v>#</v>
          </cell>
        </row>
        <row r="6424">
          <cell r="AN6424">
            <v>50961</v>
          </cell>
          <cell r="AO6424" t="str">
            <v>OÜ Ennetuskliinik</v>
          </cell>
          <cell r="AP6424" t="str">
            <v>#</v>
          </cell>
          <cell r="AQ6424">
            <v>2026</v>
          </cell>
          <cell r="AR6424" t="str">
            <v>2026-PRL1-50961</v>
          </cell>
          <cell r="AS6424">
            <v>1</v>
          </cell>
          <cell r="AT6424" t="str">
            <v>TK072</v>
          </cell>
          <cell r="AU6424" t="str">
            <v>#</v>
          </cell>
        </row>
        <row r="6425">
          <cell r="AN6425">
            <v>50961</v>
          </cell>
          <cell r="AO6425" t="str">
            <v>OÜ Ennetuskliinik</v>
          </cell>
          <cell r="AP6425" t="str">
            <v>#</v>
          </cell>
          <cell r="AQ6425">
            <v>2026</v>
          </cell>
          <cell r="AR6425" t="str">
            <v>2026-PRL1-50961</v>
          </cell>
          <cell r="AS6425">
            <v>1</v>
          </cell>
          <cell r="AT6425" t="str">
            <v>TK072</v>
          </cell>
          <cell r="AU6425" t="str">
            <v>#</v>
          </cell>
        </row>
        <row r="6426">
          <cell r="AN6426">
            <v>50045</v>
          </cell>
          <cell r="AO6426" t="str">
            <v>Rapla Perearstikeskus OÜ</v>
          </cell>
          <cell r="AP6426" t="str">
            <v>#</v>
          </cell>
          <cell r="AQ6426">
            <v>2026</v>
          </cell>
          <cell r="AR6426" t="str">
            <v>2026-PRL1-50045</v>
          </cell>
          <cell r="AS6426">
            <v>1</v>
          </cell>
          <cell r="AT6426" t="str">
            <v>TK031</v>
          </cell>
          <cell r="AU6426" t="str">
            <v>#</v>
          </cell>
        </row>
        <row r="6427">
          <cell r="AN6427">
            <v>50045</v>
          </cell>
          <cell r="AO6427" t="str">
            <v>Rapla Perearstikeskus OÜ</v>
          </cell>
          <cell r="AP6427" t="str">
            <v>#</v>
          </cell>
          <cell r="AQ6427">
            <v>2026</v>
          </cell>
          <cell r="AR6427" t="str">
            <v>2026-PRL1-50045</v>
          </cell>
          <cell r="AS6427">
            <v>1</v>
          </cell>
          <cell r="AT6427" t="str">
            <v>TK031</v>
          </cell>
          <cell r="AU6427" t="str">
            <v>#</v>
          </cell>
        </row>
        <row r="6428">
          <cell r="AN6428">
            <v>50082</v>
          </cell>
          <cell r="AO6428" t="str">
            <v>OSAÜHING PA LEGA</v>
          </cell>
          <cell r="AP6428" t="str">
            <v>#</v>
          </cell>
          <cell r="AQ6428">
            <v>2026</v>
          </cell>
          <cell r="AR6428" t="str">
            <v>2026-PRL1-50082</v>
          </cell>
          <cell r="AS6428" t="str">
            <v>#</v>
          </cell>
          <cell r="AT6428" t="str">
            <v>#</v>
          </cell>
          <cell r="AU6428" t="str">
            <v>#</v>
          </cell>
        </row>
        <row r="6429">
          <cell r="AN6429">
            <v>50961</v>
          </cell>
          <cell r="AO6429" t="str">
            <v>OÜ Ennetuskliinik</v>
          </cell>
          <cell r="AP6429" t="str">
            <v>#</v>
          </cell>
          <cell r="AQ6429">
            <v>2026</v>
          </cell>
          <cell r="AR6429" t="str">
            <v>2026-PRL1-50961</v>
          </cell>
          <cell r="AS6429">
            <v>1</v>
          </cell>
          <cell r="AT6429" t="str">
            <v>TK079</v>
          </cell>
          <cell r="AU6429" t="str">
            <v>#</v>
          </cell>
        </row>
        <row r="6430">
          <cell r="AN6430">
            <v>50207</v>
          </cell>
          <cell r="AO6430" t="str">
            <v>Kalle Poroson</v>
          </cell>
          <cell r="AP6430" t="str">
            <v>#</v>
          </cell>
          <cell r="AQ6430">
            <v>2026</v>
          </cell>
          <cell r="AR6430" t="str">
            <v>2026-PRL1-50207</v>
          </cell>
          <cell r="AS6430" t="str">
            <v>#</v>
          </cell>
          <cell r="AT6430" t="str">
            <v>#</v>
          </cell>
          <cell r="AU6430" t="str">
            <v>#</v>
          </cell>
        </row>
        <row r="6431">
          <cell r="AN6431">
            <v>51050</v>
          </cell>
          <cell r="AO6431" t="str">
            <v>OÜ Märjamaa Tervisekeskus</v>
          </cell>
          <cell r="AP6431" t="str">
            <v>#</v>
          </cell>
          <cell r="AQ6431">
            <v>2026</v>
          </cell>
          <cell r="AR6431" t="str">
            <v>2026-PRL1-51050</v>
          </cell>
          <cell r="AS6431">
            <v>1</v>
          </cell>
          <cell r="AT6431" t="str">
            <v>TK057</v>
          </cell>
          <cell r="AU6431" t="str">
            <v>#</v>
          </cell>
        </row>
        <row r="6432">
          <cell r="AN6432">
            <v>51050</v>
          </cell>
          <cell r="AO6432" t="str">
            <v>OÜ Märjamaa Tervisekeskus</v>
          </cell>
          <cell r="AP6432" t="str">
            <v>#</v>
          </cell>
          <cell r="AQ6432">
            <v>2026</v>
          </cell>
          <cell r="AR6432" t="str">
            <v>2026-PRL1-51050</v>
          </cell>
          <cell r="AS6432">
            <v>1</v>
          </cell>
          <cell r="AT6432" t="str">
            <v>TK057</v>
          </cell>
          <cell r="AU6432" t="str">
            <v>#</v>
          </cell>
        </row>
        <row r="6433">
          <cell r="AN6433">
            <v>50961</v>
          </cell>
          <cell r="AO6433" t="str">
            <v>OÜ Ennetuskliinik</v>
          </cell>
          <cell r="AP6433" t="str">
            <v>#</v>
          </cell>
          <cell r="AQ6433">
            <v>2026</v>
          </cell>
          <cell r="AR6433" t="str">
            <v>2026-PRL1-50961</v>
          </cell>
          <cell r="AS6433">
            <v>1</v>
          </cell>
          <cell r="AT6433" t="str">
            <v>TK079</v>
          </cell>
          <cell r="AU6433" t="str">
            <v>#</v>
          </cell>
        </row>
        <row r="6434">
          <cell r="AN6434">
            <v>50961</v>
          </cell>
          <cell r="AO6434" t="str">
            <v>OÜ Ennetuskliinik</v>
          </cell>
          <cell r="AP6434" t="str">
            <v>#</v>
          </cell>
          <cell r="AQ6434">
            <v>2026</v>
          </cell>
          <cell r="AR6434" t="str">
            <v>2026-PRL1-50961</v>
          </cell>
          <cell r="AS6434">
            <v>1</v>
          </cell>
          <cell r="AT6434" t="str">
            <v>TK079</v>
          </cell>
          <cell r="AU6434" t="str">
            <v>#</v>
          </cell>
        </row>
        <row r="6435">
          <cell r="AN6435">
            <v>50860</v>
          </cell>
          <cell r="AO6435" t="str">
            <v>Dr MARET TAMME OSAÜHING</v>
          </cell>
          <cell r="AP6435" t="str">
            <v>#</v>
          </cell>
          <cell r="AQ6435">
            <v>2026</v>
          </cell>
          <cell r="AR6435" t="str">
            <v>2026-PRL1-50860</v>
          </cell>
          <cell r="AS6435">
            <v>1</v>
          </cell>
          <cell r="AT6435" t="str">
            <v>TK031</v>
          </cell>
          <cell r="AU6435" t="str">
            <v>#</v>
          </cell>
        </row>
        <row r="6436">
          <cell r="AN6436">
            <v>50038</v>
          </cell>
          <cell r="AO6436" t="str">
            <v>osaühing Türi Tervisekeskus</v>
          </cell>
          <cell r="AP6436" t="str">
            <v>#</v>
          </cell>
          <cell r="AQ6436">
            <v>2026</v>
          </cell>
          <cell r="AR6436" t="str">
            <v>2026-PRL1-50038</v>
          </cell>
          <cell r="AS6436">
            <v>1</v>
          </cell>
          <cell r="AT6436" t="str">
            <v>TK032</v>
          </cell>
          <cell r="AU6436" t="str">
            <v>#</v>
          </cell>
        </row>
        <row r="6437">
          <cell r="AN6437">
            <v>50433</v>
          </cell>
          <cell r="AO6437" t="str">
            <v>Märjamaa Arstid OÜ</v>
          </cell>
          <cell r="AP6437" t="str">
            <v>#</v>
          </cell>
          <cell r="AQ6437">
            <v>2026</v>
          </cell>
          <cell r="AR6437" t="str">
            <v>2026-PRL1-50433</v>
          </cell>
          <cell r="AS6437" t="str">
            <v>#</v>
          </cell>
          <cell r="AT6437" t="str">
            <v>#</v>
          </cell>
          <cell r="AU6437" t="str">
            <v>#</v>
          </cell>
        </row>
        <row r="6438">
          <cell r="AN6438">
            <v>50045</v>
          </cell>
          <cell r="AO6438" t="str">
            <v>Rapla Perearstikeskus OÜ</v>
          </cell>
          <cell r="AP6438" t="str">
            <v>#</v>
          </cell>
          <cell r="AQ6438">
            <v>2026</v>
          </cell>
          <cell r="AR6438" t="str">
            <v>2026-PRL1-50045</v>
          </cell>
          <cell r="AS6438">
            <v>1</v>
          </cell>
          <cell r="AT6438" t="str">
            <v>TK031</v>
          </cell>
          <cell r="AU6438" t="str">
            <v>#</v>
          </cell>
        </row>
        <row r="6439">
          <cell r="AN6439">
            <v>50433</v>
          </cell>
          <cell r="AO6439" t="str">
            <v>Märjamaa Arstid OÜ</v>
          </cell>
          <cell r="AP6439" t="str">
            <v>#</v>
          </cell>
          <cell r="AQ6439">
            <v>2026</v>
          </cell>
          <cell r="AR6439" t="str">
            <v>2026-PRL1-50433</v>
          </cell>
          <cell r="AS6439" t="str">
            <v>#</v>
          </cell>
          <cell r="AT6439" t="str">
            <v>#</v>
          </cell>
          <cell r="AU6439" t="str">
            <v>#</v>
          </cell>
        </row>
        <row r="6440">
          <cell r="AN6440">
            <v>50860</v>
          </cell>
          <cell r="AO6440" t="str">
            <v>Dr MARET TAMME OSAÜHING</v>
          </cell>
          <cell r="AP6440" t="str">
            <v>#</v>
          </cell>
          <cell r="AQ6440">
            <v>2026</v>
          </cell>
          <cell r="AR6440" t="str">
            <v>2026-PRL1-50860</v>
          </cell>
          <cell r="AS6440">
            <v>1</v>
          </cell>
          <cell r="AT6440" t="str">
            <v>TK031</v>
          </cell>
          <cell r="AU6440" t="str">
            <v>#</v>
          </cell>
        </row>
        <row r="6441">
          <cell r="AN6441">
            <v>50877</v>
          </cell>
          <cell r="AO6441" t="str">
            <v>Perearst Meriana Maidla OÜ</v>
          </cell>
          <cell r="AP6441" t="str">
            <v>#</v>
          </cell>
          <cell r="AQ6441">
            <v>2026</v>
          </cell>
          <cell r="AR6441" t="str">
            <v>2026-PRL1-50877</v>
          </cell>
          <cell r="AS6441" t="str">
            <v>#</v>
          </cell>
          <cell r="AT6441" t="str">
            <v>#</v>
          </cell>
          <cell r="AU6441" t="str">
            <v>#</v>
          </cell>
        </row>
        <row r="6442">
          <cell r="AN6442">
            <v>50251</v>
          </cell>
          <cell r="AO6442" t="str">
            <v>OÜ Maritta Loog</v>
          </cell>
          <cell r="AP6442" t="str">
            <v>#</v>
          </cell>
          <cell r="AQ6442">
            <v>2026</v>
          </cell>
          <cell r="AR6442" t="str">
            <v>2026-PRL1-50251</v>
          </cell>
          <cell r="AS6442" t="str">
            <v>#</v>
          </cell>
          <cell r="AT6442" t="str">
            <v>#</v>
          </cell>
          <cell r="AU6442" t="str">
            <v>#</v>
          </cell>
        </row>
        <row r="6443">
          <cell r="AN6443">
            <v>50906</v>
          </cell>
          <cell r="AO6443" t="str">
            <v>Perearst Triin Jaanimägi OÜ</v>
          </cell>
          <cell r="AP6443" t="str">
            <v>#</v>
          </cell>
          <cell r="AQ6443">
            <v>2026</v>
          </cell>
          <cell r="AR6443" t="str">
            <v>2026-PRL1-50906</v>
          </cell>
          <cell r="AS6443" t="str">
            <v>#</v>
          </cell>
          <cell r="AT6443" t="str">
            <v>#</v>
          </cell>
          <cell r="AU6443" t="str">
            <v>#</v>
          </cell>
        </row>
        <row r="6444">
          <cell r="AN6444">
            <v>61400</v>
          </cell>
          <cell r="AO6444" t="str">
            <v>OÜ Perearst Nadežda Hovanskaja</v>
          </cell>
          <cell r="AP6444" t="str">
            <v>#</v>
          </cell>
          <cell r="AQ6444">
            <v>2026</v>
          </cell>
          <cell r="AR6444" t="str">
            <v>2026-PRL1-61400</v>
          </cell>
          <cell r="AS6444" t="str">
            <v>#</v>
          </cell>
          <cell r="AT6444" t="str">
            <v>#</v>
          </cell>
          <cell r="AU6444" t="str">
            <v>#</v>
          </cell>
        </row>
        <row r="6445">
          <cell r="AN6445">
            <v>60418</v>
          </cell>
          <cell r="AO6445" t="str">
            <v>Vaike Meesak</v>
          </cell>
          <cell r="AP6445" t="str">
            <v>#</v>
          </cell>
          <cell r="AQ6445">
            <v>2026</v>
          </cell>
          <cell r="AR6445" t="str">
            <v>2026-PRL1-60418</v>
          </cell>
          <cell r="AS6445" t="str">
            <v>#</v>
          </cell>
          <cell r="AT6445" t="str">
            <v>#</v>
          </cell>
          <cell r="AU6445" t="str">
            <v>#</v>
          </cell>
        </row>
        <row r="6446">
          <cell r="AN6446">
            <v>50238</v>
          </cell>
          <cell r="AO6446" t="str">
            <v>OÜ Perearst Anne Kaldoja</v>
          </cell>
          <cell r="AP6446" t="str">
            <v>#</v>
          </cell>
          <cell r="AQ6446">
            <v>2026</v>
          </cell>
          <cell r="AR6446" t="str">
            <v>2026-PRL1-50238</v>
          </cell>
          <cell r="AS6446">
            <v>1</v>
          </cell>
          <cell r="AT6446" t="str">
            <v>TK016</v>
          </cell>
          <cell r="AU6446" t="str">
            <v>#</v>
          </cell>
        </row>
        <row r="6447">
          <cell r="AN6447">
            <v>50232</v>
          </cell>
          <cell r="AO6447" t="str">
            <v>Kersti Pelisaar</v>
          </cell>
          <cell r="AP6447" t="str">
            <v>#</v>
          </cell>
          <cell r="AQ6447">
            <v>2026</v>
          </cell>
          <cell r="AR6447" t="str">
            <v>2026-PRL1-50232</v>
          </cell>
          <cell r="AS6447" t="str">
            <v>#</v>
          </cell>
          <cell r="AT6447" t="str">
            <v>#</v>
          </cell>
          <cell r="AU6447" t="str">
            <v>#</v>
          </cell>
        </row>
        <row r="6448">
          <cell r="AN6448">
            <v>50233</v>
          </cell>
          <cell r="AO6448" t="str">
            <v>Mõtsar Anu</v>
          </cell>
          <cell r="AP6448" t="str">
            <v>#</v>
          </cell>
          <cell r="AQ6448">
            <v>2026</v>
          </cell>
          <cell r="AR6448" t="str">
            <v>2026-PRL1-50233</v>
          </cell>
          <cell r="AS6448" t="str">
            <v>#</v>
          </cell>
          <cell r="AT6448" t="str">
            <v>#</v>
          </cell>
          <cell r="AU6448" t="str">
            <v>#</v>
          </cell>
        </row>
        <row r="6449">
          <cell r="AN6449">
            <v>50832</v>
          </cell>
          <cell r="AO6449" t="str">
            <v>Ravitoode OÜ</v>
          </cell>
          <cell r="AP6449" t="str">
            <v>#</v>
          </cell>
          <cell r="AQ6449">
            <v>2026</v>
          </cell>
          <cell r="AR6449" t="str">
            <v>2026-PRL1-50832</v>
          </cell>
          <cell r="AS6449">
            <v>1</v>
          </cell>
          <cell r="AT6449" t="str">
            <v>TK016</v>
          </cell>
          <cell r="AU6449" t="str">
            <v>#</v>
          </cell>
        </row>
        <row r="6450">
          <cell r="AN6450">
            <v>50579</v>
          </cell>
          <cell r="AO6450" t="str">
            <v>OÜ Perearst Monika Hõim</v>
          </cell>
          <cell r="AP6450" t="str">
            <v>#</v>
          </cell>
          <cell r="AQ6450">
            <v>2026</v>
          </cell>
          <cell r="AR6450" t="str">
            <v>2026-PRL1-50579</v>
          </cell>
          <cell r="AS6450" t="str">
            <v>#</v>
          </cell>
          <cell r="AT6450" t="str">
            <v>#</v>
          </cell>
          <cell r="AU6450" t="str">
            <v>#</v>
          </cell>
        </row>
        <row r="6451">
          <cell r="AN6451">
            <v>50831</v>
          </cell>
          <cell r="AO6451" t="str">
            <v>Perearst Meelis Kaup OÜ</v>
          </cell>
          <cell r="AP6451" t="str">
            <v>#</v>
          </cell>
          <cell r="AQ6451">
            <v>2026</v>
          </cell>
          <cell r="AR6451" t="str">
            <v>2026-PRL1-50831</v>
          </cell>
          <cell r="AS6451">
            <v>1</v>
          </cell>
          <cell r="AT6451" t="str">
            <v>TK016</v>
          </cell>
          <cell r="AU6451" t="str">
            <v>#</v>
          </cell>
        </row>
        <row r="6452">
          <cell r="AN6452">
            <v>50830</v>
          </cell>
          <cell r="AO6452" t="str">
            <v>OÜ PEREARST PIRET JÕGI</v>
          </cell>
          <cell r="AP6452" t="str">
            <v>#</v>
          </cell>
          <cell r="AQ6452">
            <v>2026</v>
          </cell>
          <cell r="AR6452" t="str">
            <v>2026-PRL1-50830</v>
          </cell>
          <cell r="AS6452">
            <v>1</v>
          </cell>
          <cell r="AT6452" t="str">
            <v>TK016</v>
          </cell>
          <cell r="AU6452" t="str">
            <v>#</v>
          </cell>
        </row>
        <row r="6453">
          <cell r="AN6453">
            <v>50818</v>
          </cell>
          <cell r="AO6453" t="str">
            <v>Perearst Jane Ott OÜ</v>
          </cell>
          <cell r="AP6453" t="str">
            <v>#</v>
          </cell>
          <cell r="AQ6453">
            <v>2026</v>
          </cell>
          <cell r="AR6453" t="str">
            <v>2026-PRL1-50818</v>
          </cell>
          <cell r="AS6453" t="str">
            <v>#</v>
          </cell>
          <cell r="AT6453" t="str">
            <v>#</v>
          </cell>
          <cell r="AU6453" t="str">
            <v>#</v>
          </cell>
        </row>
        <row r="6454">
          <cell r="AN6454">
            <v>50656</v>
          </cell>
          <cell r="AO6454" t="str">
            <v>Dr. Diana Kirss OÜ</v>
          </cell>
          <cell r="AP6454" t="str">
            <v>#</v>
          </cell>
          <cell r="AQ6454">
            <v>2026</v>
          </cell>
          <cell r="AR6454" t="str">
            <v>2026-PRL1-50656</v>
          </cell>
          <cell r="AS6454" t="str">
            <v>#</v>
          </cell>
          <cell r="AT6454" t="str">
            <v>#</v>
          </cell>
          <cell r="AU6454" t="str">
            <v>#</v>
          </cell>
        </row>
        <row r="6455">
          <cell r="AN6455">
            <v>50492</v>
          </cell>
          <cell r="AO6455" t="str">
            <v>Perearst Hepp Nigol OÜ</v>
          </cell>
          <cell r="AP6455" t="str">
            <v>#</v>
          </cell>
          <cell r="AQ6455">
            <v>2026</v>
          </cell>
          <cell r="AR6455" t="str">
            <v>2026-PRL1-50492</v>
          </cell>
          <cell r="AS6455" t="str">
            <v>#</v>
          </cell>
          <cell r="AT6455" t="str">
            <v>#</v>
          </cell>
          <cell r="AU6455" t="str">
            <v>#</v>
          </cell>
        </row>
        <row r="6456">
          <cell r="AN6456">
            <v>50568</v>
          </cell>
          <cell r="AO6456" t="str">
            <v>OÜ Terviseagentuur</v>
          </cell>
          <cell r="AP6456" t="str">
            <v>#</v>
          </cell>
          <cell r="AQ6456">
            <v>2026</v>
          </cell>
          <cell r="AR6456" t="str">
            <v>2026-PRL1-50568</v>
          </cell>
          <cell r="AS6456">
            <v>1</v>
          </cell>
          <cell r="AT6456" t="str">
            <v>TK016</v>
          </cell>
          <cell r="AU6456" t="str">
            <v>#</v>
          </cell>
        </row>
        <row r="6457">
          <cell r="AN6457">
            <v>50771</v>
          </cell>
          <cell r="AO6457" t="str">
            <v>OÜ Merimed</v>
          </cell>
          <cell r="AP6457" t="str">
            <v>#</v>
          </cell>
          <cell r="AQ6457">
            <v>2026</v>
          </cell>
          <cell r="AR6457" t="str">
            <v>2026-PRL1-50771</v>
          </cell>
          <cell r="AS6457" t="str">
            <v>#</v>
          </cell>
          <cell r="AT6457" t="str">
            <v>#</v>
          </cell>
          <cell r="AU6457" t="str">
            <v>#</v>
          </cell>
        </row>
        <row r="6458">
          <cell r="AN6458">
            <v>50295</v>
          </cell>
          <cell r="AO6458" t="str">
            <v>OÜ Peremeditsiini ja Tervisek. RAHU</v>
          </cell>
          <cell r="AP6458" t="str">
            <v>#</v>
          </cell>
          <cell r="AQ6458">
            <v>2026</v>
          </cell>
          <cell r="AR6458" t="str">
            <v>2026-PRL1-50295</v>
          </cell>
          <cell r="AS6458" t="str">
            <v>#</v>
          </cell>
          <cell r="AT6458" t="str">
            <v>#</v>
          </cell>
          <cell r="AU6458" t="str">
            <v>#</v>
          </cell>
        </row>
        <row r="6459">
          <cell r="AN6459">
            <v>50295</v>
          </cell>
          <cell r="AO6459" t="str">
            <v>OÜ Peremeditsiini ja Tervisek. RAHU</v>
          </cell>
          <cell r="AP6459" t="str">
            <v>#</v>
          </cell>
          <cell r="AQ6459">
            <v>2026</v>
          </cell>
          <cell r="AR6459" t="str">
            <v>2026-PRL1-50295</v>
          </cell>
          <cell r="AS6459" t="str">
            <v>#</v>
          </cell>
          <cell r="AT6459" t="str">
            <v>#</v>
          </cell>
          <cell r="AU6459" t="str">
            <v>#</v>
          </cell>
        </row>
        <row r="6460">
          <cell r="AN6460">
            <v>50029</v>
          </cell>
          <cell r="AO6460" t="str">
            <v>V. Abramovitši Perearstikeskus OÜ</v>
          </cell>
          <cell r="AP6460" t="str">
            <v>#</v>
          </cell>
          <cell r="AQ6460">
            <v>2026</v>
          </cell>
          <cell r="AR6460" t="str">
            <v>2026-PRL1-50029</v>
          </cell>
          <cell r="AS6460">
            <v>1</v>
          </cell>
          <cell r="AT6460" t="str">
            <v>TK040</v>
          </cell>
          <cell r="AU6460" t="str">
            <v>#</v>
          </cell>
        </row>
        <row r="6461">
          <cell r="AN6461">
            <v>50895</v>
          </cell>
          <cell r="AO6461" t="str">
            <v>Virumed OÜ</v>
          </cell>
          <cell r="AP6461" t="str">
            <v>#</v>
          </cell>
          <cell r="AQ6461">
            <v>2026</v>
          </cell>
          <cell r="AR6461" t="str">
            <v>2026-PRL1-50895</v>
          </cell>
          <cell r="AS6461">
            <v>1</v>
          </cell>
          <cell r="AT6461" t="str">
            <v>TK037</v>
          </cell>
          <cell r="AU6461" t="str">
            <v>#</v>
          </cell>
        </row>
        <row r="6462">
          <cell r="AN6462">
            <v>50293</v>
          </cell>
          <cell r="AO6462" t="str">
            <v>OÜ Perearst Jelena Orehhova</v>
          </cell>
          <cell r="AP6462" t="str">
            <v>#</v>
          </cell>
          <cell r="AQ6462">
            <v>2026</v>
          </cell>
          <cell r="AR6462" t="str">
            <v>2026-PRL1-50293</v>
          </cell>
          <cell r="AS6462" t="str">
            <v>#</v>
          </cell>
          <cell r="AT6462" t="str">
            <v>#</v>
          </cell>
          <cell r="AU6462" t="str">
            <v>#</v>
          </cell>
        </row>
        <row r="6463">
          <cell r="AN6463">
            <v>50281</v>
          </cell>
          <cell r="AO6463" t="str">
            <v>OÜ Astermed</v>
          </cell>
          <cell r="AP6463" t="str">
            <v>#</v>
          </cell>
          <cell r="AQ6463">
            <v>2026</v>
          </cell>
          <cell r="AR6463" t="str">
            <v>2026-PRL1-50281</v>
          </cell>
          <cell r="AS6463">
            <v>1</v>
          </cell>
          <cell r="AT6463" t="str">
            <v>TK037</v>
          </cell>
          <cell r="AU6463" t="str">
            <v>#</v>
          </cell>
        </row>
        <row r="6464">
          <cell r="AN6464">
            <v>50292</v>
          </cell>
          <cell r="AO6464" t="str">
            <v>Naumova Tatjana</v>
          </cell>
          <cell r="AP6464" t="str">
            <v>#</v>
          </cell>
          <cell r="AQ6464">
            <v>2026</v>
          </cell>
          <cell r="AR6464" t="str">
            <v>2026-PRL1-50292</v>
          </cell>
          <cell r="AS6464" t="str">
            <v>#</v>
          </cell>
          <cell r="AT6464" t="str">
            <v>#</v>
          </cell>
          <cell r="AU6464" t="str">
            <v>#</v>
          </cell>
        </row>
        <row r="6465">
          <cell r="AN6465">
            <v>61802</v>
          </cell>
          <cell r="AO6465" t="str">
            <v>Tervisekeskus OÜ</v>
          </cell>
          <cell r="AP6465" t="str">
            <v>#</v>
          </cell>
          <cell r="AQ6465">
            <v>2026</v>
          </cell>
          <cell r="AR6465" t="str">
            <v>2026-PRL1-61802</v>
          </cell>
          <cell r="AS6465" t="str">
            <v>#</v>
          </cell>
          <cell r="AT6465" t="str">
            <v>#</v>
          </cell>
          <cell r="AU6465" t="str">
            <v>#</v>
          </cell>
        </row>
        <row r="6466">
          <cell r="AN6466">
            <v>50641</v>
          </cell>
          <cell r="AO6466" t="str">
            <v>Niina Mamai OÜ</v>
          </cell>
          <cell r="AP6466" t="str">
            <v>#</v>
          </cell>
          <cell r="AQ6466">
            <v>2026</v>
          </cell>
          <cell r="AR6466" t="str">
            <v>2026-PRL1-50641</v>
          </cell>
          <cell r="AS6466" t="str">
            <v>#</v>
          </cell>
          <cell r="AT6466" t="str">
            <v>#</v>
          </cell>
          <cell r="AU6466" t="str">
            <v>#</v>
          </cell>
        </row>
        <row r="6467">
          <cell r="AN6467">
            <v>50631</v>
          </cell>
          <cell r="AO6467" t="str">
            <v>Medkai Perearst OÜ</v>
          </cell>
          <cell r="AP6467" t="str">
            <v>#</v>
          </cell>
          <cell r="AQ6467">
            <v>2026</v>
          </cell>
          <cell r="AR6467" t="str">
            <v>2026-PRL1-50631</v>
          </cell>
          <cell r="AS6467" t="str">
            <v>#</v>
          </cell>
          <cell r="AT6467" t="str">
            <v>#</v>
          </cell>
          <cell r="AU6467" t="str">
            <v>#</v>
          </cell>
        </row>
        <row r="6468">
          <cell r="AN6468">
            <v>50299</v>
          </cell>
          <cell r="AO6468" t="str">
            <v>OÜ SHM Medicor</v>
          </cell>
          <cell r="AP6468" t="str">
            <v>#</v>
          </cell>
          <cell r="AQ6468">
            <v>2026</v>
          </cell>
          <cell r="AR6468" t="str">
            <v>2026-PRL1-50299</v>
          </cell>
          <cell r="AS6468" t="str">
            <v>#</v>
          </cell>
          <cell r="AT6468" t="str">
            <v>#</v>
          </cell>
          <cell r="AU6468" t="str">
            <v>#</v>
          </cell>
        </row>
        <row r="6469">
          <cell r="AN6469">
            <v>50050</v>
          </cell>
          <cell r="AO6469" t="str">
            <v>Perearstide Keskus Neeme OÜ</v>
          </cell>
          <cell r="AP6469" t="str">
            <v>#</v>
          </cell>
          <cell r="AQ6469">
            <v>2026</v>
          </cell>
          <cell r="AR6469" t="str">
            <v>2026-PRL1-50050</v>
          </cell>
          <cell r="AS6469">
            <v>1</v>
          </cell>
          <cell r="AT6469" t="str">
            <v>TK005</v>
          </cell>
          <cell r="AU6469" t="str">
            <v>#</v>
          </cell>
        </row>
        <row r="6470">
          <cell r="AN6470">
            <v>50050</v>
          </cell>
          <cell r="AO6470" t="str">
            <v>Perearstide Keskus Neeme OÜ</v>
          </cell>
          <cell r="AP6470" t="str">
            <v>#</v>
          </cell>
          <cell r="AQ6470">
            <v>2026</v>
          </cell>
          <cell r="AR6470" t="str">
            <v>2026-PRL1-50050</v>
          </cell>
          <cell r="AS6470">
            <v>1</v>
          </cell>
          <cell r="AT6470" t="str">
            <v>TK005</v>
          </cell>
          <cell r="AU6470" t="str">
            <v>#</v>
          </cell>
        </row>
        <row r="6471">
          <cell r="AN6471">
            <v>50576</v>
          </cell>
          <cell r="AO6471" t="str">
            <v>Larissa Golt OÜ</v>
          </cell>
          <cell r="AP6471" t="str">
            <v>#</v>
          </cell>
          <cell r="AQ6471">
            <v>2026</v>
          </cell>
          <cell r="AR6471" t="str">
            <v>2026-PRL1-50576</v>
          </cell>
          <cell r="AS6471" t="str">
            <v>#</v>
          </cell>
          <cell r="AT6471" t="str">
            <v>#</v>
          </cell>
          <cell r="AU6471" t="str">
            <v>#</v>
          </cell>
        </row>
        <row r="6472">
          <cell r="AN6472">
            <v>50050</v>
          </cell>
          <cell r="AO6472" t="str">
            <v>Perearstide Keskus Neeme OÜ</v>
          </cell>
          <cell r="AP6472" t="str">
            <v>#</v>
          </cell>
          <cell r="AQ6472">
            <v>2026</v>
          </cell>
          <cell r="AR6472" t="str">
            <v>2026-PRL1-50050</v>
          </cell>
          <cell r="AS6472" t="str">
            <v>#</v>
          </cell>
          <cell r="AT6472" t="str">
            <v>#</v>
          </cell>
          <cell r="AU6472" t="str">
            <v>#</v>
          </cell>
        </row>
        <row r="6473">
          <cell r="AN6473">
            <v>50050</v>
          </cell>
          <cell r="AO6473" t="str">
            <v>Perearstide Keskus Neeme OÜ</v>
          </cell>
          <cell r="AP6473" t="str">
            <v>#</v>
          </cell>
          <cell r="AQ6473">
            <v>2026</v>
          </cell>
          <cell r="AR6473" t="str">
            <v>2026-PRL1-50050</v>
          </cell>
          <cell r="AS6473">
            <v>1</v>
          </cell>
          <cell r="AT6473" t="str">
            <v>TK005</v>
          </cell>
          <cell r="AU6473" t="str">
            <v>#</v>
          </cell>
        </row>
        <row r="6474">
          <cell r="AN6474">
            <v>50080</v>
          </cell>
          <cell r="AO6474" t="str">
            <v>Narva Perearstikeskus OÜ</v>
          </cell>
          <cell r="AP6474" t="str">
            <v>#</v>
          </cell>
          <cell r="AQ6474">
            <v>2026</v>
          </cell>
          <cell r="AR6474" t="str">
            <v>2026-PRL1-50080</v>
          </cell>
          <cell r="AS6474">
            <v>1</v>
          </cell>
          <cell r="AT6474" t="str">
            <v>TK024</v>
          </cell>
          <cell r="AU6474" t="str">
            <v>#</v>
          </cell>
        </row>
        <row r="6475">
          <cell r="AN6475">
            <v>50771</v>
          </cell>
          <cell r="AO6475" t="str">
            <v>OÜ Merimed</v>
          </cell>
          <cell r="AP6475" t="str">
            <v>#</v>
          </cell>
          <cell r="AQ6475">
            <v>2026</v>
          </cell>
          <cell r="AR6475" t="str">
            <v>2026-PRL1-50771</v>
          </cell>
          <cell r="AS6475">
            <v>1</v>
          </cell>
          <cell r="AT6475" t="str">
            <v>TK037</v>
          </cell>
          <cell r="AU6475" t="str">
            <v>#</v>
          </cell>
        </row>
        <row r="6476">
          <cell r="AN6476">
            <v>61425</v>
          </cell>
          <cell r="AO6476" t="str">
            <v>Medikraft OÜ</v>
          </cell>
          <cell r="AP6476" t="str">
            <v>#</v>
          </cell>
          <cell r="AQ6476">
            <v>2026</v>
          </cell>
          <cell r="AR6476" t="str">
            <v>2026-PRL1-61425</v>
          </cell>
          <cell r="AS6476" t="str">
            <v>#</v>
          </cell>
          <cell r="AT6476" t="str">
            <v>#</v>
          </cell>
          <cell r="AU6476" t="str">
            <v>#</v>
          </cell>
        </row>
        <row r="6477">
          <cell r="AN6477">
            <v>50895</v>
          </cell>
          <cell r="AO6477" t="str">
            <v>Virumed OÜ</v>
          </cell>
          <cell r="AP6477" t="str">
            <v>#</v>
          </cell>
          <cell r="AQ6477">
            <v>2026</v>
          </cell>
          <cell r="AR6477" t="str">
            <v>2026-PRL1-50895</v>
          </cell>
          <cell r="AS6477">
            <v>1</v>
          </cell>
          <cell r="AT6477" t="str">
            <v>TK037</v>
          </cell>
          <cell r="AU6477" t="str">
            <v>#</v>
          </cell>
        </row>
        <row r="6478">
          <cell r="AN6478">
            <v>50951</v>
          </cell>
          <cell r="AO6478" t="str">
            <v>Minu Arst OÜ</v>
          </cell>
          <cell r="AP6478" t="str">
            <v>#</v>
          </cell>
          <cell r="AQ6478">
            <v>2026</v>
          </cell>
          <cell r="AR6478" t="str">
            <v>2026-PRL1-50951</v>
          </cell>
          <cell r="AS6478">
            <v>1</v>
          </cell>
          <cell r="AT6478" t="str">
            <v>TK054</v>
          </cell>
          <cell r="AU6478" t="str">
            <v>#</v>
          </cell>
        </row>
        <row r="6479">
          <cell r="AN6479">
            <v>61417</v>
          </cell>
          <cell r="AO6479" t="str">
            <v>Peremed OÜ</v>
          </cell>
          <cell r="AP6479" t="str">
            <v>#</v>
          </cell>
          <cell r="AQ6479">
            <v>2026</v>
          </cell>
          <cell r="AR6479" t="str">
            <v>2026-PRL1-61417</v>
          </cell>
          <cell r="AS6479">
            <v>1</v>
          </cell>
          <cell r="AT6479" t="str">
            <v>TK037</v>
          </cell>
          <cell r="AU6479" t="str">
            <v>#</v>
          </cell>
        </row>
        <row r="6480">
          <cell r="AN6480">
            <v>50722</v>
          </cell>
          <cell r="AO6480" t="str">
            <v>AKuddo perearst OÜ</v>
          </cell>
          <cell r="AP6480" t="str">
            <v>#</v>
          </cell>
          <cell r="AQ6480">
            <v>2026</v>
          </cell>
          <cell r="AR6480" t="str">
            <v>2026-PRL1-50722</v>
          </cell>
          <cell r="AS6480" t="str">
            <v>#</v>
          </cell>
          <cell r="AT6480" t="str">
            <v>#</v>
          </cell>
          <cell r="AU6480" t="str">
            <v>#</v>
          </cell>
        </row>
        <row r="6481">
          <cell r="AN6481">
            <v>50630</v>
          </cell>
          <cell r="AO6481" t="str">
            <v>FloMed OÜ</v>
          </cell>
          <cell r="AP6481" t="str">
            <v>#</v>
          </cell>
          <cell r="AQ6481">
            <v>2026</v>
          </cell>
          <cell r="AR6481" t="str">
            <v>2026-PRL1-50630</v>
          </cell>
          <cell r="AS6481">
            <v>1</v>
          </cell>
          <cell r="AT6481" t="str">
            <v>TK037</v>
          </cell>
          <cell r="AU6481" t="str">
            <v>#</v>
          </cell>
        </row>
        <row r="6482">
          <cell r="AN6482">
            <v>61868</v>
          </cell>
          <cell r="AO6482" t="str">
            <v>Jeržanova OÜ</v>
          </cell>
          <cell r="AP6482" t="str">
            <v>#</v>
          </cell>
          <cell r="AQ6482">
            <v>2026</v>
          </cell>
          <cell r="AR6482" t="str">
            <v>2026-PRL1-61868</v>
          </cell>
          <cell r="AS6482" t="str">
            <v>#</v>
          </cell>
          <cell r="AT6482" t="str">
            <v>#</v>
          </cell>
          <cell r="AU6482" t="str">
            <v>#</v>
          </cell>
        </row>
        <row r="6483">
          <cell r="AN6483">
            <v>50290</v>
          </cell>
          <cell r="AO6483" t="str">
            <v>Lukitsova Jelena</v>
          </cell>
          <cell r="AP6483" t="str">
            <v>#</v>
          </cell>
          <cell r="AQ6483">
            <v>2026</v>
          </cell>
          <cell r="AR6483" t="str">
            <v>2026-PRL1-50290</v>
          </cell>
          <cell r="AS6483" t="str">
            <v>#</v>
          </cell>
          <cell r="AT6483" t="str">
            <v>#</v>
          </cell>
          <cell r="AU6483" t="str">
            <v>#</v>
          </cell>
        </row>
        <row r="6484">
          <cell r="AN6484">
            <v>50088</v>
          </cell>
          <cell r="AO6484" t="str">
            <v>Kuznetsova Galina</v>
          </cell>
          <cell r="AP6484" t="str">
            <v>#</v>
          </cell>
          <cell r="AQ6484">
            <v>2026</v>
          </cell>
          <cell r="AR6484" t="str">
            <v>2026-PRL1-50088</v>
          </cell>
          <cell r="AS6484" t="str">
            <v>#</v>
          </cell>
          <cell r="AT6484" t="str">
            <v>#</v>
          </cell>
          <cell r="AU6484" t="str">
            <v>#</v>
          </cell>
        </row>
        <row r="6485">
          <cell r="AN6485">
            <v>50752</v>
          </cell>
          <cell r="AO6485" t="str">
            <v>Toome PAK OÜ</v>
          </cell>
          <cell r="AP6485" t="str">
            <v>#</v>
          </cell>
          <cell r="AQ6485">
            <v>2026</v>
          </cell>
          <cell r="AR6485" t="str">
            <v>2026-PRL1-50752</v>
          </cell>
          <cell r="AS6485">
            <v>1</v>
          </cell>
          <cell r="AT6485" t="str">
            <v>TK054</v>
          </cell>
          <cell r="AU6485" t="str">
            <v>#</v>
          </cell>
        </row>
        <row r="6486">
          <cell r="AN6486">
            <v>50985</v>
          </cell>
          <cell r="AO6486" t="str">
            <v>MEDPA OÜ</v>
          </cell>
          <cell r="AP6486" t="str">
            <v>#</v>
          </cell>
          <cell r="AQ6486">
            <v>2026</v>
          </cell>
          <cell r="AR6486" t="str">
            <v>2026-PRL1-50985</v>
          </cell>
          <cell r="AS6486" t="str">
            <v>#</v>
          </cell>
          <cell r="AT6486" t="str">
            <v>#</v>
          </cell>
          <cell r="AU6486" t="str">
            <v>#</v>
          </cell>
        </row>
        <row r="6487">
          <cell r="AN6487">
            <v>50028</v>
          </cell>
          <cell r="AO6487" t="str">
            <v>Perearst Alla Kissel OÜ</v>
          </cell>
          <cell r="AP6487" t="str">
            <v>#</v>
          </cell>
          <cell r="AQ6487">
            <v>2026</v>
          </cell>
          <cell r="AR6487" t="str">
            <v>2026-PRL1-50028</v>
          </cell>
          <cell r="AS6487" t="str">
            <v>#</v>
          </cell>
          <cell r="AT6487" t="str">
            <v>#</v>
          </cell>
          <cell r="AU6487" t="str">
            <v>#</v>
          </cell>
        </row>
        <row r="6488">
          <cell r="AN6488">
            <v>50296</v>
          </cell>
          <cell r="AO6488" t="str">
            <v>Piirsoo Irina</v>
          </cell>
          <cell r="AP6488" t="str">
            <v>#</v>
          </cell>
          <cell r="AQ6488">
            <v>2026</v>
          </cell>
          <cell r="AR6488" t="str">
            <v>2026-PRL1-50296</v>
          </cell>
          <cell r="AS6488" t="str">
            <v>#</v>
          </cell>
          <cell r="AT6488" t="str">
            <v>#</v>
          </cell>
          <cell r="AU6488" t="str">
            <v>#</v>
          </cell>
        </row>
        <row r="6489">
          <cell r="AN6489">
            <v>50464</v>
          </cell>
          <cell r="AO6489" t="str">
            <v>OÜ Narva Joala Perearstikeskus</v>
          </cell>
          <cell r="AP6489" t="str">
            <v>#</v>
          </cell>
          <cell r="AQ6489">
            <v>2026</v>
          </cell>
          <cell r="AR6489" t="str">
            <v>2026-PRL1-50464</v>
          </cell>
          <cell r="AS6489" t="str">
            <v>#</v>
          </cell>
          <cell r="AT6489" t="str">
            <v>#</v>
          </cell>
          <cell r="AU6489" t="str">
            <v>#</v>
          </cell>
        </row>
        <row r="6490">
          <cell r="AN6490">
            <v>50464</v>
          </cell>
          <cell r="AO6490" t="str">
            <v>OÜ Narva Joala Perearstikeskus</v>
          </cell>
          <cell r="AP6490" t="str">
            <v>#</v>
          </cell>
          <cell r="AQ6490">
            <v>2026</v>
          </cell>
          <cell r="AR6490" t="str">
            <v>2026-PRL1-50464</v>
          </cell>
          <cell r="AS6490" t="str">
            <v>#</v>
          </cell>
          <cell r="AT6490" t="str">
            <v>#</v>
          </cell>
          <cell r="AU6490" t="str">
            <v>#</v>
          </cell>
        </row>
        <row r="6491">
          <cell r="AN6491">
            <v>50464</v>
          </cell>
          <cell r="AO6491" t="str">
            <v>OÜ Narva Joala Perearstikeskus</v>
          </cell>
          <cell r="AP6491" t="str">
            <v>#</v>
          </cell>
          <cell r="AQ6491">
            <v>2026</v>
          </cell>
          <cell r="AR6491" t="str">
            <v>2026-PRL1-50464</v>
          </cell>
          <cell r="AS6491" t="str">
            <v>#</v>
          </cell>
          <cell r="AT6491" t="str">
            <v>#</v>
          </cell>
          <cell r="AU6491" t="str">
            <v>#</v>
          </cell>
        </row>
        <row r="6492">
          <cell r="AN6492">
            <v>50464</v>
          </cell>
          <cell r="AO6492" t="str">
            <v>OÜ Narva Joala Perearstikeskus</v>
          </cell>
          <cell r="AP6492" t="str">
            <v>#</v>
          </cell>
          <cell r="AQ6492">
            <v>2026</v>
          </cell>
          <cell r="AR6492" t="str">
            <v>2026-PRL1-50464</v>
          </cell>
          <cell r="AS6492" t="str">
            <v>#</v>
          </cell>
          <cell r="AT6492" t="str">
            <v>#</v>
          </cell>
          <cell r="AU6492" t="str">
            <v>#</v>
          </cell>
        </row>
        <row r="6493">
          <cell r="AN6493">
            <v>61798</v>
          </cell>
          <cell r="AO6493" t="str">
            <v>Medistar OÜ</v>
          </cell>
          <cell r="AP6493" t="str">
            <v>#</v>
          </cell>
          <cell r="AQ6493">
            <v>2026</v>
          </cell>
          <cell r="AR6493" t="str">
            <v>2026-PRL1-61798</v>
          </cell>
          <cell r="AS6493" t="str">
            <v>#</v>
          </cell>
          <cell r="AT6493" t="str">
            <v>#</v>
          </cell>
          <cell r="AU6493" t="str">
            <v>#</v>
          </cell>
        </row>
        <row r="6494">
          <cell r="AN6494">
            <v>50280</v>
          </cell>
          <cell r="AO6494" t="str">
            <v>Aleksandrova Jelena</v>
          </cell>
          <cell r="AP6494" t="str">
            <v>#</v>
          </cell>
          <cell r="AQ6494">
            <v>2026</v>
          </cell>
          <cell r="AR6494" t="str">
            <v>2026-PRL1-50280</v>
          </cell>
          <cell r="AS6494">
            <v>1</v>
          </cell>
          <cell r="AT6494" t="str">
            <v>TK054</v>
          </cell>
          <cell r="AU6494" t="str">
            <v>#</v>
          </cell>
        </row>
        <row r="6495">
          <cell r="AN6495">
            <v>60106</v>
          </cell>
          <cell r="AO6495" t="str">
            <v>Järve Tervisekeskus OÜ</v>
          </cell>
          <cell r="AP6495" t="str">
            <v>#</v>
          </cell>
          <cell r="AQ6495">
            <v>2026</v>
          </cell>
          <cell r="AR6495" t="str">
            <v>2026-PRL1-60106</v>
          </cell>
          <cell r="AS6495">
            <v>1</v>
          </cell>
          <cell r="AT6495" t="str">
            <v>TK048</v>
          </cell>
          <cell r="AU6495" t="str">
            <v>#</v>
          </cell>
        </row>
        <row r="6496">
          <cell r="AN6496">
            <v>60106</v>
          </cell>
          <cell r="AO6496" t="str">
            <v>Järve Tervisekeskus OÜ</v>
          </cell>
          <cell r="AP6496" t="str">
            <v>#</v>
          </cell>
          <cell r="AQ6496">
            <v>2026</v>
          </cell>
          <cell r="AR6496" t="str">
            <v>2026-PRL1-60106</v>
          </cell>
          <cell r="AS6496">
            <v>1</v>
          </cell>
          <cell r="AT6496" t="str">
            <v>TK048</v>
          </cell>
          <cell r="AU6496" t="str">
            <v>#</v>
          </cell>
        </row>
        <row r="6497">
          <cell r="AN6497">
            <v>60106</v>
          </cell>
          <cell r="AO6497" t="str">
            <v>Järve Tervisekeskus OÜ</v>
          </cell>
          <cell r="AP6497" t="str">
            <v>#</v>
          </cell>
          <cell r="AQ6497">
            <v>2026</v>
          </cell>
          <cell r="AR6497" t="str">
            <v>2026-PRL1-60106</v>
          </cell>
          <cell r="AS6497">
            <v>1</v>
          </cell>
          <cell r="AT6497" t="str">
            <v>TK048</v>
          </cell>
          <cell r="AU6497" t="str">
            <v>#</v>
          </cell>
        </row>
        <row r="6498">
          <cell r="AN6498">
            <v>60106</v>
          </cell>
          <cell r="AO6498" t="str">
            <v>Järve Tervisekeskus OÜ</v>
          </cell>
          <cell r="AP6498" t="str">
            <v>#</v>
          </cell>
          <cell r="AQ6498">
            <v>2026</v>
          </cell>
          <cell r="AR6498" t="str">
            <v>2026-PRL1-60106</v>
          </cell>
          <cell r="AS6498">
            <v>1</v>
          </cell>
          <cell r="AT6498" t="str">
            <v>TK048</v>
          </cell>
          <cell r="AU6498" t="str">
            <v>#</v>
          </cell>
        </row>
        <row r="6499">
          <cell r="AN6499">
            <v>60106</v>
          </cell>
          <cell r="AO6499" t="str">
            <v>Järve Tervisekeskus OÜ</v>
          </cell>
          <cell r="AP6499" t="str">
            <v>#</v>
          </cell>
          <cell r="AQ6499">
            <v>2026</v>
          </cell>
          <cell r="AR6499" t="str">
            <v>2026-PRL1-60106</v>
          </cell>
          <cell r="AS6499">
            <v>1</v>
          </cell>
          <cell r="AT6499" t="str">
            <v>TK048</v>
          </cell>
          <cell r="AU6499" t="str">
            <v>#</v>
          </cell>
        </row>
        <row r="6500">
          <cell r="AN6500">
            <v>60106</v>
          </cell>
          <cell r="AO6500" t="str">
            <v>Järve Tervisekeskus OÜ</v>
          </cell>
          <cell r="AP6500" t="str">
            <v>#</v>
          </cell>
          <cell r="AQ6500">
            <v>2026</v>
          </cell>
          <cell r="AR6500" t="str">
            <v>2026-PRL1-60106</v>
          </cell>
          <cell r="AS6500">
            <v>1</v>
          </cell>
          <cell r="AT6500" t="str">
            <v>TK048</v>
          </cell>
          <cell r="AU6500" t="str">
            <v>#</v>
          </cell>
        </row>
        <row r="6501">
          <cell r="AN6501">
            <v>60106</v>
          </cell>
          <cell r="AO6501" t="str">
            <v>Järve Tervisekeskus OÜ</v>
          </cell>
          <cell r="AP6501" t="str">
            <v>#</v>
          </cell>
          <cell r="AQ6501">
            <v>2026</v>
          </cell>
          <cell r="AR6501" t="str">
            <v>2026-PRL1-60106</v>
          </cell>
          <cell r="AS6501">
            <v>1</v>
          </cell>
          <cell r="AT6501" t="str">
            <v>TK048</v>
          </cell>
          <cell r="AU6501" t="str">
            <v>#</v>
          </cell>
        </row>
        <row r="6502">
          <cell r="AN6502">
            <v>60106</v>
          </cell>
          <cell r="AO6502" t="str">
            <v>Järve Tervisekeskus OÜ</v>
          </cell>
          <cell r="AP6502" t="str">
            <v>#</v>
          </cell>
          <cell r="AQ6502">
            <v>2026</v>
          </cell>
          <cell r="AR6502" t="str">
            <v>2026-PRL1-60106</v>
          </cell>
          <cell r="AS6502">
            <v>1</v>
          </cell>
          <cell r="AT6502" t="str">
            <v>TK048</v>
          </cell>
          <cell r="AU6502" t="str">
            <v>#</v>
          </cell>
        </row>
        <row r="6503">
          <cell r="AN6503">
            <v>50550</v>
          </cell>
          <cell r="AO6503" t="str">
            <v>OÜ Perearst Svetlana Sinkina</v>
          </cell>
          <cell r="AP6503" t="str">
            <v>#</v>
          </cell>
          <cell r="AQ6503">
            <v>2026</v>
          </cell>
          <cell r="AR6503" t="str">
            <v>2026-PRL1-50550</v>
          </cell>
          <cell r="AS6503" t="str">
            <v>#</v>
          </cell>
          <cell r="AT6503" t="str">
            <v>#</v>
          </cell>
          <cell r="AU6503" t="str">
            <v>#</v>
          </cell>
        </row>
        <row r="6504">
          <cell r="AN6504">
            <v>50050</v>
          </cell>
          <cell r="AO6504" t="str">
            <v>Osaühing Perearstide Keskus Neeme</v>
          </cell>
          <cell r="AP6504" t="str">
            <v>#</v>
          </cell>
          <cell r="AQ6504">
            <v>2026</v>
          </cell>
          <cell r="AR6504" t="str">
            <v>2026-PRL1-50050</v>
          </cell>
          <cell r="AS6504" t="str">
            <v>#</v>
          </cell>
          <cell r="AT6504" t="str">
            <v>#</v>
          </cell>
          <cell r="AU6504" t="str">
            <v>#</v>
          </cell>
        </row>
        <row r="6505">
          <cell r="AN6505">
            <v>61426</v>
          </cell>
          <cell r="AO6505" t="str">
            <v>Teie Tervis OÜ</v>
          </cell>
          <cell r="AP6505" t="str">
            <v>#</v>
          </cell>
          <cell r="AQ6505">
            <v>2026</v>
          </cell>
          <cell r="AR6505" t="str">
            <v>2026-PRL1-61426</v>
          </cell>
          <cell r="AS6505" t="str">
            <v>#</v>
          </cell>
          <cell r="AT6505" t="str">
            <v>#</v>
          </cell>
          <cell r="AU6505" t="str">
            <v>#</v>
          </cell>
        </row>
        <row r="6506">
          <cell r="AN6506">
            <v>50461</v>
          </cell>
          <cell r="AO6506" t="str">
            <v>OÜ Perearst  Natalia Gvozdeva</v>
          </cell>
          <cell r="AP6506" t="str">
            <v>#</v>
          </cell>
          <cell r="AQ6506">
            <v>2026</v>
          </cell>
          <cell r="AR6506" t="str">
            <v>2026-PRL1-50461</v>
          </cell>
          <cell r="AS6506" t="str">
            <v>#</v>
          </cell>
          <cell r="AT6506" t="str">
            <v>#</v>
          </cell>
          <cell r="AU6506" t="str">
            <v>#</v>
          </cell>
        </row>
        <row r="6507">
          <cell r="AN6507">
            <v>50283</v>
          </cell>
          <cell r="AO6507" t="str">
            <v>OÜ Perearst Nadežda Grigorjeva</v>
          </cell>
          <cell r="AP6507" t="str">
            <v>#</v>
          </cell>
          <cell r="AQ6507">
            <v>2026</v>
          </cell>
          <cell r="AR6507" t="str">
            <v>2026-PRL1-50283</v>
          </cell>
          <cell r="AS6507" t="str">
            <v>#</v>
          </cell>
          <cell r="AT6507" t="str">
            <v>#</v>
          </cell>
          <cell r="AU6507" t="str">
            <v>#</v>
          </cell>
        </row>
        <row r="6508">
          <cell r="AN6508">
            <v>50080</v>
          </cell>
          <cell r="AO6508" t="str">
            <v>Narva Perearstikeskus OÜ</v>
          </cell>
          <cell r="AP6508" t="str">
            <v>#</v>
          </cell>
          <cell r="AQ6508">
            <v>2026</v>
          </cell>
          <cell r="AR6508" t="str">
            <v>2026-PRL1-50080</v>
          </cell>
          <cell r="AS6508">
            <v>1</v>
          </cell>
          <cell r="AT6508" t="str">
            <v>TK024</v>
          </cell>
          <cell r="AU6508" t="str">
            <v>#</v>
          </cell>
        </row>
        <row r="6509">
          <cell r="AN6509">
            <v>50080</v>
          </cell>
          <cell r="AO6509" t="str">
            <v>Narva Perearstikeskus OÜ</v>
          </cell>
          <cell r="AP6509" t="str">
            <v>#</v>
          </cell>
          <cell r="AQ6509">
            <v>2026</v>
          </cell>
          <cell r="AR6509" t="str">
            <v>2026-PRL1-50080</v>
          </cell>
          <cell r="AS6509">
            <v>1</v>
          </cell>
          <cell r="AT6509" t="str">
            <v>TK024</v>
          </cell>
          <cell r="AU6509">
            <v>1</v>
          </cell>
        </row>
        <row r="6510">
          <cell r="AN6510">
            <v>50080</v>
          </cell>
          <cell r="AO6510" t="str">
            <v>Narva Perearstikeskus OÜ</v>
          </cell>
          <cell r="AP6510" t="str">
            <v>#</v>
          </cell>
          <cell r="AQ6510">
            <v>2026</v>
          </cell>
          <cell r="AR6510" t="str">
            <v>2026-PRL1-50080</v>
          </cell>
          <cell r="AS6510" t="str">
            <v>#</v>
          </cell>
          <cell r="AT6510" t="str">
            <v>#</v>
          </cell>
          <cell r="AU6510" t="str">
            <v>#</v>
          </cell>
        </row>
        <row r="6511">
          <cell r="AN6511">
            <v>61802</v>
          </cell>
          <cell r="AO6511" t="str">
            <v>Tervisekeskus OÜ</v>
          </cell>
          <cell r="AP6511" t="str">
            <v>#</v>
          </cell>
          <cell r="AQ6511">
            <v>2026</v>
          </cell>
          <cell r="AR6511" t="str">
            <v>2026-PRL1-61802</v>
          </cell>
          <cell r="AS6511" t="str">
            <v>#</v>
          </cell>
          <cell r="AT6511" t="str">
            <v>#</v>
          </cell>
          <cell r="AU6511" t="str">
            <v>#</v>
          </cell>
        </row>
        <row r="6512">
          <cell r="AN6512">
            <v>50080</v>
          </cell>
          <cell r="AO6512" t="str">
            <v>Narva Perearstikeskus OÜ</v>
          </cell>
          <cell r="AP6512" t="str">
            <v>#</v>
          </cell>
          <cell r="AQ6512">
            <v>2026</v>
          </cell>
          <cell r="AR6512" t="str">
            <v>2026-PRL1-50080</v>
          </cell>
          <cell r="AS6512" t="str">
            <v>#</v>
          </cell>
          <cell r="AT6512" t="str">
            <v>#</v>
          </cell>
          <cell r="AU6512" t="str">
            <v>#</v>
          </cell>
        </row>
        <row r="6513">
          <cell r="AN6513">
            <v>50080</v>
          </cell>
          <cell r="AO6513" t="str">
            <v>Narva Perearstikeskus OÜ</v>
          </cell>
          <cell r="AP6513" t="str">
            <v>#</v>
          </cell>
          <cell r="AQ6513">
            <v>2026</v>
          </cell>
          <cell r="AR6513" t="str">
            <v>2026-PRL1-50080</v>
          </cell>
          <cell r="AS6513" t="str">
            <v>#</v>
          </cell>
          <cell r="AT6513" t="str">
            <v>#</v>
          </cell>
          <cell r="AU6513" t="str">
            <v>#</v>
          </cell>
        </row>
        <row r="6514">
          <cell r="AN6514">
            <v>50080</v>
          </cell>
          <cell r="AO6514" t="str">
            <v>Narva Perearstikeskus OÜ</v>
          </cell>
          <cell r="AP6514" t="str">
            <v>#</v>
          </cell>
          <cell r="AQ6514">
            <v>2026</v>
          </cell>
          <cell r="AR6514" t="str">
            <v>2026-PRL1-50080</v>
          </cell>
          <cell r="AS6514">
            <v>1</v>
          </cell>
          <cell r="AT6514" t="str">
            <v>TK024</v>
          </cell>
          <cell r="AU6514" t="str">
            <v>#</v>
          </cell>
        </row>
        <row r="6515">
          <cell r="AN6515">
            <v>50550</v>
          </cell>
          <cell r="AO6515" t="str">
            <v>OÜ Perearst Svetlana Sinkina</v>
          </cell>
          <cell r="AP6515" t="str">
            <v>#</v>
          </cell>
          <cell r="AQ6515">
            <v>2026</v>
          </cell>
          <cell r="AR6515" t="str">
            <v>2026-PRL1-50550</v>
          </cell>
          <cell r="AS6515" t="str">
            <v>#</v>
          </cell>
          <cell r="AT6515" t="str">
            <v>#</v>
          </cell>
          <cell r="AU6515" t="str">
            <v>#</v>
          </cell>
        </row>
        <row r="6516">
          <cell r="AN6516">
            <v>50080</v>
          </cell>
          <cell r="AO6516" t="str">
            <v>Narva Perearstikeskus OÜ</v>
          </cell>
          <cell r="AP6516" t="str">
            <v>#</v>
          </cell>
          <cell r="AQ6516">
            <v>2026</v>
          </cell>
          <cell r="AR6516" t="str">
            <v>2026-PRL1-50080</v>
          </cell>
          <cell r="AS6516">
            <v>1</v>
          </cell>
          <cell r="AT6516" t="str">
            <v>TK024</v>
          </cell>
          <cell r="AU6516" t="str">
            <v>#</v>
          </cell>
        </row>
        <row r="6517">
          <cell r="AN6517">
            <v>50080</v>
          </cell>
          <cell r="AO6517" t="str">
            <v>Narva Perearstikeskus OÜ</v>
          </cell>
          <cell r="AP6517" t="str">
            <v>#</v>
          </cell>
          <cell r="AQ6517">
            <v>2026</v>
          </cell>
          <cell r="AR6517" t="str">
            <v>2026-PRL1-50080</v>
          </cell>
          <cell r="AS6517">
            <v>1</v>
          </cell>
          <cell r="AT6517" t="str">
            <v>TK024</v>
          </cell>
          <cell r="AU6517" t="str">
            <v>#</v>
          </cell>
        </row>
        <row r="6518">
          <cell r="AN6518">
            <v>50080</v>
          </cell>
          <cell r="AO6518" t="str">
            <v>Narva Perearstikeskus OÜ</v>
          </cell>
          <cell r="AP6518" t="str">
            <v>#</v>
          </cell>
          <cell r="AQ6518">
            <v>2026</v>
          </cell>
          <cell r="AR6518" t="str">
            <v>2026-PRL1-50080</v>
          </cell>
          <cell r="AS6518" t="str">
            <v>#</v>
          </cell>
          <cell r="AT6518" t="str">
            <v>#</v>
          </cell>
          <cell r="AU6518">
            <v>1</v>
          </cell>
        </row>
        <row r="6519">
          <cell r="AN6519">
            <v>50080</v>
          </cell>
          <cell r="AO6519" t="str">
            <v>Narva Perearstikeskus OÜ</v>
          </cell>
          <cell r="AP6519" t="str">
            <v>#</v>
          </cell>
          <cell r="AQ6519">
            <v>2026</v>
          </cell>
          <cell r="AR6519" t="str">
            <v>2026-PRL1-50080</v>
          </cell>
          <cell r="AS6519" t="str">
            <v>#</v>
          </cell>
          <cell r="AT6519" t="str">
            <v>#</v>
          </cell>
          <cell r="AU6519" t="str">
            <v>#</v>
          </cell>
        </row>
        <row r="6520">
          <cell r="AN6520">
            <v>50080</v>
          </cell>
          <cell r="AO6520" t="str">
            <v>Narva Perearstikeskus OÜ</v>
          </cell>
          <cell r="AP6520" t="str">
            <v>#</v>
          </cell>
          <cell r="AQ6520">
            <v>2026</v>
          </cell>
          <cell r="AR6520" t="str">
            <v>2026-PRL1-50080</v>
          </cell>
          <cell r="AS6520" t="str">
            <v>#</v>
          </cell>
          <cell r="AT6520" t="str">
            <v>#</v>
          </cell>
          <cell r="AU6520" t="str">
            <v>#</v>
          </cell>
        </row>
        <row r="6521">
          <cell r="AN6521">
            <v>50080</v>
          </cell>
          <cell r="AO6521" t="str">
            <v>Narva Perearstikeskus OÜ</v>
          </cell>
          <cell r="AP6521" t="str">
            <v>#</v>
          </cell>
          <cell r="AQ6521">
            <v>2026</v>
          </cell>
          <cell r="AR6521" t="str">
            <v>2026-PRL1-50080</v>
          </cell>
          <cell r="AS6521" t="str">
            <v>#</v>
          </cell>
          <cell r="AT6521" t="str">
            <v>#</v>
          </cell>
          <cell r="AU6521" t="str">
            <v>#</v>
          </cell>
        </row>
        <row r="6522">
          <cell r="AN6522">
            <v>50827</v>
          </cell>
          <cell r="AO6522" t="str">
            <v>Perearst Niina Kondratjeva OÜ</v>
          </cell>
          <cell r="AP6522" t="str">
            <v>#</v>
          </cell>
          <cell r="AQ6522">
            <v>2026</v>
          </cell>
          <cell r="AR6522" t="str">
            <v>2026-PRL1-50827</v>
          </cell>
          <cell r="AS6522">
            <v>1</v>
          </cell>
          <cell r="AT6522" t="str">
            <v>TK054</v>
          </cell>
          <cell r="AU6522" t="str">
            <v>#</v>
          </cell>
        </row>
        <row r="6523">
          <cell r="AN6523">
            <v>50465</v>
          </cell>
          <cell r="AO6523" t="str">
            <v>OÜ Medisvet NPS</v>
          </cell>
          <cell r="AP6523" t="str">
            <v>#</v>
          </cell>
          <cell r="AQ6523">
            <v>2026</v>
          </cell>
          <cell r="AR6523" t="str">
            <v>2026-PRL1-50465</v>
          </cell>
          <cell r="AS6523" t="str">
            <v>#</v>
          </cell>
          <cell r="AT6523" t="str">
            <v>#</v>
          </cell>
          <cell r="AU6523" t="str">
            <v>#</v>
          </cell>
        </row>
        <row r="6524">
          <cell r="AN6524">
            <v>50050</v>
          </cell>
          <cell r="AO6524" t="str">
            <v>Perearstide Keskus Neeme OÜ</v>
          </cell>
          <cell r="AP6524" t="str">
            <v>#</v>
          </cell>
          <cell r="AQ6524">
            <v>2026</v>
          </cell>
          <cell r="AR6524" t="str">
            <v>2026-PRL1-50050</v>
          </cell>
          <cell r="AS6524" t="str">
            <v>#</v>
          </cell>
          <cell r="AT6524" t="str">
            <v>#</v>
          </cell>
          <cell r="AU6524" t="str">
            <v>#</v>
          </cell>
        </row>
        <row r="6525">
          <cell r="AN6525">
            <v>50050</v>
          </cell>
          <cell r="AO6525" t="str">
            <v>Osaühing Perearstide Keskus Neeme</v>
          </cell>
          <cell r="AP6525" t="str">
            <v>#</v>
          </cell>
          <cell r="AQ6525">
            <v>2026</v>
          </cell>
          <cell r="AR6525" t="str">
            <v>2026-PRL1-50050</v>
          </cell>
          <cell r="AS6525">
            <v>1</v>
          </cell>
          <cell r="AT6525" t="str">
            <v>TK005</v>
          </cell>
          <cell r="AU6525" t="str">
            <v>#</v>
          </cell>
        </row>
        <row r="6526">
          <cell r="AN6526">
            <v>50895</v>
          </cell>
          <cell r="AO6526" t="str">
            <v>Virumed OÜ</v>
          </cell>
          <cell r="AP6526" t="str">
            <v>#</v>
          </cell>
          <cell r="AQ6526">
            <v>2026</v>
          </cell>
          <cell r="AR6526" t="str">
            <v>2026-PRL1-50895</v>
          </cell>
          <cell r="AS6526">
            <v>1</v>
          </cell>
          <cell r="AT6526" t="str">
            <v>TK040</v>
          </cell>
          <cell r="AU6526" t="str">
            <v>#</v>
          </cell>
        </row>
        <row r="6527">
          <cell r="AN6527">
            <v>50474</v>
          </cell>
          <cell r="AO6527" t="str">
            <v>OÜ Sillamäe Kajaka Arstiabikeskus</v>
          </cell>
          <cell r="AP6527" t="str">
            <v>#</v>
          </cell>
          <cell r="AQ6527">
            <v>2026</v>
          </cell>
          <cell r="AR6527" t="str">
            <v>2026-PRL1-50474</v>
          </cell>
          <cell r="AS6527">
            <v>1</v>
          </cell>
          <cell r="AT6527" t="str">
            <v>TK040</v>
          </cell>
          <cell r="AU6527" t="str">
            <v>#</v>
          </cell>
        </row>
        <row r="6528">
          <cell r="AN6528">
            <v>50385</v>
          </cell>
          <cell r="AO6528" t="str">
            <v>ASL Perearst OÜ</v>
          </cell>
          <cell r="AP6528" t="str">
            <v>#</v>
          </cell>
          <cell r="AQ6528">
            <v>2026</v>
          </cell>
          <cell r="AR6528" t="str">
            <v>2026-PRL1-50385</v>
          </cell>
          <cell r="AS6528">
            <v>1</v>
          </cell>
          <cell r="AT6528" t="str">
            <v>TK040</v>
          </cell>
          <cell r="AU6528" t="str">
            <v>#</v>
          </cell>
        </row>
        <row r="6529">
          <cell r="AN6529">
            <v>50428</v>
          </cell>
          <cell r="AO6529" t="str">
            <v>OÜ Medical PAK</v>
          </cell>
          <cell r="AP6529" t="str">
            <v>#</v>
          </cell>
          <cell r="AQ6529">
            <v>2026</v>
          </cell>
          <cell r="AR6529" t="str">
            <v>2026-PRL1-50428</v>
          </cell>
          <cell r="AS6529" t="str">
            <v>#</v>
          </cell>
          <cell r="AT6529" t="str">
            <v>#</v>
          </cell>
          <cell r="AU6529" t="str">
            <v>#</v>
          </cell>
        </row>
        <row r="6530">
          <cell r="AN6530">
            <v>50428</v>
          </cell>
          <cell r="AO6530" t="str">
            <v>OÜ Medical PAK</v>
          </cell>
          <cell r="AP6530" t="str">
            <v>#</v>
          </cell>
          <cell r="AQ6530">
            <v>2026</v>
          </cell>
          <cell r="AR6530" t="str">
            <v>2026-PRL1-50428</v>
          </cell>
          <cell r="AS6530" t="str">
            <v>#</v>
          </cell>
          <cell r="AT6530" t="str">
            <v>#</v>
          </cell>
          <cell r="AU6530" t="str">
            <v>#</v>
          </cell>
        </row>
        <row r="6531">
          <cell r="AN6531">
            <v>50427</v>
          </cell>
          <cell r="AO6531" t="str">
            <v>OÜ Ahtme Perearstikeskus</v>
          </cell>
          <cell r="AP6531" t="str">
            <v>#</v>
          </cell>
          <cell r="AQ6531">
            <v>2026</v>
          </cell>
          <cell r="AR6531" t="str">
            <v>2026-PRL1-50427</v>
          </cell>
          <cell r="AS6531">
            <v>1</v>
          </cell>
          <cell r="AT6531" t="str">
            <v>TK037</v>
          </cell>
          <cell r="AU6531" t="str">
            <v>#</v>
          </cell>
        </row>
        <row r="6532">
          <cell r="AN6532">
            <v>50426</v>
          </cell>
          <cell r="AO6532" t="str">
            <v>Natalia Mettus</v>
          </cell>
          <cell r="AP6532" t="str">
            <v>#</v>
          </cell>
          <cell r="AQ6532">
            <v>2026</v>
          </cell>
          <cell r="AR6532" t="str">
            <v>2026-PRL1-50426</v>
          </cell>
          <cell r="AS6532">
            <v>1</v>
          </cell>
          <cell r="AT6532" t="str">
            <v>TK054</v>
          </cell>
          <cell r="AU6532">
            <v>1</v>
          </cell>
        </row>
        <row r="6533">
          <cell r="AN6533">
            <v>50427</v>
          </cell>
          <cell r="AO6533" t="str">
            <v>OÜ Ahtme Perearstikeskus</v>
          </cell>
          <cell r="AP6533" t="str">
            <v>#</v>
          </cell>
          <cell r="AQ6533">
            <v>2026</v>
          </cell>
          <cell r="AR6533" t="str">
            <v>2026-PRL1-50427</v>
          </cell>
          <cell r="AS6533">
            <v>1</v>
          </cell>
          <cell r="AT6533" t="str">
            <v>TK037</v>
          </cell>
          <cell r="AU6533" t="str">
            <v>#</v>
          </cell>
        </row>
        <row r="6534">
          <cell r="AN6534">
            <v>50427</v>
          </cell>
          <cell r="AO6534" t="str">
            <v>OÜ Ahtme Perearstikeskus</v>
          </cell>
          <cell r="AP6534" t="str">
            <v>#</v>
          </cell>
          <cell r="AQ6534">
            <v>2026</v>
          </cell>
          <cell r="AR6534" t="str">
            <v>2026-PRL1-50427</v>
          </cell>
          <cell r="AS6534">
            <v>1</v>
          </cell>
          <cell r="AT6534" t="str">
            <v>TK037</v>
          </cell>
          <cell r="AU6534" t="str">
            <v>#</v>
          </cell>
        </row>
        <row r="6535">
          <cell r="AN6535">
            <v>61861</v>
          </cell>
          <cell r="AO6535" t="str">
            <v>Panenko OÜ</v>
          </cell>
          <cell r="AP6535" t="str">
            <v>#</v>
          </cell>
          <cell r="AQ6535">
            <v>2026</v>
          </cell>
          <cell r="AR6535" t="str">
            <v>2026-PRL1-61861</v>
          </cell>
          <cell r="AS6535">
            <v>1</v>
          </cell>
          <cell r="AT6535" t="str">
            <v>TK054</v>
          </cell>
          <cell r="AU6535" t="str">
            <v>#</v>
          </cell>
        </row>
        <row r="6536">
          <cell r="AN6536">
            <v>50050</v>
          </cell>
          <cell r="AO6536" t="str">
            <v>Perearstide Keskus Neeme OÜ</v>
          </cell>
          <cell r="AP6536" t="str">
            <v>#</v>
          </cell>
          <cell r="AQ6536">
            <v>2026</v>
          </cell>
          <cell r="AR6536" t="str">
            <v>2026-PRL1-50050</v>
          </cell>
          <cell r="AS6536" t="str">
            <v>#</v>
          </cell>
          <cell r="AT6536" t="str">
            <v>#</v>
          </cell>
          <cell r="AU6536" t="str">
            <v>#</v>
          </cell>
        </row>
        <row r="6537">
          <cell r="AN6537">
            <v>50299</v>
          </cell>
          <cell r="AO6537" t="str">
            <v>OÜ SHM Medicor</v>
          </cell>
          <cell r="AP6537" t="str">
            <v>#</v>
          </cell>
          <cell r="AQ6537">
            <v>2026</v>
          </cell>
          <cell r="AR6537" t="str">
            <v>2026-PRL1-50299</v>
          </cell>
          <cell r="AS6537" t="str">
            <v>#</v>
          </cell>
          <cell r="AT6537" t="str">
            <v>#</v>
          </cell>
          <cell r="AU6537" t="str">
            <v>#</v>
          </cell>
        </row>
        <row r="6538">
          <cell r="AN6538">
            <v>61802</v>
          </cell>
          <cell r="AO6538" t="str">
            <v>Tervisekeskus OÜ</v>
          </cell>
          <cell r="AP6538" t="str">
            <v>#</v>
          </cell>
          <cell r="AQ6538">
            <v>2026</v>
          </cell>
          <cell r="AR6538" t="str">
            <v>2026-PRL1-61802</v>
          </cell>
          <cell r="AS6538">
            <v>1</v>
          </cell>
          <cell r="AT6538" t="str">
            <v>TK037</v>
          </cell>
          <cell r="AU6538" t="str">
            <v>#</v>
          </cell>
        </row>
        <row r="6539">
          <cell r="AN6539">
            <v>50865</v>
          </cell>
          <cell r="AO6539" t="str">
            <v>OÜ Perearst Maksym Umantsev</v>
          </cell>
          <cell r="AP6539" t="str">
            <v>#</v>
          </cell>
          <cell r="AQ6539">
            <v>2026</v>
          </cell>
          <cell r="AR6539" t="str">
            <v>2026-PRL1-50865</v>
          </cell>
          <cell r="AS6539">
            <v>1</v>
          </cell>
          <cell r="AT6539" t="str">
            <v>TK025</v>
          </cell>
          <cell r="AU6539" t="str">
            <v>#</v>
          </cell>
        </row>
        <row r="6540">
          <cell r="AN6540">
            <v>60174</v>
          </cell>
          <cell r="AO6540" t="str">
            <v>FIE Angela Reimal</v>
          </cell>
          <cell r="AP6540" t="str">
            <v>#</v>
          </cell>
          <cell r="AQ6540">
            <v>2026</v>
          </cell>
          <cell r="AR6540" t="str">
            <v>2026-PRL1-60174</v>
          </cell>
          <cell r="AS6540" t="str">
            <v>#</v>
          </cell>
          <cell r="AT6540" t="str">
            <v>#</v>
          </cell>
          <cell r="AU6540" t="str">
            <v>#</v>
          </cell>
        </row>
        <row r="6541">
          <cell r="AN6541">
            <v>61467</v>
          </cell>
          <cell r="AO6541" t="str">
            <v>Rägavere Perearstikeskus OÜ</v>
          </cell>
          <cell r="AP6541" t="str">
            <v>#</v>
          </cell>
          <cell r="AQ6541">
            <v>2026</v>
          </cell>
          <cell r="AR6541" t="str">
            <v>2026-PRL1-61467</v>
          </cell>
          <cell r="AS6541" t="str">
            <v>#</v>
          </cell>
          <cell r="AT6541" t="str">
            <v>#</v>
          </cell>
          <cell r="AU6541" t="str">
            <v>#</v>
          </cell>
        </row>
        <row r="6542">
          <cell r="AN6542">
            <v>61454</v>
          </cell>
          <cell r="AO6542" t="str">
            <v>Perearst Mall Lepiksoo OÜ</v>
          </cell>
          <cell r="AP6542" t="str">
            <v>#</v>
          </cell>
          <cell r="AQ6542">
            <v>2026</v>
          </cell>
          <cell r="AR6542" t="str">
            <v>2026-PRL1-61454</v>
          </cell>
          <cell r="AS6542">
            <v>1</v>
          </cell>
          <cell r="AT6542" t="str">
            <v>TK015</v>
          </cell>
          <cell r="AU6542" t="str">
            <v>#</v>
          </cell>
        </row>
        <row r="6543">
          <cell r="AN6543">
            <v>50810</v>
          </cell>
          <cell r="AO6543" t="str">
            <v>Väike-Maarja Tervisekeskus OÜ</v>
          </cell>
          <cell r="AP6543" t="str">
            <v>#</v>
          </cell>
          <cell r="AQ6543">
            <v>2026</v>
          </cell>
          <cell r="AR6543" t="str">
            <v>2026-PRL1-50810</v>
          </cell>
          <cell r="AS6543" t="str">
            <v>#</v>
          </cell>
          <cell r="AT6543" t="str">
            <v>#</v>
          </cell>
          <cell r="AU6543" t="str">
            <v>#</v>
          </cell>
        </row>
        <row r="6544">
          <cell r="AN6544">
            <v>50810</v>
          </cell>
          <cell r="AO6544" t="str">
            <v>Väike-Maarja Tervisekeskus OÜ</v>
          </cell>
          <cell r="AP6544" t="str">
            <v>#</v>
          </cell>
          <cell r="AQ6544">
            <v>2026</v>
          </cell>
          <cell r="AR6544" t="str">
            <v>2026-PRL1-50810</v>
          </cell>
          <cell r="AS6544">
            <v>1</v>
          </cell>
          <cell r="AT6544" t="str">
            <v>TK015</v>
          </cell>
          <cell r="AU6544">
            <v>1</v>
          </cell>
        </row>
        <row r="6545">
          <cell r="AN6545">
            <v>51035</v>
          </cell>
          <cell r="AO6545" t="str">
            <v>OLIMED OÜ</v>
          </cell>
          <cell r="AP6545" t="str">
            <v>#</v>
          </cell>
          <cell r="AQ6545">
            <v>2026</v>
          </cell>
          <cell r="AR6545" t="str">
            <v>2026-PRL1-51035</v>
          </cell>
          <cell r="AS6545" t="str">
            <v>#</v>
          </cell>
          <cell r="AT6545" t="str">
            <v>#</v>
          </cell>
          <cell r="AU6545" t="str">
            <v>#</v>
          </cell>
        </row>
        <row r="6546">
          <cell r="AN6546">
            <v>50771</v>
          </cell>
          <cell r="AO6546" t="str">
            <v>OÜ Merimed</v>
          </cell>
          <cell r="AP6546" t="str">
            <v>#</v>
          </cell>
          <cell r="AQ6546">
            <v>2026</v>
          </cell>
          <cell r="AR6546" t="str">
            <v>2026-PRL1-50771</v>
          </cell>
          <cell r="AS6546" t="str">
            <v>#</v>
          </cell>
          <cell r="AT6546" t="str">
            <v>#</v>
          </cell>
          <cell r="AU6546" t="str">
            <v>#</v>
          </cell>
        </row>
        <row r="6547">
          <cell r="AN6547">
            <v>50275</v>
          </cell>
          <cell r="AO6547" t="str">
            <v>Irina Kallaste</v>
          </cell>
          <cell r="AP6547" t="str">
            <v>#</v>
          </cell>
          <cell r="AQ6547">
            <v>2026</v>
          </cell>
          <cell r="AR6547" t="str">
            <v>2026-PRL1-50275</v>
          </cell>
          <cell r="AS6547">
            <v>1</v>
          </cell>
          <cell r="AT6547" t="str">
            <v>TK025</v>
          </cell>
          <cell r="AU6547" t="str">
            <v>#</v>
          </cell>
        </row>
        <row r="6548">
          <cell r="AN6548">
            <v>50770</v>
          </cell>
          <cell r="AO6548" t="str">
            <v>Perearst Katrin Kivisto OÜ</v>
          </cell>
          <cell r="AP6548" t="str">
            <v>#</v>
          </cell>
          <cell r="AQ6548">
            <v>2026</v>
          </cell>
          <cell r="AR6548" t="str">
            <v>2026-PRL1-50770</v>
          </cell>
          <cell r="AS6548">
            <v>1</v>
          </cell>
          <cell r="AT6548" t="str">
            <v>TK025</v>
          </cell>
          <cell r="AU6548" t="str">
            <v>#</v>
          </cell>
        </row>
        <row r="6549">
          <cell r="AN6549">
            <v>50801</v>
          </cell>
          <cell r="AO6549" t="str">
            <v>Perearst Kaja Õunapuu OÜ</v>
          </cell>
          <cell r="AP6549" t="str">
            <v>#</v>
          </cell>
          <cell r="AQ6549">
            <v>2026</v>
          </cell>
          <cell r="AR6549" t="str">
            <v>2026-PRL1-50801</v>
          </cell>
          <cell r="AS6549">
            <v>1</v>
          </cell>
          <cell r="AT6549" t="str">
            <v>TK015</v>
          </cell>
          <cell r="AU6549" t="str">
            <v>#</v>
          </cell>
        </row>
        <row r="6550">
          <cell r="AN6550">
            <v>51030</v>
          </cell>
          <cell r="AO6550" t="str">
            <v>OÜ Vinni Tervisemaja</v>
          </cell>
          <cell r="AP6550" t="str">
            <v>#</v>
          </cell>
          <cell r="AQ6550">
            <v>2026</v>
          </cell>
          <cell r="AR6550" t="str">
            <v>2026-PRL1-51030</v>
          </cell>
          <cell r="AS6550" t="str">
            <v>#</v>
          </cell>
          <cell r="AT6550" t="str">
            <v>#</v>
          </cell>
          <cell r="AU6550" t="str">
            <v>#</v>
          </cell>
        </row>
        <row r="6551">
          <cell r="AN6551">
            <v>51006</v>
          </cell>
          <cell r="AO6551" t="str">
            <v>Vinni Arst OÜ</v>
          </cell>
          <cell r="AP6551" t="str">
            <v>#</v>
          </cell>
          <cell r="AQ6551">
            <v>2026</v>
          </cell>
          <cell r="AR6551" t="str">
            <v>2026-PRL1-51006</v>
          </cell>
          <cell r="AS6551" t="str">
            <v>#</v>
          </cell>
          <cell r="AT6551" t="str">
            <v>#</v>
          </cell>
          <cell r="AU6551" t="str">
            <v>#</v>
          </cell>
        </row>
        <row r="6552">
          <cell r="AN6552">
            <v>50866</v>
          </cell>
          <cell r="AO6552" t="str">
            <v>OÜ Perearst Maire Nõmm</v>
          </cell>
          <cell r="AP6552" t="str">
            <v>#</v>
          </cell>
          <cell r="AQ6552">
            <v>2026</v>
          </cell>
          <cell r="AR6552" t="str">
            <v>2026-PRL1-50866</v>
          </cell>
          <cell r="AS6552">
            <v>1</v>
          </cell>
          <cell r="AT6552" t="str">
            <v>TK025</v>
          </cell>
          <cell r="AU6552" t="str">
            <v>#</v>
          </cell>
        </row>
        <row r="6553">
          <cell r="AN6553">
            <v>50119</v>
          </cell>
          <cell r="AO6553" t="str">
            <v>OÜ Tapa Perearstikeskus</v>
          </cell>
          <cell r="AP6553" t="str">
            <v>#</v>
          </cell>
          <cell r="AQ6553">
            <v>2026</v>
          </cell>
          <cell r="AR6553" t="str">
            <v>2026-PRL1-50119</v>
          </cell>
          <cell r="AS6553">
            <v>1</v>
          </cell>
          <cell r="AT6553" t="str">
            <v>TK008</v>
          </cell>
          <cell r="AU6553" t="str">
            <v>#</v>
          </cell>
        </row>
        <row r="6554">
          <cell r="AN6554">
            <v>60546</v>
          </cell>
          <cell r="AO6554" t="str">
            <v>Kadrina  Tervisekeskus OÜ</v>
          </cell>
          <cell r="AP6554" t="str">
            <v>#</v>
          </cell>
          <cell r="AQ6554">
            <v>2026</v>
          </cell>
          <cell r="AR6554" t="str">
            <v>2026-PRL1-60546</v>
          </cell>
          <cell r="AS6554">
            <v>1</v>
          </cell>
          <cell r="AT6554" t="str">
            <v>TK042</v>
          </cell>
          <cell r="AU6554" t="str">
            <v>#</v>
          </cell>
        </row>
        <row r="6555">
          <cell r="AN6555">
            <v>60546</v>
          </cell>
          <cell r="AO6555" t="str">
            <v>Kadrina  Tervisekeskus OÜ</v>
          </cell>
          <cell r="AP6555" t="str">
            <v>#</v>
          </cell>
          <cell r="AQ6555">
            <v>2026</v>
          </cell>
          <cell r="AR6555" t="str">
            <v>2026-PRL1-60546</v>
          </cell>
          <cell r="AS6555">
            <v>1</v>
          </cell>
          <cell r="AT6555" t="str">
            <v>TK042</v>
          </cell>
          <cell r="AU6555" t="str">
            <v>#</v>
          </cell>
        </row>
        <row r="6556">
          <cell r="AN6556">
            <v>60546</v>
          </cell>
          <cell r="AO6556" t="str">
            <v>Kadrina  Tervisekeskus OÜ</v>
          </cell>
          <cell r="AP6556" t="str">
            <v>#</v>
          </cell>
          <cell r="AQ6556">
            <v>2026</v>
          </cell>
          <cell r="AR6556" t="str">
            <v>2026-PRL1-60546</v>
          </cell>
          <cell r="AS6556">
            <v>1</v>
          </cell>
          <cell r="AT6556" t="str">
            <v>TK042</v>
          </cell>
          <cell r="AU6556" t="str">
            <v>#</v>
          </cell>
        </row>
        <row r="6557">
          <cell r="AN6557">
            <v>50257</v>
          </cell>
          <cell r="AO6557" t="str">
            <v>OÜ Perearst Tamara Vahtra-Aasmets</v>
          </cell>
          <cell r="AP6557" t="str">
            <v>#</v>
          </cell>
          <cell r="AQ6557">
            <v>2026</v>
          </cell>
          <cell r="AR6557" t="str">
            <v>2026-PRL1-50257</v>
          </cell>
          <cell r="AS6557" t="str">
            <v>#</v>
          </cell>
          <cell r="AT6557" t="str">
            <v>#</v>
          </cell>
          <cell r="AU6557" t="str">
            <v>#</v>
          </cell>
        </row>
        <row r="6558">
          <cell r="AN6558">
            <v>50930</v>
          </cell>
          <cell r="AO6558" t="str">
            <v>Viru Perearstid OÜ</v>
          </cell>
          <cell r="AP6558" t="str">
            <v>#</v>
          </cell>
          <cell r="AQ6558">
            <v>2026</v>
          </cell>
          <cell r="AR6558" t="str">
            <v>2026-PRL1-50930</v>
          </cell>
          <cell r="AS6558">
            <v>1</v>
          </cell>
          <cell r="AT6558" t="str">
            <v>TK049</v>
          </cell>
          <cell r="AU6558" t="str">
            <v>#</v>
          </cell>
        </row>
        <row r="6559">
          <cell r="AN6559">
            <v>60174</v>
          </cell>
          <cell r="AO6559" t="str">
            <v>FIE Angela Reimal</v>
          </cell>
          <cell r="AP6559" t="str">
            <v>#</v>
          </cell>
          <cell r="AQ6559">
            <v>2026</v>
          </cell>
          <cell r="AR6559" t="str">
            <v>2026-PRL1-60174</v>
          </cell>
          <cell r="AS6559">
            <v>1</v>
          </cell>
          <cell r="AT6559" t="str">
            <v>TK025</v>
          </cell>
          <cell r="AU6559" t="str">
            <v>#</v>
          </cell>
        </row>
        <row r="6560">
          <cell r="AN6560">
            <v>50276</v>
          </cell>
          <cell r="AO6560" t="str">
            <v>OÜ Eraarst Kersti Veidrik</v>
          </cell>
          <cell r="AP6560" t="str">
            <v>#</v>
          </cell>
          <cell r="AQ6560">
            <v>2026</v>
          </cell>
          <cell r="AR6560" t="str">
            <v>2026-PRL1-50276</v>
          </cell>
          <cell r="AS6560">
            <v>1</v>
          </cell>
          <cell r="AT6560" t="str">
            <v>TK025</v>
          </cell>
          <cell r="AU6560" t="str">
            <v>#</v>
          </cell>
        </row>
        <row r="6561">
          <cell r="AN6561">
            <v>60194</v>
          </cell>
          <cell r="AO6561" t="str">
            <v>Tamsalu Perearstid OÜ</v>
          </cell>
          <cell r="AP6561" t="str">
            <v>#</v>
          </cell>
          <cell r="AQ6561">
            <v>2026</v>
          </cell>
          <cell r="AR6561" t="str">
            <v>2026-PRL1-60194</v>
          </cell>
          <cell r="AS6561" t="str">
            <v>#</v>
          </cell>
          <cell r="AT6561" t="str">
            <v>#</v>
          </cell>
          <cell r="AU6561" t="str">
            <v>#</v>
          </cell>
        </row>
        <row r="6562">
          <cell r="AN6562">
            <v>60194</v>
          </cell>
          <cell r="AO6562" t="str">
            <v>Tamsalu Perearstid OÜ</v>
          </cell>
          <cell r="AP6562" t="str">
            <v>#</v>
          </cell>
          <cell r="AQ6562">
            <v>2026</v>
          </cell>
          <cell r="AR6562" t="str">
            <v>2026-PRL1-60194</v>
          </cell>
          <cell r="AS6562" t="str">
            <v>#</v>
          </cell>
          <cell r="AT6562" t="str">
            <v>#</v>
          </cell>
          <cell r="AU6562" t="str">
            <v>#</v>
          </cell>
        </row>
        <row r="6563">
          <cell r="AN6563">
            <v>50119</v>
          </cell>
          <cell r="AO6563" t="str">
            <v>OÜ Tapa Perearstikeskus</v>
          </cell>
          <cell r="AP6563" t="str">
            <v>#</v>
          </cell>
          <cell r="AQ6563">
            <v>2026</v>
          </cell>
          <cell r="AR6563" t="str">
            <v>2026-PRL1-50119</v>
          </cell>
          <cell r="AS6563">
            <v>1</v>
          </cell>
          <cell r="AT6563" t="str">
            <v>TK008</v>
          </cell>
          <cell r="AU6563" t="str">
            <v>#</v>
          </cell>
        </row>
        <row r="6564">
          <cell r="AN6564">
            <v>50900</v>
          </cell>
          <cell r="AO6564" t="str">
            <v>Perearst Merilin Kütt OÜ</v>
          </cell>
          <cell r="AP6564" t="str">
            <v>#</v>
          </cell>
          <cell r="AQ6564">
            <v>2026</v>
          </cell>
          <cell r="AR6564" t="str">
            <v>2026-PRL1-50900</v>
          </cell>
          <cell r="AS6564">
            <v>1</v>
          </cell>
          <cell r="AT6564" t="str">
            <v>TK025</v>
          </cell>
          <cell r="AU6564" t="str">
            <v>#</v>
          </cell>
        </row>
        <row r="6565">
          <cell r="AN6565">
            <v>50119</v>
          </cell>
          <cell r="AO6565" t="str">
            <v>OÜ Tapa Perearstikeskus</v>
          </cell>
          <cell r="AP6565" t="str">
            <v>#</v>
          </cell>
          <cell r="AQ6565">
            <v>2026</v>
          </cell>
          <cell r="AR6565" t="str">
            <v>2026-PRL1-50119</v>
          </cell>
          <cell r="AS6565">
            <v>1</v>
          </cell>
          <cell r="AT6565" t="str">
            <v>TK008</v>
          </cell>
          <cell r="AU6565" t="str">
            <v>#</v>
          </cell>
        </row>
        <row r="6566">
          <cell r="AN6566">
            <v>50276</v>
          </cell>
          <cell r="AO6566" t="str">
            <v>Osaühing Eraarst Kersti Veidrik</v>
          </cell>
          <cell r="AP6566" t="str">
            <v>#</v>
          </cell>
          <cell r="AQ6566">
            <v>2026</v>
          </cell>
          <cell r="AR6566" t="str">
            <v>2026-PRL1-50276</v>
          </cell>
          <cell r="AS6566">
            <v>1</v>
          </cell>
          <cell r="AT6566" t="str">
            <v>TK025</v>
          </cell>
          <cell r="AU6566" t="str">
            <v>#</v>
          </cell>
        </row>
        <row r="6567">
          <cell r="AN6567">
            <v>50955</v>
          </cell>
          <cell r="AO6567" t="str">
            <v>Perearst Anu Jõemägi OÜ</v>
          </cell>
          <cell r="AP6567" t="str">
            <v>#</v>
          </cell>
          <cell r="AQ6567">
            <v>2026</v>
          </cell>
          <cell r="AR6567" t="str">
            <v>2026-PRL1-50955</v>
          </cell>
          <cell r="AS6567" t="str">
            <v>#</v>
          </cell>
          <cell r="AT6567" t="str">
            <v>#</v>
          </cell>
          <cell r="AU6567" t="str">
            <v>#</v>
          </cell>
        </row>
        <row r="6568">
          <cell r="AN6568">
            <v>50941</v>
          </cell>
          <cell r="AO6568" t="str">
            <v>Medira OÜ</v>
          </cell>
          <cell r="AP6568" t="str">
            <v>#</v>
          </cell>
          <cell r="AQ6568">
            <v>2026</v>
          </cell>
          <cell r="AR6568" t="str">
            <v>2026-PRL1-50941</v>
          </cell>
          <cell r="AS6568">
            <v>1</v>
          </cell>
          <cell r="AT6568" t="str">
            <v>TK025</v>
          </cell>
          <cell r="AU6568" t="str">
            <v>#</v>
          </cell>
        </row>
        <row r="6569">
          <cell r="AN6569">
            <v>50930</v>
          </cell>
          <cell r="AO6569" t="str">
            <v>Viru Perearstid OÜ</v>
          </cell>
          <cell r="AP6569" t="str">
            <v>#</v>
          </cell>
          <cell r="AQ6569">
            <v>2026</v>
          </cell>
          <cell r="AR6569" t="str">
            <v>2026-PRL1-50930</v>
          </cell>
          <cell r="AS6569">
            <v>1</v>
          </cell>
          <cell r="AT6569" t="str">
            <v>TK049</v>
          </cell>
          <cell r="AU6569" t="str">
            <v>#</v>
          </cell>
        </row>
        <row r="6570">
          <cell r="AN6570">
            <v>50119</v>
          </cell>
          <cell r="AO6570" t="str">
            <v>OÜ Tapa Perearstikeskus</v>
          </cell>
          <cell r="AP6570" t="str">
            <v>#</v>
          </cell>
          <cell r="AQ6570">
            <v>2026</v>
          </cell>
          <cell r="AR6570" t="str">
            <v>2026-PRL1-50119</v>
          </cell>
          <cell r="AS6570">
            <v>1</v>
          </cell>
          <cell r="AT6570" t="str">
            <v>TK008</v>
          </cell>
          <cell r="AU6570" t="str">
            <v>#</v>
          </cell>
        </row>
        <row r="6571">
          <cell r="AN6571">
            <v>61802</v>
          </cell>
          <cell r="AO6571" t="str">
            <v>Tervisekeskus OÜ</v>
          </cell>
          <cell r="AP6571" t="str">
            <v>#</v>
          </cell>
          <cell r="AQ6571">
            <v>2026</v>
          </cell>
          <cell r="AR6571" t="str">
            <v>2026-PRL1-61802</v>
          </cell>
          <cell r="AS6571" t="str">
            <v>#</v>
          </cell>
          <cell r="AT6571" t="str">
            <v>#</v>
          </cell>
          <cell r="AU6571" t="str">
            <v>#</v>
          </cell>
        </row>
        <row r="6572">
          <cell r="AN6572">
            <v>61810</v>
          </cell>
          <cell r="AO6572" t="str">
            <v>OÜ Paide Arst</v>
          </cell>
          <cell r="AP6572" t="str">
            <v>#</v>
          </cell>
          <cell r="AQ6572">
            <v>2026</v>
          </cell>
          <cell r="AR6572" t="str">
            <v>2026-PRL1-61810</v>
          </cell>
          <cell r="AS6572">
            <v>1</v>
          </cell>
          <cell r="AT6572" t="str">
            <v>TK012</v>
          </cell>
          <cell r="AU6572" t="str">
            <v>#</v>
          </cell>
        </row>
        <row r="6573">
          <cell r="AN6573">
            <v>61810</v>
          </cell>
          <cell r="AO6573" t="str">
            <v>OÜ Paide Arst</v>
          </cell>
          <cell r="AP6573" t="str">
            <v>#</v>
          </cell>
          <cell r="AQ6573">
            <v>2026</v>
          </cell>
          <cell r="AR6573" t="str">
            <v>2026-PRL1-61810</v>
          </cell>
          <cell r="AS6573">
            <v>1</v>
          </cell>
          <cell r="AT6573" t="str">
            <v>TK012</v>
          </cell>
          <cell r="AU6573" t="str">
            <v>#</v>
          </cell>
        </row>
        <row r="6574">
          <cell r="AN6574">
            <v>50568</v>
          </cell>
          <cell r="AO6574" t="str">
            <v xml:space="preserve">Terviseagentuur OÜ </v>
          </cell>
          <cell r="AP6574" t="str">
            <v>#</v>
          </cell>
          <cell r="AQ6574">
            <v>2026</v>
          </cell>
          <cell r="AR6574" t="str">
            <v>2026-PRL1-50568</v>
          </cell>
          <cell r="AS6574">
            <v>1</v>
          </cell>
          <cell r="AT6574" t="str">
            <v>TK019</v>
          </cell>
          <cell r="AU6574" t="str">
            <v>#</v>
          </cell>
        </row>
        <row r="6575">
          <cell r="AN6575">
            <v>50568</v>
          </cell>
          <cell r="AO6575" t="str">
            <v xml:space="preserve">Terviseagentuur OÜ </v>
          </cell>
          <cell r="AP6575" t="str">
            <v>#</v>
          </cell>
          <cell r="AQ6575">
            <v>2026</v>
          </cell>
          <cell r="AR6575" t="str">
            <v>2026-PRL1-50568</v>
          </cell>
          <cell r="AS6575">
            <v>1</v>
          </cell>
          <cell r="AT6575" t="str">
            <v>TK019</v>
          </cell>
          <cell r="AU6575" t="str">
            <v>#</v>
          </cell>
        </row>
        <row r="6576">
          <cell r="AN6576">
            <v>50861</v>
          </cell>
          <cell r="AO6576" t="str">
            <v>OÜ Perearst Lea Urb</v>
          </cell>
          <cell r="AP6576" t="str">
            <v>#</v>
          </cell>
          <cell r="AQ6576">
            <v>2026</v>
          </cell>
          <cell r="AR6576" t="str">
            <v>2026-PRL1-50861</v>
          </cell>
          <cell r="AS6576">
            <v>1</v>
          </cell>
          <cell r="AT6576" t="str">
            <v>TK032</v>
          </cell>
          <cell r="AU6576" t="str">
            <v>#</v>
          </cell>
        </row>
        <row r="6577">
          <cell r="AN6577">
            <v>60133</v>
          </cell>
          <cell r="AO6577" t="str">
            <v>Perearst Rutt Luha</v>
          </cell>
          <cell r="AP6577" t="str">
            <v>#</v>
          </cell>
          <cell r="AQ6577">
            <v>2026</v>
          </cell>
          <cell r="AR6577" t="str">
            <v>2026-PRL1-60133</v>
          </cell>
          <cell r="AS6577" t="str">
            <v>#</v>
          </cell>
          <cell r="AT6577" t="str">
            <v>#</v>
          </cell>
          <cell r="AU6577" t="str">
            <v>#</v>
          </cell>
        </row>
        <row r="6578">
          <cell r="AN6578">
            <v>50269</v>
          </cell>
          <cell r="AO6578" t="str">
            <v>Ilme Last</v>
          </cell>
          <cell r="AP6578" t="str">
            <v>#</v>
          </cell>
          <cell r="AQ6578">
            <v>2026</v>
          </cell>
          <cell r="AR6578" t="str">
            <v>2026-PRL1-50269</v>
          </cell>
          <cell r="AS6578">
            <v>1</v>
          </cell>
          <cell r="AT6578" t="str">
            <v>TK030</v>
          </cell>
          <cell r="AU6578" t="str">
            <v>#</v>
          </cell>
        </row>
        <row r="6579">
          <cell r="AN6579">
            <v>50265</v>
          </cell>
          <cell r="AO6579" t="str">
            <v>Sirje Reinlo</v>
          </cell>
          <cell r="AP6579" t="str">
            <v>#</v>
          </cell>
          <cell r="AQ6579">
            <v>2026</v>
          </cell>
          <cell r="AR6579" t="str">
            <v>2026-PRL1-50265</v>
          </cell>
          <cell r="AS6579">
            <v>1</v>
          </cell>
          <cell r="AT6579" t="str">
            <v>TK030</v>
          </cell>
          <cell r="AU6579" t="str">
            <v>#</v>
          </cell>
        </row>
        <row r="6580">
          <cell r="AN6580">
            <v>61810</v>
          </cell>
          <cell r="AO6580" t="str">
            <v>OÜ Paide Arst</v>
          </cell>
          <cell r="AP6580" t="str">
            <v>#</v>
          </cell>
          <cell r="AQ6580">
            <v>2026</v>
          </cell>
          <cell r="AR6580" t="str">
            <v>2026-PRL1-61810</v>
          </cell>
          <cell r="AS6580">
            <v>1</v>
          </cell>
          <cell r="AT6580" t="str">
            <v>TK012</v>
          </cell>
          <cell r="AU6580" t="str">
            <v>#</v>
          </cell>
        </row>
        <row r="6581">
          <cell r="AN6581">
            <v>60192</v>
          </cell>
          <cell r="AO6581" t="str">
            <v>Enn Sults</v>
          </cell>
          <cell r="AP6581" t="str">
            <v>#</v>
          </cell>
          <cell r="AQ6581">
            <v>2026</v>
          </cell>
          <cell r="AR6581" t="str">
            <v>2026-PRL1-60192</v>
          </cell>
          <cell r="AS6581" t="str">
            <v>#</v>
          </cell>
          <cell r="AT6581" t="str">
            <v>#</v>
          </cell>
          <cell r="AU6581" t="str">
            <v>#</v>
          </cell>
        </row>
        <row r="6582">
          <cell r="AN6582">
            <v>50038</v>
          </cell>
          <cell r="AO6582" t="str">
            <v>Türi Tervisekeskus OÜ</v>
          </cell>
          <cell r="AP6582" t="str">
            <v>#</v>
          </cell>
          <cell r="AQ6582">
            <v>2026</v>
          </cell>
          <cell r="AR6582" t="str">
            <v>2026-PRL1-50038</v>
          </cell>
          <cell r="AS6582">
            <v>1</v>
          </cell>
          <cell r="AT6582" t="str">
            <v>TK032</v>
          </cell>
          <cell r="AU6582" t="str">
            <v>#</v>
          </cell>
        </row>
        <row r="6583">
          <cell r="AN6583">
            <v>50269</v>
          </cell>
          <cell r="AO6583" t="str">
            <v>Ilme Last</v>
          </cell>
          <cell r="AP6583" t="str">
            <v>#</v>
          </cell>
          <cell r="AQ6583">
            <v>2026</v>
          </cell>
          <cell r="AR6583" t="str">
            <v>2026-PRL1-50269</v>
          </cell>
          <cell r="AS6583">
            <v>1</v>
          </cell>
          <cell r="AT6583" t="str">
            <v>TK030</v>
          </cell>
          <cell r="AU6583" t="str">
            <v>#</v>
          </cell>
        </row>
        <row r="6584">
          <cell r="AN6584">
            <v>50038</v>
          </cell>
          <cell r="AO6584" t="str">
            <v>Türi Tervisekeskus OÜ</v>
          </cell>
          <cell r="AP6584" t="str">
            <v>#</v>
          </cell>
          <cell r="AQ6584">
            <v>2026</v>
          </cell>
          <cell r="AR6584" t="str">
            <v>2026-PRL1-50038</v>
          </cell>
          <cell r="AS6584">
            <v>1</v>
          </cell>
          <cell r="AT6584" t="str">
            <v>TK032</v>
          </cell>
          <cell r="AU6584" t="str">
            <v>#</v>
          </cell>
        </row>
        <row r="6585">
          <cell r="AN6585">
            <v>50038</v>
          </cell>
          <cell r="AO6585" t="str">
            <v>Türi Tervisekeskus OÜ</v>
          </cell>
          <cell r="AP6585" t="str">
            <v>#</v>
          </cell>
          <cell r="AQ6585">
            <v>2026</v>
          </cell>
          <cell r="AR6585" t="str">
            <v>2026-PRL1-50038</v>
          </cell>
          <cell r="AS6585">
            <v>1</v>
          </cell>
          <cell r="AT6585" t="str">
            <v>TK032</v>
          </cell>
          <cell r="AU6585" t="str">
            <v>#</v>
          </cell>
        </row>
        <row r="6586">
          <cell r="AN6586">
            <v>50038</v>
          </cell>
          <cell r="AO6586" t="str">
            <v>osaühing Türi Tervisekeskus</v>
          </cell>
          <cell r="AP6586" t="str">
            <v>#</v>
          </cell>
          <cell r="AQ6586">
            <v>2026</v>
          </cell>
          <cell r="AR6586" t="str">
            <v>2026-PRL1-50038</v>
          </cell>
          <cell r="AS6586">
            <v>1</v>
          </cell>
          <cell r="AT6586" t="str">
            <v>TK032</v>
          </cell>
          <cell r="AU6586" t="str">
            <v>#</v>
          </cell>
        </row>
        <row r="6587">
          <cell r="AN6587">
            <v>61810</v>
          </cell>
          <cell r="AO6587" t="str">
            <v>Paide Arst OÜ</v>
          </cell>
          <cell r="AP6587" t="str">
            <v>#</v>
          </cell>
          <cell r="AQ6587">
            <v>2026</v>
          </cell>
          <cell r="AR6587" t="str">
            <v>2026-PRL1-61810</v>
          </cell>
          <cell r="AS6587">
            <v>1</v>
          </cell>
          <cell r="AT6587" t="str">
            <v>TK012</v>
          </cell>
          <cell r="AU6587" t="str">
            <v>#</v>
          </cell>
        </row>
        <row r="6588">
          <cell r="AN6588">
            <v>50180</v>
          </cell>
          <cell r="AO6588" t="str">
            <v>Järva-Jaani Perearstikeskus OÜ</v>
          </cell>
          <cell r="AP6588" t="str">
            <v>#</v>
          </cell>
          <cell r="AQ6588">
            <v>2026</v>
          </cell>
          <cell r="AR6588" t="str">
            <v>2026-PRL1-50180</v>
          </cell>
          <cell r="AS6588">
            <v>1</v>
          </cell>
          <cell r="AT6588" t="str">
            <v>TK019</v>
          </cell>
          <cell r="AU6588" t="str">
            <v>#</v>
          </cell>
        </row>
        <row r="6589">
          <cell r="AN6589">
            <v>50556</v>
          </cell>
          <cell r="AO6589" t="str">
            <v>Tereza Maskina</v>
          </cell>
          <cell r="AP6589" t="str">
            <v>#</v>
          </cell>
          <cell r="AQ6589">
            <v>2026</v>
          </cell>
          <cell r="AR6589" t="str">
            <v>2026-PRL1-50556</v>
          </cell>
          <cell r="AS6589">
            <v>1</v>
          </cell>
          <cell r="AT6589" t="str">
            <v>TK030</v>
          </cell>
          <cell r="AU6589" t="str">
            <v>#</v>
          </cell>
        </row>
        <row r="6590">
          <cell r="AN6590">
            <v>51025</v>
          </cell>
          <cell r="AO6590" t="str">
            <v>Osaühing Perearst Tiina Proosväli</v>
          </cell>
          <cell r="AP6590" t="str">
            <v>#</v>
          </cell>
          <cell r="AQ6590">
            <v>2026</v>
          </cell>
          <cell r="AR6590" t="str">
            <v>2026-PRL1-51025</v>
          </cell>
          <cell r="AS6590" t="str">
            <v>#</v>
          </cell>
          <cell r="AT6590" t="str">
            <v>#</v>
          </cell>
          <cell r="AU6590" t="str">
            <v>#</v>
          </cell>
        </row>
        <row r="6591">
          <cell r="AN6591">
            <v>50671</v>
          </cell>
          <cell r="AO6591" t="str">
            <v>Perearst Mare Lõunat OÜ</v>
          </cell>
          <cell r="AP6591" t="str">
            <v>#</v>
          </cell>
          <cell r="AQ6591">
            <v>2026</v>
          </cell>
          <cell r="AR6591" t="str">
            <v>2026-PRL1-50671</v>
          </cell>
          <cell r="AS6591" t="str">
            <v>#</v>
          </cell>
          <cell r="AT6591" t="str">
            <v>#</v>
          </cell>
          <cell r="AU6591" t="str">
            <v>#</v>
          </cell>
        </row>
        <row r="6592">
          <cell r="AN6592">
            <v>50945</v>
          </cell>
          <cell r="AO6592" t="str">
            <v>Perearst Piret Mets OÜ</v>
          </cell>
          <cell r="AP6592" t="str">
            <v>#</v>
          </cell>
          <cell r="AQ6592">
            <v>2026</v>
          </cell>
          <cell r="AR6592" t="str">
            <v>2026-PRL1-50945</v>
          </cell>
          <cell r="AS6592" t="str">
            <v>#</v>
          </cell>
          <cell r="AT6592" t="str">
            <v>#</v>
          </cell>
          <cell r="AU6592" t="str">
            <v>#</v>
          </cell>
        </row>
        <row r="6593">
          <cell r="AN6593">
            <v>50121</v>
          </cell>
          <cell r="AO6593" t="str">
            <v>osaühing PERETOHTER</v>
          </cell>
          <cell r="AP6593" t="str">
            <v>#</v>
          </cell>
          <cell r="AQ6593">
            <v>2026</v>
          </cell>
          <cell r="AR6593" t="str">
            <v>2026-PRL1-50121</v>
          </cell>
          <cell r="AS6593" t="str">
            <v>#</v>
          </cell>
          <cell r="AT6593" t="str">
            <v>#</v>
          </cell>
          <cell r="AU6593" t="str">
            <v>#</v>
          </cell>
        </row>
        <row r="6594">
          <cell r="AN6594">
            <v>50635</v>
          </cell>
          <cell r="AO6594" t="str">
            <v>Taebla Perearst OÜ</v>
          </cell>
          <cell r="AP6594" t="str">
            <v>#</v>
          </cell>
          <cell r="AQ6594">
            <v>2026</v>
          </cell>
          <cell r="AR6594" t="str">
            <v>2026-PRL1-50635</v>
          </cell>
          <cell r="AS6594" t="str">
            <v>#</v>
          </cell>
          <cell r="AT6594" t="str">
            <v>#</v>
          </cell>
          <cell r="AU6594" t="str">
            <v>#</v>
          </cell>
        </row>
        <row r="6595">
          <cell r="AN6595">
            <v>60405</v>
          </cell>
          <cell r="AO6595" t="str">
            <v>Perearst Marika Laar</v>
          </cell>
          <cell r="AP6595" t="str">
            <v>#</v>
          </cell>
          <cell r="AQ6595">
            <v>2026</v>
          </cell>
          <cell r="AR6595" t="str">
            <v>2026-PRL1-60405</v>
          </cell>
          <cell r="AS6595" t="str">
            <v>#</v>
          </cell>
          <cell r="AT6595" t="str">
            <v>#</v>
          </cell>
          <cell r="AU6595" t="str">
            <v>#</v>
          </cell>
        </row>
        <row r="6596">
          <cell r="AN6596">
            <v>51050</v>
          </cell>
          <cell r="AO6596" t="str">
            <v>OÜ Märjamaa Tervisekeskus</v>
          </cell>
          <cell r="AP6596" t="str">
            <v>#</v>
          </cell>
          <cell r="AQ6596">
            <v>2026</v>
          </cell>
          <cell r="AR6596" t="str">
            <v>2026-PRL1-51050</v>
          </cell>
          <cell r="AS6596">
            <v>1</v>
          </cell>
          <cell r="AT6596" t="str">
            <v>TK057</v>
          </cell>
          <cell r="AU6596" t="str">
            <v>#</v>
          </cell>
        </row>
        <row r="6597">
          <cell r="AN6597">
            <v>50950</v>
          </cell>
          <cell r="AO6597" t="str">
            <v>Lääne-Nigula Perearstikeskus OÜ</v>
          </cell>
          <cell r="AP6597" t="str">
            <v>#</v>
          </cell>
          <cell r="AQ6597">
            <v>2026</v>
          </cell>
          <cell r="AR6597" t="str">
            <v>2026-PRL1-50950</v>
          </cell>
          <cell r="AS6597" t="str">
            <v>#</v>
          </cell>
          <cell r="AT6597" t="str">
            <v>#</v>
          </cell>
          <cell r="AU6597" t="str">
            <v>#</v>
          </cell>
        </row>
        <row r="6598">
          <cell r="AN6598">
            <v>50078</v>
          </cell>
          <cell r="AO6598" t="str">
            <v>OÜ Andri Meriloo Arstikabinet</v>
          </cell>
          <cell r="AP6598" t="str">
            <v>#</v>
          </cell>
          <cell r="AQ6598">
            <v>2026</v>
          </cell>
          <cell r="AR6598" t="str">
            <v>2026-PRL1-50078</v>
          </cell>
          <cell r="AS6598" t="str">
            <v>#</v>
          </cell>
          <cell r="AT6598" t="str">
            <v>#</v>
          </cell>
          <cell r="AU6598" t="str">
            <v>#</v>
          </cell>
        </row>
        <row r="6599">
          <cell r="AN6599">
            <v>50067</v>
          </cell>
          <cell r="AO6599" t="str">
            <v>Täisühing HAAPSALU PEREARST</v>
          </cell>
          <cell r="AP6599" t="str">
            <v>#</v>
          </cell>
          <cell r="AQ6599">
            <v>2026</v>
          </cell>
          <cell r="AR6599" t="str">
            <v>2026-PRL1-50067</v>
          </cell>
          <cell r="AS6599" t="str">
            <v>#</v>
          </cell>
          <cell r="AT6599" t="str">
            <v>#</v>
          </cell>
          <cell r="AU6599" t="str">
            <v>#</v>
          </cell>
        </row>
        <row r="6600">
          <cell r="AN6600">
            <v>50067</v>
          </cell>
          <cell r="AO6600" t="str">
            <v>Täisühing HAAPSALU PEREARST</v>
          </cell>
          <cell r="AP6600" t="str">
            <v>#</v>
          </cell>
          <cell r="AQ6600">
            <v>2026</v>
          </cell>
          <cell r="AR6600" t="str">
            <v>2026-PRL1-50067</v>
          </cell>
          <cell r="AS6600" t="str">
            <v>#</v>
          </cell>
          <cell r="AT6600" t="str">
            <v>#</v>
          </cell>
          <cell r="AU6600" t="str">
            <v>#</v>
          </cell>
        </row>
        <row r="6601">
          <cell r="AN6601">
            <v>50961</v>
          </cell>
          <cell r="AO6601" t="str">
            <v>OÜ Ennetuskliinik</v>
          </cell>
          <cell r="AP6601" t="str">
            <v>#</v>
          </cell>
          <cell r="AQ6601">
            <v>2026</v>
          </cell>
          <cell r="AR6601" t="str">
            <v>2026-PRL1-50961</v>
          </cell>
          <cell r="AS6601" t="str">
            <v>#</v>
          </cell>
          <cell r="AT6601" t="str">
            <v>#</v>
          </cell>
          <cell r="AU6601" t="str">
            <v>#</v>
          </cell>
        </row>
        <row r="6602">
          <cell r="AN6602">
            <v>50662</v>
          </cell>
          <cell r="AO6602" t="str">
            <v>Osaühing Perearst Külli Raudsik</v>
          </cell>
          <cell r="AP6602" t="str">
            <v>#</v>
          </cell>
          <cell r="AQ6602">
            <v>2026</v>
          </cell>
          <cell r="AR6602" t="str">
            <v>2026-PRL1-50662</v>
          </cell>
          <cell r="AS6602" t="str">
            <v>#</v>
          </cell>
          <cell r="AT6602" t="str">
            <v>#</v>
          </cell>
          <cell r="AU6602" t="str">
            <v>#</v>
          </cell>
        </row>
        <row r="6603">
          <cell r="AN6603">
            <v>50741</v>
          </cell>
          <cell r="AO6603" t="str">
            <v>Perearst Helle Vambola OÜ</v>
          </cell>
          <cell r="AP6603" t="str">
            <v>#</v>
          </cell>
          <cell r="AQ6603">
            <v>2026</v>
          </cell>
          <cell r="AR6603" t="str">
            <v>2026-PRL1-50741</v>
          </cell>
          <cell r="AS6603" t="str">
            <v>#</v>
          </cell>
          <cell r="AT6603" t="str">
            <v>#</v>
          </cell>
          <cell r="AU6603" t="str">
            <v>#</v>
          </cell>
        </row>
        <row r="6604">
          <cell r="AN6604">
            <v>50214</v>
          </cell>
          <cell r="AO6604" t="str">
            <v>OÜ Häädemeeste Perearstikeskus</v>
          </cell>
          <cell r="AP6604" t="str">
            <v>#</v>
          </cell>
          <cell r="AQ6604">
            <v>2026</v>
          </cell>
          <cell r="AR6604" t="str">
            <v>2026-PRL1-50214</v>
          </cell>
          <cell r="AS6604" t="str">
            <v>#</v>
          </cell>
          <cell r="AT6604" t="str">
            <v>#</v>
          </cell>
          <cell r="AU6604" t="str">
            <v>#</v>
          </cell>
        </row>
        <row r="6605">
          <cell r="AN6605">
            <v>50380</v>
          </cell>
          <cell r="AO6605" t="str">
            <v>OÜ Ülejõe Perearst</v>
          </cell>
          <cell r="AP6605" t="str">
            <v>#</v>
          </cell>
          <cell r="AQ6605">
            <v>2026</v>
          </cell>
          <cell r="AR6605" t="str">
            <v>2026-PRL1-50380</v>
          </cell>
          <cell r="AS6605" t="str">
            <v>#</v>
          </cell>
          <cell r="AT6605" t="str">
            <v>#</v>
          </cell>
          <cell r="AU6605" t="str">
            <v>#</v>
          </cell>
        </row>
        <row r="6606">
          <cell r="AN6606">
            <v>50334</v>
          </cell>
          <cell r="AO6606" t="str">
            <v>Sirje Järvesaar</v>
          </cell>
          <cell r="AP6606" t="str">
            <v>#</v>
          </cell>
          <cell r="AQ6606">
            <v>2026</v>
          </cell>
          <cell r="AR6606" t="str">
            <v>2026-PRL1-50334</v>
          </cell>
          <cell r="AS6606" t="str">
            <v>#</v>
          </cell>
          <cell r="AT6606" t="str">
            <v>#</v>
          </cell>
          <cell r="AU6606">
            <v>1</v>
          </cell>
        </row>
        <row r="6607">
          <cell r="AN6607">
            <v>50199</v>
          </cell>
          <cell r="AO6607" t="str">
            <v>Fons Perearstid OÜ</v>
          </cell>
          <cell r="AP6607" t="str">
            <v>#</v>
          </cell>
          <cell r="AQ6607">
            <v>2026</v>
          </cell>
          <cell r="AR6607" t="str">
            <v>2026-PRL1-50199</v>
          </cell>
          <cell r="AS6607" t="str">
            <v>#</v>
          </cell>
          <cell r="AT6607" t="str">
            <v>#</v>
          </cell>
          <cell r="AU6607" t="str">
            <v>#</v>
          </cell>
        </row>
        <row r="6608">
          <cell r="AN6608">
            <v>50199</v>
          </cell>
          <cell r="AO6608" t="str">
            <v>Fons Perearstid OÜ</v>
          </cell>
          <cell r="AP6608" t="str">
            <v>#</v>
          </cell>
          <cell r="AQ6608">
            <v>2026</v>
          </cell>
          <cell r="AR6608" t="str">
            <v>2026-PRL1-50199</v>
          </cell>
          <cell r="AS6608" t="str">
            <v>#</v>
          </cell>
          <cell r="AT6608" t="str">
            <v>#</v>
          </cell>
          <cell r="AU6608" t="str">
            <v>#</v>
          </cell>
        </row>
        <row r="6609">
          <cell r="AN6609">
            <v>50209</v>
          </cell>
          <cell r="AO6609" t="str">
            <v>OÜ Tõstamaa Tervisekeskus</v>
          </cell>
          <cell r="AP6609" t="str">
            <v>#</v>
          </cell>
          <cell r="AQ6609">
            <v>2026</v>
          </cell>
          <cell r="AR6609" t="str">
            <v>2026-PRL1-50209</v>
          </cell>
          <cell r="AS6609" t="str">
            <v>#</v>
          </cell>
          <cell r="AT6609" t="str">
            <v>#</v>
          </cell>
          <cell r="AU6609" t="str">
            <v>#</v>
          </cell>
        </row>
        <row r="6610">
          <cell r="AN6610">
            <v>60189</v>
          </cell>
          <cell r="AO6610" t="str">
            <v>Perearst Marina Simm</v>
          </cell>
          <cell r="AP6610" t="str">
            <v>#</v>
          </cell>
          <cell r="AQ6610">
            <v>2026</v>
          </cell>
          <cell r="AR6610" t="str">
            <v>2026-PRL1-60189</v>
          </cell>
          <cell r="AS6610" t="str">
            <v>#</v>
          </cell>
          <cell r="AT6610" t="str">
            <v>#</v>
          </cell>
          <cell r="AU6610" t="str">
            <v>#</v>
          </cell>
        </row>
        <row r="6611">
          <cell r="AN6611">
            <v>50725</v>
          </cell>
          <cell r="AO6611" t="str">
            <v>OÜ Venorest</v>
          </cell>
          <cell r="AP6611" t="str">
            <v>#</v>
          </cell>
          <cell r="AQ6611">
            <v>2026</v>
          </cell>
          <cell r="AR6611" t="str">
            <v>2026-PRL1-50725</v>
          </cell>
          <cell r="AS6611" t="str">
            <v>#</v>
          </cell>
          <cell r="AT6611" t="str">
            <v>#</v>
          </cell>
          <cell r="AU6611" t="str">
            <v>#</v>
          </cell>
        </row>
        <row r="6612">
          <cell r="AN6612">
            <v>50380</v>
          </cell>
          <cell r="AO6612" t="str">
            <v>OÜ Ülejõe Perearst</v>
          </cell>
          <cell r="AP6612" t="str">
            <v>#</v>
          </cell>
          <cell r="AQ6612">
            <v>2026</v>
          </cell>
          <cell r="AR6612" t="str">
            <v>2026-PRL1-50380</v>
          </cell>
          <cell r="AS6612" t="str">
            <v>#</v>
          </cell>
          <cell r="AT6612" t="str">
            <v>#</v>
          </cell>
          <cell r="AU6612" t="str">
            <v>#</v>
          </cell>
        </row>
        <row r="6613">
          <cell r="AN6613">
            <v>50380</v>
          </cell>
          <cell r="AO6613" t="str">
            <v>OÜ Ülejõe Perearst</v>
          </cell>
          <cell r="AP6613" t="str">
            <v>#</v>
          </cell>
          <cell r="AQ6613">
            <v>2026</v>
          </cell>
          <cell r="AR6613" t="str">
            <v>2026-PRL1-50380</v>
          </cell>
          <cell r="AS6613" t="str">
            <v>#</v>
          </cell>
          <cell r="AT6613" t="str">
            <v>#</v>
          </cell>
          <cell r="AU6613" t="str">
            <v>#</v>
          </cell>
        </row>
        <row r="6614">
          <cell r="AN6614">
            <v>50380</v>
          </cell>
          <cell r="AO6614" t="str">
            <v>OÜ Ülejõe Perearst</v>
          </cell>
          <cell r="AP6614" t="str">
            <v>#</v>
          </cell>
          <cell r="AQ6614">
            <v>2026</v>
          </cell>
          <cell r="AR6614" t="str">
            <v>2026-PRL1-50380</v>
          </cell>
          <cell r="AS6614" t="str">
            <v>#</v>
          </cell>
          <cell r="AT6614" t="str">
            <v>#</v>
          </cell>
          <cell r="AU6614" t="str">
            <v>#</v>
          </cell>
        </row>
        <row r="6615">
          <cell r="AN6615">
            <v>60583</v>
          </cell>
          <cell r="AO6615" t="str">
            <v>Osaühing  Surju Tervisekeskus</v>
          </cell>
          <cell r="AP6615" t="str">
            <v>#</v>
          </cell>
          <cell r="AQ6615">
            <v>2026</v>
          </cell>
          <cell r="AR6615" t="str">
            <v>2026-PRL1-60583</v>
          </cell>
          <cell r="AS6615" t="str">
            <v>#</v>
          </cell>
          <cell r="AT6615" t="str">
            <v>#</v>
          </cell>
          <cell r="AU6615" t="str">
            <v>#</v>
          </cell>
        </row>
        <row r="6616">
          <cell r="AN6616">
            <v>50741</v>
          </cell>
          <cell r="AO6616" t="str">
            <v>Perearst Helle Vambola OÜ</v>
          </cell>
          <cell r="AP6616" t="str">
            <v>#</v>
          </cell>
          <cell r="AQ6616">
            <v>2026</v>
          </cell>
          <cell r="AR6616" t="str">
            <v>2026-PRL1-50741</v>
          </cell>
          <cell r="AS6616" t="str">
            <v>#</v>
          </cell>
          <cell r="AT6616" t="str">
            <v>#</v>
          </cell>
          <cell r="AU6616" t="str">
            <v>#</v>
          </cell>
        </row>
        <row r="6617">
          <cell r="AN6617">
            <v>50725</v>
          </cell>
          <cell r="AO6617" t="str">
            <v>OÜ Venorest</v>
          </cell>
          <cell r="AP6617" t="str">
            <v>#</v>
          </cell>
          <cell r="AQ6617">
            <v>2026</v>
          </cell>
          <cell r="AR6617" t="str">
            <v>2026-PRL1-50725</v>
          </cell>
          <cell r="AS6617" t="str">
            <v>#</v>
          </cell>
          <cell r="AT6617" t="str">
            <v>#</v>
          </cell>
          <cell r="AU6617" t="str">
            <v>#</v>
          </cell>
        </row>
        <row r="6618">
          <cell r="AN6618">
            <v>50655</v>
          </cell>
          <cell r="AO6618" t="str">
            <v>Vändra Arst OÜ</v>
          </cell>
          <cell r="AP6618" t="str">
            <v>#</v>
          </cell>
          <cell r="AQ6618">
            <v>2026</v>
          </cell>
          <cell r="AR6618" t="str">
            <v>2026-PRL1-50655</v>
          </cell>
          <cell r="AS6618">
            <v>1</v>
          </cell>
          <cell r="AT6618" t="str">
            <v>TK013</v>
          </cell>
          <cell r="AU6618" t="str">
            <v>#</v>
          </cell>
        </row>
        <row r="6619">
          <cell r="AN6619">
            <v>50655</v>
          </cell>
          <cell r="AO6619" t="str">
            <v>Vändra Arst OÜ</v>
          </cell>
          <cell r="AP6619" t="str">
            <v>#</v>
          </cell>
          <cell r="AQ6619">
            <v>2026</v>
          </cell>
          <cell r="AR6619" t="str">
            <v>2026-PRL1-50655</v>
          </cell>
          <cell r="AS6619">
            <v>1</v>
          </cell>
          <cell r="AT6619" t="str">
            <v>TK013</v>
          </cell>
          <cell r="AU6619" t="str">
            <v>#</v>
          </cell>
        </row>
        <row r="6620">
          <cell r="AN6620">
            <v>50655</v>
          </cell>
          <cell r="AO6620" t="str">
            <v>Vändra Arst OÜ</v>
          </cell>
          <cell r="AP6620" t="str">
            <v>#</v>
          </cell>
          <cell r="AQ6620">
            <v>2026</v>
          </cell>
          <cell r="AR6620" t="str">
            <v>2026-PRL1-50655</v>
          </cell>
          <cell r="AS6620">
            <v>1</v>
          </cell>
          <cell r="AT6620" t="str">
            <v>TK013</v>
          </cell>
          <cell r="AU6620" t="str">
            <v>#</v>
          </cell>
        </row>
        <row r="6621">
          <cell r="AN6621">
            <v>50370</v>
          </cell>
          <cell r="AO6621" t="str">
            <v>Osaühing perearst Kersti Metsa</v>
          </cell>
          <cell r="AP6621" t="str">
            <v>#</v>
          </cell>
          <cell r="AQ6621">
            <v>2026</v>
          </cell>
          <cell r="AR6621" t="str">
            <v>2026-PRL1-50370</v>
          </cell>
          <cell r="AS6621" t="str">
            <v>#</v>
          </cell>
          <cell r="AT6621" t="str">
            <v>#</v>
          </cell>
          <cell r="AU6621" t="str">
            <v>#</v>
          </cell>
        </row>
        <row r="6622">
          <cell r="AN6622">
            <v>50032</v>
          </cell>
          <cell r="AO6622" t="str">
            <v>osaühing Pärnu Perearstid</v>
          </cell>
          <cell r="AP6622" t="str">
            <v>#</v>
          </cell>
          <cell r="AQ6622">
            <v>2026</v>
          </cell>
          <cell r="AR6622" t="str">
            <v>2026-PRL1-50032</v>
          </cell>
          <cell r="AS6622">
            <v>1</v>
          </cell>
          <cell r="AT6622" t="str">
            <v>TK036</v>
          </cell>
          <cell r="AU6622" t="str">
            <v>#</v>
          </cell>
        </row>
        <row r="6623">
          <cell r="AN6623">
            <v>50995</v>
          </cell>
          <cell r="AO6623" t="str">
            <v>Perearst Merle Jakobson OÜ</v>
          </cell>
          <cell r="AP6623" t="str">
            <v>#</v>
          </cell>
          <cell r="AQ6623">
            <v>2026</v>
          </cell>
          <cell r="AR6623" t="str">
            <v>2026-PRL1-50995</v>
          </cell>
          <cell r="AS6623" t="str">
            <v>#</v>
          </cell>
          <cell r="AT6623" t="str">
            <v>#</v>
          </cell>
          <cell r="AU6623" t="str">
            <v>#</v>
          </cell>
        </row>
        <row r="6624">
          <cell r="AN6624">
            <v>50032</v>
          </cell>
          <cell r="AO6624" t="str">
            <v>osaühing Pärnu Perearstid</v>
          </cell>
          <cell r="AP6624" t="str">
            <v>#</v>
          </cell>
          <cell r="AQ6624">
            <v>2026</v>
          </cell>
          <cell r="AR6624" t="str">
            <v>2026-PRL1-50032</v>
          </cell>
          <cell r="AS6624">
            <v>1</v>
          </cell>
          <cell r="AT6624" t="str">
            <v>TK036</v>
          </cell>
          <cell r="AU6624" t="str">
            <v>#</v>
          </cell>
        </row>
        <row r="6625">
          <cell r="AN6625">
            <v>50209</v>
          </cell>
          <cell r="AO6625" t="str">
            <v>OÜ Tõstamaa Tervisekeskus</v>
          </cell>
          <cell r="AP6625" t="str">
            <v>#</v>
          </cell>
          <cell r="AQ6625">
            <v>2026</v>
          </cell>
          <cell r="AR6625" t="str">
            <v>2026-PRL1-50209</v>
          </cell>
          <cell r="AS6625" t="str">
            <v>#</v>
          </cell>
          <cell r="AT6625" t="str">
            <v>#</v>
          </cell>
          <cell r="AU6625" t="str">
            <v>#</v>
          </cell>
        </row>
        <row r="6626">
          <cell r="AN6626">
            <v>50032</v>
          </cell>
          <cell r="AO6626" t="str">
            <v>osaühing Pärnu Perearstid</v>
          </cell>
          <cell r="AP6626" t="str">
            <v>#</v>
          </cell>
          <cell r="AQ6626">
            <v>2026</v>
          </cell>
          <cell r="AR6626" t="str">
            <v>2026-PRL1-50032</v>
          </cell>
          <cell r="AS6626">
            <v>1</v>
          </cell>
          <cell r="AT6626" t="str">
            <v>TK036</v>
          </cell>
          <cell r="AU6626" t="str">
            <v>#</v>
          </cell>
        </row>
        <row r="6627">
          <cell r="AN6627">
            <v>61011</v>
          </cell>
          <cell r="AO6627" t="str">
            <v>Mai Perearstid OÜ</v>
          </cell>
          <cell r="AP6627" t="str">
            <v>#</v>
          </cell>
          <cell r="AQ6627">
            <v>2026</v>
          </cell>
          <cell r="AR6627" t="str">
            <v>2026-PRL1-61011</v>
          </cell>
          <cell r="AS6627" t="str">
            <v>#</v>
          </cell>
          <cell r="AT6627" t="str">
            <v>#</v>
          </cell>
          <cell r="AU6627" t="str">
            <v>#</v>
          </cell>
        </row>
        <row r="6628">
          <cell r="AN6628">
            <v>50209</v>
          </cell>
          <cell r="AO6628" t="str">
            <v>OÜ Tõstamaa Tervisekeskus</v>
          </cell>
          <cell r="AP6628" t="str">
            <v>#</v>
          </cell>
          <cell r="AQ6628">
            <v>2026</v>
          </cell>
          <cell r="AR6628" t="str">
            <v>2026-PRL1-50209</v>
          </cell>
          <cell r="AS6628" t="str">
            <v>#</v>
          </cell>
          <cell r="AT6628" t="str">
            <v>#</v>
          </cell>
          <cell r="AU6628" t="str">
            <v>#</v>
          </cell>
        </row>
        <row r="6629">
          <cell r="AN6629">
            <v>50032</v>
          </cell>
          <cell r="AO6629" t="str">
            <v>osaühing Pärnu Perearstid</v>
          </cell>
          <cell r="AP6629" t="str">
            <v>#</v>
          </cell>
          <cell r="AQ6629">
            <v>2026</v>
          </cell>
          <cell r="AR6629" t="str">
            <v>2026-PRL1-50032</v>
          </cell>
          <cell r="AS6629">
            <v>1</v>
          </cell>
          <cell r="AT6629" t="str">
            <v>TK036</v>
          </cell>
          <cell r="AU6629" t="str">
            <v>#</v>
          </cell>
        </row>
        <row r="6630">
          <cell r="AN6630">
            <v>50032</v>
          </cell>
          <cell r="AO6630" t="str">
            <v>osaühing Pärnu Perearstid</v>
          </cell>
          <cell r="AP6630" t="str">
            <v>#</v>
          </cell>
          <cell r="AQ6630">
            <v>2026</v>
          </cell>
          <cell r="AR6630" t="str">
            <v>2026-PRL1-50032</v>
          </cell>
          <cell r="AS6630">
            <v>1</v>
          </cell>
          <cell r="AT6630" t="str">
            <v>TK036</v>
          </cell>
          <cell r="AU6630" t="str">
            <v>#</v>
          </cell>
        </row>
        <row r="6631">
          <cell r="AN6631">
            <v>50032</v>
          </cell>
          <cell r="AO6631" t="str">
            <v>osaühing Pärnu Perearstid</v>
          </cell>
          <cell r="AP6631" t="str">
            <v>#</v>
          </cell>
          <cell r="AQ6631">
            <v>2026</v>
          </cell>
          <cell r="AR6631" t="str">
            <v>2026-PRL1-50032</v>
          </cell>
          <cell r="AS6631">
            <v>1</v>
          </cell>
          <cell r="AT6631" t="str">
            <v>TK036</v>
          </cell>
          <cell r="AU6631" t="str">
            <v>#</v>
          </cell>
        </row>
        <row r="6632">
          <cell r="AN6632">
            <v>50032</v>
          </cell>
          <cell r="AO6632" t="str">
            <v>osaühing Pärnu Perearstid</v>
          </cell>
          <cell r="AP6632" t="str">
            <v>#</v>
          </cell>
          <cell r="AQ6632">
            <v>2026</v>
          </cell>
          <cell r="AR6632" t="str">
            <v>2026-PRL1-50032</v>
          </cell>
          <cell r="AS6632">
            <v>1</v>
          </cell>
          <cell r="AT6632" t="str">
            <v>TK036</v>
          </cell>
          <cell r="AU6632" t="str">
            <v>#</v>
          </cell>
        </row>
        <row r="6633">
          <cell r="AN6633">
            <v>50032</v>
          </cell>
          <cell r="AO6633" t="str">
            <v>osaühing Pärnu Perearstid</v>
          </cell>
          <cell r="AP6633" t="str">
            <v>#</v>
          </cell>
          <cell r="AQ6633">
            <v>2026</v>
          </cell>
          <cell r="AR6633" t="str">
            <v>2026-PRL1-50032</v>
          </cell>
          <cell r="AS6633">
            <v>1</v>
          </cell>
          <cell r="AT6633" t="str">
            <v>TK036</v>
          </cell>
          <cell r="AU6633" t="str">
            <v>#</v>
          </cell>
        </row>
        <row r="6634">
          <cell r="AN6634">
            <v>61011</v>
          </cell>
          <cell r="AO6634" t="str">
            <v>Mai Perearstid OÜ</v>
          </cell>
          <cell r="AP6634" t="str">
            <v>#</v>
          </cell>
          <cell r="AQ6634">
            <v>2026</v>
          </cell>
          <cell r="AR6634" t="str">
            <v>2026-PRL1-61011</v>
          </cell>
          <cell r="AS6634" t="str">
            <v>#</v>
          </cell>
          <cell r="AT6634" t="str">
            <v>#</v>
          </cell>
          <cell r="AU6634" t="str">
            <v>#</v>
          </cell>
        </row>
        <row r="6635">
          <cell r="AN6635">
            <v>50032</v>
          </cell>
          <cell r="AO6635" t="str">
            <v>osaühing Pärnu Perearstid</v>
          </cell>
          <cell r="AP6635" t="str">
            <v>#</v>
          </cell>
          <cell r="AQ6635">
            <v>2026</v>
          </cell>
          <cell r="AR6635" t="str">
            <v>2026-PRL1-50032</v>
          </cell>
          <cell r="AS6635">
            <v>1</v>
          </cell>
          <cell r="AT6635" t="str">
            <v>TK036</v>
          </cell>
          <cell r="AU6635" t="str">
            <v>#</v>
          </cell>
        </row>
        <row r="6636">
          <cell r="AN6636">
            <v>50946</v>
          </cell>
          <cell r="AO6636" t="str">
            <v>OÜ Perearst Airi Kasemägi</v>
          </cell>
          <cell r="AP6636" t="str">
            <v>#</v>
          </cell>
          <cell r="AQ6636">
            <v>2026</v>
          </cell>
          <cell r="AR6636" t="str">
            <v>2026-PRL1-50946</v>
          </cell>
          <cell r="AS6636" t="str">
            <v>#</v>
          </cell>
          <cell r="AT6636" t="str">
            <v>#</v>
          </cell>
          <cell r="AU6636" t="str">
            <v>#</v>
          </cell>
        </row>
        <row r="6637">
          <cell r="AN6637">
            <v>50032</v>
          </cell>
          <cell r="AO6637" t="str">
            <v>osaühing Pärnu Perearstid</v>
          </cell>
          <cell r="AP6637" t="str">
            <v>#</v>
          </cell>
          <cell r="AQ6637">
            <v>2026</v>
          </cell>
          <cell r="AR6637" t="str">
            <v>2026-PRL1-50032</v>
          </cell>
          <cell r="AS6637">
            <v>1</v>
          </cell>
          <cell r="AT6637" t="str">
            <v>TK036</v>
          </cell>
          <cell r="AU6637" t="str">
            <v>#</v>
          </cell>
        </row>
        <row r="6638">
          <cell r="AN6638">
            <v>50206</v>
          </cell>
          <cell r="AO6638" t="str">
            <v>Osaühing Perearst Merike Roseniit</v>
          </cell>
          <cell r="AP6638" t="str">
            <v>#</v>
          </cell>
          <cell r="AQ6638">
            <v>2026</v>
          </cell>
          <cell r="AR6638" t="str">
            <v>2026-PRL1-50206</v>
          </cell>
          <cell r="AS6638" t="str">
            <v>#</v>
          </cell>
          <cell r="AT6638" t="str">
            <v>#</v>
          </cell>
          <cell r="AU6638" t="str">
            <v>#</v>
          </cell>
        </row>
        <row r="6639">
          <cell r="AN6639">
            <v>50032</v>
          </cell>
          <cell r="AO6639" t="str">
            <v>osaühing Pärnu Perearstid</v>
          </cell>
          <cell r="AP6639" t="str">
            <v>#</v>
          </cell>
          <cell r="AQ6639">
            <v>2026</v>
          </cell>
          <cell r="AR6639" t="str">
            <v>2026-PRL1-50032</v>
          </cell>
          <cell r="AS6639">
            <v>1</v>
          </cell>
          <cell r="AT6639" t="str">
            <v>TK036</v>
          </cell>
          <cell r="AU6639" t="str">
            <v>#</v>
          </cell>
        </row>
        <row r="6640">
          <cell r="AN6640">
            <v>50915</v>
          </cell>
          <cell r="AO6640" t="str">
            <v>Perearst Kristel Uustamm OÜ</v>
          </cell>
          <cell r="AP6640" t="str">
            <v>#</v>
          </cell>
          <cell r="AQ6640">
            <v>2026</v>
          </cell>
          <cell r="AR6640" t="str">
            <v>2026-PRL1-50915</v>
          </cell>
          <cell r="AS6640" t="str">
            <v>#</v>
          </cell>
          <cell r="AT6640" t="str">
            <v>#</v>
          </cell>
          <cell r="AU6640" t="str">
            <v>#</v>
          </cell>
        </row>
        <row r="6641">
          <cell r="AN6641">
            <v>50209</v>
          </cell>
          <cell r="AO6641" t="str">
            <v>OÜ Tõstamaa Tervisekeskus</v>
          </cell>
          <cell r="AP6641" t="str">
            <v>#</v>
          </cell>
          <cell r="AQ6641">
            <v>2026</v>
          </cell>
          <cell r="AR6641" t="str">
            <v>2026-PRL1-50209</v>
          </cell>
          <cell r="AS6641" t="str">
            <v>#</v>
          </cell>
          <cell r="AT6641" t="str">
            <v>#</v>
          </cell>
          <cell r="AU6641" t="str">
            <v>#</v>
          </cell>
        </row>
        <row r="6642">
          <cell r="AN6642">
            <v>50203</v>
          </cell>
          <cell r="AO6642" t="str">
            <v>osaühing Perearst Ülle Runnel</v>
          </cell>
          <cell r="AP6642" t="str">
            <v>#</v>
          </cell>
          <cell r="AQ6642">
            <v>2026</v>
          </cell>
          <cell r="AR6642" t="str">
            <v>2026-PRL1-50203</v>
          </cell>
          <cell r="AS6642" t="str">
            <v>#</v>
          </cell>
          <cell r="AT6642" t="str">
            <v>#</v>
          </cell>
          <cell r="AU6642" t="str">
            <v>#</v>
          </cell>
        </row>
        <row r="6643">
          <cell r="AN6643">
            <v>50032</v>
          </cell>
          <cell r="AO6643" t="str">
            <v>osaühing Pärnu Perearstid</v>
          </cell>
          <cell r="AP6643" t="str">
            <v>#</v>
          </cell>
          <cell r="AQ6643">
            <v>2026</v>
          </cell>
          <cell r="AR6643" t="str">
            <v>2026-PRL1-50032</v>
          </cell>
          <cell r="AS6643">
            <v>1</v>
          </cell>
          <cell r="AT6643" t="str">
            <v>TK036</v>
          </cell>
          <cell r="AU6643" t="str">
            <v>#</v>
          </cell>
        </row>
        <row r="6644">
          <cell r="AN6644">
            <v>50032</v>
          </cell>
          <cell r="AO6644" t="str">
            <v>osaühing Pärnu Perearstid</v>
          </cell>
          <cell r="AP6644" t="str">
            <v>#</v>
          </cell>
          <cell r="AQ6644">
            <v>2026</v>
          </cell>
          <cell r="AR6644" t="str">
            <v>2026-PRL1-50032</v>
          </cell>
          <cell r="AS6644">
            <v>1</v>
          </cell>
          <cell r="AT6644" t="str">
            <v>TK036</v>
          </cell>
          <cell r="AU6644" t="str">
            <v>#</v>
          </cell>
        </row>
        <row r="6645">
          <cell r="AN6645">
            <v>50650</v>
          </cell>
          <cell r="AO6645" t="str">
            <v>OÜ Perearst Peeter Bakhoff</v>
          </cell>
          <cell r="AP6645" t="str">
            <v>#</v>
          </cell>
          <cell r="AQ6645">
            <v>2026</v>
          </cell>
          <cell r="AR6645" t="str">
            <v>2026-PRL1-50650</v>
          </cell>
          <cell r="AS6645" t="str">
            <v>#</v>
          </cell>
          <cell r="AT6645" t="str">
            <v>#</v>
          </cell>
          <cell r="AU6645" t="str">
            <v>#</v>
          </cell>
        </row>
        <row r="6646">
          <cell r="AN6646">
            <v>60467</v>
          </cell>
          <cell r="AO6646" t="str">
            <v>Osaühing Sindi Tervisekeskus</v>
          </cell>
          <cell r="AP6646" t="str">
            <v>#</v>
          </cell>
          <cell r="AQ6646">
            <v>2026</v>
          </cell>
          <cell r="AR6646" t="str">
            <v>2026-PRL1-60467</v>
          </cell>
          <cell r="AS6646" t="str">
            <v>#</v>
          </cell>
          <cell r="AT6646" t="str">
            <v>#</v>
          </cell>
          <cell r="AU6646" t="str">
            <v>#</v>
          </cell>
        </row>
        <row r="6647">
          <cell r="AN6647">
            <v>60467</v>
          </cell>
          <cell r="AO6647" t="str">
            <v>Osaühing Sindi Tervisekeskus</v>
          </cell>
          <cell r="AP6647" t="str">
            <v>#</v>
          </cell>
          <cell r="AQ6647">
            <v>2026</v>
          </cell>
          <cell r="AR6647" t="str">
            <v>2026-PRL1-60467</v>
          </cell>
          <cell r="AS6647" t="str">
            <v>#</v>
          </cell>
          <cell r="AT6647" t="str">
            <v>#</v>
          </cell>
          <cell r="AU6647" t="str">
            <v>#</v>
          </cell>
        </row>
        <row r="6648">
          <cell r="AN6648">
            <v>60467</v>
          </cell>
          <cell r="AO6648" t="str">
            <v>Osaühing Sindi Tervisekeskus</v>
          </cell>
          <cell r="AP6648" t="str">
            <v>#</v>
          </cell>
          <cell r="AQ6648">
            <v>2026</v>
          </cell>
          <cell r="AR6648" t="str">
            <v>2026-PRL1-60467</v>
          </cell>
          <cell r="AS6648" t="str">
            <v>#</v>
          </cell>
          <cell r="AT6648" t="str">
            <v>#</v>
          </cell>
          <cell r="AU6648" t="str">
            <v>#</v>
          </cell>
        </row>
        <row r="6649">
          <cell r="AN6649">
            <v>60467</v>
          </cell>
          <cell r="AO6649" t="str">
            <v>Osaühing Sindi Tervisekeskus</v>
          </cell>
          <cell r="AP6649" t="str">
            <v>#</v>
          </cell>
          <cell r="AQ6649">
            <v>2026</v>
          </cell>
          <cell r="AR6649" t="str">
            <v>2026-PRL1-60467</v>
          </cell>
          <cell r="AS6649" t="str">
            <v>#</v>
          </cell>
          <cell r="AT6649" t="str">
            <v>#</v>
          </cell>
          <cell r="AU6649" t="str">
            <v>#</v>
          </cell>
        </row>
        <row r="6650">
          <cell r="AN6650">
            <v>50073</v>
          </cell>
          <cell r="AO6650" t="str">
            <v>OÜ Perearst Kaalep Koppel</v>
          </cell>
          <cell r="AP6650" t="str">
            <v>#</v>
          </cell>
          <cell r="AQ6650">
            <v>2026</v>
          </cell>
          <cell r="AR6650" t="str">
            <v>2026-PRL1-50073</v>
          </cell>
          <cell r="AS6650" t="str">
            <v>#</v>
          </cell>
          <cell r="AT6650" t="str">
            <v>#</v>
          </cell>
          <cell r="AU6650" t="str">
            <v>#</v>
          </cell>
        </row>
        <row r="6651">
          <cell r="AN6651">
            <v>50845</v>
          </cell>
          <cell r="AO6651" t="str">
            <v>Perearst Kairi Rohtla OÜ</v>
          </cell>
          <cell r="AP6651" t="str">
            <v>#</v>
          </cell>
          <cell r="AQ6651">
            <v>2026</v>
          </cell>
          <cell r="AR6651" t="str">
            <v>2026-PRL1-50845</v>
          </cell>
          <cell r="AS6651" t="str">
            <v>#</v>
          </cell>
          <cell r="AT6651" t="str">
            <v>#</v>
          </cell>
          <cell r="AU6651" t="str">
            <v>#</v>
          </cell>
        </row>
        <row r="6652">
          <cell r="AN6652">
            <v>50750</v>
          </cell>
          <cell r="AO6652" t="str">
            <v>OÜ Elolem</v>
          </cell>
          <cell r="AP6652" t="str">
            <v>#</v>
          </cell>
          <cell r="AQ6652">
            <v>2026</v>
          </cell>
          <cell r="AR6652" t="str">
            <v>2026-PRL1-50750</v>
          </cell>
          <cell r="AS6652" t="str">
            <v>#</v>
          </cell>
          <cell r="AT6652" t="str">
            <v>#</v>
          </cell>
          <cell r="AU6652" t="str">
            <v>#</v>
          </cell>
        </row>
        <row r="6653">
          <cell r="AN6653">
            <v>50510</v>
          </cell>
          <cell r="AO6653" t="str">
            <v>Osaühing Kuressaare Perearstikeskus</v>
          </cell>
          <cell r="AP6653" t="str">
            <v>#</v>
          </cell>
          <cell r="AQ6653">
            <v>2026</v>
          </cell>
          <cell r="AR6653" t="str">
            <v>2026-PRL1-50510</v>
          </cell>
          <cell r="AS6653">
            <v>1</v>
          </cell>
          <cell r="AT6653" t="str">
            <v>TK028</v>
          </cell>
          <cell r="AU6653" t="str">
            <v>#</v>
          </cell>
        </row>
        <row r="6654">
          <cell r="AN6654">
            <v>50510</v>
          </cell>
          <cell r="AO6654" t="str">
            <v>Osaühing Kuressaare Perearstikeskus</v>
          </cell>
          <cell r="AP6654" t="str">
            <v>#</v>
          </cell>
          <cell r="AQ6654">
            <v>2026</v>
          </cell>
          <cell r="AR6654" t="str">
            <v>2026-PRL1-50510</v>
          </cell>
          <cell r="AS6654">
            <v>1</v>
          </cell>
          <cell r="AT6654" t="str">
            <v>TK028</v>
          </cell>
          <cell r="AU6654" t="str">
            <v>#</v>
          </cell>
        </row>
        <row r="6655">
          <cell r="AN6655">
            <v>50510</v>
          </cell>
          <cell r="AO6655" t="str">
            <v>Osaühing Kuressaare Perearstikeskus</v>
          </cell>
          <cell r="AP6655" t="str">
            <v>#</v>
          </cell>
          <cell r="AQ6655">
            <v>2026</v>
          </cell>
          <cell r="AR6655" t="str">
            <v>2026-PRL1-50510</v>
          </cell>
          <cell r="AS6655">
            <v>1</v>
          </cell>
          <cell r="AT6655" t="str">
            <v>TK028</v>
          </cell>
          <cell r="AU6655" t="str">
            <v>#</v>
          </cell>
        </row>
        <row r="6656">
          <cell r="AN6656">
            <v>50510</v>
          </cell>
          <cell r="AO6656" t="str">
            <v>Osaühing Kuressaare Perearstikeskus</v>
          </cell>
          <cell r="AP6656" t="str">
            <v>#</v>
          </cell>
          <cell r="AQ6656">
            <v>2026</v>
          </cell>
          <cell r="AR6656" t="str">
            <v>2026-PRL1-50510</v>
          </cell>
          <cell r="AS6656">
            <v>1</v>
          </cell>
          <cell r="AT6656" t="str">
            <v>TK028</v>
          </cell>
          <cell r="AU6656" t="str">
            <v>#</v>
          </cell>
        </row>
        <row r="6657">
          <cell r="AN6657">
            <v>50138</v>
          </cell>
          <cell r="AO6657" t="str">
            <v>Osaühing Triin Nirgi</v>
          </cell>
          <cell r="AP6657" t="str">
            <v>#</v>
          </cell>
          <cell r="AQ6657">
            <v>2026</v>
          </cell>
          <cell r="AR6657" t="str">
            <v>2026-PRL1-50138</v>
          </cell>
          <cell r="AS6657" t="str">
            <v>#</v>
          </cell>
          <cell r="AT6657" t="str">
            <v>#</v>
          </cell>
          <cell r="AU6657" t="str">
            <v>#</v>
          </cell>
        </row>
        <row r="6658">
          <cell r="AN6658">
            <v>50073</v>
          </cell>
          <cell r="AO6658" t="str">
            <v>OÜ Perearst Kaalep Koppel</v>
          </cell>
          <cell r="AP6658" t="str">
            <v>#</v>
          </cell>
          <cell r="AQ6658">
            <v>2026</v>
          </cell>
          <cell r="AR6658" t="str">
            <v>2026-PRL1-50073</v>
          </cell>
          <cell r="AS6658" t="str">
            <v>#</v>
          </cell>
          <cell r="AT6658" t="str">
            <v>#</v>
          </cell>
          <cell r="AU6658" t="str">
            <v>#</v>
          </cell>
        </row>
        <row r="6659">
          <cell r="AN6659">
            <v>50510</v>
          </cell>
          <cell r="AO6659" t="str">
            <v>Osaühing Kuressaare Perearstikeskus</v>
          </cell>
          <cell r="AP6659" t="str">
            <v>#</v>
          </cell>
          <cell r="AQ6659">
            <v>2026</v>
          </cell>
          <cell r="AR6659" t="str">
            <v>2026-PRL1-50510</v>
          </cell>
          <cell r="AS6659">
            <v>1</v>
          </cell>
          <cell r="AT6659" t="str">
            <v>TK028</v>
          </cell>
          <cell r="AU6659" t="str">
            <v>#</v>
          </cell>
        </row>
        <row r="6660">
          <cell r="AN6660">
            <v>60508</v>
          </cell>
          <cell r="AO6660" t="str">
            <v>Perearst Sille Väli osaühing</v>
          </cell>
          <cell r="AP6660" t="str">
            <v>#</v>
          </cell>
          <cell r="AQ6660">
            <v>2026</v>
          </cell>
          <cell r="AR6660" t="str">
            <v>2026-PRL1-60508</v>
          </cell>
          <cell r="AS6660" t="str">
            <v>#</v>
          </cell>
          <cell r="AT6660" t="str">
            <v>#</v>
          </cell>
          <cell r="AU6660" t="str">
            <v>#</v>
          </cell>
        </row>
        <row r="6661">
          <cell r="AN6661">
            <v>50510</v>
          </cell>
          <cell r="AO6661" t="str">
            <v>Osaühing Kuressaare Perearstikeskus</v>
          </cell>
          <cell r="AP6661" t="str">
            <v>#</v>
          </cell>
          <cell r="AQ6661">
            <v>2026</v>
          </cell>
          <cell r="AR6661" t="str">
            <v>2026-PRL1-50510</v>
          </cell>
          <cell r="AS6661">
            <v>1</v>
          </cell>
          <cell r="AT6661" t="str">
            <v>TK028</v>
          </cell>
          <cell r="AU6661" t="str">
            <v>#</v>
          </cell>
        </row>
        <row r="6662">
          <cell r="AN6662">
            <v>50371</v>
          </cell>
          <cell r="AO6662" t="str">
            <v>Osaühing Muhu Perearstikeskus</v>
          </cell>
          <cell r="AP6662" t="str">
            <v>#</v>
          </cell>
          <cell r="AQ6662">
            <v>2026</v>
          </cell>
          <cell r="AR6662" t="str">
            <v>2026-PRL1-50371</v>
          </cell>
          <cell r="AS6662" t="str">
            <v>#</v>
          </cell>
          <cell r="AT6662" t="str">
            <v>#</v>
          </cell>
          <cell r="AU6662" t="str">
            <v>#</v>
          </cell>
        </row>
        <row r="6663">
          <cell r="AN6663">
            <v>50952</v>
          </cell>
          <cell r="AO6663" t="str">
            <v>Osaühing Kersti Tuuling</v>
          </cell>
          <cell r="AP6663" t="str">
            <v>#</v>
          </cell>
          <cell r="AQ6663">
            <v>2026</v>
          </cell>
          <cell r="AR6663" t="str">
            <v>2026-PRL1-50952</v>
          </cell>
          <cell r="AS6663" t="str">
            <v>#</v>
          </cell>
          <cell r="AT6663" t="str">
            <v>#</v>
          </cell>
          <cell r="AU6663" t="str">
            <v>#</v>
          </cell>
        </row>
        <row r="6664">
          <cell r="AN6664">
            <v>50845</v>
          </cell>
          <cell r="AO6664" t="str">
            <v>Perearst Kairi Rohtla OÜ</v>
          </cell>
          <cell r="AP6664" t="str">
            <v>#</v>
          </cell>
          <cell r="AQ6664">
            <v>2026</v>
          </cell>
          <cell r="AR6664" t="str">
            <v>2026-PRL1-50845</v>
          </cell>
          <cell r="AS6664" t="str">
            <v>#</v>
          </cell>
          <cell r="AT6664" t="str">
            <v>#</v>
          </cell>
          <cell r="AU6664" t="str">
            <v>#</v>
          </cell>
        </row>
        <row r="6665">
          <cell r="AN6665">
            <v>50735</v>
          </cell>
          <cell r="AO6665" t="str">
            <v>Salme Perearstikeskus OÜ</v>
          </cell>
          <cell r="AP6665" t="str">
            <v>#</v>
          </cell>
          <cell r="AQ6665">
            <v>2026</v>
          </cell>
          <cell r="AR6665" t="str">
            <v>2026-PRL1-50735</v>
          </cell>
          <cell r="AS6665" t="str">
            <v>#</v>
          </cell>
          <cell r="AT6665" t="str">
            <v>#</v>
          </cell>
          <cell r="AU6665" t="str">
            <v>#</v>
          </cell>
        </row>
        <row r="6666">
          <cell r="AN6666">
            <v>50181</v>
          </cell>
          <cell r="AO6666" t="str">
            <v>Permer OÜ</v>
          </cell>
          <cell r="AP6666" t="str">
            <v>#</v>
          </cell>
          <cell r="AQ6666">
            <v>2026</v>
          </cell>
          <cell r="AR6666" t="str">
            <v>2026-PRL1-50181</v>
          </cell>
          <cell r="AS6666" t="str">
            <v>#</v>
          </cell>
          <cell r="AT6666" t="str">
            <v>#</v>
          </cell>
          <cell r="AU6666" t="str">
            <v>#</v>
          </cell>
        </row>
        <row r="6667">
          <cell r="AN6667">
            <v>60580</v>
          </cell>
          <cell r="AO6667" t="str">
            <v>Osaühing Katrin Kallasmaa</v>
          </cell>
          <cell r="AP6667" t="str">
            <v>#</v>
          </cell>
          <cell r="AQ6667">
            <v>2026</v>
          </cell>
          <cell r="AR6667" t="str">
            <v>2026-PRL1-60580</v>
          </cell>
          <cell r="AS6667" t="str">
            <v>#</v>
          </cell>
          <cell r="AT6667" t="str">
            <v>#</v>
          </cell>
          <cell r="AU6667" t="str">
            <v>#</v>
          </cell>
        </row>
        <row r="6668">
          <cell r="AN6668">
            <v>51010</v>
          </cell>
          <cell r="AO6668" t="str">
            <v>Dagö Perearstid OÜ</v>
          </cell>
          <cell r="AP6668" t="str">
            <v>#</v>
          </cell>
          <cell r="AQ6668">
            <v>2026</v>
          </cell>
          <cell r="AR6668" t="str">
            <v>2026-PRL1-51010</v>
          </cell>
          <cell r="AS6668" t="str">
            <v>#</v>
          </cell>
          <cell r="AT6668" t="str">
            <v>#</v>
          </cell>
          <cell r="AU6668" t="str">
            <v>#</v>
          </cell>
        </row>
        <row r="6669">
          <cell r="AN6669">
            <v>51010</v>
          </cell>
          <cell r="AO6669" t="str">
            <v>Dagö Perearstid OÜ</v>
          </cell>
          <cell r="AP6669" t="str">
            <v>#</v>
          </cell>
          <cell r="AQ6669">
            <v>2026</v>
          </cell>
          <cell r="AR6669" t="str">
            <v>2026-PRL1-51010</v>
          </cell>
          <cell r="AS6669" t="str">
            <v>#</v>
          </cell>
          <cell r="AT6669" t="str">
            <v>#</v>
          </cell>
          <cell r="AU6669" t="str">
            <v>#</v>
          </cell>
        </row>
        <row r="6670">
          <cell r="AN6670">
            <v>50943</v>
          </cell>
          <cell r="AO6670" t="str">
            <v>HIIUVIIDE OÜ</v>
          </cell>
          <cell r="AP6670" t="str">
            <v>#</v>
          </cell>
          <cell r="AQ6670">
            <v>2026</v>
          </cell>
          <cell r="AR6670" t="str">
            <v>2026-PRL1-50943</v>
          </cell>
          <cell r="AS6670" t="str">
            <v>#</v>
          </cell>
          <cell r="AT6670" t="str">
            <v>#</v>
          </cell>
          <cell r="AU6670" t="str">
            <v>#</v>
          </cell>
        </row>
        <row r="6671">
          <cell r="AN6671">
            <v>50589</v>
          </cell>
          <cell r="AO6671" t="str">
            <v>Helve Kansi OÜ</v>
          </cell>
          <cell r="AP6671" t="str">
            <v>#</v>
          </cell>
          <cell r="AQ6671">
            <v>2026</v>
          </cell>
          <cell r="AR6671" t="str">
            <v>2026-PRL1-50589</v>
          </cell>
          <cell r="AS6671" t="str">
            <v>#</v>
          </cell>
          <cell r="AT6671" t="str">
            <v>#</v>
          </cell>
          <cell r="AU6671" t="str">
            <v>#</v>
          </cell>
        </row>
        <row r="6672">
          <cell r="AN6672">
            <v>51020</v>
          </cell>
          <cell r="AO6672" t="str">
            <v>Perearst Susi OÜ</v>
          </cell>
          <cell r="AP6672" t="str">
            <v>#</v>
          </cell>
          <cell r="AQ6672">
            <v>2026</v>
          </cell>
          <cell r="AR6672" t="str">
            <v>2026-PRL1-51020</v>
          </cell>
          <cell r="AS6672" t="str">
            <v>#</v>
          </cell>
          <cell r="AT6672" t="str">
            <v>#</v>
          </cell>
          <cell r="AU6672" t="str">
            <v>#</v>
          </cell>
        </row>
        <row r="6673">
          <cell r="AN6673">
            <v>50190</v>
          </cell>
          <cell r="AO6673" t="str">
            <v>Laagri Perearstikeskus OÜ</v>
          </cell>
          <cell r="AP6673" t="str">
            <v>#</v>
          </cell>
          <cell r="AQ6673">
            <v>2026</v>
          </cell>
          <cell r="AR6673" t="str">
            <v>2026-PRL1-50190</v>
          </cell>
          <cell r="AS6673">
            <v>1</v>
          </cell>
          <cell r="AT6673" t="str">
            <v>TK010</v>
          </cell>
          <cell r="AU6673" t="str">
            <v>#</v>
          </cell>
        </row>
        <row r="6674">
          <cell r="AN6674">
            <v>50190</v>
          </cell>
          <cell r="AO6674" t="str">
            <v>Laagri Perearstikeskus OÜ</v>
          </cell>
          <cell r="AP6674" t="str">
            <v>#</v>
          </cell>
          <cell r="AQ6674">
            <v>2026</v>
          </cell>
          <cell r="AR6674" t="str">
            <v>2026-PRL1-50190</v>
          </cell>
          <cell r="AS6674">
            <v>1</v>
          </cell>
          <cell r="AT6674" t="str">
            <v>TK010</v>
          </cell>
          <cell r="AU6674" t="str">
            <v>#</v>
          </cell>
        </row>
        <row r="6675">
          <cell r="AN6675">
            <v>50057</v>
          </cell>
          <cell r="AO6675" t="str">
            <v>Kehra Tervisekeskus OÜ</v>
          </cell>
          <cell r="AP6675" t="str">
            <v>#</v>
          </cell>
          <cell r="AQ6675">
            <v>2026</v>
          </cell>
          <cell r="AR6675" t="str">
            <v>2026-PRL1-50057</v>
          </cell>
          <cell r="AS6675">
            <v>1</v>
          </cell>
          <cell r="AT6675" t="str">
            <v>TK017</v>
          </cell>
          <cell r="AU6675" t="str">
            <v>#</v>
          </cell>
        </row>
        <row r="6676">
          <cell r="AN6676">
            <v>50057</v>
          </cell>
          <cell r="AO6676" t="str">
            <v>Kehra Tervisekeskus OÜ</v>
          </cell>
          <cell r="AP6676" t="str">
            <v>#</v>
          </cell>
          <cell r="AQ6676">
            <v>2026</v>
          </cell>
          <cell r="AR6676" t="str">
            <v>2026-PRL1-50057</v>
          </cell>
          <cell r="AS6676">
            <v>1</v>
          </cell>
          <cell r="AT6676" t="str">
            <v>TK017</v>
          </cell>
          <cell r="AU6676" t="str">
            <v>#</v>
          </cell>
        </row>
        <row r="6677">
          <cell r="AN6677">
            <v>50057</v>
          </cell>
          <cell r="AO6677" t="str">
            <v>Kehra Tervisekeskus OÜ</v>
          </cell>
          <cell r="AP6677" t="str">
            <v>#</v>
          </cell>
          <cell r="AQ6677">
            <v>2026</v>
          </cell>
          <cell r="AR6677" t="str">
            <v>2026-PRL1-50057</v>
          </cell>
          <cell r="AS6677">
            <v>1</v>
          </cell>
          <cell r="AT6677" t="str">
            <v>TK017</v>
          </cell>
          <cell r="AU6677" t="str">
            <v>#</v>
          </cell>
        </row>
        <row r="6678">
          <cell r="AN6678">
            <v>50129</v>
          </cell>
          <cell r="AO6678" t="str">
            <v>Saue Perearstikeskus OÜ</v>
          </cell>
          <cell r="AP6678" t="str">
            <v>#</v>
          </cell>
          <cell r="AQ6678">
            <v>2026</v>
          </cell>
          <cell r="AR6678" t="str">
            <v>2026-PRL1-50129</v>
          </cell>
          <cell r="AS6678" t="str">
            <v>#</v>
          </cell>
          <cell r="AT6678" t="str">
            <v>#</v>
          </cell>
          <cell r="AU6678" t="str">
            <v>#</v>
          </cell>
        </row>
        <row r="6679">
          <cell r="AN6679">
            <v>60280</v>
          </cell>
          <cell r="AO6679" t="str">
            <v>Tervis.E.Ke OÜ</v>
          </cell>
          <cell r="AP6679" t="str">
            <v>#</v>
          </cell>
          <cell r="AQ6679">
            <v>2026</v>
          </cell>
          <cell r="AR6679" t="str">
            <v>2026-PRL1-60280</v>
          </cell>
          <cell r="AS6679">
            <v>1</v>
          </cell>
          <cell r="AT6679" t="str">
            <v>TK051</v>
          </cell>
          <cell r="AU6679" t="str">
            <v>#</v>
          </cell>
        </row>
        <row r="6680">
          <cell r="AN6680">
            <v>50129</v>
          </cell>
          <cell r="AO6680" t="str">
            <v>Saue Perearstikeskus OÜ</v>
          </cell>
          <cell r="AP6680" t="str">
            <v>#</v>
          </cell>
          <cell r="AQ6680">
            <v>2026</v>
          </cell>
          <cell r="AR6680" t="str">
            <v>2026-PRL1-50129</v>
          </cell>
          <cell r="AS6680" t="str">
            <v>#</v>
          </cell>
          <cell r="AT6680" t="str">
            <v>#</v>
          </cell>
          <cell r="AU6680" t="str">
            <v>#</v>
          </cell>
        </row>
        <row r="6681">
          <cell r="AN6681">
            <v>50190</v>
          </cell>
          <cell r="AO6681" t="str">
            <v>Laagri Perearstikeskus OÜ</v>
          </cell>
          <cell r="AP6681" t="str">
            <v>#</v>
          </cell>
          <cell r="AQ6681">
            <v>2026</v>
          </cell>
          <cell r="AR6681" t="str">
            <v>2026-PRL1-50190</v>
          </cell>
          <cell r="AS6681">
            <v>1</v>
          </cell>
          <cell r="AT6681" t="str">
            <v>TK010</v>
          </cell>
          <cell r="AU6681" t="str">
            <v>#</v>
          </cell>
        </row>
        <row r="6682">
          <cell r="AN6682">
            <v>50070</v>
          </cell>
          <cell r="AO6682" t="str">
            <v>Jüri Tervisekeskuse OÜ</v>
          </cell>
          <cell r="AP6682" t="str">
            <v>#</v>
          </cell>
          <cell r="AQ6682">
            <v>2026</v>
          </cell>
          <cell r="AR6682" t="str">
            <v>2026-PRL1-50070</v>
          </cell>
          <cell r="AS6682">
            <v>1</v>
          </cell>
          <cell r="AT6682" t="str">
            <v>TK035</v>
          </cell>
          <cell r="AU6682" t="str">
            <v>#</v>
          </cell>
        </row>
        <row r="6683">
          <cell r="AN6683">
            <v>50826</v>
          </cell>
          <cell r="AO6683" t="str">
            <v>Perekliinik OÜ</v>
          </cell>
          <cell r="AP6683" t="str">
            <v>#</v>
          </cell>
          <cell r="AQ6683">
            <v>2026</v>
          </cell>
          <cell r="AR6683" t="str">
            <v>2026-PRL1-50826</v>
          </cell>
          <cell r="AS6683">
            <v>1</v>
          </cell>
          <cell r="AT6683" t="str">
            <v>TK074</v>
          </cell>
          <cell r="AU6683" t="str">
            <v>#</v>
          </cell>
        </row>
        <row r="6684">
          <cell r="AN6684">
            <v>50072</v>
          </cell>
          <cell r="AO6684" t="str">
            <v>Keila Perearstikeskuse OÜ</v>
          </cell>
          <cell r="AP6684" t="str">
            <v>#</v>
          </cell>
          <cell r="AQ6684">
            <v>2026</v>
          </cell>
          <cell r="AR6684" t="str">
            <v>2026-PRL1-50072</v>
          </cell>
          <cell r="AS6684">
            <v>1</v>
          </cell>
          <cell r="AT6684" t="str">
            <v>TK009</v>
          </cell>
          <cell r="AU6684" t="str">
            <v>#</v>
          </cell>
        </row>
        <row r="6685">
          <cell r="AN6685">
            <v>50072</v>
          </cell>
          <cell r="AO6685" t="str">
            <v>Keila Perearstikeskuse OÜ</v>
          </cell>
          <cell r="AP6685" t="str">
            <v>#</v>
          </cell>
          <cell r="AQ6685">
            <v>2026</v>
          </cell>
          <cell r="AR6685" t="str">
            <v>2026-PRL1-50072</v>
          </cell>
          <cell r="AS6685">
            <v>1</v>
          </cell>
          <cell r="AT6685" t="str">
            <v>TK009</v>
          </cell>
          <cell r="AU6685" t="str">
            <v>#</v>
          </cell>
        </row>
        <row r="6686">
          <cell r="AN6686">
            <v>50072</v>
          </cell>
          <cell r="AO6686" t="str">
            <v>Keila Perearstikeskuse OÜ</v>
          </cell>
          <cell r="AP6686" t="str">
            <v>#</v>
          </cell>
          <cell r="AQ6686">
            <v>2026</v>
          </cell>
          <cell r="AR6686" t="str">
            <v>2026-PRL1-50072</v>
          </cell>
          <cell r="AS6686">
            <v>1</v>
          </cell>
          <cell r="AT6686" t="str">
            <v>TK009</v>
          </cell>
          <cell r="AU6686" t="str">
            <v>#</v>
          </cell>
        </row>
        <row r="6687">
          <cell r="AN6687">
            <v>50072</v>
          </cell>
          <cell r="AO6687" t="str">
            <v>Keila Perearstikeskuse OÜ</v>
          </cell>
          <cell r="AP6687" t="str">
            <v>#</v>
          </cell>
          <cell r="AQ6687">
            <v>2026</v>
          </cell>
          <cell r="AR6687" t="str">
            <v>2026-PRL1-50072</v>
          </cell>
          <cell r="AS6687">
            <v>1</v>
          </cell>
          <cell r="AT6687" t="str">
            <v>TK009</v>
          </cell>
          <cell r="AU6687" t="str">
            <v>#</v>
          </cell>
        </row>
        <row r="6688">
          <cell r="AN6688">
            <v>50800</v>
          </cell>
          <cell r="AO6688" t="str">
            <v>Aisu Perearstikeskus OÜ</v>
          </cell>
          <cell r="AP6688" t="str">
            <v>#</v>
          </cell>
          <cell r="AQ6688">
            <v>2026</v>
          </cell>
          <cell r="AR6688" t="str">
            <v>2026-PRL1-50800</v>
          </cell>
          <cell r="AS6688" t="str">
            <v>#</v>
          </cell>
          <cell r="AT6688" t="str">
            <v>#</v>
          </cell>
          <cell r="AU6688" t="str">
            <v>#</v>
          </cell>
        </row>
        <row r="6689">
          <cell r="AN6689">
            <v>50487</v>
          </cell>
          <cell r="AO6689" t="str">
            <v>Kose Perearstikeskus OÜ</v>
          </cell>
          <cell r="AP6689" t="str">
            <v>#</v>
          </cell>
          <cell r="AQ6689">
            <v>2026</v>
          </cell>
          <cell r="AR6689" t="str">
            <v>2026-PRL1-50487</v>
          </cell>
          <cell r="AS6689" t="str">
            <v>#</v>
          </cell>
          <cell r="AT6689" t="str">
            <v>#</v>
          </cell>
          <cell r="AU6689" t="str">
            <v>#</v>
          </cell>
        </row>
        <row r="6690">
          <cell r="AN6690">
            <v>50143</v>
          </cell>
          <cell r="AO6690" t="str">
            <v>Viimsi Perearstikeskuse OÜ</v>
          </cell>
          <cell r="AP6690" t="str">
            <v>#</v>
          </cell>
          <cell r="AQ6690">
            <v>2026</v>
          </cell>
          <cell r="AR6690" t="str">
            <v>2026-PRL1-50143</v>
          </cell>
          <cell r="AS6690">
            <v>1</v>
          </cell>
          <cell r="AT6690" t="str">
            <v>TK061</v>
          </cell>
          <cell r="AU6690" t="str">
            <v>#</v>
          </cell>
        </row>
        <row r="6691">
          <cell r="AN6691">
            <v>50143</v>
          </cell>
          <cell r="AO6691" t="str">
            <v>Viimsi Perearstikeskuse OÜ</v>
          </cell>
          <cell r="AP6691" t="str">
            <v>#</v>
          </cell>
          <cell r="AQ6691">
            <v>2026</v>
          </cell>
          <cell r="AR6691" t="str">
            <v>2026-PRL1-50143</v>
          </cell>
          <cell r="AS6691">
            <v>1</v>
          </cell>
          <cell r="AT6691" t="str">
            <v>TK061</v>
          </cell>
          <cell r="AU6691" t="str">
            <v>#</v>
          </cell>
        </row>
        <row r="6692">
          <cell r="AN6692">
            <v>50034</v>
          </cell>
          <cell r="AO6692" t="str">
            <v>Tabasalu Perearstikeskus OÜ</v>
          </cell>
          <cell r="AP6692" t="str">
            <v>#</v>
          </cell>
          <cell r="AQ6692">
            <v>2026</v>
          </cell>
          <cell r="AR6692" t="str">
            <v>2026-PRL1-50034</v>
          </cell>
          <cell r="AS6692">
            <v>1</v>
          </cell>
          <cell r="AT6692" t="str">
            <v>TK023</v>
          </cell>
          <cell r="AU6692" t="str">
            <v>#</v>
          </cell>
        </row>
        <row r="6693">
          <cell r="AN6693">
            <v>50975</v>
          </cell>
          <cell r="AO6693" t="str">
            <v>Nissi Perearstikeskus OÜ</v>
          </cell>
          <cell r="AP6693" t="str">
            <v>#</v>
          </cell>
          <cell r="AQ6693">
            <v>2026</v>
          </cell>
          <cell r="AR6693" t="str">
            <v>2026-PRL1-50975</v>
          </cell>
          <cell r="AS6693" t="str">
            <v>#</v>
          </cell>
          <cell r="AT6693" t="str">
            <v>#</v>
          </cell>
          <cell r="AU6693" t="str">
            <v>#</v>
          </cell>
        </row>
        <row r="6694">
          <cell r="AN6694">
            <v>50034</v>
          </cell>
          <cell r="AO6694" t="str">
            <v>Tabasalu Perearstikeskus OÜ</v>
          </cell>
          <cell r="AP6694" t="str">
            <v>#</v>
          </cell>
          <cell r="AQ6694">
            <v>2026</v>
          </cell>
          <cell r="AR6694" t="str">
            <v>2026-PRL1-50034</v>
          </cell>
          <cell r="AS6694">
            <v>1</v>
          </cell>
          <cell r="AT6694" t="str">
            <v>TK023</v>
          </cell>
          <cell r="AU6694" t="str">
            <v>#</v>
          </cell>
        </row>
        <row r="6695">
          <cell r="AN6695">
            <v>50152</v>
          </cell>
          <cell r="AO6695" t="str">
            <v>Maardu Perearsti Keskus OÜ</v>
          </cell>
          <cell r="AP6695" t="str">
            <v>#</v>
          </cell>
          <cell r="AQ6695">
            <v>2026</v>
          </cell>
          <cell r="AR6695" t="str">
            <v>2026-PRL1-50152</v>
          </cell>
          <cell r="AS6695">
            <v>1</v>
          </cell>
          <cell r="AT6695" t="str">
            <v>TK062</v>
          </cell>
          <cell r="AU6695" t="str">
            <v>#</v>
          </cell>
        </row>
        <row r="6696">
          <cell r="AN6696">
            <v>50152</v>
          </cell>
          <cell r="AO6696" t="str">
            <v>Maardu Perearsti Keskus OÜ</v>
          </cell>
          <cell r="AP6696" t="str">
            <v>#</v>
          </cell>
          <cell r="AQ6696">
            <v>2026</v>
          </cell>
          <cell r="AR6696" t="str">
            <v>2026-PRL1-50152</v>
          </cell>
          <cell r="AS6696">
            <v>1</v>
          </cell>
          <cell r="AT6696" t="str">
            <v>TK062</v>
          </cell>
          <cell r="AU6696" t="str">
            <v>#</v>
          </cell>
        </row>
        <row r="6697">
          <cell r="AN6697">
            <v>50010</v>
          </cell>
          <cell r="AO6697" t="str">
            <v>Loo Tervisekeskus OÜ</v>
          </cell>
          <cell r="AP6697" t="str">
            <v>#</v>
          </cell>
          <cell r="AQ6697">
            <v>2026</v>
          </cell>
          <cell r="AR6697" t="str">
            <v>2026-PRL1-50010</v>
          </cell>
          <cell r="AS6697" t="str">
            <v>#</v>
          </cell>
          <cell r="AT6697" t="str">
            <v>#</v>
          </cell>
          <cell r="AU6697" t="str">
            <v>#</v>
          </cell>
        </row>
        <row r="6698">
          <cell r="AN6698">
            <v>50872</v>
          </cell>
          <cell r="AO6698" t="str">
            <v>Pargi Perearstikeskus OÜ</v>
          </cell>
          <cell r="AP6698" t="str">
            <v>#</v>
          </cell>
          <cell r="AQ6698">
            <v>2026</v>
          </cell>
          <cell r="AR6698" t="str">
            <v>2026-PRL1-50872</v>
          </cell>
          <cell r="AS6698" t="str">
            <v>#</v>
          </cell>
          <cell r="AT6698" t="str">
            <v>#</v>
          </cell>
          <cell r="AU6698" t="str">
            <v>#</v>
          </cell>
        </row>
        <row r="6699">
          <cell r="AN6699">
            <v>50143</v>
          </cell>
          <cell r="AO6699" t="str">
            <v>Viimsi Perearstikeskuse OÜ</v>
          </cell>
          <cell r="AP6699" t="str">
            <v>#</v>
          </cell>
          <cell r="AQ6699">
            <v>2026</v>
          </cell>
          <cell r="AR6699" t="str">
            <v>2026-PRL1-50143</v>
          </cell>
          <cell r="AS6699">
            <v>1</v>
          </cell>
          <cell r="AT6699" t="str">
            <v>TK061</v>
          </cell>
          <cell r="AU6699" t="str">
            <v>#</v>
          </cell>
        </row>
        <row r="6700">
          <cell r="AN6700">
            <v>50114</v>
          </cell>
          <cell r="AO6700" t="str">
            <v>Medicum Perearstikeskus AS</v>
          </cell>
          <cell r="AP6700" t="str">
            <v>#</v>
          </cell>
          <cell r="AQ6700">
            <v>2026</v>
          </cell>
          <cell r="AR6700" t="str">
            <v>2026-PRL1-50114</v>
          </cell>
          <cell r="AS6700" t="str">
            <v>#</v>
          </cell>
          <cell r="AT6700" t="str">
            <v>#</v>
          </cell>
          <cell r="AU6700" t="str">
            <v>#</v>
          </cell>
        </row>
        <row r="6701">
          <cell r="AN6701">
            <v>50007</v>
          </cell>
          <cell r="AO6701" t="str">
            <v xml:space="preserve">OÜ Kodudoktori PAK Sinu Arst </v>
          </cell>
          <cell r="AP6701" t="str">
            <v>#</v>
          </cell>
          <cell r="AQ6701">
            <v>2026</v>
          </cell>
          <cell r="AR6701" t="str">
            <v>2026-PRL1-50007</v>
          </cell>
          <cell r="AS6701">
            <v>1</v>
          </cell>
          <cell r="AT6701" t="str">
            <v>TK002</v>
          </cell>
          <cell r="AU6701" t="str">
            <v>#</v>
          </cell>
        </row>
        <row r="6702">
          <cell r="AN6702">
            <v>50001</v>
          </cell>
          <cell r="AO6702" t="str">
            <v>Raasiku Ambulatoorium OÜ</v>
          </cell>
          <cell r="AP6702" t="str">
            <v>#</v>
          </cell>
          <cell r="AQ6702">
            <v>2026</v>
          </cell>
          <cell r="AR6702" t="str">
            <v>2026-PRL1-50001</v>
          </cell>
          <cell r="AS6702" t="str">
            <v>#</v>
          </cell>
          <cell r="AT6702" t="str">
            <v>#</v>
          </cell>
          <cell r="AU6702" t="str">
            <v>#</v>
          </cell>
        </row>
        <row r="6703">
          <cell r="AN6703">
            <v>50072</v>
          </cell>
          <cell r="AO6703" t="str">
            <v>Keila Perearstikeskuse OÜ</v>
          </cell>
          <cell r="AP6703" t="str">
            <v>#</v>
          </cell>
          <cell r="AQ6703">
            <v>2026</v>
          </cell>
          <cell r="AR6703" t="str">
            <v>2026-PRL1-50072</v>
          </cell>
          <cell r="AS6703">
            <v>1</v>
          </cell>
          <cell r="AT6703" t="str">
            <v>TK009</v>
          </cell>
          <cell r="AU6703" t="str">
            <v>#</v>
          </cell>
        </row>
        <row r="6704">
          <cell r="AN6704">
            <v>50070</v>
          </cell>
          <cell r="AO6704" t="str">
            <v>Jüri Tervisekeskuse OÜ</v>
          </cell>
          <cell r="AP6704" t="str">
            <v>#</v>
          </cell>
          <cell r="AQ6704">
            <v>2026</v>
          </cell>
          <cell r="AR6704" t="str">
            <v>2026-PRL1-50070</v>
          </cell>
          <cell r="AS6704">
            <v>1</v>
          </cell>
          <cell r="AT6704" t="str">
            <v>TK035</v>
          </cell>
          <cell r="AU6704" t="str">
            <v>#</v>
          </cell>
        </row>
        <row r="6705">
          <cell r="AN6705">
            <v>50070</v>
          </cell>
          <cell r="AO6705" t="str">
            <v>Jüri Tervisekeskuse OÜ</v>
          </cell>
          <cell r="AP6705" t="str">
            <v>#</v>
          </cell>
          <cell r="AQ6705">
            <v>2026</v>
          </cell>
          <cell r="AR6705" t="str">
            <v>2026-PRL1-50070</v>
          </cell>
          <cell r="AS6705">
            <v>1</v>
          </cell>
          <cell r="AT6705" t="str">
            <v>TK035</v>
          </cell>
          <cell r="AU6705" t="str">
            <v>#</v>
          </cell>
        </row>
        <row r="6706">
          <cell r="AN6706">
            <v>50070</v>
          </cell>
          <cell r="AO6706" t="str">
            <v>Jüri Tervisekeskuse OÜ</v>
          </cell>
          <cell r="AP6706" t="str">
            <v>#</v>
          </cell>
          <cell r="AQ6706">
            <v>2026</v>
          </cell>
          <cell r="AR6706" t="str">
            <v>2026-PRL1-50070</v>
          </cell>
          <cell r="AS6706">
            <v>1</v>
          </cell>
          <cell r="AT6706" t="str">
            <v>TK035</v>
          </cell>
          <cell r="AU6706">
            <v>1</v>
          </cell>
        </row>
        <row r="6707">
          <cell r="AN6707">
            <v>50568</v>
          </cell>
          <cell r="AO6707" t="str">
            <v>Terviseagentuur OÜ</v>
          </cell>
          <cell r="AP6707" t="str">
            <v>#</v>
          </cell>
          <cell r="AQ6707">
            <v>2026</v>
          </cell>
          <cell r="AR6707" t="str">
            <v>2026-PRL1-50568</v>
          </cell>
          <cell r="AS6707" t="str">
            <v>#</v>
          </cell>
          <cell r="AT6707" t="str">
            <v>#</v>
          </cell>
          <cell r="AU6707" t="str">
            <v>#</v>
          </cell>
        </row>
        <row r="6708">
          <cell r="AN6708">
            <v>50857</v>
          </cell>
          <cell r="AO6708" t="str">
            <v>Pealinna Perearstid OÜ</v>
          </cell>
          <cell r="AP6708" t="str">
            <v>#</v>
          </cell>
          <cell r="AQ6708">
            <v>2026</v>
          </cell>
          <cell r="AR6708" t="str">
            <v>2026-PRL1-50857</v>
          </cell>
          <cell r="AS6708">
            <v>1</v>
          </cell>
          <cell r="AT6708" t="str">
            <v>TK075</v>
          </cell>
          <cell r="AU6708" t="str">
            <v>#</v>
          </cell>
        </row>
        <row r="6709">
          <cell r="AN6709">
            <v>50758</v>
          </cell>
          <cell r="AO6709" t="str">
            <v>Perearst Reet Polli OÜ</v>
          </cell>
          <cell r="AP6709" t="str">
            <v>#</v>
          </cell>
          <cell r="AQ6709">
            <v>2026</v>
          </cell>
          <cell r="AR6709" t="str">
            <v>2026-PRL1-50758</v>
          </cell>
          <cell r="AS6709" t="str">
            <v>#</v>
          </cell>
          <cell r="AT6709" t="str">
            <v>#</v>
          </cell>
          <cell r="AU6709" t="str">
            <v>#</v>
          </cell>
        </row>
        <row r="6710">
          <cell r="AN6710">
            <v>50960</v>
          </cell>
          <cell r="AO6710" t="str">
            <v>Perearst Meeli Maripuu OÜ</v>
          </cell>
          <cell r="AP6710" t="str">
            <v>#</v>
          </cell>
          <cell r="AQ6710">
            <v>2026</v>
          </cell>
          <cell r="AR6710" t="str">
            <v>2026-PRL1-50960</v>
          </cell>
          <cell r="AS6710">
            <v>1</v>
          </cell>
          <cell r="AT6710" t="str">
            <v>TK061</v>
          </cell>
          <cell r="AU6710" t="str">
            <v>#</v>
          </cell>
        </row>
        <row r="6711">
          <cell r="AN6711">
            <v>50027</v>
          </cell>
          <cell r="AO6711" t="str">
            <v>OÜ Merelahe Perearstikeskus</v>
          </cell>
          <cell r="AP6711" t="str">
            <v>#</v>
          </cell>
          <cell r="AQ6711">
            <v>2026</v>
          </cell>
          <cell r="AR6711" t="str">
            <v>2026-PRL1-50027</v>
          </cell>
          <cell r="AS6711">
            <v>1</v>
          </cell>
          <cell r="AT6711" t="str">
            <v>TK059</v>
          </cell>
          <cell r="AU6711" t="str">
            <v>#</v>
          </cell>
        </row>
        <row r="6712">
          <cell r="AN6712">
            <v>50097</v>
          </cell>
          <cell r="AO6712" t="str">
            <v>Perearst Liidia Bodnar OÜ</v>
          </cell>
          <cell r="AP6712" t="str">
            <v>#</v>
          </cell>
          <cell r="AQ6712">
            <v>2026</v>
          </cell>
          <cell r="AR6712" t="str">
            <v>2026-PRL1-50097</v>
          </cell>
          <cell r="AS6712" t="str">
            <v>#</v>
          </cell>
          <cell r="AT6712" t="str">
            <v>#</v>
          </cell>
          <cell r="AU6712" t="str">
            <v>#</v>
          </cell>
        </row>
        <row r="6713">
          <cell r="AN6713">
            <v>50475</v>
          </cell>
          <cell r="AO6713" t="str">
            <v>Saku Tervisekeskus OÜ</v>
          </cell>
          <cell r="AP6713" t="str">
            <v>#</v>
          </cell>
          <cell r="AQ6713">
            <v>2026</v>
          </cell>
          <cell r="AR6713" t="str">
            <v>2026-PRL1-50475</v>
          </cell>
          <cell r="AS6713">
            <v>1</v>
          </cell>
          <cell r="AT6713" t="str">
            <v>TK045</v>
          </cell>
          <cell r="AU6713" t="str">
            <v>#</v>
          </cell>
        </row>
        <row r="6714">
          <cell r="AN6714">
            <v>50475</v>
          </cell>
          <cell r="AO6714" t="str">
            <v>Saku Tervisekeskus OÜ</v>
          </cell>
          <cell r="AP6714" t="str">
            <v>#</v>
          </cell>
          <cell r="AQ6714">
            <v>2026</v>
          </cell>
          <cell r="AR6714" t="str">
            <v>2026-PRL1-50475</v>
          </cell>
          <cell r="AS6714">
            <v>1</v>
          </cell>
          <cell r="AT6714" t="str">
            <v>TK045</v>
          </cell>
          <cell r="AU6714" t="str">
            <v>#</v>
          </cell>
        </row>
        <row r="6715">
          <cell r="AN6715">
            <v>50475</v>
          </cell>
          <cell r="AO6715" t="str">
            <v>Saku Tervisekeskus OÜ</v>
          </cell>
          <cell r="AP6715" t="str">
            <v>#</v>
          </cell>
          <cell r="AQ6715">
            <v>2026</v>
          </cell>
          <cell r="AR6715" t="str">
            <v>2026-PRL1-50475</v>
          </cell>
          <cell r="AS6715">
            <v>1</v>
          </cell>
          <cell r="AT6715" t="str">
            <v>TK045</v>
          </cell>
          <cell r="AU6715">
            <v>1</v>
          </cell>
        </row>
        <row r="6716">
          <cell r="AN6716">
            <v>50475</v>
          </cell>
          <cell r="AO6716" t="str">
            <v>Saku Tervisekeskus OÜ</v>
          </cell>
          <cell r="AP6716" t="str">
            <v>#</v>
          </cell>
          <cell r="AQ6716">
            <v>2026</v>
          </cell>
          <cell r="AR6716" t="str">
            <v>2026-PRL1-50475</v>
          </cell>
          <cell r="AS6716">
            <v>1</v>
          </cell>
          <cell r="AT6716" t="str">
            <v>TK045</v>
          </cell>
          <cell r="AU6716" t="str">
            <v>#</v>
          </cell>
        </row>
        <row r="6717">
          <cell r="AN6717">
            <v>50160</v>
          </cell>
          <cell r="AO6717" t="str">
            <v>Tõnismäe Peremedit. Kolleegium OÜ</v>
          </cell>
          <cell r="AP6717" t="str">
            <v>#</v>
          </cell>
          <cell r="AQ6717">
            <v>2026</v>
          </cell>
          <cell r="AR6717" t="str">
            <v>2026-PRL1-50160</v>
          </cell>
          <cell r="AS6717" t="str">
            <v>#</v>
          </cell>
          <cell r="AT6717" t="str">
            <v>#</v>
          </cell>
          <cell r="AU6717" t="str">
            <v>#</v>
          </cell>
        </row>
        <row r="6718">
          <cell r="AN6718">
            <v>50568</v>
          </cell>
          <cell r="AO6718" t="str">
            <v>Terviseagentuur OÜ</v>
          </cell>
          <cell r="AP6718" t="str">
            <v>#</v>
          </cell>
          <cell r="AQ6718">
            <v>2026</v>
          </cell>
          <cell r="AR6718" t="str">
            <v>2026-PRL1-50568</v>
          </cell>
          <cell r="AS6718" t="str">
            <v>#</v>
          </cell>
          <cell r="AT6718" t="str">
            <v>#</v>
          </cell>
          <cell r="AU6718" t="str">
            <v>#</v>
          </cell>
        </row>
        <row r="6719">
          <cell r="AN6719">
            <v>50568</v>
          </cell>
          <cell r="AO6719" t="str">
            <v>Terviseagentuur OÜ</v>
          </cell>
          <cell r="AP6719" t="str">
            <v>#</v>
          </cell>
          <cell r="AQ6719">
            <v>2026</v>
          </cell>
          <cell r="AR6719" t="str">
            <v>2026-PRL1-50568</v>
          </cell>
          <cell r="AS6719" t="str">
            <v>#</v>
          </cell>
          <cell r="AT6719" t="str">
            <v>#</v>
          </cell>
          <cell r="AU6719" t="str">
            <v>#</v>
          </cell>
        </row>
        <row r="6720">
          <cell r="AN6720">
            <v>60927</v>
          </cell>
          <cell r="AO6720" t="str">
            <v>Paldiski Perearstid OÜ</v>
          </cell>
          <cell r="AP6720" t="str">
            <v>#</v>
          </cell>
          <cell r="AQ6720">
            <v>2026</v>
          </cell>
          <cell r="AR6720" t="str">
            <v>2026-PRL1-60927</v>
          </cell>
          <cell r="AS6720" t="str">
            <v>#</v>
          </cell>
          <cell r="AT6720" t="str">
            <v>#</v>
          </cell>
          <cell r="AU6720" t="str">
            <v>#</v>
          </cell>
        </row>
        <row r="6721">
          <cell r="AN6721">
            <v>60927</v>
          </cell>
          <cell r="AO6721" t="str">
            <v>Paldiski Perearstid OÜ</v>
          </cell>
          <cell r="AP6721" t="str">
            <v>#</v>
          </cell>
          <cell r="AQ6721">
            <v>2026</v>
          </cell>
          <cell r="AR6721" t="str">
            <v>2026-PRL1-60927</v>
          </cell>
          <cell r="AS6721" t="str">
            <v>#</v>
          </cell>
          <cell r="AT6721" t="str">
            <v>#</v>
          </cell>
          <cell r="AU6721" t="str">
            <v>#</v>
          </cell>
        </row>
        <row r="6722">
          <cell r="AN6722">
            <v>50668</v>
          </cell>
          <cell r="AO6722" t="str">
            <v>Perearst Boriss Slepikovski OÜ</v>
          </cell>
          <cell r="AP6722" t="str">
            <v>#</v>
          </cell>
          <cell r="AQ6722">
            <v>2026</v>
          </cell>
          <cell r="AR6722" t="str">
            <v>2026-PRL1-50668</v>
          </cell>
          <cell r="AS6722">
            <v>1</v>
          </cell>
          <cell r="AT6722" t="str">
            <v>TK062</v>
          </cell>
          <cell r="AU6722" t="str">
            <v>#</v>
          </cell>
        </row>
        <row r="6723">
          <cell r="AN6723">
            <v>50857</v>
          </cell>
          <cell r="AO6723" t="str">
            <v>Pealinna Perearstid OÜ</v>
          </cell>
          <cell r="AP6723" t="str">
            <v>#</v>
          </cell>
          <cell r="AQ6723">
            <v>2026</v>
          </cell>
          <cell r="AR6723" t="str">
            <v>2026-PRL1-50857</v>
          </cell>
          <cell r="AS6723" t="str">
            <v>#</v>
          </cell>
          <cell r="AT6723" t="str">
            <v>#</v>
          </cell>
          <cell r="AU6723" t="str">
            <v>#</v>
          </cell>
        </row>
        <row r="6724">
          <cell r="AN6724">
            <v>50108</v>
          </cell>
          <cell r="AO6724" t="str">
            <v>Klein ja Ollikainen OÜ</v>
          </cell>
          <cell r="AP6724" t="str">
            <v>#</v>
          </cell>
          <cell r="AQ6724">
            <v>2026</v>
          </cell>
          <cell r="AR6724" t="str">
            <v>2026-PRL1-50108</v>
          </cell>
          <cell r="AS6724" t="str">
            <v>#</v>
          </cell>
          <cell r="AT6724" t="str">
            <v>#</v>
          </cell>
          <cell r="AU6724" t="str">
            <v>#</v>
          </cell>
        </row>
        <row r="6725">
          <cell r="AN6725">
            <v>50805</v>
          </cell>
          <cell r="AO6725" t="str">
            <v>OÜ Loo TK</v>
          </cell>
          <cell r="AP6725" t="str">
            <v>#</v>
          </cell>
          <cell r="AQ6725">
            <v>2026</v>
          </cell>
          <cell r="AR6725" t="str">
            <v>2026-PRL1-50805</v>
          </cell>
          <cell r="AS6725" t="str">
            <v>#</v>
          </cell>
          <cell r="AT6725" t="str">
            <v>#</v>
          </cell>
          <cell r="AU6725" t="str">
            <v>#</v>
          </cell>
        </row>
        <row r="6726">
          <cell r="AN6726">
            <v>50953</v>
          </cell>
          <cell r="AO6726" t="str">
            <v>Loo Perearst OÜ</v>
          </cell>
          <cell r="AP6726" t="str">
            <v>#</v>
          </cell>
          <cell r="AQ6726">
            <v>2026</v>
          </cell>
          <cell r="AR6726" t="str">
            <v>2026-PRL1-50953</v>
          </cell>
          <cell r="AS6726" t="str">
            <v>#</v>
          </cell>
          <cell r="AT6726" t="str">
            <v>#</v>
          </cell>
          <cell r="AU6726" t="str">
            <v>#</v>
          </cell>
        </row>
        <row r="6727">
          <cell r="AN6727">
            <v>50686</v>
          </cell>
          <cell r="AO6727" t="str">
            <v>Kõue Perearstikeskus OÜ</v>
          </cell>
          <cell r="AP6727" t="str">
            <v>#</v>
          </cell>
          <cell r="AQ6727">
            <v>2026</v>
          </cell>
          <cell r="AR6727" t="str">
            <v>2026-PRL1-50686</v>
          </cell>
          <cell r="AS6727">
            <v>1</v>
          </cell>
          <cell r="AT6727" t="str">
            <v>TK051</v>
          </cell>
          <cell r="AU6727" t="str">
            <v>#</v>
          </cell>
        </row>
        <row r="6728">
          <cell r="AN6728">
            <v>50859</v>
          </cell>
          <cell r="AO6728" t="str">
            <v>Ülemiste Perearstid OÜ</v>
          </cell>
          <cell r="AP6728" t="str">
            <v>#</v>
          </cell>
          <cell r="AQ6728">
            <v>2026</v>
          </cell>
          <cell r="AR6728" t="str">
            <v>2026-PRL1-50859</v>
          </cell>
          <cell r="AS6728" t="str">
            <v>#</v>
          </cell>
          <cell r="AT6728" t="str">
            <v>#</v>
          </cell>
          <cell r="AU6728" t="str">
            <v>#</v>
          </cell>
        </row>
        <row r="6729">
          <cell r="AN6729">
            <v>50058</v>
          </cell>
          <cell r="AO6729" t="str">
            <v>Kuusalu Tervisekeskus OÜ</v>
          </cell>
          <cell r="AP6729" t="str">
            <v>#</v>
          </cell>
          <cell r="AQ6729">
            <v>2026</v>
          </cell>
          <cell r="AR6729" t="str">
            <v>2026-PRL1-50058</v>
          </cell>
          <cell r="AS6729" t="str">
            <v>#</v>
          </cell>
          <cell r="AT6729" t="str">
            <v>#</v>
          </cell>
          <cell r="AU6729" t="str">
            <v>#</v>
          </cell>
        </row>
        <row r="6730">
          <cell r="AN6730">
            <v>50670</v>
          </cell>
          <cell r="AO6730" t="str">
            <v>Kose Perearstikabinet OÜ</v>
          </cell>
          <cell r="AP6730" t="str">
            <v>#</v>
          </cell>
          <cell r="AQ6730">
            <v>2026</v>
          </cell>
          <cell r="AR6730" t="str">
            <v>2026-PRL1-50670</v>
          </cell>
          <cell r="AS6730">
            <v>1</v>
          </cell>
          <cell r="AT6730" t="str">
            <v>TK051</v>
          </cell>
          <cell r="AU6730" t="str">
            <v>#</v>
          </cell>
        </row>
        <row r="6731">
          <cell r="AN6731">
            <v>61288</v>
          </cell>
          <cell r="AO6731" t="str">
            <v>Muuga Perearstikeskus OÜ</v>
          </cell>
          <cell r="AP6731" t="str">
            <v>#</v>
          </cell>
          <cell r="AQ6731">
            <v>2026</v>
          </cell>
          <cell r="AR6731" t="str">
            <v>2026-PRL1-61288</v>
          </cell>
          <cell r="AS6731">
            <v>1</v>
          </cell>
          <cell r="AT6731" t="str">
            <v>TK062</v>
          </cell>
          <cell r="AU6731" t="str">
            <v>#</v>
          </cell>
        </row>
        <row r="6732">
          <cell r="AN6732">
            <v>61287</v>
          </cell>
          <cell r="AO6732" t="str">
            <v>Perearst Viktoria Leleka OÜ</v>
          </cell>
          <cell r="AP6732" t="str">
            <v>#</v>
          </cell>
          <cell r="AQ6732">
            <v>2026</v>
          </cell>
          <cell r="AR6732" t="str">
            <v>2026-PRL1-61287</v>
          </cell>
          <cell r="AS6732">
            <v>1</v>
          </cell>
          <cell r="AT6732" t="str">
            <v>TK062</v>
          </cell>
          <cell r="AU6732" t="str">
            <v>#</v>
          </cell>
        </row>
        <row r="6733">
          <cell r="AN6733">
            <v>61310</v>
          </cell>
          <cell r="AO6733" t="str">
            <v>Perearst Nadežda Matõzenko OÜ</v>
          </cell>
          <cell r="AP6733" t="str">
            <v>#</v>
          </cell>
          <cell r="AQ6733">
            <v>2026</v>
          </cell>
          <cell r="AR6733" t="str">
            <v>2026-PRL1-61310</v>
          </cell>
          <cell r="AS6733">
            <v>1</v>
          </cell>
          <cell r="AT6733" t="str">
            <v>TK062</v>
          </cell>
          <cell r="AU6733" t="str">
            <v>#</v>
          </cell>
        </row>
        <row r="6734">
          <cell r="AN6734">
            <v>61288</v>
          </cell>
          <cell r="AO6734" t="str">
            <v>Muuga Perearstikeskus OÜ</v>
          </cell>
          <cell r="AP6734" t="str">
            <v>#</v>
          </cell>
          <cell r="AQ6734">
            <v>2026</v>
          </cell>
          <cell r="AR6734" t="str">
            <v>2026-PRL1-61288</v>
          </cell>
          <cell r="AS6734">
            <v>1</v>
          </cell>
          <cell r="AT6734" t="str">
            <v>TK062</v>
          </cell>
          <cell r="AU6734" t="str">
            <v>#</v>
          </cell>
        </row>
        <row r="6735">
          <cell r="AN6735">
            <v>50763</v>
          </cell>
          <cell r="AO6735" t="str">
            <v>Perearst OÜ</v>
          </cell>
          <cell r="AP6735" t="str">
            <v>#</v>
          </cell>
          <cell r="AQ6735">
            <v>2026</v>
          </cell>
          <cell r="AR6735" t="str">
            <v>2026-PRL1-50763</v>
          </cell>
          <cell r="AS6735" t="str">
            <v>#</v>
          </cell>
          <cell r="AT6735" t="str">
            <v>#</v>
          </cell>
          <cell r="AU6735" t="str">
            <v>#</v>
          </cell>
        </row>
        <row r="6736">
          <cell r="AN6736">
            <v>50883</v>
          </cell>
          <cell r="AO6736" t="str">
            <v>Harku Perearst OÜ</v>
          </cell>
          <cell r="AP6736" t="str">
            <v>#</v>
          </cell>
          <cell r="AQ6736">
            <v>2026</v>
          </cell>
          <cell r="AR6736" t="str">
            <v>2026-PRL1-50883</v>
          </cell>
          <cell r="AS6736">
            <v>1</v>
          </cell>
          <cell r="AT6736" t="str">
            <v>TK044</v>
          </cell>
          <cell r="AU6736" t="str">
            <v>#</v>
          </cell>
        </row>
        <row r="6737">
          <cell r="AN6737">
            <v>50127</v>
          </cell>
          <cell r="AO6737" t="str">
            <v>Rosenthali Perearstikeskus OÜ</v>
          </cell>
          <cell r="AP6737" t="str">
            <v>#</v>
          </cell>
          <cell r="AQ6737">
            <v>2026</v>
          </cell>
          <cell r="AR6737" t="str">
            <v>2026-PRL1-50127</v>
          </cell>
          <cell r="AS6737">
            <v>1</v>
          </cell>
          <cell r="AT6737" t="str">
            <v>TK069</v>
          </cell>
          <cell r="AU6737" t="str">
            <v>#</v>
          </cell>
        </row>
        <row r="6738">
          <cell r="AN6738">
            <v>50163</v>
          </cell>
          <cell r="AO6738" t="str">
            <v>Favorek Perearstikeskus OÜ</v>
          </cell>
          <cell r="AP6738" t="str">
            <v>#</v>
          </cell>
          <cell r="AQ6738">
            <v>2026</v>
          </cell>
          <cell r="AR6738" t="str">
            <v>2026-PRL1-50163</v>
          </cell>
          <cell r="AS6738" t="str">
            <v>#</v>
          </cell>
          <cell r="AT6738" t="str">
            <v>#</v>
          </cell>
          <cell r="AU6738" t="str">
            <v>#</v>
          </cell>
        </row>
        <row r="6739">
          <cell r="AN6739">
            <v>50162</v>
          </cell>
          <cell r="AO6739" t="str">
            <v>Mustamäe ja Nõmme Perearstik. OÜ</v>
          </cell>
          <cell r="AP6739" t="str">
            <v>#</v>
          </cell>
          <cell r="AQ6739">
            <v>2026</v>
          </cell>
          <cell r="AR6739" t="str">
            <v>2026-PRL1-50162</v>
          </cell>
          <cell r="AS6739" t="str">
            <v>#</v>
          </cell>
          <cell r="AT6739" t="str">
            <v>#</v>
          </cell>
          <cell r="AU6739" t="str">
            <v>#</v>
          </cell>
        </row>
        <row r="6740">
          <cell r="AN6740">
            <v>50961</v>
          </cell>
          <cell r="AO6740" t="str">
            <v>OÜ Ennetuskliinik</v>
          </cell>
          <cell r="AP6740" t="str">
            <v>#</v>
          </cell>
          <cell r="AQ6740">
            <v>2026</v>
          </cell>
          <cell r="AR6740" t="str">
            <v>2026-PRL1-50961</v>
          </cell>
          <cell r="AS6740">
            <v>1</v>
          </cell>
          <cell r="AT6740" t="str">
            <v>TK073</v>
          </cell>
          <cell r="AU6740" t="str">
            <v>#</v>
          </cell>
        </row>
        <row r="6741">
          <cell r="AN6741">
            <v>50162</v>
          </cell>
          <cell r="AO6741" t="str">
            <v>Mustamäe ja Nõmme Perearstik. OÜ</v>
          </cell>
          <cell r="AP6741" t="str">
            <v>#</v>
          </cell>
          <cell r="AQ6741">
            <v>2026</v>
          </cell>
          <cell r="AR6741" t="str">
            <v>2026-PRL1-50162</v>
          </cell>
          <cell r="AS6741" t="str">
            <v>#</v>
          </cell>
          <cell r="AT6741" t="str">
            <v>#</v>
          </cell>
          <cell r="AU6741" t="str">
            <v>#</v>
          </cell>
        </row>
        <row r="6742">
          <cell r="AN6742">
            <v>50700</v>
          </cell>
          <cell r="AO6742" t="str">
            <v>Osaühing Tallinna Perearstikeskus</v>
          </cell>
          <cell r="AP6742" t="str">
            <v>#</v>
          </cell>
          <cell r="AQ6742">
            <v>2026</v>
          </cell>
          <cell r="AR6742" t="str">
            <v>2026-PRL1-50700</v>
          </cell>
          <cell r="AS6742">
            <v>1</v>
          </cell>
          <cell r="AT6742" t="str">
            <v>TK027</v>
          </cell>
          <cell r="AU6742" t="str">
            <v>#</v>
          </cell>
        </row>
        <row r="6743">
          <cell r="AN6743">
            <v>50114</v>
          </cell>
          <cell r="AO6743" t="str">
            <v>Medicum Perearstikeskus AS</v>
          </cell>
          <cell r="AP6743" t="str">
            <v>#</v>
          </cell>
          <cell r="AQ6743">
            <v>2026</v>
          </cell>
          <cell r="AR6743" t="str">
            <v>2026-PRL1-50114</v>
          </cell>
          <cell r="AS6743">
            <v>1</v>
          </cell>
          <cell r="AT6743" t="str">
            <v>TK001</v>
          </cell>
          <cell r="AU6743" t="str">
            <v>#</v>
          </cell>
        </row>
        <row r="6744">
          <cell r="AN6744">
            <v>50667</v>
          </cell>
          <cell r="AO6744" t="str">
            <v>Perearst Irina Fomkina OÜ</v>
          </cell>
          <cell r="AP6744" t="str">
            <v>#</v>
          </cell>
          <cell r="AQ6744">
            <v>2026</v>
          </cell>
          <cell r="AR6744" t="str">
            <v>2026-PRL1-50667</v>
          </cell>
          <cell r="AS6744" t="str">
            <v>#</v>
          </cell>
          <cell r="AT6744" t="str">
            <v>#</v>
          </cell>
          <cell r="AU6744" t="str">
            <v>#</v>
          </cell>
        </row>
        <row r="6745">
          <cell r="AN6745">
            <v>50607</v>
          </cell>
          <cell r="AO6745" t="str">
            <v>Linna Tervisekeskus OÜ</v>
          </cell>
          <cell r="AP6745" t="str">
            <v>#</v>
          </cell>
          <cell r="AQ6745">
            <v>2026</v>
          </cell>
          <cell r="AR6745" t="str">
            <v>2026-PRL1-50607</v>
          </cell>
          <cell r="AS6745">
            <v>1</v>
          </cell>
          <cell r="AT6745" t="str">
            <v>TK006</v>
          </cell>
          <cell r="AU6745" t="str">
            <v>#</v>
          </cell>
        </row>
        <row r="6746">
          <cell r="AN6746">
            <v>50701</v>
          </cell>
          <cell r="AO6746" t="str">
            <v>Jelena Mayorova OÜ</v>
          </cell>
          <cell r="AP6746" t="str">
            <v>#</v>
          </cell>
          <cell r="AQ6746">
            <v>2026</v>
          </cell>
          <cell r="AR6746" t="str">
            <v>2026-PRL1-50701</v>
          </cell>
          <cell r="AS6746" t="str">
            <v>#</v>
          </cell>
          <cell r="AT6746" t="str">
            <v>#</v>
          </cell>
          <cell r="AU6746" t="str">
            <v>#</v>
          </cell>
        </row>
        <row r="6747">
          <cell r="AN6747">
            <v>50107</v>
          </cell>
          <cell r="AO6747" t="str">
            <v>Meditiim OÜ</v>
          </cell>
          <cell r="AP6747" t="str">
            <v>#</v>
          </cell>
          <cell r="AQ6747">
            <v>2026</v>
          </cell>
          <cell r="AR6747" t="str">
            <v>2026-PRL1-50107</v>
          </cell>
          <cell r="AS6747">
            <v>1</v>
          </cell>
          <cell r="AT6747" t="str">
            <v>TK050</v>
          </cell>
          <cell r="AU6747" t="str">
            <v>#</v>
          </cell>
        </row>
        <row r="6748">
          <cell r="AN6748">
            <v>50162</v>
          </cell>
          <cell r="AO6748" t="str">
            <v>Mustamäe ja Nõmme Perearstik. OÜ</v>
          </cell>
          <cell r="AP6748" t="str">
            <v>#</v>
          </cell>
          <cell r="AQ6748">
            <v>2026</v>
          </cell>
          <cell r="AR6748" t="str">
            <v>2026-PRL1-50162</v>
          </cell>
          <cell r="AS6748" t="str">
            <v>#</v>
          </cell>
          <cell r="AT6748" t="str">
            <v>#</v>
          </cell>
          <cell r="AU6748" t="str">
            <v>#</v>
          </cell>
        </row>
        <row r="6749">
          <cell r="AN6749">
            <v>50826</v>
          </cell>
          <cell r="AO6749" t="str">
            <v>Perekliinik OÜ</v>
          </cell>
          <cell r="AP6749" t="str">
            <v>#</v>
          </cell>
          <cell r="AQ6749">
            <v>2026</v>
          </cell>
          <cell r="AR6749" t="str">
            <v>2026-PRL1-50826</v>
          </cell>
          <cell r="AS6749">
            <v>1</v>
          </cell>
          <cell r="AT6749" t="str">
            <v>TK074</v>
          </cell>
          <cell r="AU6749" t="str">
            <v>#</v>
          </cell>
        </row>
        <row r="6750">
          <cell r="AN6750">
            <v>50162</v>
          </cell>
          <cell r="AO6750" t="str">
            <v>Mustamäe ja Nõmme Perearstik. OÜ</v>
          </cell>
          <cell r="AP6750" t="str">
            <v>#</v>
          </cell>
          <cell r="AQ6750">
            <v>2026</v>
          </cell>
          <cell r="AR6750" t="str">
            <v>2026-PRL1-50162</v>
          </cell>
          <cell r="AS6750" t="str">
            <v>#</v>
          </cell>
          <cell r="AT6750" t="str">
            <v>#</v>
          </cell>
          <cell r="AU6750" t="str">
            <v>#</v>
          </cell>
        </row>
        <row r="6751">
          <cell r="AN6751">
            <v>50162</v>
          </cell>
          <cell r="AO6751" t="str">
            <v>Mustamäe ja Nõmme Perearstik. OÜ</v>
          </cell>
          <cell r="AP6751" t="str">
            <v>#</v>
          </cell>
          <cell r="AQ6751">
            <v>2026</v>
          </cell>
          <cell r="AR6751" t="str">
            <v>2026-PRL1-50162</v>
          </cell>
          <cell r="AS6751" t="str">
            <v>#</v>
          </cell>
          <cell r="AT6751" t="str">
            <v>#</v>
          </cell>
          <cell r="AU6751" t="str">
            <v>#</v>
          </cell>
        </row>
        <row r="6752">
          <cell r="AN6752">
            <v>50160</v>
          </cell>
          <cell r="AO6752" t="str">
            <v>Tõnismäe Peremedit. Kolleegium OÜ</v>
          </cell>
          <cell r="AP6752" t="str">
            <v>#</v>
          </cell>
          <cell r="AQ6752">
            <v>2026</v>
          </cell>
          <cell r="AR6752" t="str">
            <v>2026-PRL1-50160</v>
          </cell>
          <cell r="AS6752" t="str">
            <v>#</v>
          </cell>
          <cell r="AT6752" t="str">
            <v>#</v>
          </cell>
          <cell r="AU6752" t="str">
            <v>#</v>
          </cell>
        </row>
        <row r="6753">
          <cell r="AN6753">
            <v>50612</v>
          </cell>
          <cell r="AO6753" t="str">
            <v>OÜ Aira Perearstikeskus</v>
          </cell>
          <cell r="AP6753" t="str">
            <v>#</v>
          </cell>
          <cell r="AQ6753">
            <v>2026</v>
          </cell>
          <cell r="AR6753" t="str">
            <v>2026-PRL1-50612</v>
          </cell>
          <cell r="AS6753" t="str">
            <v>#</v>
          </cell>
          <cell r="AT6753" t="str">
            <v>#</v>
          </cell>
          <cell r="AU6753" t="str">
            <v>#</v>
          </cell>
        </row>
        <row r="6754">
          <cell r="AN6754">
            <v>50862</v>
          </cell>
          <cell r="AO6754" t="str">
            <v>Mymed Perearstid OÜ</v>
          </cell>
          <cell r="AP6754" t="str">
            <v>#</v>
          </cell>
          <cell r="AQ6754">
            <v>2026</v>
          </cell>
          <cell r="AR6754" t="str">
            <v>2026-PRL1-50862</v>
          </cell>
          <cell r="AS6754">
            <v>1</v>
          </cell>
          <cell r="AT6754" t="str">
            <v>TK033</v>
          </cell>
          <cell r="AU6754" t="str">
            <v>#</v>
          </cell>
        </row>
        <row r="6755">
          <cell r="AN6755">
            <v>50160</v>
          </cell>
          <cell r="AO6755" t="str">
            <v>Tõnismäe Peremedit. Kolleegium OÜ</v>
          </cell>
          <cell r="AP6755" t="str">
            <v>#</v>
          </cell>
          <cell r="AQ6755">
            <v>2026</v>
          </cell>
          <cell r="AR6755" t="str">
            <v>2026-PRL1-50160</v>
          </cell>
          <cell r="AS6755" t="str">
            <v>#</v>
          </cell>
          <cell r="AT6755" t="str">
            <v>#</v>
          </cell>
          <cell r="AU6755" t="str">
            <v>#</v>
          </cell>
        </row>
        <row r="6756">
          <cell r="AN6756">
            <v>50027</v>
          </cell>
          <cell r="AO6756" t="str">
            <v>Merelahe Perearstikeskus OÜ</v>
          </cell>
          <cell r="AP6756" t="str">
            <v>#</v>
          </cell>
          <cell r="AQ6756">
            <v>2026</v>
          </cell>
          <cell r="AR6756" t="str">
            <v>2026-PRL1-50027</v>
          </cell>
          <cell r="AS6756">
            <v>1</v>
          </cell>
          <cell r="AT6756" t="str">
            <v>TK059</v>
          </cell>
          <cell r="AU6756" t="str">
            <v>#</v>
          </cell>
        </row>
        <row r="6757">
          <cell r="AN6757">
            <v>50160</v>
          </cell>
          <cell r="AO6757" t="str">
            <v>Tõnismäe Peremedit. Kolleegium OÜ</v>
          </cell>
          <cell r="AP6757" t="str">
            <v>#</v>
          </cell>
          <cell r="AQ6757">
            <v>2026</v>
          </cell>
          <cell r="AR6757" t="str">
            <v>2026-PRL1-50160</v>
          </cell>
          <cell r="AS6757" t="str">
            <v>#</v>
          </cell>
          <cell r="AT6757" t="str">
            <v>#</v>
          </cell>
          <cell r="AU6757" t="str">
            <v>#</v>
          </cell>
        </row>
        <row r="6758">
          <cell r="AN6758">
            <v>50552</v>
          </cell>
          <cell r="AO6758" t="str">
            <v>Lasnamäe Perearstid-Kaks OÜ</v>
          </cell>
          <cell r="AP6758" t="str">
            <v>#</v>
          </cell>
          <cell r="AQ6758">
            <v>2026</v>
          </cell>
          <cell r="AR6758" t="str">
            <v>2026-PRL1-50552</v>
          </cell>
          <cell r="AS6758">
            <v>1</v>
          </cell>
          <cell r="AT6758" t="str">
            <v>TK056</v>
          </cell>
          <cell r="AU6758" t="str">
            <v>#</v>
          </cell>
        </row>
        <row r="6759">
          <cell r="AN6759">
            <v>50552</v>
          </cell>
          <cell r="AO6759" t="str">
            <v>Lasnamäe Perearstid-Kaks OÜ</v>
          </cell>
          <cell r="AP6759" t="str">
            <v>#</v>
          </cell>
          <cell r="AQ6759">
            <v>2026</v>
          </cell>
          <cell r="AR6759" t="str">
            <v>2026-PRL1-50552</v>
          </cell>
          <cell r="AS6759">
            <v>1</v>
          </cell>
          <cell r="AT6759" t="str">
            <v>TK056</v>
          </cell>
          <cell r="AU6759" t="str">
            <v>#</v>
          </cell>
        </row>
        <row r="6760">
          <cell r="AN6760">
            <v>50114</v>
          </cell>
          <cell r="AO6760" t="str">
            <v>Medicum Perearstikeskus AS</v>
          </cell>
          <cell r="AP6760" t="str">
            <v>#</v>
          </cell>
          <cell r="AQ6760">
            <v>2026</v>
          </cell>
          <cell r="AR6760" t="str">
            <v>2026-PRL1-50114</v>
          </cell>
          <cell r="AS6760">
            <v>1</v>
          </cell>
          <cell r="AT6760" t="str">
            <v>TK001</v>
          </cell>
          <cell r="AU6760" t="str">
            <v>#</v>
          </cell>
        </row>
        <row r="6761">
          <cell r="AN6761">
            <v>61476</v>
          </cell>
          <cell r="AO6761" t="str">
            <v>Kadrioru Perearstikeskus OÜ</v>
          </cell>
          <cell r="AP6761" t="str">
            <v>#</v>
          </cell>
          <cell r="AQ6761">
            <v>2026</v>
          </cell>
          <cell r="AR6761" t="str">
            <v>2026-PRL1-61476</v>
          </cell>
          <cell r="AS6761" t="str">
            <v>#</v>
          </cell>
          <cell r="AT6761" t="str">
            <v>#</v>
          </cell>
          <cell r="AU6761" t="str">
            <v>#</v>
          </cell>
        </row>
        <row r="6762">
          <cell r="AN6762">
            <v>50049</v>
          </cell>
          <cell r="AO6762" t="str">
            <v>Mere Perearstikeskus OÜ</v>
          </cell>
          <cell r="AP6762" t="str">
            <v>#</v>
          </cell>
          <cell r="AQ6762">
            <v>2026</v>
          </cell>
          <cell r="AR6762" t="str">
            <v>2026-PRL1-50049</v>
          </cell>
          <cell r="AS6762" t="str">
            <v>#</v>
          </cell>
          <cell r="AT6762" t="str">
            <v>#</v>
          </cell>
          <cell r="AU6762" t="str">
            <v>#</v>
          </cell>
        </row>
        <row r="6763">
          <cell r="AN6763">
            <v>50826</v>
          </cell>
          <cell r="AO6763" t="str">
            <v>Perekliinik OÜ</v>
          </cell>
          <cell r="AP6763" t="str">
            <v>#</v>
          </cell>
          <cell r="AQ6763">
            <v>2026</v>
          </cell>
          <cell r="AR6763" t="str">
            <v>2026-PRL1-50826</v>
          </cell>
          <cell r="AS6763">
            <v>1</v>
          </cell>
          <cell r="AT6763" t="str">
            <v>TK041</v>
          </cell>
          <cell r="AU6763" t="str">
            <v>#</v>
          </cell>
        </row>
        <row r="6764">
          <cell r="AN6764">
            <v>50107</v>
          </cell>
          <cell r="AO6764" t="str">
            <v>Meditiim OÜ</v>
          </cell>
          <cell r="AP6764" t="str">
            <v>#</v>
          </cell>
          <cell r="AQ6764">
            <v>2026</v>
          </cell>
          <cell r="AR6764" t="str">
            <v>2026-PRL1-50107</v>
          </cell>
          <cell r="AS6764">
            <v>1</v>
          </cell>
          <cell r="AT6764" t="str">
            <v>TK050</v>
          </cell>
          <cell r="AU6764" t="str">
            <v>#</v>
          </cell>
        </row>
        <row r="6765">
          <cell r="AN6765">
            <v>50107</v>
          </cell>
          <cell r="AO6765" t="str">
            <v>Meditiim OÜ</v>
          </cell>
          <cell r="AP6765" t="str">
            <v>#</v>
          </cell>
          <cell r="AQ6765">
            <v>2026</v>
          </cell>
          <cell r="AR6765" t="str">
            <v>2026-PRL1-50107</v>
          </cell>
          <cell r="AS6765">
            <v>1</v>
          </cell>
          <cell r="AT6765" t="str">
            <v>TK050</v>
          </cell>
          <cell r="AU6765" t="str">
            <v>#</v>
          </cell>
        </row>
        <row r="6766">
          <cell r="AN6766">
            <v>50107</v>
          </cell>
          <cell r="AO6766" t="str">
            <v>Meditiim OÜ</v>
          </cell>
          <cell r="AP6766" t="str">
            <v>#</v>
          </cell>
          <cell r="AQ6766">
            <v>2026</v>
          </cell>
          <cell r="AR6766" t="str">
            <v>2026-PRL1-50107</v>
          </cell>
          <cell r="AS6766">
            <v>1</v>
          </cell>
          <cell r="AT6766" t="str">
            <v>TK050</v>
          </cell>
          <cell r="AU6766" t="str">
            <v>#</v>
          </cell>
        </row>
        <row r="6767">
          <cell r="AN6767">
            <v>50159</v>
          </cell>
          <cell r="AO6767" t="str">
            <v>Majaka Perearstikeskus OÜ</v>
          </cell>
          <cell r="AP6767" t="str">
            <v>#</v>
          </cell>
          <cell r="AQ6767">
            <v>2026</v>
          </cell>
          <cell r="AR6767" t="str">
            <v>2026-PRL1-50159</v>
          </cell>
          <cell r="AS6767" t="str">
            <v>#</v>
          </cell>
          <cell r="AT6767" t="str">
            <v>#</v>
          </cell>
          <cell r="AU6767" t="str">
            <v>#</v>
          </cell>
        </row>
        <row r="6768">
          <cell r="AN6768">
            <v>50961</v>
          </cell>
          <cell r="AO6768" t="str">
            <v>OÜ Ennetuskliinik</v>
          </cell>
          <cell r="AP6768" t="str">
            <v>#</v>
          </cell>
          <cell r="AQ6768">
            <v>2026</v>
          </cell>
          <cell r="AR6768" t="str">
            <v>2026-PRL1-50961</v>
          </cell>
          <cell r="AS6768">
            <v>1</v>
          </cell>
          <cell r="AT6768" t="str">
            <v>TK073</v>
          </cell>
          <cell r="AU6768" t="str">
            <v>#</v>
          </cell>
        </row>
        <row r="6769">
          <cell r="AN6769">
            <v>50598</v>
          </cell>
          <cell r="AO6769" t="str">
            <v>PA Kopliranna OÜ</v>
          </cell>
          <cell r="AP6769" t="str">
            <v>#</v>
          </cell>
          <cell r="AQ6769">
            <v>2026</v>
          </cell>
          <cell r="AR6769" t="str">
            <v>2026-PRL1-50598</v>
          </cell>
          <cell r="AS6769" t="str">
            <v>#</v>
          </cell>
          <cell r="AT6769" t="str">
            <v>#</v>
          </cell>
          <cell r="AU6769" t="str">
            <v>#</v>
          </cell>
        </row>
        <row r="6770">
          <cell r="AN6770">
            <v>50394</v>
          </cell>
          <cell r="AO6770" t="str">
            <v>Jürgenson Perearstikeskus OÜ</v>
          </cell>
          <cell r="AP6770" t="str">
            <v>#</v>
          </cell>
          <cell r="AQ6770">
            <v>2026</v>
          </cell>
          <cell r="AR6770" t="str">
            <v>2026-PRL1-50394</v>
          </cell>
          <cell r="AS6770">
            <v>1</v>
          </cell>
          <cell r="AT6770" t="str">
            <v>TK011</v>
          </cell>
          <cell r="AU6770" t="str">
            <v>#</v>
          </cell>
        </row>
        <row r="6771">
          <cell r="AN6771">
            <v>50393</v>
          </cell>
          <cell r="AO6771" t="str">
            <v>Doktor Kraft-Jaaksoo OÜ</v>
          </cell>
          <cell r="AP6771" t="str">
            <v>#</v>
          </cell>
          <cell r="AQ6771">
            <v>2026</v>
          </cell>
          <cell r="AR6771" t="str">
            <v>2026-PRL1-50393</v>
          </cell>
          <cell r="AS6771" t="str">
            <v>#</v>
          </cell>
          <cell r="AT6771" t="str">
            <v>#</v>
          </cell>
          <cell r="AU6771" t="str">
            <v>#</v>
          </cell>
        </row>
        <row r="6772">
          <cell r="AN6772">
            <v>50007</v>
          </cell>
          <cell r="AO6772" t="str">
            <v>Kodudoktori PAK Sinu Arst OÜ</v>
          </cell>
          <cell r="AP6772" t="str">
            <v>#</v>
          </cell>
          <cell r="AQ6772">
            <v>2026</v>
          </cell>
          <cell r="AR6772" t="str">
            <v>2026-PRL1-50007</v>
          </cell>
          <cell r="AS6772">
            <v>1</v>
          </cell>
          <cell r="AT6772" t="str">
            <v>TK002</v>
          </cell>
          <cell r="AU6772" t="str">
            <v>#</v>
          </cell>
        </row>
        <row r="6773">
          <cell r="AN6773">
            <v>50007</v>
          </cell>
          <cell r="AO6773" t="str">
            <v>Kodudoktori PAK Sinu Arst OÜ</v>
          </cell>
          <cell r="AP6773" t="str">
            <v>#</v>
          </cell>
          <cell r="AQ6773">
            <v>2026</v>
          </cell>
          <cell r="AR6773" t="str">
            <v>2026-PRL1-50007</v>
          </cell>
          <cell r="AS6773">
            <v>1</v>
          </cell>
          <cell r="AT6773" t="str">
            <v>TK002</v>
          </cell>
          <cell r="AU6773" t="str">
            <v>#</v>
          </cell>
        </row>
        <row r="6774">
          <cell r="AN6774">
            <v>51045</v>
          </cell>
          <cell r="AO6774" t="str">
            <v>Santevia OÜ</v>
          </cell>
          <cell r="AP6774" t="str">
            <v>#</v>
          </cell>
          <cell r="AQ6774">
            <v>2026</v>
          </cell>
          <cell r="AR6774" t="str">
            <v>2026-PRL1-51045</v>
          </cell>
          <cell r="AS6774" t="str">
            <v>#</v>
          </cell>
          <cell r="AT6774" t="str">
            <v>#</v>
          </cell>
          <cell r="AU6774" t="str">
            <v>#</v>
          </cell>
        </row>
        <row r="6775">
          <cell r="AN6775">
            <v>50607</v>
          </cell>
          <cell r="AO6775" t="str">
            <v>Linna Tervisekeskus OÜ</v>
          </cell>
          <cell r="AP6775" t="str">
            <v>#</v>
          </cell>
          <cell r="AQ6775">
            <v>2026</v>
          </cell>
          <cell r="AR6775" t="str">
            <v>2026-PRL1-50607</v>
          </cell>
          <cell r="AS6775">
            <v>1</v>
          </cell>
          <cell r="AT6775" t="str">
            <v>TK006</v>
          </cell>
          <cell r="AU6775" t="str">
            <v>#</v>
          </cell>
        </row>
        <row r="6776">
          <cell r="AN6776">
            <v>50155</v>
          </cell>
          <cell r="AO6776" t="str">
            <v>Sova Mare</v>
          </cell>
          <cell r="AP6776" t="str">
            <v>#</v>
          </cell>
          <cell r="AQ6776">
            <v>2026</v>
          </cell>
          <cell r="AR6776" t="str">
            <v>2026-PRL1-50155</v>
          </cell>
          <cell r="AS6776" t="str">
            <v>#</v>
          </cell>
          <cell r="AT6776" t="str">
            <v>#</v>
          </cell>
          <cell r="AU6776" t="str">
            <v>#</v>
          </cell>
        </row>
        <row r="6777">
          <cell r="AN6777">
            <v>50858</v>
          </cell>
          <cell r="AO6777" t="str">
            <v>Asklepion OÜ</v>
          </cell>
          <cell r="AP6777" t="str">
            <v>#</v>
          </cell>
          <cell r="AQ6777">
            <v>2026</v>
          </cell>
          <cell r="AR6777" t="str">
            <v>2026-PRL1-50858</v>
          </cell>
          <cell r="AS6777" t="str">
            <v>#</v>
          </cell>
          <cell r="AT6777" t="str">
            <v>#</v>
          </cell>
          <cell r="AU6777" t="str">
            <v>#</v>
          </cell>
        </row>
        <row r="6778">
          <cell r="AN6778">
            <v>50554</v>
          </cell>
          <cell r="AO6778" t="str">
            <v>Vitalong Perearstikeskus OÜ</v>
          </cell>
          <cell r="AP6778" t="str">
            <v>#</v>
          </cell>
          <cell r="AQ6778">
            <v>2026</v>
          </cell>
          <cell r="AR6778" t="str">
            <v>2026-PRL1-50554</v>
          </cell>
          <cell r="AS6778" t="str">
            <v>#</v>
          </cell>
          <cell r="AT6778" t="str">
            <v>#</v>
          </cell>
          <cell r="AU6778" t="str">
            <v>#</v>
          </cell>
        </row>
        <row r="6779">
          <cell r="AN6779">
            <v>50700</v>
          </cell>
          <cell r="AO6779" t="str">
            <v>OÜ Tallinna Perearstikeskus</v>
          </cell>
          <cell r="AP6779" t="str">
            <v>#</v>
          </cell>
          <cell r="AQ6779">
            <v>2026</v>
          </cell>
          <cell r="AR6779" t="str">
            <v>2026-PRL1-50700</v>
          </cell>
          <cell r="AS6779">
            <v>1</v>
          </cell>
          <cell r="AT6779" t="str">
            <v>TK026</v>
          </cell>
          <cell r="AU6779" t="str">
            <v>#</v>
          </cell>
        </row>
        <row r="6780">
          <cell r="AN6780">
            <v>50052</v>
          </cell>
          <cell r="AO6780" t="str">
            <v>Pirita Perearstikeskus OÜ</v>
          </cell>
          <cell r="AP6780" t="str">
            <v>#</v>
          </cell>
          <cell r="AQ6780">
            <v>2026</v>
          </cell>
          <cell r="AR6780" t="str">
            <v>2026-PRL1-50052</v>
          </cell>
          <cell r="AS6780">
            <v>1</v>
          </cell>
          <cell r="AT6780" t="str">
            <v>TK058</v>
          </cell>
          <cell r="AU6780" t="str">
            <v>#</v>
          </cell>
        </row>
        <row r="6781">
          <cell r="AN6781">
            <v>50542</v>
          </cell>
          <cell r="AO6781" t="str">
            <v>Pirita-Kose Perearstikeskus OÜ</v>
          </cell>
          <cell r="AP6781" t="str">
            <v>#</v>
          </cell>
          <cell r="AQ6781">
            <v>2026</v>
          </cell>
          <cell r="AR6781" t="str">
            <v>2026-PRL1-50542</v>
          </cell>
          <cell r="AS6781">
            <v>1</v>
          </cell>
          <cell r="AT6781" t="str">
            <v>TK077</v>
          </cell>
          <cell r="AU6781" t="str">
            <v>#</v>
          </cell>
        </row>
        <row r="6782">
          <cell r="AN6782">
            <v>50052</v>
          </cell>
          <cell r="AO6782" t="str">
            <v>Pirita Perearstikeskus OÜ</v>
          </cell>
          <cell r="AP6782" t="str">
            <v>#</v>
          </cell>
          <cell r="AQ6782">
            <v>2026</v>
          </cell>
          <cell r="AR6782" t="str">
            <v>2026-PRL1-50052</v>
          </cell>
          <cell r="AS6782">
            <v>1</v>
          </cell>
          <cell r="AT6782" t="str">
            <v>TK058</v>
          </cell>
          <cell r="AU6782" t="str">
            <v>#</v>
          </cell>
        </row>
        <row r="6783">
          <cell r="AN6783">
            <v>50027</v>
          </cell>
          <cell r="AO6783" t="str">
            <v>Merelahe Perearstikeskus OÜ</v>
          </cell>
          <cell r="AP6783" t="str">
            <v>#</v>
          </cell>
          <cell r="AQ6783">
            <v>2026</v>
          </cell>
          <cell r="AR6783" t="str">
            <v>2026-PRL1-50027</v>
          </cell>
          <cell r="AS6783">
            <v>1</v>
          </cell>
          <cell r="AT6783" t="str">
            <v>TK059</v>
          </cell>
          <cell r="AU6783" t="str">
            <v>#</v>
          </cell>
        </row>
        <row r="6784">
          <cell r="AN6784">
            <v>50730</v>
          </cell>
          <cell r="AO6784" t="str">
            <v>OÜ LPKG</v>
          </cell>
          <cell r="AP6784" t="str">
            <v>#</v>
          </cell>
          <cell r="AQ6784">
            <v>2026</v>
          </cell>
          <cell r="AR6784" t="str">
            <v>2026-PRL1-50730</v>
          </cell>
          <cell r="AS6784" t="str">
            <v>#</v>
          </cell>
          <cell r="AT6784" t="str">
            <v>#</v>
          </cell>
          <cell r="AU6784" t="str">
            <v>#</v>
          </cell>
        </row>
        <row r="6785">
          <cell r="AN6785">
            <v>50112</v>
          </cell>
          <cell r="AO6785" t="str">
            <v>Mustamäe Polik. Perearstikeskus OÜ</v>
          </cell>
          <cell r="AP6785" t="str">
            <v>#</v>
          </cell>
          <cell r="AQ6785">
            <v>2026</v>
          </cell>
          <cell r="AR6785" t="str">
            <v>2026-PRL1-50112</v>
          </cell>
          <cell r="AS6785" t="str">
            <v>#</v>
          </cell>
          <cell r="AT6785" t="str">
            <v>#</v>
          </cell>
          <cell r="AU6785" t="str">
            <v>#</v>
          </cell>
        </row>
        <row r="6786">
          <cell r="AN6786">
            <v>50700</v>
          </cell>
          <cell r="AO6786" t="str">
            <v>OÜ Tallinna Perearstikeskus</v>
          </cell>
          <cell r="AP6786" t="str">
            <v>#</v>
          </cell>
          <cell r="AQ6786">
            <v>2026</v>
          </cell>
          <cell r="AR6786" t="str">
            <v>2026-PRL1-50700</v>
          </cell>
          <cell r="AS6786">
            <v>1</v>
          </cell>
          <cell r="AT6786" t="str">
            <v>TK026</v>
          </cell>
          <cell r="AU6786" t="str">
            <v>#</v>
          </cell>
        </row>
        <row r="6787">
          <cell r="AN6787">
            <v>50692</v>
          </cell>
          <cell r="AO6787" t="str">
            <v>Tamm ja Sula OÜ</v>
          </cell>
          <cell r="AP6787" t="str">
            <v>#</v>
          </cell>
          <cell r="AQ6787">
            <v>2026</v>
          </cell>
          <cell r="AR6787" t="str">
            <v>2026-PRL1-50692</v>
          </cell>
          <cell r="AS6787" t="str">
            <v>#</v>
          </cell>
          <cell r="AT6787" t="str">
            <v>#</v>
          </cell>
          <cell r="AU6787" t="str">
            <v>#</v>
          </cell>
        </row>
        <row r="6788">
          <cell r="AN6788">
            <v>50162</v>
          </cell>
          <cell r="AO6788" t="str">
            <v>Mustamäe ja Nõmme Perearstikeskus OÜ</v>
          </cell>
          <cell r="AP6788" t="str">
            <v>#</v>
          </cell>
          <cell r="AQ6788">
            <v>2026</v>
          </cell>
          <cell r="AR6788" t="str">
            <v>2026-PRL1-50162</v>
          </cell>
          <cell r="AS6788" t="str">
            <v>#</v>
          </cell>
          <cell r="AT6788" t="str">
            <v>#</v>
          </cell>
          <cell r="AU6788" t="str">
            <v>#</v>
          </cell>
        </row>
        <row r="6789">
          <cell r="AN6789">
            <v>50112</v>
          </cell>
          <cell r="AO6789" t="str">
            <v>Mustamäe Polik. Perearstikeskus OÜ</v>
          </cell>
          <cell r="AP6789" t="str">
            <v>#</v>
          </cell>
          <cell r="AQ6789">
            <v>2026</v>
          </cell>
          <cell r="AR6789" t="str">
            <v>2026-PRL1-50112</v>
          </cell>
          <cell r="AS6789" t="str">
            <v>#</v>
          </cell>
          <cell r="AT6789" t="str">
            <v>#</v>
          </cell>
          <cell r="AU6789" t="str">
            <v>#</v>
          </cell>
        </row>
        <row r="6790">
          <cell r="AN6790">
            <v>50114</v>
          </cell>
          <cell r="AO6790" t="str">
            <v>Medicum Perearstikeskus AS</v>
          </cell>
          <cell r="AP6790" t="str">
            <v>#</v>
          </cell>
          <cell r="AQ6790">
            <v>2026</v>
          </cell>
          <cell r="AR6790" t="str">
            <v>2026-PRL1-50114</v>
          </cell>
          <cell r="AS6790">
            <v>1</v>
          </cell>
          <cell r="AT6790" t="str">
            <v>TK001</v>
          </cell>
          <cell r="AU6790" t="str">
            <v>#</v>
          </cell>
        </row>
        <row r="6791">
          <cell r="AN6791">
            <v>50086</v>
          </cell>
          <cell r="AO6791" t="str">
            <v>Kivilinna Perearstikeskus OÜ</v>
          </cell>
          <cell r="AP6791" t="str">
            <v>#</v>
          </cell>
          <cell r="AQ6791">
            <v>2026</v>
          </cell>
          <cell r="AR6791" t="str">
            <v>2026-PRL1-50086</v>
          </cell>
          <cell r="AS6791" t="str">
            <v>#</v>
          </cell>
          <cell r="AT6791" t="str">
            <v>#</v>
          </cell>
          <cell r="AU6791" t="str">
            <v>#</v>
          </cell>
        </row>
        <row r="6792">
          <cell r="AN6792">
            <v>50086</v>
          </cell>
          <cell r="AO6792" t="str">
            <v>Kivilinna Perearstikeskus OÜ</v>
          </cell>
          <cell r="AP6792" t="str">
            <v>#</v>
          </cell>
          <cell r="AQ6792">
            <v>2026</v>
          </cell>
          <cell r="AR6792" t="str">
            <v>2026-PRL1-50086</v>
          </cell>
          <cell r="AS6792" t="str">
            <v>#</v>
          </cell>
          <cell r="AT6792" t="str">
            <v>#</v>
          </cell>
          <cell r="AU6792" t="str">
            <v>#</v>
          </cell>
        </row>
        <row r="6793">
          <cell r="AN6793">
            <v>50086</v>
          </cell>
          <cell r="AO6793" t="str">
            <v>Kivilinna Perearstikeskus OÜ</v>
          </cell>
          <cell r="AP6793" t="str">
            <v>#</v>
          </cell>
          <cell r="AQ6793">
            <v>2026</v>
          </cell>
          <cell r="AR6793" t="str">
            <v>2026-PRL1-50086</v>
          </cell>
          <cell r="AS6793" t="str">
            <v>#</v>
          </cell>
          <cell r="AT6793" t="str">
            <v>#</v>
          </cell>
          <cell r="AU6793" t="str">
            <v>#</v>
          </cell>
        </row>
        <row r="6794">
          <cell r="AN6794">
            <v>50086</v>
          </cell>
          <cell r="AO6794" t="str">
            <v>Kivilinna Perearstikeskus OÜ</v>
          </cell>
          <cell r="AP6794" t="str">
            <v>#</v>
          </cell>
          <cell r="AQ6794">
            <v>2026</v>
          </cell>
          <cell r="AR6794" t="str">
            <v>2026-PRL1-50086</v>
          </cell>
          <cell r="AS6794" t="str">
            <v>#</v>
          </cell>
          <cell r="AT6794" t="str">
            <v>#</v>
          </cell>
          <cell r="AU6794" t="str">
            <v>#</v>
          </cell>
        </row>
        <row r="6795">
          <cell r="AN6795">
            <v>50826</v>
          </cell>
          <cell r="AO6795" t="str">
            <v>Perekliinik OÜ</v>
          </cell>
          <cell r="AP6795" t="str">
            <v>#</v>
          </cell>
          <cell r="AQ6795">
            <v>2026</v>
          </cell>
          <cell r="AR6795" t="str">
            <v>2026-PRL1-50826</v>
          </cell>
          <cell r="AS6795">
            <v>1</v>
          </cell>
          <cell r="AT6795" t="str">
            <v>TK041</v>
          </cell>
          <cell r="AU6795" t="str">
            <v>#</v>
          </cell>
        </row>
        <row r="6796">
          <cell r="AN6796">
            <v>50027</v>
          </cell>
          <cell r="AO6796" t="str">
            <v>OÜ Merelahe Perearstikeskus</v>
          </cell>
          <cell r="AP6796" t="str">
            <v>#</v>
          </cell>
          <cell r="AQ6796">
            <v>2026</v>
          </cell>
          <cell r="AR6796" t="str">
            <v>2026-PRL1-50027</v>
          </cell>
          <cell r="AS6796" t="str">
            <v>#</v>
          </cell>
          <cell r="AT6796" t="str">
            <v>#</v>
          </cell>
          <cell r="AU6796" t="str">
            <v>#</v>
          </cell>
        </row>
        <row r="6797">
          <cell r="AN6797">
            <v>50107</v>
          </cell>
          <cell r="AO6797" t="str">
            <v>OÜ Meditiim</v>
          </cell>
          <cell r="AP6797" t="str">
            <v>#</v>
          </cell>
          <cell r="AQ6797">
            <v>2026</v>
          </cell>
          <cell r="AR6797" t="str">
            <v>2026-PRL1-50107</v>
          </cell>
          <cell r="AS6797">
            <v>1</v>
          </cell>
          <cell r="AT6797" t="str">
            <v>TK050</v>
          </cell>
          <cell r="AU6797" t="str">
            <v>#</v>
          </cell>
        </row>
        <row r="6798">
          <cell r="AN6798">
            <v>50127</v>
          </cell>
          <cell r="AO6798" t="str">
            <v>Rosenthali Perearstikeskus OÜ</v>
          </cell>
          <cell r="AP6798" t="str">
            <v>#</v>
          </cell>
          <cell r="AQ6798">
            <v>2026</v>
          </cell>
          <cell r="AR6798" t="str">
            <v>2026-PRL1-50127</v>
          </cell>
          <cell r="AS6798">
            <v>1</v>
          </cell>
          <cell r="AT6798" t="str">
            <v>TK069</v>
          </cell>
          <cell r="AU6798" t="str">
            <v>#</v>
          </cell>
        </row>
        <row r="6799">
          <cell r="AN6799">
            <v>50990</v>
          </cell>
          <cell r="AO6799" t="str">
            <v>Med4U Perearstikeskus OÜ</v>
          </cell>
          <cell r="AP6799" t="str">
            <v>#</v>
          </cell>
          <cell r="AQ6799">
            <v>2026</v>
          </cell>
          <cell r="AR6799" t="str">
            <v>2026-PRL1-50990</v>
          </cell>
          <cell r="AS6799" t="str">
            <v>#</v>
          </cell>
          <cell r="AT6799" t="str">
            <v>#</v>
          </cell>
          <cell r="AU6799" t="str">
            <v>#</v>
          </cell>
        </row>
        <row r="6800">
          <cell r="AN6800">
            <v>50826</v>
          </cell>
          <cell r="AO6800" t="str">
            <v>Perekliinik OÜ</v>
          </cell>
          <cell r="AP6800" t="str">
            <v>#</v>
          </cell>
          <cell r="AQ6800">
            <v>2026</v>
          </cell>
          <cell r="AR6800" t="str">
            <v>2026-PRL1-50826</v>
          </cell>
          <cell r="AS6800">
            <v>1</v>
          </cell>
          <cell r="AT6800" t="str">
            <v>TK041</v>
          </cell>
          <cell r="AU6800" t="str">
            <v>#</v>
          </cell>
        </row>
        <row r="6801">
          <cell r="AN6801">
            <v>50700</v>
          </cell>
          <cell r="AO6801" t="str">
            <v>Osaühing Tallinna Perearstikeskus</v>
          </cell>
          <cell r="AP6801" t="str">
            <v>#</v>
          </cell>
          <cell r="AQ6801">
            <v>2026</v>
          </cell>
          <cell r="AR6801" t="str">
            <v>2026-PRL1-50700</v>
          </cell>
          <cell r="AS6801">
            <v>1</v>
          </cell>
          <cell r="AT6801" t="str">
            <v>TK027</v>
          </cell>
          <cell r="AU6801" t="str">
            <v>#</v>
          </cell>
        </row>
        <row r="6802">
          <cell r="AN6802">
            <v>50115</v>
          </cell>
          <cell r="AO6802" t="str">
            <v>Linnamõisa Perearstikeskus OÜ</v>
          </cell>
          <cell r="AP6802" t="str">
            <v>#</v>
          </cell>
          <cell r="AQ6802">
            <v>2026</v>
          </cell>
          <cell r="AR6802" t="str">
            <v>2026-PRL1-50115</v>
          </cell>
          <cell r="AS6802">
            <v>1</v>
          </cell>
          <cell r="AT6802" t="str">
            <v>TK065</v>
          </cell>
          <cell r="AU6802" t="str">
            <v>#</v>
          </cell>
        </row>
        <row r="6803">
          <cell r="AN6803">
            <v>50114</v>
          </cell>
          <cell r="AO6803" t="str">
            <v>Medicum Perearstikeskus AS</v>
          </cell>
          <cell r="AP6803" t="str">
            <v>#</v>
          </cell>
          <cell r="AQ6803">
            <v>2026</v>
          </cell>
          <cell r="AR6803" t="str">
            <v>2026-PRL1-50114</v>
          </cell>
          <cell r="AS6803">
            <v>1</v>
          </cell>
          <cell r="AT6803" t="str">
            <v>TK001</v>
          </cell>
          <cell r="AU6803" t="str">
            <v>#</v>
          </cell>
        </row>
        <row r="6804">
          <cell r="AN6804">
            <v>50826</v>
          </cell>
          <cell r="AO6804" t="str">
            <v>Perekliinik OÜ</v>
          </cell>
          <cell r="AP6804" t="str">
            <v>#</v>
          </cell>
          <cell r="AQ6804">
            <v>2026</v>
          </cell>
          <cell r="AR6804" t="str">
            <v>2026-PRL1-50826</v>
          </cell>
          <cell r="AS6804">
            <v>1</v>
          </cell>
          <cell r="AT6804" t="str">
            <v>TK041</v>
          </cell>
          <cell r="AU6804" t="str">
            <v>#</v>
          </cell>
        </row>
        <row r="6805">
          <cell r="AN6805">
            <v>50911</v>
          </cell>
          <cell r="AO6805" t="str">
            <v>Perearst Sergei Fjodorov OÜ</v>
          </cell>
          <cell r="AP6805" t="str">
            <v>#</v>
          </cell>
          <cell r="AQ6805">
            <v>2026</v>
          </cell>
          <cell r="AR6805" t="str">
            <v>2026-PRL1-50911</v>
          </cell>
          <cell r="AS6805" t="str">
            <v>#</v>
          </cell>
          <cell r="AT6805" t="str">
            <v>#</v>
          </cell>
          <cell r="AU6805" t="str">
            <v>#</v>
          </cell>
        </row>
        <row r="6806">
          <cell r="AN6806">
            <v>50027</v>
          </cell>
          <cell r="AO6806" t="str">
            <v>Merelahe Perearstikeskus OÜ</v>
          </cell>
          <cell r="AP6806" t="str">
            <v>#</v>
          </cell>
          <cell r="AQ6806">
            <v>2026</v>
          </cell>
          <cell r="AR6806" t="str">
            <v>2026-PRL1-50027</v>
          </cell>
          <cell r="AS6806">
            <v>1</v>
          </cell>
          <cell r="AT6806" t="str">
            <v>TK059</v>
          </cell>
          <cell r="AU6806" t="str">
            <v>#</v>
          </cell>
        </row>
        <row r="6807">
          <cell r="AN6807">
            <v>50158</v>
          </cell>
          <cell r="AO6807" t="str">
            <v>Perearst Piret Tammist OÜ</v>
          </cell>
          <cell r="AP6807" t="str">
            <v>#</v>
          </cell>
          <cell r="AQ6807">
            <v>2026</v>
          </cell>
          <cell r="AR6807" t="str">
            <v>2026-PRL1-50158</v>
          </cell>
          <cell r="AS6807" t="str">
            <v>#</v>
          </cell>
          <cell r="AT6807" t="str">
            <v>#</v>
          </cell>
          <cell r="AU6807" t="str">
            <v>#</v>
          </cell>
        </row>
        <row r="6808">
          <cell r="AN6808">
            <v>50142</v>
          </cell>
          <cell r="AO6808" t="str">
            <v>Liivalaia Perearst OÜ</v>
          </cell>
          <cell r="AP6808" t="str">
            <v>#</v>
          </cell>
          <cell r="AQ6808">
            <v>2026</v>
          </cell>
          <cell r="AR6808" t="str">
            <v>2026-PRL1-50142</v>
          </cell>
          <cell r="AS6808" t="str">
            <v>#</v>
          </cell>
          <cell r="AT6808" t="str">
            <v>#</v>
          </cell>
          <cell r="AU6808" t="str">
            <v>#</v>
          </cell>
        </row>
        <row r="6809">
          <cell r="AN6809">
            <v>50142</v>
          </cell>
          <cell r="AO6809" t="str">
            <v>Liivalaia Perearst OÜ</v>
          </cell>
          <cell r="AP6809" t="str">
            <v>#</v>
          </cell>
          <cell r="AQ6809">
            <v>2026</v>
          </cell>
          <cell r="AR6809" t="str">
            <v>2026-PRL1-50142</v>
          </cell>
          <cell r="AS6809" t="str">
            <v>#</v>
          </cell>
          <cell r="AT6809" t="str">
            <v>#</v>
          </cell>
          <cell r="AU6809" t="str">
            <v>#</v>
          </cell>
        </row>
        <row r="6810">
          <cell r="AN6810">
            <v>50857</v>
          </cell>
          <cell r="AO6810" t="str">
            <v>Pealinna Perearstid OÜ</v>
          </cell>
          <cell r="AP6810" t="str">
            <v>#</v>
          </cell>
          <cell r="AQ6810">
            <v>2026</v>
          </cell>
          <cell r="AR6810" t="str">
            <v>2026-PRL1-50857</v>
          </cell>
          <cell r="AS6810">
            <v>1</v>
          </cell>
          <cell r="AT6810" t="str">
            <v>TK075</v>
          </cell>
          <cell r="AU6810" t="str">
            <v>#</v>
          </cell>
        </row>
        <row r="6811">
          <cell r="AN6811">
            <v>50147</v>
          </cell>
          <cell r="AO6811" t="str">
            <v>Leht ja Margus OÜ</v>
          </cell>
          <cell r="AP6811" t="str">
            <v>#</v>
          </cell>
          <cell r="AQ6811">
            <v>2026</v>
          </cell>
          <cell r="AR6811" t="str">
            <v>2026-PRL1-50147</v>
          </cell>
          <cell r="AS6811" t="str">
            <v>#</v>
          </cell>
          <cell r="AT6811" t="str">
            <v>#</v>
          </cell>
          <cell r="AU6811" t="str">
            <v>#</v>
          </cell>
        </row>
        <row r="6812">
          <cell r="AN6812">
            <v>50147</v>
          </cell>
          <cell r="AO6812" t="str">
            <v>Leht ja Margus OÜ</v>
          </cell>
          <cell r="AP6812" t="str">
            <v>#</v>
          </cell>
          <cell r="AQ6812">
            <v>2026</v>
          </cell>
          <cell r="AR6812" t="str">
            <v>2026-PRL1-50147</v>
          </cell>
          <cell r="AS6812" t="str">
            <v>#</v>
          </cell>
          <cell r="AT6812" t="str">
            <v>#</v>
          </cell>
          <cell r="AU6812" t="str">
            <v>#</v>
          </cell>
        </row>
        <row r="6813">
          <cell r="AN6813">
            <v>50146</v>
          </cell>
          <cell r="AO6813" t="str">
            <v>Perearst Tiiu Kaju OÜ</v>
          </cell>
          <cell r="AP6813" t="str">
            <v>#</v>
          </cell>
          <cell r="AQ6813">
            <v>2026</v>
          </cell>
          <cell r="AR6813" t="str">
            <v>2026-PRL1-50146</v>
          </cell>
          <cell r="AS6813" t="str">
            <v>#</v>
          </cell>
          <cell r="AT6813" t="str">
            <v>#</v>
          </cell>
          <cell r="AU6813" t="str">
            <v>#</v>
          </cell>
        </row>
        <row r="6814">
          <cell r="AN6814">
            <v>60926</v>
          </cell>
          <cell r="AO6814" t="str">
            <v>Perearstikeskus Laagna OÜ</v>
          </cell>
          <cell r="AP6814" t="str">
            <v>#</v>
          </cell>
          <cell r="AQ6814">
            <v>2026</v>
          </cell>
          <cell r="AR6814" t="str">
            <v>2026-PRL1-60926</v>
          </cell>
          <cell r="AS6814" t="str">
            <v>#</v>
          </cell>
          <cell r="AT6814" t="str">
            <v>#</v>
          </cell>
          <cell r="AU6814" t="str">
            <v>#</v>
          </cell>
        </row>
        <row r="6815">
          <cell r="AN6815">
            <v>50114</v>
          </cell>
          <cell r="AO6815" t="str">
            <v>Medicum Perearstikeskus AS</v>
          </cell>
          <cell r="AP6815" t="str">
            <v>#</v>
          </cell>
          <cell r="AQ6815">
            <v>2026</v>
          </cell>
          <cell r="AR6815" t="str">
            <v>2026-PRL1-50114</v>
          </cell>
          <cell r="AS6815">
            <v>1</v>
          </cell>
          <cell r="AT6815" t="str">
            <v>TK001</v>
          </cell>
          <cell r="AU6815" t="str">
            <v>#</v>
          </cell>
        </row>
        <row r="6816">
          <cell r="AN6816">
            <v>50826</v>
          </cell>
          <cell r="AO6816" t="str">
            <v>Perekliinik OÜ</v>
          </cell>
          <cell r="AP6816" t="str">
            <v>#</v>
          </cell>
          <cell r="AQ6816">
            <v>2026</v>
          </cell>
          <cell r="AR6816" t="str">
            <v>2026-PRL1-50826</v>
          </cell>
          <cell r="AS6816">
            <v>1</v>
          </cell>
          <cell r="AT6816" t="str">
            <v>TK041</v>
          </cell>
          <cell r="AU6816" t="str">
            <v>#</v>
          </cell>
        </row>
        <row r="6817">
          <cell r="AN6817">
            <v>50970</v>
          </cell>
          <cell r="AO6817" t="str">
            <v>Oma tervis OÜ</v>
          </cell>
          <cell r="AP6817" t="str">
            <v>#</v>
          </cell>
          <cell r="AQ6817">
            <v>2026</v>
          </cell>
          <cell r="AR6817" t="str">
            <v>2026-PRL1-50970</v>
          </cell>
          <cell r="AS6817" t="str">
            <v>#</v>
          </cell>
          <cell r="AT6817" t="str">
            <v>#</v>
          </cell>
          <cell r="AU6817" t="str">
            <v>#</v>
          </cell>
        </row>
        <row r="6818">
          <cell r="AN6818">
            <v>50567</v>
          </cell>
          <cell r="AO6818" t="str">
            <v>Perearst Marjam Larionova OÜ</v>
          </cell>
          <cell r="AP6818" t="str">
            <v>#</v>
          </cell>
          <cell r="AQ6818">
            <v>2026</v>
          </cell>
          <cell r="AR6818" t="str">
            <v>2026-PRL1-50567</v>
          </cell>
          <cell r="AS6818" t="str">
            <v>#</v>
          </cell>
          <cell r="AT6818" t="str">
            <v>#</v>
          </cell>
          <cell r="AU6818" t="str">
            <v>#</v>
          </cell>
        </row>
        <row r="6819">
          <cell r="AN6819">
            <v>50597</v>
          </cell>
          <cell r="AO6819" t="str">
            <v>Kai Soop OÜ</v>
          </cell>
          <cell r="AP6819" t="str">
            <v>#</v>
          </cell>
          <cell r="AQ6819">
            <v>2026</v>
          </cell>
          <cell r="AR6819" t="str">
            <v>2026-PRL1-50597</v>
          </cell>
          <cell r="AS6819" t="str">
            <v>#</v>
          </cell>
          <cell r="AT6819" t="str">
            <v>#</v>
          </cell>
          <cell r="AU6819" t="str">
            <v>#</v>
          </cell>
        </row>
        <row r="6820">
          <cell r="AN6820">
            <v>50108</v>
          </cell>
          <cell r="AO6820" t="str">
            <v>Klein ja Ollikainen OÜ</v>
          </cell>
          <cell r="AP6820" t="str">
            <v>#</v>
          </cell>
          <cell r="AQ6820">
            <v>2026</v>
          </cell>
          <cell r="AR6820" t="str">
            <v>2026-PRL1-50108</v>
          </cell>
          <cell r="AS6820" t="str">
            <v>#</v>
          </cell>
          <cell r="AT6820" t="str">
            <v>#</v>
          </cell>
          <cell r="AU6820" t="str">
            <v>#</v>
          </cell>
        </row>
        <row r="6821">
          <cell r="AN6821">
            <v>50857</v>
          </cell>
          <cell r="AO6821" t="str">
            <v>Pealinna Perearstid OÜ</v>
          </cell>
          <cell r="AP6821" t="str">
            <v>#</v>
          </cell>
          <cell r="AQ6821">
            <v>2026</v>
          </cell>
          <cell r="AR6821" t="str">
            <v>2026-PRL1-50857</v>
          </cell>
          <cell r="AS6821">
            <v>1</v>
          </cell>
          <cell r="AT6821" t="str">
            <v>TK075</v>
          </cell>
          <cell r="AU6821" t="str">
            <v>#</v>
          </cell>
        </row>
        <row r="6822">
          <cell r="AN6822">
            <v>50108</v>
          </cell>
          <cell r="AO6822" t="str">
            <v>Klein ja Ollikainen OÜ</v>
          </cell>
          <cell r="AP6822" t="str">
            <v>#</v>
          </cell>
          <cell r="AQ6822">
            <v>2026</v>
          </cell>
          <cell r="AR6822" t="str">
            <v>2026-PRL1-50108</v>
          </cell>
          <cell r="AS6822" t="str">
            <v>#</v>
          </cell>
          <cell r="AT6822" t="str">
            <v>#</v>
          </cell>
          <cell r="AU6822" t="str">
            <v>#</v>
          </cell>
        </row>
        <row r="6823">
          <cell r="AN6823">
            <v>50700</v>
          </cell>
          <cell r="AO6823" t="str">
            <v>Osaühing Tallinna Perearstikeskus</v>
          </cell>
          <cell r="AP6823" t="str">
            <v>#</v>
          </cell>
          <cell r="AQ6823">
            <v>2026</v>
          </cell>
          <cell r="AR6823" t="str">
            <v>2026-PRL1-50700</v>
          </cell>
          <cell r="AS6823">
            <v>1</v>
          </cell>
          <cell r="AT6823" t="str">
            <v>TK026</v>
          </cell>
          <cell r="AU6823" t="str">
            <v>#</v>
          </cell>
        </row>
        <row r="6824">
          <cell r="AN6824">
            <v>50826</v>
          </cell>
          <cell r="AO6824" t="str">
            <v>Perekliinik OÜ</v>
          </cell>
          <cell r="AP6824" t="str">
            <v>#</v>
          </cell>
          <cell r="AQ6824">
            <v>2026</v>
          </cell>
          <cell r="AR6824" t="str">
            <v>2026-PRL1-50826</v>
          </cell>
          <cell r="AS6824">
            <v>1</v>
          </cell>
          <cell r="AT6824" t="str">
            <v>TK041</v>
          </cell>
          <cell r="AU6824" t="str">
            <v>#</v>
          </cell>
        </row>
        <row r="6825">
          <cell r="AN6825">
            <v>50700</v>
          </cell>
          <cell r="AO6825" t="str">
            <v>Osaühing Tallinna Perearstikeskus</v>
          </cell>
          <cell r="AP6825" t="str">
            <v>#</v>
          </cell>
          <cell r="AQ6825">
            <v>2026</v>
          </cell>
          <cell r="AR6825" t="str">
            <v>2026-PRL1-50700</v>
          </cell>
          <cell r="AS6825">
            <v>1</v>
          </cell>
          <cell r="AT6825" t="str">
            <v>TK026</v>
          </cell>
          <cell r="AU6825" t="str">
            <v>#</v>
          </cell>
        </row>
        <row r="6826">
          <cell r="AN6826">
            <v>50046</v>
          </cell>
          <cell r="AO6826" t="str">
            <v>Haabersti Perearstikeskus OÜ</v>
          </cell>
          <cell r="AP6826" t="str">
            <v>#</v>
          </cell>
          <cell r="AQ6826">
            <v>2026</v>
          </cell>
          <cell r="AR6826" t="str">
            <v>2026-PRL1-50046</v>
          </cell>
          <cell r="AS6826" t="str">
            <v>#</v>
          </cell>
          <cell r="AT6826" t="str">
            <v>#</v>
          </cell>
          <cell r="AU6826" t="str">
            <v>#</v>
          </cell>
        </row>
        <row r="6827">
          <cell r="AN6827">
            <v>50046</v>
          </cell>
          <cell r="AO6827" t="str">
            <v>Haabersti Perearstikeskus OÜ</v>
          </cell>
          <cell r="AP6827" t="str">
            <v>#</v>
          </cell>
          <cell r="AQ6827">
            <v>2026</v>
          </cell>
          <cell r="AR6827" t="str">
            <v>2026-PRL1-50046</v>
          </cell>
          <cell r="AS6827" t="str">
            <v>#</v>
          </cell>
          <cell r="AT6827" t="str">
            <v>#</v>
          </cell>
          <cell r="AU6827" t="str">
            <v>#</v>
          </cell>
        </row>
        <row r="6828">
          <cell r="AN6828">
            <v>50114</v>
          </cell>
          <cell r="AO6828" t="str">
            <v>Medicum Perearstikeskus AS</v>
          </cell>
          <cell r="AP6828" t="str">
            <v>#</v>
          </cell>
          <cell r="AQ6828">
            <v>2026</v>
          </cell>
          <cell r="AR6828" t="str">
            <v>2026-PRL1-50114</v>
          </cell>
          <cell r="AS6828">
            <v>1</v>
          </cell>
          <cell r="AT6828" t="str">
            <v>TK001</v>
          </cell>
          <cell r="AU6828" t="str">
            <v>#</v>
          </cell>
        </row>
        <row r="6829">
          <cell r="AN6829">
            <v>50712</v>
          </cell>
          <cell r="AO6829" t="str">
            <v>OÜ Õismed</v>
          </cell>
          <cell r="AP6829" t="str">
            <v>#</v>
          </cell>
          <cell r="AQ6829">
            <v>2026</v>
          </cell>
          <cell r="AR6829" t="str">
            <v>2026-PRL1-50712</v>
          </cell>
          <cell r="AS6829" t="str">
            <v>#</v>
          </cell>
          <cell r="AT6829" t="str">
            <v>#</v>
          </cell>
          <cell r="AU6829" t="str">
            <v>#</v>
          </cell>
        </row>
        <row r="6830">
          <cell r="AN6830">
            <v>50046</v>
          </cell>
          <cell r="AO6830" t="str">
            <v>Haabersti Perearstikeskus OÜ</v>
          </cell>
          <cell r="AP6830" t="str">
            <v>#</v>
          </cell>
          <cell r="AQ6830">
            <v>2026</v>
          </cell>
          <cell r="AR6830" t="str">
            <v>2026-PRL1-50046</v>
          </cell>
          <cell r="AS6830" t="str">
            <v>#</v>
          </cell>
          <cell r="AT6830" t="str">
            <v>#</v>
          </cell>
          <cell r="AU6830" t="str">
            <v>#</v>
          </cell>
        </row>
        <row r="6831">
          <cell r="AN6831">
            <v>50700</v>
          </cell>
          <cell r="AO6831" t="str">
            <v>Osaühing Tallinna Perearstikeskus</v>
          </cell>
          <cell r="AP6831" t="str">
            <v>#</v>
          </cell>
          <cell r="AQ6831">
            <v>2026</v>
          </cell>
          <cell r="AR6831" t="str">
            <v>2026-PRL1-50700</v>
          </cell>
          <cell r="AS6831">
            <v>1</v>
          </cell>
          <cell r="AT6831" t="str">
            <v>TK026</v>
          </cell>
          <cell r="AU6831" t="str">
            <v>#</v>
          </cell>
        </row>
        <row r="6832">
          <cell r="AN6832">
            <v>50700</v>
          </cell>
          <cell r="AO6832" t="str">
            <v>Osaühing Tallinna Perearstikeskus</v>
          </cell>
          <cell r="AP6832" t="str">
            <v>#</v>
          </cell>
          <cell r="AQ6832">
            <v>2026</v>
          </cell>
          <cell r="AR6832" t="str">
            <v>2026-PRL1-50700</v>
          </cell>
          <cell r="AS6832">
            <v>1</v>
          </cell>
          <cell r="AT6832" t="str">
            <v>TK026</v>
          </cell>
          <cell r="AU6832" t="str">
            <v>#</v>
          </cell>
        </row>
        <row r="6833">
          <cell r="AN6833">
            <v>50857</v>
          </cell>
          <cell r="AO6833" t="str">
            <v>Pealinna Perearstid OÜ</v>
          </cell>
          <cell r="AP6833" t="str">
            <v>#</v>
          </cell>
          <cell r="AQ6833">
            <v>2026</v>
          </cell>
          <cell r="AR6833" t="str">
            <v>2026-PRL1-50857</v>
          </cell>
          <cell r="AS6833">
            <v>1</v>
          </cell>
          <cell r="AT6833" t="str">
            <v>TK075</v>
          </cell>
          <cell r="AU6833" t="str">
            <v>#</v>
          </cell>
        </row>
        <row r="6834">
          <cell r="AN6834">
            <v>50161</v>
          </cell>
          <cell r="AO6834" t="str">
            <v>Magdaleena Tervisekeskus OÜ</v>
          </cell>
          <cell r="AP6834" t="str">
            <v>#</v>
          </cell>
          <cell r="AQ6834">
            <v>2026</v>
          </cell>
          <cell r="AR6834" t="str">
            <v>2026-PRL1-50161</v>
          </cell>
          <cell r="AS6834" t="str">
            <v>#</v>
          </cell>
          <cell r="AT6834" t="str">
            <v>#</v>
          </cell>
          <cell r="AU6834" t="str">
            <v>#</v>
          </cell>
        </row>
        <row r="6835">
          <cell r="AN6835">
            <v>50394</v>
          </cell>
          <cell r="AO6835" t="str">
            <v>Jürgenson Perearstikeskus OÜ</v>
          </cell>
          <cell r="AP6835" t="str">
            <v>#</v>
          </cell>
          <cell r="AQ6835">
            <v>2026</v>
          </cell>
          <cell r="AR6835" t="str">
            <v>2026-PRL1-50394</v>
          </cell>
          <cell r="AS6835">
            <v>1</v>
          </cell>
          <cell r="AT6835" t="str">
            <v>TK011</v>
          </cell>
          <cell r="AU6835" t="str">
            <v>#</v>
          </cell>
        </row>
        <row r="6836">
          <cell r="AN6836">
            <v>50580</v>
          </cell>
          <cell r="AO6836" t="str">
            <v>Telliskivi Perearstikeskus OÜ</v>
          </cell>
          <cell r="AP6836" t="str">
            <v>#</v>
          </cell>
          <cell r="AQ6836">
            <v>2026</v>
          </cell>
          <cell r="AR6836" t="str">
            <v>2026-PRL1-50580</v>
          </cell>
          <cell r="AS6836" t="str">
            <v>#</v>
          </cell>
          <cell r="AT6836" t="str">
            <v>#</v>
          </cell>
          <cell r="AU6836" t="str">
            <v>#</v>
          </cell>
        </row>
        <row r="6837">
          <cell r="AN6837">
            <v>50577</v>
          </cell>
          <cell r="AO6837" t="str">
            <v>Kivimäe Perearstikeskus OÜ</v>
          </cell>
          <cell r="AP6837" t="str">
            <v>#</v>
          </cell>
          <cell r="AQ6837">
            <v>2026</v>
          </cell>
          <cell r="AR6837" t="str">
            <v>2026-PRL1-50577</v>
          </cell>
          <cell r="AS6837">
            <v>1</v>
          </cell>
          <cell r="AT6837" t="str">
            <v>TK068</v>
          </cell>
          <cell r="AU6837" t="str">
            <v>#</v>
          </cell>
        </row>
        <row r="6838">
          <cell r="AN6838">
            <v>50007</v>
          </cell>
          <cell r="AO6838" t="str">
            <v>Kodudoktori PAK Sinu Arst OÜ</v>
          </cell>
          <cell r="AP6838" t="str">
            <v>#</v>
          </cell>
          <cell r="AQ6838">
            <v>2026</v>
          </cell>
          <cell r="AR6838" t="str">
            <v>2026-PRL1-50007</v>
          </cell>
          <cell r="AS6838">
            <v>1</v>
          </cell>
          <cell r="AT6838" t="str">
            <v>TK002</v>
          </cell>
          <cell r="AU6838" t="str">
            <v>#</v>
          </cell>
        </row>
        <row r="6839">
          <cell r="AN6839">
            <v>50593</v>
          </cell>
          <cell r="AO6839" t="str">
            <v>Perearst Maimu Pintson OÜ</v>
          </cell>
          <cell r="AP6839" t="str">
            <v>#</v>
          </cell>
          <cell r="AQ6839">
            <v>2026</v>
          </cell>
          <cell r="AR6839" t="str">
            <v>2026-PRL1-50593</v>
          </cell>
          <cell r="AS6839" t="str">
            <v>#</v>
          </cell>
          <cell r="AT6839" t="str">
            <v>#</v>
          </cell>
          <cell r="AU6839" t="str">
            <v>#</v>
          </cell>
        </row>
        <row r="6840">
          <cell r="AN6840">
            <v>50052</v>
          </cell>
          <cell r="AO6840" t="str">
            <v>Pirita Perearstikeskus OÜ</v>
          </cell>
          <cell r="AP6840" t="str">
            <v>#</v>
          </cell>
          <cell r="AQ6840">
            <v>2026</v>
          </cell>
          <cell r="AR6840" t="str">
            <v>2026-PRL1-50052</v>
          </cell>
          <cell r="AS6840">
            <v>1</v>
          </cell>
          <cell r="AT6840" t="str">
            <v>TK058</v>
          </cell>
          <cell r="AU6840" t="str">
            <v>#</v>
          </cell>
        </row>
        <row r="6841">
          <cell r="AN6841">
            <v>50027</v>
          </cell>
          <cell r="AO6841" t="str">
            <v>Merelahe Perearstikeskus OÜ</v>
          </cell>
          <cell r="AP6841" t="str">
            <v>#</v>
          </cell>
          <cell r="AQ6841">
            <v>2026</v>
          </cell>
          <cell r="AR6841" t="str">
            <v>2026-PRL1-50027</v>
          </cell>
          <cell r="AS6841">
            <v>1</v>
          </cell>
          <cell r="AT6841" t="str">
            <v>TK059</v>
          </cell>
          <cell r="AU6841" t="str">
            <v>#</v>
          </cell>
        </row>
        <row r="6842">
          <cell r="AN6842">
            <v>50163</v>
          </cell>
          <cell r="AO6842" t="str">
            <v>Favorek Perearstikeskus OÜ</v>
          </cell>
          <cell r="AP6842" t="str">
            <v>#</v>
          </cell>
          <cell r="AQ6842">
            <v>2026</v>
          </cell>
          <cell r="AR6842" t="str">
            <v>2026-PRL1-50163</v>
          </cell>
          <cell r="AS6842" t="str">
            <v>#</v>
          </cell>
          <cell r="AT6842" t="str">
            <v>#</v>
          </cell>
          <cell r="AU6842" t="str">
            <v>#</v>
          </cell>
        </row>
        <row r="6843">
          <cell r="AN6843">
            <v>50163</v>
          </cell>
          <cell r="AO6843" t="str">
            <v>Favorek Perearstikeskus OÜ</v>
          </cell>
          <cell r="AP6843" t="str">
            <v>#</v>
          </cell>
          <cell r="AQ6843">
            <v>2026</v>
          </cell>
          <cell r="AR6843" t="str">
            <v>2026-PRL1-50163</v>
          </cell>
          <cell r="AS6843" t="str">
            <v>#</v>
          </cell>
          <cell r="AT6843" t="str">
            <v>#</v>
          </cell>
          <cell r="AU6843" t="str">
            <v>#</v>
          </cell>
        </row>
        <row r="6844">
          <cell r="AN6844">
            <v>50880</v>
          </cell>
          <cell r="AO6844" t="str">
            <v>Karulaugu Tervisekeskus OÜ</v>
          </cell>
          <cell r="AP6844" t="str">
            <v>#</v>
          </cell>
          <cell r="AQ6844">
            <v>2026</v>
          </cell>
          <cell r="AR6844" t="str">
            <v>2026-PRL1-50880</v>
          </cell>
          <cell r="AS6844">
            <v>1</v>
          </cell>
          <cell r="AT6844" t="str">
            <v>TK039</v>
          </cell>
          <cell r="AU6844" t="str">
            <v>#</v>
          </cell>
        </row>
        <row r="6845">
          <cell r="AN6845">
            <v>61387</v>
          </cell>
          <cell r="AO6845" t="str">
            <v>Perearst Illa Põldma OÜ</v>
          </cell>
          <cell r="AP6845" t="str">
            <v>#</v>
          </cell>
          <cell r="AQ6845">
            <v>2026</v>
          </cell>
          <cell r="AR6845" t="str">
            <v>2026-PRL1-61387</v>
          </cell>
          <cell r="AS6845" t="str">
            <v>#</v>
          </cell>
          <cell r="AT6845" t="str">
            <v>#</v>
          </cell>
          <cell r="AU6845" t="str">
            <v>#</v>
          </cell>
        </row>
        <row r="6846">
          <cell r="AN6846">
            <v>50698</v>
          </cell>
          <cell r="AO6846" t="str">
            <v>Tomson Tervisekeskus OÜ</v>
          </cell>
          <cell r="AP6846" t="str">
            <v>#</v>
          </cell>
          <cell r="AQ6846">
            <v>2026</v>
          </cell>
          <cell r="AR6846" t="str">
            <v>2026-PRL1-50698</v>
          </cell>
          <cell r="AS6846">
            <v>1</v>
          </cell>
          <cell r="AT6846" t="str">
            <v>TK047</v>
          </cell>
          <cell r="AU6846" t="str">
            <v>#</v>
          </cell>
        </row>
        <row r="6847">
          <cell r="AN6847">
            <v>50024</v>
          </cell>
          <cell r="AO6847" t="str">
            <v>Ädala Perearstikeskus OÜ</v>
          </cell>
          <cell r="AP6847" t="str">
            <v>#</v>
          </cell>
          <cell r="AQ6847">
            <v>2026</v>
          </cell>
          <cell r="AR6847" t="str">
            <v>2026-PRL1-50024</v>
          </cell>
          <cell r="AS6847">
            <v>1</v>
          </cell>
          <cell r="AT6847" t="str">
            <v>TK044</v>
          </cell>
          <cell r="AU6847" t="str">
            <v>#</v>
          </cell>
        </row>
        <row r="6848">
          <cell r="AN6848">
            <v>50026</v>
          </cell>
          <cell r="AO6848" t="str">
            <v>Mediteri Perearstid OÜ</v>
          </cell>
          <cell r="AP6848" t="str">
            <v>#</v>
          </cell>
          <cell r="AQ6848">
            <v>2026</v>
          </cell>
          <cell r="AR6848" t="str">
            <v>2026-PRL1-50026</v>
          </cell>
          <cell r="AS6848" t="str">
            <v>#</v>
          </cell>
          <cell r="AT6848" t="str">
            <v>#</v>
          </cell>
          <cell r="AU6848" t="str">
            <v>#</v>
          </cell>
        </row>
        <row r="6849">
          <cell r="AN6849">
            <v>63493</v>
          </cell>
          <cell r="AO6849" t="str">
            <v>OÜ Perearst Kongo</v>
          </cell>
          <cell r="AP6849" t="str">
            <v>#</v>
          </cell>
          <cell r="AQ6849">
            <v>2026</v>
          </cell>
          <cell r="AR6849" t="str">
            <v>2026-PRL1-63493</v>
          </cell>
          <cell r="AS6849" t="str">
            <v>#</v>
          </cell>
          <cell r="AT6849" t="str">
            <v>#</v>
          </cell>
          <cell r="AU6849" t="str">
            <v>#</v>
          </cell>
        </row>
        <row r="6850">
          <cell r="AN6850">
            <v>50026</v>
          </cell>
          <cell r="AO6850" t="str">
            <v>Mediteri Perearstid OÜ</v>
          </cell>
          <cell r="AP6850" t="str">
            <v>#</v>
          </cell>
          <cell r="AQ6850">
            <v>2026</v>
          </cell>
          <cell r="AR6850" t="str">
            <v>2026-PRL1-50026</v>
          </cell>
          <cell r="AS6850" t="str">
            <v>#</v>
          </cell>
          <cell r="AT6850" t="str">
            <v>#</v>
          </cell>
          <cell r="AU6850" t="str">
            <v>#</v>
          </cell>
        </row>
        <row r="6851">
          <cell r="AN6851">
            <v>50027</v>
          </cell>
          <cell r="AO6851" t="str">
            <v>Merelahe Perearstikeskus OÜ</v>
          </cell>
          <cell r="AP6851" t="str">
            <v>#</v>
          </cell>
          <cell r="AQ6851">
            <v>2026</v>
          </cell>
          <cell r="AR6851" t="str">
            <v>2026-PRL1-50027</v>
          </cell>
          <cell r="AS6851">
            <v>1</v>
          </cell>
          <cell r="AT6851" t="str">
            <v>TK059</v>
          </cell>
          <cell r="AU6851" t="str">
            <v>#</v>
          </cell>
        </row>
        <row r="6852">
          <cell r="AN6852">
            <v>50024</v>
          </cell>
          <cell r="AO6852" t="str">
            <v>Ädala Perearstikeskus OÜ</v>
          </cell>
          <cell r="AP6852" t="str">
            <v>#</v>
          </cell>
          <cell r="AQ6852">
            <v>2026</v>
          </cell>
          <cell r="AR6852" t="str">
            <v>2026-PRL1-50024</v>
          </cell>
          <cell r="AS6852">
            <v>1</v>
          </cell>
          <cell r="AT6852" t="str">
            <v>TK044</v>
          </cell>
          <cell r="AU6852" t="str">
            <v>#</v>
          </cell>
        </row>
        <row r="6853">
          <cell r="AN6853">
            <v>50612</v>
          </cell>
          <cell r="AO6853" t="str">
            <v>OÜ Aira Perearstikeskus</v>
          </cell>
          <cell r="AP6853" t="str">
            <v>#</v>
          </cell>
          <cell r="AQ6853">
            <v>2026</v>
          </cell>
          <cell r="AR6853" t="str">
            <v>2026-PRL1-50612</v>
          </cell>
          <cell r="AS6853" t="str">
            <v>#</v>
          </cell>
          <cell r="AT6853" t="str">
            <v>#</v>
          </cell>
          <cell r="AU6853" t="str">
            <v>#</v>
          </cell>
        </row>
        <row r="6854">
          <cell r="AN6854">
            <v>50700</v>
          </cell>
          <cell r="AO6854" t="str">
            <v>OÜ Tallinna Perearstikeskus</v>
          </cell>
          <cell r="AP6854" t="str">
            <v>#</v>
          </cell>
          <cell r="AQ6854">
            <v>2026</v>
          </cell>
          <cell r="AR6854" t="str">
            <v>2026-PRL1-50700</v>
          </cell>
          <cell r="AS6854">
            <v>1</v>
          </cell>
          <cell r="AT6854" t="str">
            <v>TK027</v>
          </cell>
          <cell r="AU6854" t="str">
            <v>#</v>
          </cell>
        </row>
        <row r="6855">
          <cell r="AN6855">
            <v>50162</v>
          </cell>
          <cell r="AO6855" t="str">
            <v>Mustamäe ja Nõmme Perearstikeskus OÜ</v>
          </cell>
          <cell r="AP6855" t="str">
            <v>#</v>
          </cell>
          <cell r="AQ6855">
            <v>2026</v>
          </cell>
          <cell r="AR6855" t="str">
            <v>2026-PRL1-50162</v>
          </cell>
          <cell r="AS6855" t="str">
            <v>#</v>
          </cell>
          <cell r="AT6855" t="str">
            <v>#</v>
          </cell>
          <cell r="AU6855" t="str">
            <v>#</v>
          </cell>
        </row>
        <row r="6856">
          <cell r="AN6856">
            <v>50157</v>
          </cell>
          <cell r="AO6856" t="str">
            <v>Kose-Lasnamäe Perearstikeskus OÜ</v>
          </cell>
          <cell r="AP6856" t="str">
            <v>#</v>
          </cell>
          <cell r="AQ6856">
            <v>2026</v>
          </cell>
          <cell r="AR6856" t="str">
            <v>2026-PRL1-50157</v>
          </cell>
          <cell r="AS6856" t="str">
            <v>#</v>
          </cell>
          <cell r="AT6856" t="str">
            <v>#</v>
          </cell>
          <cell r="AU6856" t="str">
            <v>#</v>
          </cell>
        </row>
        <row r="6857">
          <cell r="AN6857">
            <v>50961</v>
          </cell>
          <cell r="AO6857" t="str">
            <v>OÜ Ennetuskliinik</v>
          </cell>
          <cell r="AP6857" t="str">
            <v>#</v>
          </cell>
          <cell r="AQ6857">
            <v>2026</v>
          </cell>
          <cell r="AR6857" t="str">
            <v>2026-PRL1-50961</v>
          </cell>
          <cell r="AS6857">
            <v>1</v>
          </cell>
          <cell r="AT6857" t="str">
            <v>TK073</v>
          </cell>
          <cell r="AU6857" t="str">
            <v>#</v>
          </cell>
        </row>
        <row r="6858">
          <cell r="AN6858">
            <v>50429</v>
          </cell>
          <cell r="AO6858" t="str">
            <v>Virge Tulmin</v>
          </cell>
          <cell r="AP6858" t="str">
            <v>#</v>
          </cell>
          <cell r="AQ6858">
            <v>2026</v>
          </cell>
          <cell r="AR6858" t="str">
            <v>2026-PRL1-50429</v>
          </cell>
          <cell r="AS6858" t="str">
            <v>#</v>
          </cell>
          <cell r="AT6858" t="str">
            <v>#</v>
          </cell>
          <cell r="AU6858" t="str">
            <v>#</v>
          </cell>
        </row>
        <row r="6859">
          <cell r="AN6859">
            <v>50047</v>
          </cell>
          <cell r="AO6859" t="str">
            <v>Mere-Med Perearstikeskus OÜ</v>
          </cell>
          <cell r="AP6859" t="str">
            <v>#</v>
          </cell>
          <cell r="AQ6859">
            <v>2026</v>
          </cell>
          <cell r="AR6859" t="str">
            <v>2026-PRL1-50047</v>
          </cell>
          <cell r="AS6859" t="str">
            <v>#</v>
          </cell>
          <cell r="AT6859" t="str">
            <v>#</v>
          </cell>
          <cell r="AU6859" t="str">
            <v>#</v>
          </cell>
        </row>
        <row r="6860">
          <cell r="AN6860">
            <v>50970</v>
          </cell>
          <cell r="AO6860" t="str">
            <v>Oma tervis OÜ</v>
          </cell>
          <cell r="AP6860" t="str">
            <v>#</v>
          </cell>
          <cell r="AQ6860">
            <v>2026</v>
          </cell>
          <cell r="AR6860" t="str">
            <v>2026-PRL1-50970</v>
          </cell>
          <cell r="AS6860" t="str">
            <v>#</v>
          </cell>
          <cell r="AT6860" t="str">
            <v>#</v>
          </cell>
          <cell r="AU6860" t="str">
            <v>#</v>
          </cell>
        </row>
        <row r="6861">
          <cell r="AN6861">
            <v>50047</v>
          </cell>
          <cell r="AO6861" t="str">
            <v>Mere-Med Perearstikeskus OÜ</v>
          </cell>
          <cell r="AP6861" t="str">
            <v>#</v>
          </cell>
          <cell r="AQ6861">
            <v>2026</v>
          </cell>
          <cell r="AR6861" t="str">
            <v>2026-PRL1-50047</v>
          </cell>
          <cell r="AS6861" t="str">
            <v>#</v>
          </cell>
          <cell r="AT6861" t="str">
            <v>#</v>
          </cell>
          <cell r="AU6861" t="str">
            <v>#</v>
          </cell>
        </row>
        <row r="6862">
          <cell r="AN6862">
            <v>50023</v>
          </cell>
          <cell r="AO6862" t="str">
            <v>Nõmme Perearstid OÜ</v>
          </cell>
          <cell r="AP6862" t="str">
            <v>#</v>
          </cell>
          <cell r="AQ6862">
            <v>2026</v>
          </cell>
          <cell r="AR6862" t="str">
            <v>2026-PRL1-50023</v>
          </cell>
          <cell r="AS6862" t="str">
            <v>#</v>
          </cell>
          <cell r="AT6862" t="str">
            <v>#</v>
          </cell>
          <cell r="AU6862" t="str">
            <v>#</v>
          </cell>
        </row>
        <row r="6863">
          <cell r="AN6863">
            <v>50846</v>
          </cell>
          <cell r="AO6863" t="str">
            <v>OÜ Perearst Piret Innos</v>
          </cell>
          <cell r="AP6863" t="str">
            <v>#</v>
          </cell>
          <cell r="AQ6863">
            <v>2026</v>
          </cell>
          <cell r="AR6863" t="str">
            <v>2026-PRL1-50846</v>
          </cell>
          <cell r="AS6863" t="str">
            <v>#</v>
          </cell>
          <cell r="AT6863" t="str">
            <v>#</v>
          </cell>
          <cell r="AU6863" t="str">
            <v>#</v>
          </cell>
        </row>
        <row r="6864">
          <cell r="AN6864">
            <v>50857</v>
          </cell>
          <cell r="AO6864" t="str">
            <v>Pealinna Perearstid OÜ</v>
          </cell>
          <cell r="AP6864" t="str">
            <v>#</v>
          </cell>
          <cell r="AQ6864">
            <v>2026</v>
          </cell>
          <cell r="AR6864" t="str">
            <v>2026-PRL1-50857</v>
          </cell>
          <cell r="AS6864">
            <v>1</v>
          </cell>
          <cell r="AT6864" t="str">
            <v>TK075</v>
          </cell>
          <cell r="AU6864" t="str">
            <v>#</v>
          </cell>
        </row>
        <row r="6865">
          <cell r="AN6865">
            <v>50023</v>
          </cell>
          <cell r="AO6865" t="str">
            <v>Nõmme Perearstid OÜ</v>
          </cell>
          <cell r="AP6865" t="str">
            <v>#</v>
          </cell>
          <cell r="AQ6865">
            <v>2026</v>
          </cell>
          <cell r="AR6865" t="str">
            <v>2026-PRL1-50023</v>
          </cell>
          <cell r="AS6865" t="str">
            <v>#</v>
          </cell>
          <cell r="AT6865" t="str">
            <v>#</v>
          </cell>
          <cell r="AU6865" t="str">
            <v>#</v>
          </cell>
        </row>
        <row r="6866">
          <cell r="AN6866">
            <v>50161</v>
          </cell>
          <cell r="AO6866" t="str">
            <v>Magdaleena Tervisekeskus OÜ</v>
          </cell>
          <cell r="AP6866" t="str">
            <v>#</v>
          </cell>
          <cell r="AQ6866">
            <v>2026</v>
          </cell>
          <cell r="AR6866" t="str">
            <v>2026-PRL1-50161</v>
          </cell>
          <cell r="AS6866" t="str">
            <v>#</v>
          </cell>
          <cell r="AT6866" t="str">
            <v>#</v>
          </cell>
          <cell r="AU6866" t="str">
            <v>#</v>
          </cell>
        </row>
        <row r="6867">
          <cell r="AN6867">
            <v>50161</v>
          </cell>
          <cell r="AO6867" t="str">
            <v>Magdaleena Tervisekeskus OÜ</v>
          </cell>
          <cell r="AP6867" t="str">
            <v>#</v>
          </cell>
          <cell r="AQ6867">
            <v>2026</v>
          </cell>
          <cell r="AR6867" t="str">
            <v>2026-PRL1-50161</v>
          </cell>
          <cell r="AS6867" t="str">
            <v>#</v>
          </cell>
          <cell r="AT6867" t="str">
            <v>#</v>
          </cell>
          <cell r="AU6867" t="str">
            <v>#</v>
          </cell>
        </row>
        <row r="6868">
          <cell r="AN6868">
            <v>68398</v>
          </cell>
          <cell r="AO6868" t="str">
            <v>Perearst Tiina Saar OÜ</v>
          </cell>
          <cell r="AP6868" t="str">
            <v>#</v>
          </cell>
          <cell r="AQ6868">
            <v>2026</v>
          </cell>
          <cell r="AR6868" t="str">
            <v>2026-PRL1-68398</v>
          </cell>
          <cell r="AS6868" t="str">
            <v>#</v>
          </cell>
          <cell r="AT6868" t="str">
            <v>#</v>
          </cell>
          <cell r="AU6868" t="str">
            <v>#</v>
          </cell>
        </row>
        <row r="6869">
          <cell r="AN6869">
            <v>50826</v>
          </cell>
          <cell r="AO6869" t="str">
            <v>Perekliinik OÜ</v>
          </cell>
          <cell r="AP6869" t="str">
            <v>#</v>
          </cell>
          <cell r="AQ6869">
            <v>2026</v>
          </cell>
          <cell r="AR6869" t="str">
            <v>2026-PRL1-50826</v>
          </cell>
          <cell r="AS6869">
            <v>1</v>
          </cell>
          <cell r="AT6869" t="str">
            <v>TK074</v>
          </cell>
          <cell r="AU6869" t="str">
            <v>#</v>
          </cell>
        </row>
        <row r="6870">
          <cell r="AN6870">
            <v>50114</v>
          </cell>
          <cell r="AO6870" t="str">
            <v>Medicum Perearstikeskus AS</v>
          </cell>
          <cell r="AP6870" t="str">
            <v>#</v>
          </cell>
          <cell r="AQ6870">
            <v>2026</v>
          </cell>
          <cell r="AR6870" t="str">
            <v>2026-PRL1-50114</v>
          </cell>
          <cell r="AS6870">
            <v>1</v>
          </cell>
          <cell r="AT6870" t="str">
            <v>TK001</v>
          </cell>
          <cell r="AU6870" t="str">
            <v>#</v>
          </cell>
        </row>
        <row r="6871">
          <cell r="AN6871">
            <v>50114</v>
          </cell>
          <cell r="AO6871" t="str">
            <v>Medicum Perearstikeskus AS</v>
          </cell>
          <cell r="AP6871" t="str">
            <v>#</v>
          </cell>
          <cell r="AQ6871">
            <v>2026</v>
          </cell>
          <cell r="AR6871" t="str">
            <v>2026-PRL1-50114</v>
          </cell>
          <cell r="AS6871">
            <v>1</v>
          </cell>
          <cell r="AT6871" t="str">
            <v>TK001</v>
          </cell>
          <cell r="AU6871" t="str">
            <v>#</v>
          </cell>
        </row>
        <row r="6872">
          <cell r="AN6872">
            <v>50857</v>
          </cell>
          <cell r="AO6872" t="str">
            <v>Pealinna Perearstid OÜ</v>
          </cell>
          <cell r="AP6872" t="str">
            <v>#</v>
          </cell>
          <cell r="AQ6872">
            <v>2026</v>
          </cell>
          <cell r="AR6872" t="str">
            <v>2026-PRL1-50857</v>
          </cell>
          <cell r="AS6872">
            <v>1</v>
          </cell>
          <cell r="AT6872" t="str">
            <v>TK075</v>
          </cell>
          <cell r="AU6872" t="str">
            <v>#</v>
          </cell>
        </row>
        <row r="6873">
          <cell r="AN6873">
            <v>50857</v>
          </cell>
          <cell r="AO6873" t="str">
            <v>Pealinna Perearstid OÜ</v>
          </cell>
          <cell r="AP6873" t="str">
            <v>#</v>
          </cell>
          <cell r="AQ6873">
            <v>2026</v>
          </cell>
          <cell r="AR6873" t="str">
            <v>2026-PRL1-50857</v>
          </cell>
          <cell r="AS6873">
            <v>1</v>
          </cell>
          <cell r="AT6873" t="str">
            <v>TK075</v>
          </cell>
          <cell r="AU6873" t="str">
            <v>#</v>
          </cell>
        </row>
        <row r="6874">
          <cell r="AN6874">
            <v>50535</v>
          </cell>
          <cell r="AO6874" t="str">
            <v>Perearst Toomas Erik OÜ</v>
          </cell>
          <cell r="AP6874" t="str">
            <v>#</v>
          </cell>
          <cell r="AQ6874">
            <v>2026</v>
          </cell>
          <cell r="AR6874" t="str">
            <v>2026-PRL1-50535</v>
          </cell>
          <cell r="AS6874" t="str">
            <v>#</v>
          </cell>
          <cell r="AT6874" t="str">
            <v>#</v>
          </cell>
          <cell r="AU6874" t="str">
            <v>#</v>
          </cell>
        </row>
        <row r="6875">
          <cell r="AN6875">
            <v>50613</v>
          </cell>
          <cell r="AO6875" t="str">
            <v>Perearst Maret Missamou OÜ</v>
          </cell>
          <cell r="AP6875" t="str">
            <v>#</v>
          </cell>
          <cell r="AQ6875">
            <v>2026</v>
          </cell>
          <cell r="AR6875" t="str">
            <v>2026-PRL1-50613</v>
          </cell>
          <cell r="AS6875" t="str">
            <v>#</v>
          </cell>
          <cell r="AT6875" t="str">
            <v>#</v>
          </cell>
          <cell r="AU6875" t="str">
            <v>#</v>
          </cell>
        </row>
        <row r="6876">
          <cell r="AN6876">
            <v>50614</v>
          </cell>
          <cell r="AO6876" t="str">
            <v>Terve Laps OÜ</v>
          </cell>
          <cell r="AP6876" t="str">
            <v>#</v>
          </cell>
          <cell r="AQ6876">
            <v>2026</v>
          </cell>
          <cell r="AR6876" t="str">
            <v>2026-PRL1-50614</v>
          </cell>
          <cell r="AS6876" t="str">
            <v>#</v>
          </cell>
          <cell r="AT6876" t="str">
            <v>#</v>
          </cell>
          <cell r="AU6876" t="str">
            <v>#</v>
          </cell>
        </row>
        <row r="6877">
          <cell r="AN6877">
            <v>50157</v>
          </cell>
          <cell r="AO6877" t="str">
            <v>Kose-Lasnamäe Perearstikeskus OÜ</v>
          </cell>
          <cell r="AP6877" t="str">
            <v>#</v>
          </cell>
          <cell r="AQ6877">
            <v>2026</v>
          </cell>
          <cell r="AR6877" t="str">
            <v>2026-PRL1-50157</v>
          </cell>
          <cell r="AS6877" t="str">
            <v>#</v>
          </cell>
          <cell r="AT6877" t="str">
            <v>#</v>
          </cell>
          <cell r="AU6877" t="str">
            <v>#</v>
          </cell>
        </row>
        <row r="6878">
          <cell r="AN6878">
            <v>50157</v>
          </cell>
          <cell r="AO6878" t="str">
            <v>Kose-Lasnamäe Perearstikeskus OÜ</v>
          </cell>
          <cell r="AP6878" t="str">
            <v>#</v>
          </cell>
          <cell r="AQ6878">
            <v>2026</v>
          </cell>
          <cell r="AR6878" t="str">
            <v>2026-PRL1-50157</v>
          </cell>
          <cell r="AS6878" t="str">
            <v>#</v>
          </cell>
          <cell r="AT6878" t="str">
            <v>#</v>
          </cell>
          <cell r="AU6878" t="str">
            <v>#</v>
          </cell>
        </row>
        <row r="6879">
          <cell r="AN6879">
            <v>51045</v>
          </cell>
          <cell r="AO6879" t="str">
            <v>Santevia OÜ</v>
          </cell>
          <cell r="AP6879" t="str">
            <v>#</v>
          </cell>
          <cell r="AQ6879">
            <v>2026</v>
          </cell>
          <cell r="AR6879" t="str">
            <v>2026-PRL1-51045</v>
          </cell>
          <cell r="AS6879" t="str">
            <v>#</v>
          </cell>
          <cell r="AT6879" t="str">
            <v>#</v>
          </cell>
          <cell r="AU6879" t="str">
            <v>#</v>
          </cell>
        </row>
        <row r="6880">
          <cell r="AN6880">
            <v>50052</v>
          </cell>
          <cell r="AO6880" t="str">
            <v>Pirita Perearstikeskus OÜ</v>
          </cell>
          <cell r="AP6880" t="str">
            <v>#</v>
          </cell>
          <cell r="AQ6880">
            <v>2026</v>
          </cell>
          <cell r="AR6880" t="str">
            <v>2026-PRL1-50052</v>
          </cell>
          <cell r="AS6880">
            <v>1</v>
          </cell>
          <cell r="AT6880" t="str">
            <v>TK058</v>
          </cell>
          <cell r="AU6880" t="str">
            <v>#</v>
          </cell>
        </row>
        <row r="6881">
          <cell r="AN6881">
            <v>50542</v>
          </cell>
          <cell r="AO6881" t="str">
            <v>Pirita-Kose Perearstikeskus OÜ</v>
          </cell>
          <cell r="AP6881" t="str">
            <v>#</v>
          </cell>
          <cell r="AQ6881">
            <v>2026</v>
          </cell>
          <cell r="AR6881" t="str">
            <v>2026-PRL1-50542</v>
          </cell>
          <cell r="AS6881">
            <v>1</v>
          </cell>
          <cell r="AT6881" t="str">
            <v>TK077</v>
          </cell>
          <cell r="AU6881" t="str">
            <v>#</v>
          </cell>
        </row>
        <row r="6882">
          <cell r="AN6882">
            <v>50857</v>
          </cell>
          <cell r="AO6882" t="str">
            <v>Pealinna Perearstid OÜ</v>
          </cell>
          <cell r="AP6882" t="str">
            <v>#</v>
          </cell>
          <cell r="AQ6882">
            <v>2026</v>
          </cell>
          <cell r="AR6882" t="str">
            <v>2026-PRL1-50857</v>
          </cell>
          <cell r="AS6882" t="str">
            <v>#</v>
          </cell>
          <cell r="AT6882" t="str">
            <v>#</v>
          </cell>
          <cell r="AU6882" t="str">
            <v>#</v>
          </cell>
        </row>
        <row r="6883">
          <cell r="AN6883">
            <v>61311</v>
          </cell>
          <cell r="AO6883" t="str">
            <v>Mahtra Perearstikeskus OÜ</v>
          </cell>
          <cell r="AP6883" t="str">
            <v>#</v>
          </cell>
          <cell r="AQ6883">
            <v>2026</v>
          </cell>
          <cell r="AR6883" t="str">
            <v>2026-PRL1-61311</v>
          </cell>
          <cell r="AS6883" t="str">
            <v>#</v>
          </cell>
          <cell r="AT6883" t="str">
            <v>#</v>
          </cell>
          <cell r="AU6883" t="str">
            <v>#</v>
          </cell>
        </row>
        <row r="6884">
          <cell r="AN6884">
            <v>50857</v>
          </cell>
          <cell r="AO6884" t="str">
            <v>Pealinna Perearstid OÜ</v>
          </cell>
          <cell r="AP6884" t="str">
            <v>#</v>
          </cell>
          <cell r="AQ6884">
            <v>2026</v>
          </cell>
          <cell r="AR6884" t="str">
            <v>2026-PRL1-50857</v>
          </cell>
          <cell r="AS6884">
            <v>1</v>
          </cell>
          <cell r="AT6884" t="str">
            <v>TK075</v>
          </cell>
          <cell r="AU6884" t="str">
            <v>#</v>
          </cell>
        </row>
        <row r="6885">
          <cell r="AN6885">
            <v>50114</v>
          </cell>
          <cell r="AO6885" t="str">
            <v>Medicum Perearstikeskus AS</v>
          </cell>
          <cell r="AP6885" t="str">
            <v>#</v>
          </cell>
          <cell r="AQ6885">
            <v>2026</v>
          </cell>
          <cell r="AR6885" t="str">
            <v>2026-PRL1-50114</v>
          </cell>
          <cell r="AS6885">
            <v>1</v>
          </cell>
          <cell r="AT6885" t="str">
            <v>TK001</v>
          </cell>
          <cell r="AU6885" t="str">
            <v>#</v>
          </cell>
        </row>
        <row r="6886">
          <cell r="AN6886">
            <v>50114</v>
          </cell>
          <cell r="AO6886" t="str">
            <v>Medicum Perearstikeskus AS</v>
          </cell>
          <cell r="AP6886" t="str">
            <v>#</v>
          </cell>
          <cell r="AQ6886">
            <v>2026</v>
          </cell>
          <cell r="AR6886" t="str">
            <v>2026-PRL1-50114</v>
          </cell>
          <cell r="AS6886">
            <v>1</v>
          </cell>
          <cell r="AT6886" t="str">
            <v>TK001</v>
          </cell>
          <cell r="AU6886" t="str">
            <v>#</v>
          </cell>
        </row>
        <row r="6887">
          <cell r="AN6887">
            <v>50857</v>
          </cell>
          <cell r="AO6887" t="str">
            <v>Pealinna Perearstid OÜ</v>
          </cell>
          <cell r="AP6887" t="str">
            <v>#</v>
          </cell>
          <cell r="AQ6887">
            <v>2026</v>
          </cell>
          <cell r="AR6887" t="str">
            <v>2026-PRL1-50857</v>
          </cell>
          <cell r="AS6887" t="str">
            <v>#</v>
          </cell>
          <cell r="AT6887" t="str">
            <v>#</v>
          </cell>
          <cell r="AU6887" t="str">
            <v>#</v>
          </cell>
        </row>
        <row r="6888">
          <cell r="AN6888">
            <v>50165</v>
          </cell>
          <cell r="AO6888" t="str">
            <v>Vitacon Perearstikeskus OÜ</v>
          </cell>
          <cell r="AP6888" t="str">
            <v>#</v>
          </cell>
          <cell r="AQ6888">
            <v>2026</v>
          </cell>
          <cell r="AR6888" t="str">
            <v>2026-PRL1-50165</v>
          </cell>
          <cell r="AS6888" t="str">
            <v>#</v>
          </cell>
          <cell r="AT6888" t="str">
            <v>#</v>
          </cell>
          <cell r="AU6888" t="str">
            <v>#</v>
          </cell>
        </row>
        <row r="6889">
          <cell r="AN6889">
            <v>50165</v>
          </cell>
          <cell r="AO6889" t="str">
            <v>Vitacon Perearstikeskus OÜ</v>
          </cell>
          <cell r="AP6889" t="str">
            <v>#</v>
          </cell>
          <cell r="AQ6889">
            <v>2026</v>
          </cell>
          <cell r="AR6889" t="str">
            <v>2026-PRL1-50165</v>
          </cell>
          <cell r="AS6889" t="str">
            <v>#</v>
          </cell>
          <cell r="AT6889" t="str">
            <v>#</v>
          </cell>
          <cell r="AU6889" t="str">
            <v>#</v>
          </cell>
        </row>
        <row r="6890">
          <cell r="AN6890">
            <v>50161</v>
          </cell>
          <cell r="AO6890" t="str">
            <v>Magdaleena Tervisekeskus OÜ</v>
          </cell>
          <cell r="AP6890" t="str">
            <v>#</v>
          </cell>
          <cell r="AQ6890">
            <v>2026</v>
          </cell>
          <cell r="AR6890" t="str">
            <v>2026-PRL1-50161</v>
          </cell>
          <cell r="AS6890" t="str">
            <v>#</v>
          </cell>
          <cell r="AT6890" t="str">
            <v>#</v>
          </cell>
          <cell r="AU6890" t="str">
            <v>#</v>
          </cell>
        </row>
        <row r="6891">
          <cell r="AN6891">
            <v>50156</v>
          </cell>
          <cell r="AO6891" t="str">
            <v>Magdaleena Perearstid OÜ</v>
          </cell>
          <cell r="AP6891" t="str">
            <v>#</v>
          </cell>
          <cell r="AQ6891">
            <v>2026</v>
          </cell>
          <cell r="AR6891" t="str">
            <v>2026-PRL1-50156</v>
          </cell>
          <cell r="AS6891" t="str">
            <v>#</v>
          </cell>
          <cell r="AT6891" t="str">
            <v>#</v>
          </cell>
          <cell r="AU6891" t="str">
            <v>#</v>
          </cell>
        </row>
        <row r="6892">
          <cell r="AN6892">
            <v>50156</v>
          </cell>
          <cell r="AO6892" t="str">
            <v>Magdaleena Perearstid OÜ</v>
          </cell>
          <cell r="AP6892" t="str">
            <v>#</v>
          </cell>
          <cell r="AQ6892">
            <v>2026</v>
          </cell>
          <cell r="AR6892" t="str">
            <v>2026-PRL1-50156</v>
          </cell>
          <cell r="AS6892" t="str">
            <v>#</v>
          </cell>
          <cell r="AT6892" t="str">
            <v>#</v>
          </cell>
          <cell r="AU6892" t="str">
            <v>#</v>
          </cell>
        </row>
        <row r="6893">
          <cell r="AN6893">
            <v>50156</v>
          </cell>
          <cell r="AO6893" t="str">
            <v>Magdaleena Perearstid OÜ</v>
          </cell>
          <cell r="AP6893" t="str">
            <v>#</v>
          </cell>
          <cell r="AQ6893">
            <v>2026</v>
          </cell>
          <cell r="AR6893" t="str">
            <v>2026-PRL1-50156</v>
          </cell>
          <cell r="AS6893" t="str">
            <v>#</v>
          </cell>
          <cell r="AT6893" t="str">
            <v>#</v>
          </cell>
          <cell r="AU6893" t="str">
            <v>#</v>
          </cell>
        </row>
        <row r="6894">
          <cell r="AN6894">
            <v>50114</v>
          </cell>
          <cell r="AO6894" t="str">
            <v>Medicum Perearstikeskus AS</v>
          </cell>
          <cell r="AP6894" t="str">
            <v>#</v>
          </cell>
          <cell r="AQ6894">
            <v>2026</v>
          </cell>
          <cell r="AR6894" t="str">
            <v>2026-PRL1-50114</v>
          </cell>
          <cell r="AS6894">
            <v>1</v>
          </cell>
          <cell r="AT6894" t="str">
            <v>TK001</v>
          </cell>
          <cell r="AU6894" t="str">
            <v>#</v>
          </cell>
        </row>
        <row r="6895">
          <cell r="AN6895">
            <v>50114</v>
          </cell>
          <cell r="AO6895" t="str">
            <v>Medicum Perearstikeskus AS</v>
          </cell>
          <cell r="AP6895" t="str">
            <v>#</v>
          </cell>
          <cell r="AQ6895">
            <v>2026</v>
          </cell>
          <cell r="AR6895" t="str">
            <v>2026-PRL1-50114</v>
          </cell>
          <cell r="AS6895">
            <v>1</v>
          </cell>
          <cell r="AT6895" t="str">
            <v>TK001</v>
          </cell>
          <cell r="AU6895" t="str">
            <v>#</v>
          </cell>
        </row>
        <row r="6896">
          <cell r="AN6896">
            <v>50697</v>
          </cell>
          <cell r="AO6896" t="str">
            <v>Perearst Svetlana Ehiloo OÜ</v>
          </cell>
          <cell r="AP6896" t="str">
            <v>#</v>
          </cell>
          <cell r="AQ6896">
            <v>2026</v>
          </cell>
          <cell r="AR6896" t="str">
            <v>2026-PRL1-50697</v>
          </cell>
          <cell r="AS6896" t="str">
            <v>#</v>
          </cell>
          <cell r="AT6896" t="str">
            <v>#</v>
          </cell>
          <cell r="AU6896" t="str">
            <v>#</v>
          </cell>
        </row>
        <row r="6897">
          <cell r="AN6897">
            <v>50857</v>
          </cell>
          <cell r="AO6897" t="str">
            <v>Pealinna Perearstid OÜ</v>
          </cell>
          <cell r="AP6897" t="str">
            <v>#</v>
          </cell>
          <cell r="AQ6897">
            <v>2026</v>
          </cell>
          <cell r="AR6897" t="str">
            <v>2026-PRL1-50857</v>
          </cell>
          <cell r="AS6897" t="str">
            <v>#</v>
          </cell>
          <cell r="AT6897" t="str">
            <v>#</v>
          </cell>
          <cell r="AU6897" t="str">
            <v>#</v>
          </cell>
        </row>
        <row r="6898">
          <cell r="AN6898">
            <v>61311</v>
          </cell>
          <cell r="AO6898" t="str">
            <v>Mahtra Perearstikeskus OÜ</v>
          </cell>
          <cell r="AP6898" t="str">
            <v>#</v>
          </cell>
          <cell r="AQ6898">
            <v>2026</v>
          </cell>
          <cell r="AR6898" t="str">
            <v>2026-PRL1-61311</v>
          </cell>
          <cell r="AS6898" t="str">
            <v>#</v>
          </cell>
          <cell r="AT6898" t="str">
            <v>#</v>
          </cell>
          <cell r="AU6898" t="str">
            <v>#</v>
          </cell>
        </row>
        <row r="6899">
          <cell r="AN6899">
            <v>50691</v>
          </cell>
          <cell r="AO6899" t="str">
            <v>Perearst Ljudmila Jakobson OÜ</v>
          </cell>
          <cell r="AP6899" t="str">
            <v>#</v>
          </cell>
          <cell r="AQ6899">
            <v>2026</v>
          </cell>
          <cell r="AR6899" t="str">
            <v>2026-PRL1-50691</v>
          </cell>
          <cell r="AS6899" t="str">
            <v>#</v>
          </cell>
          <cell r="AT6899" t="str">
            <v>#</v>
          </cell>
          <cell r="AU6899" t="str">
            <v>#</v>
          </cell>
        </row>
        <row r="6900">
          <cell r="AN6900">
            <v>50857</v>
          </cell>
          <cell r="AO6900" t="str">
            <v>Pealinna Perearstid OÜ</v>
          </cell>
          <cell r="AP6900" t="str">
            <v>#</v>
          </cell>
          <cell r="AQ6900">
            <v>2026</v>
          </cell>
          <cell r="AR6900" t="str">
            <v>2026-PRL1-50857</v>
          </cell>
          <cell r="AS6900">
            <v>1</v>
          </cell>
          <cell r="AT6900" t="str">
            <v>TK075</v>
          </cell>
          <cell r="AU6900" t="str">
            <v>#</v>
          </cell>
        </row>
        <row r="6901">
          <cell r="AN6901">
            <v>50612</v>
          </cell>
          <cell r="AO6901" t="str">
            <v>Osaühing Aira Perearstikeskus</v>
          </cell>
          <cell r="AP6901" t="str">
            <v>#</v>
          </cell>
          <cell r="AQ6901">
            <v>2026</v>
          </cell>
          <cell r="AR6901" t="str">
            <v>2026-PRL1-50612</v>
          </cell>
          <cell r="AS6901" t="str">
            <v>#</v>
          </cell>
          <cell r="AT6901" t="str">
            <v>#</v>
          </cell>
          <cell r="AU6901" t="str">
            <v>#</v>
          </cell>
        </row>
        <row r="6902">
          <cell r="AN6902">
            <v>61311</v>
          </cell>
          <cell r="AO6902" t="str">
            <v>Mahtra Perearstikeskus OÜ</v>
          </cell>
          <cell r="AP6902" t="str">
            <v>#</v>
          </cell>
          <cell r="AQ6902">
            <v>2026</v>
          </cell>
          <cell r="AR6902" t="str">
            <v>2026-PRL1-61311</v>
          </cell>
          <cell r="AS6902" t="str">
            <v>#</v>
          </cell>
          <cell r="AT6902" t="str">
            <v>#</v>
          </cell>
          <cell r="AU6902" t="str">
            <v>#</v>
          </cell>
        </row>
        <row r="6903">
          <cell r="AN6903">
            <v>50698</v>
          </cell>
          <cell r="AO6903" t="str">
            <v>Tomson Tervisekeskus OÜ</v>
          </cell>
          <cell r="AP6903" t="str">
            <v>#</v>
          </cell>
          <cell r="AQ6903">
            <v>2026</v>
          </cell>
          <cell r="AR6903" t="str">
            <v>2026-PRL1-50698</v>
          </cell>
          <cell r="AS6903">
            <v>1</v>
          </cell>
          <cell r="AT6903" t="str">
            <v>TK047</v>
          </cell>
          <cell r="AU6903" t="str">
            <v>#</v>
          </cell>
        </row>
        <row r="6904">
          <cell r="AN6904">
            <v>50940</v>
          </cell>
          <cell r="AO6904" t="str">
            <v>Dr Jakovlev OÜ</v>
          </cell>
          <cell r="AP6904" t="str">
            <v>#</v>
          </cell>
          <cell r="AQ6904">
            <v>2026</v>
          </cell>
          <cell r="AR6904" t="str">
            <v>2026-PRL1-50940</v>
          </cell>
          <cell r="AS6904">
            <v>1</v>
          </cell>
          <cell r="AT6904" t="str">
            <v>TK066</v>
          </cell>
          <cell r="AU6904" t="str">
            <v>#</v>
          </cell>
        </row>
        <row r="6905">
          <cell r="AN6905">
            <v>50990</v>
          </cell>
          <cell r="AO6905" t="str">
            <v>Med4U Perearstikeskus OÜ</v>
          </cell>
          <cell r="AP6905" t="str">
            <v>#</v>
          </cell>
          <cell r="AQ6905">
            <v>2026</v>
          </cell>
          <cell r="AR6905" t="str">
            <v>2026-PRL1-50990</v>
          </cell>
          <cell r="AS6905" t="str">
            <v>#</v>
          </cell>
          <cell r="AT6905" t="str">
            <v>#</v>
          </cell>
          <cell r="AU6905" t="str">
            <v>#</v>
          </cell>
        </row>
        <row r="6906">
          <cell r="AN6906">
            <v>50541</v>
          </cell>
          <cell r="AO6906" t="str">
            <v>Ljudmila Jazepova Perearst OÜ</v>
          </cell>
          <cell r="AP6906" t="str">
            <v>#</v>
          </cell>
          <cell r="AQ6906">
            <v>2026</v>
          </cell>
          <cell r="AR6906" t="str">
            <v>2026-PRL1-50541</v>
          </cell>
          <cell r="AS6906" t="str">
            <v>#</v>
          </cell>
          <cell r="AT6906" t="str">
            <v>#</v>
          </cell>
          <cell r="AU6906" t="str">
            <v>#</v>
          </cell>
        </row>
        <row r="6907">
          <cell r="AN6907">
            <v>50826</v>
          </cell>
          <cell r="AO6907" t="str">
            <v>Perekliinik OÜ</v>
          </cell>
          <cell r="AP6907" t="str">
            <v>#</v>
          </cell>
          <cell r="AQ6907">
            <v>2026</v>
          </cell>
          <cell r="AR6907" t="str">
            <v>2026-PRL1-50826</v>
          </cell>
          <cell r="AS6907">
            <v>1</v>
          </cell>
          <cell r="AT6907" t="str">
            <v>TK041</v>
          </cell>
          <cell r="AU6907" t="str">
            <v>#</v>
          </cell>
        </row>
        <row r="6908">
          <cell r="AN6908">
            <v>50612</v>
          </cell>
          <cell r="AO6908" t="str">
            <v>OÜ Aira Perearstikeskus</v>
          </cell>
          <cell r="AP6908" t="str">
            <v>#</v>
          </cell>
          <cell r="AQ6908">
            <v>2026</v>
          </cell>
          <cell r="AR6908" t="str">
            <v>2026-PRL1-50612</v>
          </cell>
          <cell r="AS6908" t="str">
            <v>#</v>
          </cell>
          <cell r="AT6908" t="str">
            <v>#</v>
          </cell>
          <cell r="AU6908" t="str">
            <v>#</v>
          </cell>
        </row>
        <row r="6909">
          <cell r="AN6909">
            <v>50525</v>
          </cell>
          <cell r="AO6909" t="str">
            <v>Perearst Silvia Korberg OÜ</v>
          </cell>
          <cell r="AP6909" t="str">
            <v>#</v>
          </cell>
          <cell r="AQ6909">
            <v>2026</v>
          </cell>
          <cell r="AR6909" t="str">
            <v>2026-PRL1-50525</v>
          </cell>
          <cell r="AS6909">
            <v>1</v>
          </cell>
          <cell r="AT6909" t="str">
            <v>TK066</v>
          </cell>
          <cell r="AU6909" t="str">
            <v>#</v>
          </cell>
        </row>
        <row r="6910">
          <cell r="AN6910">
            <v>50700</v>
          </cell>
          <cell r="AO6910" t="str">
            <v>Osaühing Tallinna Perearstikeskus</v>
          </cell>
          <cell r="AP6910" t="str">
            <v>#</v>
          </cell>
          <cell r="AQ6910">
            <v>2026</v>
          </cell>
          <cell r="AR6910" t="str">
            <v>2026-PRL1-50700</v>
          </cell>
          <cell r="AS6910">
            <v>1</v>
          </cell>
          <cell r="AT6910" t="str">
            <v>TK027</v>
          </cell>
          <cell r="AU6910" t="str">
            <v>#</v>
          </cell>
        </row>
        <row r="6911">
          <cell r="AN6911">
            <v>50700</v>
          </cell>
          <cell r="AO6911" t="str">
            <v>OÜ Tallinna Perearstikeskus</v>
          </cell>
          <cell r="AP6911" t="str">
            <v>#</v>
          </cell>
          <cell r="AQ6911">
            <v>2026</v>
          </cell>
          <cell r="AR6911" t="str">
            <v>2026-PRL1-50700</v>
          </cell>
          <cell r="AS6911">
            <v>1</v>
          </cell>
          <cell r="AT6911" t="str">
            <v>TK026</v>
          </cell>
          <cell r="AU6911" t="str">
            <v>#</v>
          </cell>
        </row>
        <row r="6912">
          <cell r="AN6912">
            <v>50164</v>
          </cell>
          <cell r="AO6912" t="str">
            <v>Kalamaja Perearstid OÜ</v>
          </cell>
          <cell r="AP6912" t="str">
            <v>#</v>
          </cell>
          <cell r="AQ6912">
            <v>2026</v>
          </cell>
          <cell r="AR6912" t="str">
            <v>2026-PRL1-50164</v>
          </cell>
          <cell r="AS6912" t="str">
            <v>#</v>
          </cell>
          <cell r="AT6912" t="str">
            <v>#</v>
          </cell>
          <cell r="AU6912" t="str">
            <v>#</v>
          </cell>
        </row>
        <row r="6913">
          <cell r="AN6913">
            <v>50164</v>
          </cell>
          <cell r="AO6913" t="str">
            <v>Kalamaja Perearstid OÜ</v>
          </cell>
          <cell r="AP6913" t="str">
            <v>#</v>
          </cell>
          <cell r="AQ6913">
            <v>2026</v>
          </cell>
          <cell r="AR6913" t="str">
            <v>2026-PRL1-50164</v>
          </cell>
          <cell r="AS6913" t="str">
            <v>#</v>
          </cell>
          <cell r="AT6913" t="str">
            <v>#</v>
          </cell>
          <cell r="AU6913" t="str">
            <v>#</v>
          </cell>
        </row>
        <row r="6914">
          <cell r="AN6914">
            <v>50112</v>
          </cell>
          <cell r="AO6914" t="str">
            <v>Mustamäe Polik. Perearstikeskus OÜ</v>
          </cell>
          <cell r="AP6914" t="str">
            <v>#</v>
          </cell>
          <cell r="AQ6914">
            <v>2026</v>
          </cell>
          <cell r="AR6914" t="str">
            <v>2026-PRL1-50112</v>
          </cell>
          <cell r="AS6914" t="str">
            <v>#</v>
          </cell>
          <cell r="AT6914" t="str">
            <v>#</v>
          </cell>
          <cell r="AU6914" t="str">
            <v>#</v>
          </cell>
        </row>
        <row r="6915">
          <cell r="AN6915">
            <v>50112</v>
          </cell>
          <cell r="AO6915" t="str">
            <v>Mustamäe Polik. Perearstikeskus OÜ</v>
          </cell>
          <cell r="AP6915" t="str">
            <v>#</v>
          </cell>
          <cell r="AQ6915">
            <v>2026</v>
          </cell>
          <cell r="AR6915" t="str">
            <v>2026-PRL1-50112</v>
          </cell>
          <cell r="AS6915" t="str">
            <v>#</v>
          </cell>
          <cell r="AT6915" t="str">
            <v>#</v>
          </cell>
          <cell r="AU6915" t="str">
            <v>#</v>
          </cell>
        </row>
        <row r="6916">
          <cell r="AN6916">
            <v>50112</v>
          </cell>
          <cell r="AO6916" t="str">
            <v>Mustamäe Polik. Perearstikeskus OÜ</v>
          </cell>
          <cell r="AP6916" t="str">
            <v>#</v>
          </cell>
          <cell r="AQ6916">
            <v>2026</v>
          </cell>
          <cell r="AR6916" t="str">
            <v>2026-PRL1-50112</v>
          </cell>
          <cell r="AS6916" t="str">
            <v>#</v>
          </cell>
          <cell r="AT6916" t="str">
            <v>#</v>
          </cell>
          <cell r="AU6916" t="str">
            <v>#</v>
          </cell>
        </row>
        <row r="6917">
          <cell r="AN6917">
            <v>50112</v>
          </cell>
          <cell r="AO6917" t="str">
            <v>Mustamäe Polik. Perearstikeskus OÜ</v>
          </cell>
          <cell r="AP6917" t="str">
            <v>#</v>
          </cell>
          <cell r="AQ6917">
            <v>2026</v>
          </cell>
          <cell r="AR6917" t="str">
            <v>2026-PRL1-50112</v>
          </cell>
          <cell r="AS6917" t="str">
            <v>#</v>
          </cell>
          <cell r="AT6917" t="str">
            <v>#</v>
          </cell>
          <cell r="AU6917" t="str">
            <v>#</v>
          </cell>
        </row>
        <row r="6918">
          <cell r="AN6918">
            <v>50107</v>
          </cell>
          <cell r="AO6918" t="str">
            <v>OÜ Meditiim</v>
          </cell>
          <cell r="AP6918" t="str">
            <v>#</v>
          </cell>
          <cell r="AQ6918">
            <v>2026</v>
          </cell>
          <cell r="AR6918" t="str">
            <v>2026-PRL1-50107</v>
          </cell>
          <cell r="AS6918">
            <v>1</v>
          </cell>
          <cell r="AT6918" t="str">
            <v>TK050</v>
          </cell>
          <cell r="AU6918" t="str">
            <v>#</v>
          </cell>
        </row>
        <row r="6919">
          <cell r="AN6919">
            <v>50021</v>
          </cell>
          <cell r="AO6919" t="str">
            <v>Osaühing MEREKIVI PEREARSTID</v>
          </cell>
          <cell r="AP6919" t="str">
            <v>#</v>
          </cell>
          <cell r="AQ6919">
            <v>2026</v>
          </cell>
          <cell r="AR6919" t="str">
            <v>2026-PRL1-50021</v>
          </cell>
          <cell r="AS6919" t="str">
            <v>#</v>
          </cell>
          <cell r="AT6919" t="str">
            <v>#</v>
          </cell>
          <cell r="AU6919" t="str">
            <v>#</v>
          </cell>
        </row>
        <row r="6920">
          <cell r="AN6920">
            <v>50863</v>
          </cell>
          <cell r="AO6920" t="str">
            <v>Al Mare Perearstikeskus OÜ</v>
          </cell>
          <cell r="AP6920" t="str">
            <v>#</v>
          </cell>
          <cell r="AQ6920">
            <v>2026</v>
          </cell>
          <cell r="AR6920" t="str">
            <v>2026-PRL1-50863</v>
          </cell>
          <cell r="AS6920">
            <v>1</v>
          </cell>
          <cell r="AT6920" t="str">
            <v>TK052</v>
          </cell>
          <cell r="AU6920" t="str">
            <v>#</v>
          </cell>
        </row>
        <row r="6921">
          <cell r="AN6921">
            <v>50166</v>
          </cell>
          <cell r="AO6921" t="str">
            <v>Järveotsa Perearstikeskus OÜ</v>
          </cell>
          <cell r="AP6921" t="str">
            <v>#</v>
          </cell>
          <cell r="AQ6921">
            <v>2026</v>
          </cell>
          <cell r="AR6921" t="str">
            <v>2026-PRL1-50166</v>
          </cell>
          <cell r="AS6921">
            <v>1</v>
          </cell>
          <cell r="AT6921" t="str">
            <v>TK007</v>
          </cell>
          <cell r="AU6921" t="str">
            <v>#</v>
          </cell>
        </row>
        <row r="6922">
          <cell r="AN6922">
            <v>50021</v>
          </cell>
          <cell r="AO6922" t="str">
            <v>Osaühing MEREKIVI PEREARSTID</v>
          </cell>
          <cell r="AP6922" t="str">
            <v>#</v>
          </cell>
          <cell r="AQ6922">
            <v>2026</v>
          </cell>
          <cell r="AR6922" t="str">
            <v>2026-PRL1-50021</v>
          </cell>
          <cell r="AS6922" t="str">
            <v>#</v>
          </cell>
          <cell r="AT6922" t="str">
            <v>#</v>
          </cell>
          <cell r="AU6922" t="str">
            <v>#</v>
          </cell>
        </row>
        <row r="6923">
          <cell r="AN6923">
            <v>50052</v>
          </cell>
          <cell r="AO6923" t="str">
            <v>Pirita Perearstikeskus OÜ</v>
          </cell>
          <cell r="AP6923" t="str">
            <v>#</v>
          </cell>
          <cell r="AQ6923">
            <v>2026</v>
          </cell>
          <cell r="AR6923" t="str">
            <v>2026-PRL1-50052</v>
          </cell>
          <cell r="AS6923">
            <v>1</v>
          </cell>
          <cell r="AT6923" t="str">
            <v>TK058</v>
          </cell>
          <cell r="AU6923" t="str">
            <v>#</v>
          </cell>
        </row>
        <row r="6924">
          <cell r="AN6924">
            <v>50692</v>
          </cell>
          <cell r="AO6924" t="str">
            <v>Tamm ja Sula OÜ</v>
          </cell>
          <cell r="AP6924" t="str">
            <v>#</v>
          </cell>
          <cell r="AQ6924">
            <v>2026</v>
          </cell>
          <cell r="AR6924" t="str">
            <v>2026-PRL1-50692</v>
          </cell>
          <cell r="AS6924" t="str">
            <v>#</v>
          </cell>
          <cell r="AT6924" t="str">
            <v>#</v>
          </cell>
          <cell r="AU6924" t="str">
            <v>#</v>
          </cell>
        </row>
        <row r="6925">
          <cell r="AN6925">
            <v>50115</v>
          </cell>
          <cell r="AO6925" t="str">
            <v>Linnamõisa Perearstikeskus OÜ</v>
          </cell>
          <cell r="AP6925" t="str">
            <v>#</v>
          </cell>
          <cell r="AQ6925">
            <v>2026</v>
          </cell>
          <cell r="AR6925" t="str">
            <v>2026-PRL1-50115</v>
          </cell>
          <cell r="AS6925">
            <v>1</v>
          </cell>
          <cell r="AT6925" t="str">
            <v>TK065</v>
          </cell>
          <cell r="AU6925" t="str">
            <v>#</v>
          </cell>
        </row>
        <row r="6926">
          <cell r="AN6926">
            <v>50115</v>
          </cell>
          <cell r="AO6926" t="str">
            <v>Linnamõisa Perearstikeskus OÜ</v>
          </cell>
          <cell r="AP6926" t="str">
            <v>#</v>
          </cell>
          <cell r="AQ6926">
            <v>2026</v>
          </cell>
          <cell r="AR6926" t="str">
            <v>2026-PRL1-50115</v>
          </cell>
          <cell r="AS6926">
            <v>1</v>
          </cell>
          <cell r="AT6926" t="str">
            <v>TK065</v>
          </cell>
          <cell r="AU6926" t="str">
            <v>#</v>
          </cell>
        </row>
        <row r="6927">
          <cell r="AN6927">
            <v>50596</v>
          </cell>
          <cell r="AO6927" t="str">
            <v>Perearst Hirve OÜ</v>
          </cell>
          <cell r="AP6927" t="str">
            <v>#</v>
          </cell>
          <cell r="AQ6927">
            <v>2026</v>
          </cell>
          <cell r="AR6927" t="str">
            <v>2026-PRL1-50596</v>
          </cell>
          <cell r="AS6927" t="str">
            <v>#</v>
          </cell>
          <cell r="AT6927" t="str">
            <v>#</v>
          </cell>
          <cell r="AU6927" t="str">
            <v>#</v>
          </cell>
        </row>
        <row r="6928">
          <cell r="AN6928">
            <v>50826</v>
          </cell>
          <cell r="AO6928" t="str">
            <v>Perekliinik OÜ</v>
          </cell>
          <cell r="AP6928" t="str">
            <v>#</v>
          </cell>
          <cell r="AQ6928">
            <v>2026</v>
          </cell>
          <cell r="AR6928" t="str">
            <v>2026-PRL1-50826</v>
          </cell>
          <cell r="AS6928">
            <v>1</v>
          </cell>
          <cell r="AT6928" t="str">
            <v>TK041</v>
          </cell>
          <cell r="AU6928" t="str">
            <v>#</v>
          </cell>
        </row>
        <row r="6929">
          <cell r="AN6929">
            <v>50027</v>
          </cell>
          <cell r="AO6929" t="str">
            <v>Merelahe Perearstikeskus OÜ</v>
          </cell>
          <cell r="AP6929" t="str">
            <v>#</v>
          </cell>
          <cell r="AQ6929">
            <v>2026</v>
          </cell>
          <cell r="AR6929" t="str">
            <v>2026-PRL1-50027</v>
          </cell>
          <cell r="AS6929">
            <v>1</v>
          </cell>
          <cell r="AT6929" t="str">
            <v>TK059</v>
          </cell>
          <cell r="AU6929" t="str">
            <v>#</v>
          </cell>
        </row>
        <row r="6930">
          <cell r="AN6930">
            <v>50826</v>
          </cell>
          <cell r="AO6930" t="str">
            <v>Perekliinik OÜ</v>
          </cell>
          <cell r="AP6930" t="str">
            <v>#</v>
          </cell>
          <cell r="AQ6930">
            <v>2026</v>
          </cell>
          <cell r="AR6930" t="str">
            <v>2026-PRL1-50826</v>
          </cell>
          <cell r="AS6930">
            <v>1</v>
          </cell>
          <cell r="AT6930" t="str">
            <v>TK041</v>
          </cell>
          <cell r="AU6930" t="str">
            <v>#</v>
          </cell>
        </row>
        <row r="6931">
          <cell r="AN6931">
            <v>50027</v>
          </cell>
          <cell r="AO6931" t="str">
            <v>Merelahe Perearstikeskus OÜ</v>
          </cell>
          <cell r="AP6931" t="str">
            <v>#</v>
          </cell>
          <cell r="AQ6931">
            <v>2026</v>
          </cell>
          <cell r="AR6931" t="str">
            <v>2026-PRL1-50027</v>
          </cell>
          <cell r="AS6931">
            <v>1</v>
          </cell>
          <cell r="AT6931" t="str">
            <v>TK059</v>
          </cell>
          <cell r="AU6931" t="str">
            <v>#</v>
          </cell>
        </row>
        <row r="6932">
          <cell r="AN6932">
            <v>50166</v>
          </cell>
          <cell r="AO6932" t="str">
            <v>Järveotsa Perearstikeskus OÜ</v>
          </cell>
          <cell r="AP6932" t="str">
            <v>#</v>
          </cell>
          <cell r="AQ6932">
            <v>2026</v>
          </cell>
          <cell r="AR6932" t="str">
            <v>2026-PRL1-50166</v>
          </cell>
          <cell r="AS6932">
            <v>1</v>
          </cell>
          <cell r="AT6932" t="str">
            <v>TK007</v>
          </cell>
          <cell r="AU6932" t="str">
            <v>#</v>
          </cell>
        </row>
        <row r="6933">
          <cell r="AN6933">
            <v>50166</v>
          </cell>
          <cell r="AO6933" t="str">
            <v>Järveotsa Perearstikeskus OÜ</v>
          </cell>
          <cell r="AP6933" t="str">
            <v>#</v>
          </cell>
          <cell r="AQ6933">
            <v>2026</v>
          </cell>
          <cell r="AR6933" t="str">
            <v>2026-PRL1-50166</v>
          </cell>
          <cell r="AS6933">
            <v>1</v>
          </cell>
          <cell r="AT6933" t="str">
            <v>TK007</v>
          </cell>
          <cell r="AU6933" t="str">
            <v>#</v>
          </cell>
        </row>
        <row r="6934">
          <cell r="AN6934">
            <v>50166</v>
          </cell>
          <cell r="AO6934" t="str">
            <v>Järveotsa Perearstikeskus OÜ</v>
          </cell>
          <cell r="AP6934" t="str">
            <v>#</v>
          </cell>
          <cell r="AQ6934">
            <v>2026</v>
          </cell>
          <cell r="AR6934" t="str">
            <v>2026-PRL1-50166</v>
          </cell>
          <cell r="AS6934">
            <v>1</v>
          </cell>
          <cell r="AT6934" t="str">
            <v>TK007</v>
          </cell>
          <cell r="AU6934" t="str">
            <v>#</v>
          </cell>
        </row>
        <row r="6935">
          <cell r="AN6935">
            <v>50113</v>
          </cell>
          <cell r="AO6935" t="str">
            <v>Pae Perearstikeskus OÜ</v>
          </cell>
          <cell r="AP6935" t="str">
            <v>#</v>
          </cell>
          <cell r="AQ6935">
            <v>2026</v>
          </cell>
          <cell r="AR6935" t="str">
            <v>2026-PRL1-50113</v>
          </cell>
          <cell r="AS6935" t="str">
            <v>#</v>
          </cell>
          <cell r="AT6935" t="str">
            <v>#</v>
          </cell>
          <cell r="AU6935" t="str">
            <v>#</v>
          </cell>
        </row>
        <row r="6936">
          <cell r="AN6936">
            <v>50113</v>
          </cell>
          <cell r="AO6936" t="str">
            <v>Pae Perearstikeskus OÜ</v>
          </cell>
          <cell r="AP6936" t="str">
            <v>#</v>
          </cell>
          <cell r="AQ6936">
            <v>2026</v>
          </cell>
          <cell r="AR6936" t="str">
            <v>2026-PRL1-50113</v>
          </cell>
          <cell r="AS6936" t="str">
            <v>#</v>
          </cell>
          <cell r="AT6936" t="str">
            <v>#</v>
          </cell>
          <cell r="AU6936" t="str">
            <v>#</v>
          </cell>
        </row>
        <row r="6937">
          <cell r="AN6937">
            <v>50598</v>
          </cell>
          <cell r="AO6937" t="str">
            <v>PA Kopliranna OÜ</v>
          </cell>
          <cell r="AP6937" t="str">
            <v>#</v>
          </cell>
          <cell r="AQ6937">
            <v>2026</v>
          </cell>
          <cell r="AR6937" t="str">
            <v>2026-PRL1-50598</v>
          </cell>
          <cell r="AS6937" t="str">
            <v>#</v>
          </cell>
          <cell r="AT6937" t="str">
            <v>#</v>
          </cell>
          <cell r="AU6937" t="str">
            <v>#</v>
          </cell>
        </row>
        <row r="6938">
          <cell r="AN6938">
            <v>50862</v>
          </cell>
          <cell r="AO6938" t="str">
            <v>Mymed Perearstid OÜ</v>
          </cell>
          <cell r="AP6938" t="str">
            <v>#</v>
          </cell>
          <cell r="AQ6938">
            <v>2026</v>
          </cell>
          <cell r="AR6938" t="str">
            <v>2026-PRL1-50862</v>
          </cell>
          <cell r="AS6938">
            <v>1</v>
          </cell>
          <cell r="AT6938" t="str">
            <v>TK033</v>
          </cell>
          <cell r="AU6938" t="str">
            <v>#</v>
          </cell>
        </row>
        <row r="6939">
          <cell r="AN6939">
            <v>50723</v>
          </cell>
          <cell r="AO6939" t="str">
            <v>OÜ Perearstikeskus Remedium</v>
          </cell>
          <cell r="AP6939" t="str">
            <v>#</v>
          </cell>
          <cell r="AQ6939">
            <v>2026</v>
          </cell>
          <cell r="AR6939" t="str">
            <v>2026-PRL1-50723</v>
          </cell>
          <cell r="AS6939" t="str">
            <v>#</v>
          </cell>
          <cell r="AT6939" t="str">
            <v>#</v>
          </cell>
          <cell r="AU6939" t="str">
            <v>#</v>
          </cell>
        </row>
        <row r="6940">
          <cell r="AN6940">
            <v>50679</v>
          </cell>
          <cell r="AO6940" t="str">
            <v>Sinu Tervis Perearstikeskus OÜ</v>
          </cell>
          <cell r="AP6940" t="str">
            <v>#</v>
          </cell>
          <cell r="AQ6940">
            <v>2026</v>
          </cell>
          <cell r="AR6940" t="str">
            <v>2026-PRL1-50679</v>
          </cell>
          <cell r="AS6940" t="str">
            <v>#</v>
          </cell>
          <cell r="AT6940" t="str">
            <v>#</v>
          </cell>
          <cell r="AU6940" t="str">
            <v>#</v>
          </cell>
        </row>
        <row r="6941">
          <cell r="AN6941">
            <v>50491</v>
          </cell>
          <cell r="AO6941" t="str">
            <v>Perearst Karin Jäger OÜ</v>
          </cell>
          <cell r="AP6941" t="str">
            <v>#</v>
          </cell>
          <cell r="AQ6941">
            <v>2026</v>
          </cell>
          <cell r="AR6941" t="str">
            <v>2026-PRL1-50491</v>
          </cell>
          <cell r="AS6941" t="str">
            <v>#</v>
          </cell>
          <cell r="AT6941" t="str">
            <v>#</v>
          </cell>
          <cell r="AU6941" t="str">
            <v>#</v>
          </cell>
        </row>
        <row r="6942">
          <cell r="AN6942">
            <v>50170</v>
          </cell>
          <cell r="AO6942" t="str">
            <v>Perearst Iðtvan Koso OÜ</v>
          </cell>
          <cell r="AP6942" t="str">
            <v>#</v>
          </cell>
          <cell r="AQ6942">
            <v>2026</v>
          </cell>
          <cell r="AR6942" t="str">
            <v>2026-PRL1-50170</v>
          </cell>
          <cell r="AS6942">
            <v>1</v>
          </cell>
          <cell r="AT6942" t="str">
            <v>TK066</v>
          </cell>
          <cell r="AU6942" t="str">
            <v>#</v>
          </cell>
        </row>
        <row r="6943">
          <cell r="AN6943">
            <v>50857</v>
          </cell>
          <cell r="AO6943" t="str">
            <v>Pealinna Perearstid OÜ</v>
          </cell>
          <cell r="AP6943" t="str">
            <v>#</v>
          </cell>
          <cell r="AQ6943">
            <v>2026</v>
          </cell>
          <cell r="AR6943" t="str">
            <v>2026-PRL1-50857</v>
          </cell>
          <cell r="AS6943">
            <v>1</v>
          </cell>
          <cell r="AT6943" t="str">
            <v>TK075</v>
          </cell>
          <cell r="AU6943" t="str">
            <v>#</v>
          </cell>
        </row>
        <row r="6944">
          <cell r="AN6944">
            <v>50027</v>
          </cell>
          <cell r="AO6944" t="str">
            <v>Merelahe Perearstikeskus OÜ</v>
          </cell>
          <cell r="AP6944" t="str">
            <v>#</v>
          </cell>
          <cell r="AQ6944">
            <v>2026</v>
          </cell>
          <cell r="AR6944" t="str">
            <v>2026-PRL1-50027</v>
          </cell>
          <cell r="AS6944">
            <v>1</v>
          </cell>
          <cell r="AT6944" t="str">
            <v>TK059</v>
          </cell>
          <cell r="AU6944" t="str">
            <v>#</v>
          </cell>
        </row>
        <row r="6945">
          <cell r="AN6945">
            <v>50582</v>
          </cell>
          <cell r="AO6945" t="str">
            <v>Perearst Ulvi Usgam OÜ</v>
          </cell>
          <cell r="AP6945" t="str">
            <v>#</v>
          </cell>
          <cell r="AQ6945">
            <v>2026</v>
          </cell>
          <cell r="AR6945" t="str">
            <v>2026-PRL1-50582</v>
          </cell>
          <cell r="AS6945" t="str">
            <v>#</v>
          </cell>
          <cell r="AT6945" t="str">
            <v>#</v>
          </cell>
          <cell r="AU6945" t="str">
            <v>#</v>
          </cell>
        </row>
        <row r="6946">
          <cell r="AN6946">
            <v>50164</v>
          </cell>
          <cell r="AO6946" t="str">
            <v>Kalamaja Perearstid OÜ</v>
          </cell>
          <cell r="AP6946" t="str">
            <v>#</v>
          </cell>
          <cell r="AQ6946">
            <v>2026</v>
          </cell>
          <cell r="AR6946" t="str">
            <v>2026-PRL1-50164</v>
          </cell>
          <cell r="AS6946" t="str">
            <v>#</v>
          </cell>
          <cell r="AT6946" t="str">
            <v>#</v>
          </cell>
          <cell r="AU6946" t="str">
            <v>#</v>
          </cell>
        </row>
        <row r="6947">
          <cell r="AN6947">
            <v>50159</v>
          </cell>
          <cell r="AO6947" t="str">
            <v>Majaka Perearstikeskus OÜ</v>
          </cell>
          <cell r="AP6947" t="str">
            <v>#</v>
          </cell>
          <cell r="AQ6947">
            <v>2026</v>
          </cell>
          <cell r="AR6947" t="str">
            <v>2026-PRL1-50159</v>
          </cell>
          <cell r="AS6947" t="str">
            <v>#</v>
          </cell>
          <cell r="AT6947" t="str">
            <v>#</v>
          </cell>
          <cell r="AU6947" t="str">
            <v>#</v>
          </cell>
        </row>
        <row r="6948">
          <cell r="AN6948">
            <v>50857</v>
          </cell>
          <cell r="AO6948" t="str">
            <v>Pealinna Perearstid OÜ</v>
          </cell>
          <cell r="AP6948" t="str">
            <v>#</v>
          </cell>
          <cell r="AQ6948">
            <v>2026</v>
          </cell>
          <cell r="AR6948" t="str">
            <v>2026-PRL1-50857</v>
          </cell>
          <cell r="AS6948">
            <v>1</v>
          </cell>
          <cell r="AT6948" t="str">
            <v>TK075</v>
          </cell>
          <cell r="AU6948" t="str">
            <v>#</v>
          </cell>
        </row>
        <row r="6949">
          <cell r="AN6949">
            <v>50862</v>
          </cell>
          <cell r="AO6949" t="str">
            <v>Mymed Perearstid OÜ</v>
          </cell>
          <cell r="AP6949" t="str">
            <v>#</v>
          </cell>
          <cell r="AQ6949">
            <v>2026</v>
          </cell>
          <cell r="AR6949" t="str">
            <v>2026-PRL1-50862</v>
          </cell>
          <cell r="AS6949">
            <v>1</v>
          </cell>
          <cell r="AT6949" t="str">
            <v>TK033</v>
          </cell>
          <cell r="AU6949" t="str">
            <v>#</v>
          </cell>
        </row>
        <row r="6950">
          <cell r="AN6950">
            <v>50127</v>
          </cell>
          <cell r="AO6950" t="str">
            <v>Rosenthali Perearstikeskus OÜ</v>
          </cell>
          <cell r="AP6950" t="str">
            <v>#</v>
          </cell>
          <cell r="AQ6950">
            <v>2026</v>
          </cell>
          <cell r="AR6950" t="str">
            <v>2026-PRL1-50127</v>
          </cell>
          <cell r="AS6950">
            <v>1</v>
          </cell>
          <cell r="AT6950" t="str">
            <v>TK069</v>
          </cell>
          <cell r="AU6950" t="str">
            <v>#</v>
          </cell>
        </row>
        <row r="6951">
          <cell r="AN6951">
            <v>50552</v>
          </cell>
          <cell r="AO6951" t="str">
            <v>Lasnamäe Perearstid-Kaks OÜ</v>
          </cell>
          <cell r="AP6951" t="str">
            <v>#</v>
          </cell>
          <cell r="AQ6951">
            <v>2026</v>
          </cell>
          <cell r="AR6951" t="str">
            <v>2026-PRL1-50552</v>
          </cell>
          <cell r="AS6951">
            <v>1</v>
          </cell>
          <cell r="AT6951" t="str">
            <v>TK056</v>
          </cell>
          <cell r="AU6951" t="str">
            <v>#</v>
          </cell>
        </row>
        <row r="6952">
          <cell r="AN6952">
            <v>50863</v>
          </cell>
          <cell r="AO6952" t="str">
            <v>Al Mare Perearstikeskus OÜ</v>
          </cell>
          <cell r="AP6952" t="str">
            <v>#</v>
          </cell>
          <cell r="AQ6952">
            <v>2026</v>
          </cell>
          <cell r="AR6952" t="str">
            <v>2026-PRL1-50863</v>
          </cell>
          <cell r="AS6952">
            <v>1</v>
          </cell>
          <cell r="AT6952" t="str">
            <v>TK052</v>
          </cell>
          <cell r="AU6952" t="str">
            <v>#</v>
          </cell>
        </row>
        <row r="6953">
          <cell r="AN6953">
            <v>50675</v>
          </cell>
          <cell r="AO6953" t="str">
            <v>Perearst Olga Gvozdeva OÜ</v>
          </cell>
          <cell r="AP6953" t="str">
            <v>#</v>
          </cell>
          <cell r="AQ6953">
            <v>2026</v>
          </cell>
          <cell r="AR6953" t="str">
            <v>2026-PRL1-50675</v>
          </cell>
          <cell r="AS6953" t="str">
            <v>#</v>
          </cell>
          <cell r="AT6953" t="str">
            <v>#</v>
          </cell>
          <cell r="AU6953" t="str">
            <v>#</v>
          </cell>
        </row>
        <row r="6954">
          <cell r="AN6954">
            <v>50870</v>
          </cell>
          <cell r="AO6954" t="str">
            <v>Pelguranna PAK OÜ</v>
          </cell>
          <cell r="AP6954" t="str">
            <v>#</v>
          </cell>
          <cell r="AQ6954">
            <v>2026</v>
          </cell>
          <cell r="AR6954" t="str">
            <v>2026-PRL1-50870</v>
          </cell>
          <cell r="AS6954" t="str">
            <v>#</v>
          </cell>
          <cell r="AT6954" t="str">
            <v>#</v>
          </cell>
          <cell r="AU6954" t="str">
            <v>#</v>
          </cell>
        </row>
        <row r="6955">
          <cell r="AN6955">
            <v>50857</v>
          </cell>
          <cell r="AO6955" t="str">
            <v>Pealinna Perearstid OÜ</v>
          </cell>
          <cell r="AP6955" t="str">
            <v>#</v>
          </cell>
          <cell r="AQ6955">
            <v>2026</v>
          </cell>
          <cell r="AR6955" t="str">
            <v>2026-PRL1-50857</v>
          </cell>
          <cell r="AS6955">
            <v>1</v>
          </cell>
          <cell r="AT6955" t="str">
            <v>TK075</v>
          </cell>
          <cell r="AU6955" t="str">
            <v>#</v>
          </cell>
        </row>
        <row r="6956">
          <cell r="AN6956">
            <v>50120</v>
          </cell>
          <cell r="AO6956" t="str">
            <v>Kristiine Perearstid OÜ</v>
          </cell>
          <cell r="AP6956" t="str">
            <v>#</v>
          </cell>
          <cell r="AQ6956">
            <v>2026</v>
          </cell>
          <cell r="AR6956" t="str">
            <v>2026-PRL1-50120</v>
          </cell>
          <cell r="AS6956" t="str">
            <v>#</v>
          </cell>
          <cell r="AT6956" t="str">
            <v>#</v>
          </cell>
          <cell r="AU6956" t="str">
            <v>#</v>
          </cell>
        </row>
        <row r="6957">
          <cell r="AN6957">
            <v>50120</v>
          </cell>
          <cell r="AO6957" t="str">
            <v>Kristiine Perearstid OÜ</v>
          </cell>
          <cell r="AP6957" t="str">
            <v>#</v>
          </cell>
          <cell r="AQ6957">
            <v>2026</v>
          </cell>
          <cell r="AR6957" t="str">
            <v>2026-PRL1-50120</v>
          </cell>
          <cell r="AS6957" t="str">
            <v>#</v>
          </cell>
          <cell r="AT6957" t="str">
            <v>#</v>
          </cell>
          <cell r="AU6957" t="str">
            <v>#</v>
          </cell>
        </row>
        <row r="6958">
          <cell r="AN6958">
            <v>50616</v>
          </cell>
          <cell r="AO6958" t="str">
            <v>Perearst Guljajeva OÜ</v>
          </cell>
          <cell r="AP6958" t="str">
            <v>#</v>
          </cell>
          <cell r="AQ6958">
            <v>2026</v>
          </cell>
          <cell r="AR6958" t="str">
            <v>2026-PRL1-50616</v>
          </cell>
          <cell r="AS6958" t="str">
            <v>#</v>
          </cell>
          <cell r="AT6958" t="str">
            <v>#</v>
          </cell>
          <cell r="AU6958" t="str">
            <v>#</v>
          </cell>
        </row>
        <row r="6959">
          <cell r="AN6959">
            <v>50857</v>
          </cell>
          <cell r="AO6959" t="str">
            <v>Pealinna Perearstid OÜ</v>
          </cell>
          <cell r="AP6959" t="str">
            <v>#</v>
          </cell>
          <cell r="AQ6959">
            <v>2026</v>
          </cell>
          <cell r="AR6959" t="str">
            <v>2026-PRL1-50857</v>
          </cell>
          <cell r="AS6959">
            <v>1</v>
          </cell>
          <cell r="AT6959" t="str">
            <v>TK075</v>
          </cell>
          <cell r="AU6959" t="str">
            <v>#</v>
          </cell>
        </row>
        <row r="6960">
          <cell r="AN6960">
            <v>50162</v>
          </cell>
          <cell r="AO6960" t="str">
            <v>Mustamäe ja Nõmme Perearstik. OÜ</v>
          </cell>
          <cell r="AP6960" t="str">
            <v>#</v>
          </cell>
          <cell r="AQ6960">
            <v>2026</v>
          </cell>
          <cell r="AR6960" t="str">
            <v>2026-PRL1-50162</v>
          </cell>
          <cell r="AS6960" t="str">
            <v>#</v>
          </cell>
          <cell r="AT6960" t="str">
            <v>#</v>
          </cell>
          <cell r="AU6960" t="str">
            <v>#</v>
          </cell>
        </row>
        <row r="6961">
          <cell r="AN6961">
            <v>50151</v>
          </cell>
          <cell r="AO6961" t="str">
            <v>OÜ PEREARST AIVAZJAN</v>
          </cell>
          <cell r="AP6961" t="str">
            <v>#</v>
          </cell>
          <cell r="AQ6961">
            <v>2026</v>
          </cell>
          <cell r="AR6961" t="str">
            <v>2026-PRL1-50151</v>
          </cell>
          <cell r="AS6961" t="str">
            <v>#</v>
          </cell>
          <cell r="AT6961" t="str">
            <v>#</v>
          </cell>
          <cell r="AU6961" t="str">
            <v>#</v>
          </cell>
        </row>
        <row r="6962">
          <cell r="AN6962">
            <v>50826</v>
          </cell>
          <cell r="AO6962" t="str">
            <v>Perekliinik OÜ</v>
          </cell>
          <cell r="AP6962" t="str">
            <v>#</v>
          </cell>
          <cell r="AQ6962">
            <v>2026</v>
          </cell>
          <cell r="AR6962" t="str">
            <v>2026-PRL1-50826</v>
          </cell>
          <cell r="AS6962">
            <v>1</v>
          </cell>
          <cell r="AT6962" t="str">
            <v>TK041</v>
          </cell>
          <cell r="AU6962" t="str">
            <v>#</v>
          </cell>
        </row>
        <row r="6963">
          <cell r="AN6963">
            <v>50007</v>
          </cell>
          <cell r="AO6963" t="str">
            <v xml:space="preserve">OÜ Kodudoktori PAK Sinu Arst </v>
          </cell>
          <cell r="AP6963" t="str">
            <v>#</v>
          </cell>
          <cell r="AQ6963">
            <v>2026</v>
          </cell>
          <cell r="AR6963" t="str">
            <v>2026-PRL1-50007</v>
          </cell>
          <cell r="AS6963">
            <v>1</v>
          </cell>
          <cell r="AT6963" t="str">
            <v>TK002</v>
          </cell>
          <cell r="AU6963" t="str">
            <v>#</v>
          </cell>
        </row>
        <row r="6964">
          <cell r="AN6964">
            <v>50115</v>
          </cell>
          <cell r="AO6964" t="str">
            <v>Linnamõisa Perearstikeskus OÜ</v>
          </cell>
          <cell r="AP6964" t="str">
            <v>#</v>
          </cell>
          <cell r="AQ6964">
            <v>2026</v>
          </cell>
          <cell r="AR6964" t="str">
            <v>2026-PRL1-50115</v>
          </cell>
          <cell r="AS6964">
            <v>1</v>
          </cell>
          <cell r="AT6964" t="str">
            <v>TK065</v>
          </cell>
          <cell r="AU6964" t="str">
            <v>#</v>
          </cell>
        </row>
        <row r="6965">
          <cell r="AN6965">
            <v>50115</v>
          </cell>
          <cell r="AO6965" t="str">
            <v>Linnamõisa Perearstikeskus OÜ</v>
          </cell>
          <cell r="AP6965" t="str">
            <v>#</v>
          </cell>
          <cell r="AQ6965">
            <v>2026</v>
          </cell>
          <cell r="AR6965" t="str">
            <v>2026-PRL1-50115</v>
          </cell>
          <cell r="AS6965">
            <v>1</v>
          </cell>
          <cell r="AT6965" t="str">
            <v>TK065</v>
          </cell>
          <cell r="AU6965" t="str">
            <v>#</v>
          </cell>
        </row>
        <row r="6966">
          <cell r="AN6966">
            <v>50454</v>
          </cell>
          <cell r="AO6966" t="str">
            <v>Perearst Külvi Peterson OÜ</v>
          </cell>
          <cell r="AP6966" t="str">
            <v>#</v>
          </cell>
          <cell r="AQ6966">
            <v>2026</v>
          </cell>
          <cell r="AR6966" t="str">
            <v>2026-PRL1-50454</v>
          </cell>
          <cell r="AS6966" t="str">
            <v>#</v>
          </cell>
          <cell r="AT6966" t="str">
            <v>#</v>
          </cell>
          <cell r="AU6966" t="str">
            <v>#</v>
          </cell>
        </row>
        <row r="6967">
          <cell r="AN6967">
            <v>50840</v>
          </cell>
          <cell r="AO6967" t="str">
            <v>OÜ perearst T.Girinskaja</v>
          </cell>
          <cell r="AP6967" t="str">
            <v>#</v>
          </cell>
          <cell r="AQ6967">
            <v>2026</v>
          </cell>
          <cell r="AR6967" t="str">
            <v>2026-PRL1-50840</v>
          </cell>
          <cell r="AS6967" t="str">
            <v>#</v>
          </cell>
          <cell r="AT6967" t="str">
            <v>#</v>
          </cell>
          <cell r="AU6967" t="str">
            <v>#</v>
          </cell>
        </row>
        <row r="6968">
          <cell r="AN6968">
            <v>50612</v>
          </cell>
          <cell r="AO6968" t="str">
            <v>Osaühing Aira Perearstikeskus</v>
          </cell>
          <cell r="AP6968" t="str">
            <v>#</v>
          </cell>
          <cell r="AQ6968">
            <v>2026</v>
          </cell>
          <cell r="AR6968" t="str">
            <v>2026-PRL1-50612</v>
          </cell>
          <cell r="AS6968" t="str">
            <v>#</v>
          </cell>
          <cell r="AT6968" t="str">
            <v>#</v>
          </cell>
          <cell r="AU6968" t="str">
            <v>#</v>
          </cell>
        </row>
        <row r="6969">
          <cell r="AN6969">
            <v>50857</v>
          </cell>
          <cell r="AO6969" t="str">
            <v>Pealinna Perearstid OÜ</v>
          </cell>
          <cell r="AP6969" t="str">
            <v>#</v>
          </cell>
          <cell r="AQ6969">
            <v>2026</v>
          </cell>
          <cell r="AR6969" t="str">
            <v>2026-PRL1-50857</v>
          </cell>
          <cell r="AS6969">
            <v>1</v>
          </cell>
          <cell r="AT6969" t="str">
            <v>TK075</v>
          </cell>
          <cell r="AU6969" t="str">
            <v>#</v>
          </cell>
        </row>
        <row r="6970">
          <cell r="AN6970">
            <v>50162</v>
          </cell>
          <cell r="AO6970" t="str">
            <v>Mustamäe ja Nõmme Perearstik. OÜ</v>
          </cell>
          <cell r="AP6970" t="str">
            <v>#</v>
          </cell>
          <cell r="AQ6970">
            <v>2026</v>
          </cell>
          <cell r="AR6970" t="str">
            <v>2026-PRL1-50162</v>
          </cell>
          <cell r="AS6970" t="str">
            <v>#</v>
          </cell>
          <cell r="AT6970" t="str">
            <v>#</v>
          </cell>
          <cell r="AU6970" t="str">
            <v>#</v>
          </cell>
        </row>
        <row r="6971">
          <cell r="AN6971">
            <v>50163</v>
          </cell>
          <cell r="AO6971" t="str">
            <v>Favorek Perearstikeskus OÜ</v>
          </cell>
          <cell r="AP6971" t="str">
            <v>#</v>
          </cell>
          <cell r="AQ6971">
            <v>2026</v>
          </cell>
          <cell r="AR6971" t="str">
            <v>2026-PRL1-50163</v>
          </cell>
          <cell r="AS6971" t="str">
            <v>#</v>
          </cell>
          <cell r="AT6971" t="str">
            <v>#</v>
          </cell>
          <cell r="AU6971" t="str">
            <v>#</v>
          </cell>
        </row>
        <row r="6972">
          <cell r="AN6972">
            <v>50162</v>
          </cell>
          <cell r="AO6972" t="str">
            <v>Mustamäe ja Nõmme Perearstik. OÜ</v>
          </cell>
          <cell r="AP6972" t="str">
            <v>#</v>
          </cell>
          <cell r="AQ6972">
            <v>2026</v>
          </cell>
          <cell r="AR6972" t="str">
            <v>2026-PRL1-50162</v>
          </cell>
          <cell r="AS6972" t="str">
            <v>#</v>
          </cell>
          <cell r="AT6972" t="str">
            <v>#</v>
          </cell>
          <cell r="AU6972" t="str">
            <v>#</v>
          </cell>
        </row>
        <row r="6973">
          <cell r="AN6973">
            <v>51055</v>
          </cell>
          <cell r="AO6973" t="str">
            <v>Dr Liis Mägi Perearstikeskus OÜ</v>
          </cell>
          <cell r="AP6973" t="str">
            <v>#</v>
          </cell>
          <cell r="AQ6973">
            <v>2026</v>
          </cell>
          <cell r="AR6973" t="str">
            <v>2026-PRL1-51055</v>
          </cell>
          <cell r="AS6973" t="str">
            <v>#</v>
          </cell>
          <cell r="AT6973" t="str">
            <v>#</v>
          </cell>
          <cell r="AU6973" t="str">
            <v>#</v>
          </cell>
        </row>
        <row r="6974">
          <cell r="AN6974">
            <v>50700</v>
          </cell>
          <cell r="AO6974" t="str">
            <v>OÜ Tallinna Perearstikeskus</v>
          </cell>
          <cell r="AP6974" t="str">
            <v>#</v>
          </cell>
          <cell r="AQ6974">
            <v>2026</v>
          </cell>
          <cell r="AR6974" t="str">
            <v>2026-PRL1-50700</v>
          </cell>
          <cell r="AS6974">
            <v>1</v>
          </cell>
          <cell r="AT6974" t="str">
            <v>TK027</v>
          </cell>
          <cell r="AU6974" t="str">
            <v>#</v>
          </cell>
        </row>
        <row r="6975">
          <cell r="AN6975">
            <v>50607</v>
          </cell>
          <cell r="AO6975" t="str">
            <v>Linna Tervisekeskus OÜ</v>
          </cell>
          <cell r="AP6975" t="str">
            <v>#</v>
          </cell>
          <cell r="AQ6975">
            <v>2026</v>
          </cell>
          <cell r="AR6975" t="str">
            <v>2026-PRL1-50607</v>
          </cell>
          <cell r="AS6975">
            <v>1</v>
          </cell>
          <cell r="AT6975" t="str">
            <v>TK006</v>
          </cell>
          <cell r="AU6975" t="str">
            <v>#</v>
          </cell>
        </row>
        <row r="6976">
          <cell r="AN6976">
            <v>50553</v>
          </cell>
          <cell r="AO6976" t="str">
            <v>Dr.Signe Alliksoo Perearstiprak. OÜ</v>
          </cell>
          <cell r="AP6976" t="str">
            <v>#</v>
          </cell>
          <cell r="AQ6976">
            <v>2026</v>
          </cell>
          <cell r="AR6976" t="str">
            <v>2026-PRL1-50553</v>
          </cell>
          <cell r="AS6976" t="str">
            <v>#</v>
          </cell>
          <cell r="AT6976" t="str">
            <v>#</v>
          </cell>
          <cell r="AU6976" t="str">
            <v>#</v>
          </cell>
        </row>
        <row r="6977">
          <cell r="AN6977">
            <v>50817</v>
          </cell>
          <cell r="AO6977" t="str">
            <v>Inna Kovrigina Perearstikeskus OÜ</v>
          </cell>
          <cell r="AP6977" t="str">
            <v>#</v>
          </cell>
          <cell r="AQ6977">
            <v>2026</v>
          </cell>
          <cell r="AR6977" t="str">
            <v>2026-PRL1-50817</v>
          </cell>
          <cell r="AS6977" t="str">
            <v>#</v>
          </cell>
          <cell r="AT6977" t="str">
            <v>#</v>
          </cell>
          <cell r="AU6977" t="str">
            <v>#</v>
          </cell>
        </row>
        <row r="6978">
          <cell r="AN6978">
            <v>50058</v>
          </cell>
          <cell r="AO6978" t="str">
            <v>Kuusalu Tervisekeskus OÜ</v>
          </cell>
          <cell r="AP6978" t="str">
            <v>#</v>
          </cell>
          <cell r="AQ6978">
            <v>2026</v>
          </cell>
          <cell r="AR6978" t="str">
            <v>2026-PRL1-50058</v>
          </cell>
          <cell r="AS6978" t="str">
            <v>#</v>
          </cell>
          <cell r="AT6978" t="str">
            <v>#</v>
          </cell>
          <cell r="AU6978" t="str">
            <v>#</v>
          </cell>
        </row>
        <row r="6979">
          <cell r="AN6979">
            <v>50723</v>
          </cell>
          <cell r="AO6979" t="str">
            <v>OÜ Perearstikeskus Remedium</v>
          </cell>
          <cell r="AP6979" t="str">
            <v>#</v>
          </cell>
          <cell r="AQ6979">
            <v>2026</v>
          </cell>
          <cell r="AR6979" t="str">
            <v>2026-PRL1-50723</v>
          </cell>
          <cell r="AS6979" t="str">
            <v>#</v>
          </cell>
          <cell r="AT6979" t="str">
            <v>#</v>
          </cell>
          <cell r="AU6979" t="str">
            <v>#</v>
          </cell>
        </row>
        <row r="6980">
          <cell r="AN6980">
            <v>50835</v>
          </cell>
          <cell r="AO6980" t="str">
            <v>Medicenter Eesti OÜ</v>
          </cell>
          <cell r="AP6980" t="str">
            <v>#</v>
          </cell>
          <cell r="AQ6980">
            <v>2026</v>
          </cell>
          <cell r="AR6980" t="str">
            <v>2026-PRL1-50835</v>
          </cell>
          <cell r="AS6980" t="str">
            <v>#</v>
          </cell>
          <cell r="AT6980" t="str">
            <v>#</v>
          </cell>
          <cell r="AU6980" t="str">
            <v>#</v>
          </cell>
        </row>
        <row r="6981">
          <cell r="AN6981">
            <v>50723</v>
          </cell>
          <cell r="AO6981" t="str">
            <v>OÜ Perearstikeskus Remedium</v>
          </cell>
          <cell r="AP6981" t="str">
            <v>#</v>
          </cell>
          <cell r="AQ6981">
            <v>2026</v>
          </cell>
          <cell r="AR6981" t="str">
            <v>2026-PRL1-50723</v>
          </cell>
          <cell r="AS6981" t="str">
            <v>#</v>
          </cell>
          <cell r="AT6981" t="str">
            <v>#</v>
          </cell>
          <cell r="AU6981" t="str">
            <v>#</v>
          </cell>
        </row>
        <row r="6982">
          <cell r="AN6982">
            <v>50415</v>
          </cell>
          <cell r="AO6982" t="str">
            <v>Stroomi Perearstid OÜ</v>
          </cell>
          <cell r="AP6982" t="str">
            <v>#</v>
          </cell>
          <cell r="AQ6982">
            <v>2026</v>
          </cell>
          <cell r="AR6982" t="str">
            <v>2026-PRL1-50415</v>
          </cell>
          <cell r="AS6982" t="str">
            <v>#</v>
          </cell>
          <cell r="AT6982" t="str">
            <v>#</v>
          </cell>
          <cell r="AU6982" t="str">
            <v>#</v>
          </cell>
        </row>
        <row r="6983">
          <cell r="AN6983">
            <v>50027</v>
          </cell>
          <cell r="AO6983" t="str">
            <v>Merelahe Perearstikeskus OÜ</v>
          </cell>
          <cell r="AP6983" t="str">
            <v>#</v>
          </cell>
          <cell r="AQ6983">
            <v>2026</v>
          </cell>
          <cell r="AR6983" t="str">
            <v>2026-PRL1-50027</v>
          </cell>
          <cell r="AS6983">
            <v>1</v>
          </cell>
          <cell r="AT6983" t="str">
            <v>TK059</v>
          </cell>
          <cell r="AU6983" t="str">
            <v>#</v>
          </cell>
        </row>
        <row r="6984">
          <cell r="AN6984">
            <v>50577</v>
          </cell>
          <cell r="AO6984" t="str">
            <v>Kivimäe Perearstikeskus OÜ</v>
          </cell>
          <cell r="AP6984" t="str">
            <v>#</v>
          </cell>
          <cell r="AQ6984">
            <v>2026</v>
          </cell>
          <cell r="AR6984" t="str">
            <v>2026-PRL1-50577</v>
          </cell>
          <cell r="AS6984">
            <v>1</v>
          </cell>
          <cell r="AT6984" t="str">
            <v>TK068</v>
          </cell>
          <cell r="AU6984" t="str">
            <v>#</v>
          </cell>
        </row>
        <row r="6985">
          <cell r="AN6985">
            <v>51040</v>
          </cell>
          <cell r="AO6985" t="str">
            <v>Tuulemaa Perearstikeskus OÜ</v>
          </cell>
          <cell r="AP6985" t="str">
            <v>#</v>
          </cell>
          <cell r="AQ6985">
            <v>2026</v>
          </cell>
          <cell r="AR6985" t="str">
            <v>2026-PRL1-51040</v>
          </cell>
          <cell r="AS6985" t="str">
            <v>#</v>
          </cell>
          <cell r="AT6985" t="str">
            <v>#</v>
          </cell>
          <cell r="AU6985" t="str">
            <v>#</v>
          </cell>
        </row>
        <row r="6986">
          <cell r="AN6986">
            <v>50052</v>
          </cell>
          <cell r="AO6986" t="str">
            <v>Pirita Perearstikeskus OÜ</v>
          </cell>
          <cell r="AP6986" t="str">
            <v>#</v>
          </cell>
          <cell r="AQ6986">
            <v>2026</v>
          </cell>
          <cell r="AR6986" t="str">
            <v>2026-PRL1-50052</v>
          </cell>
          <cell r="AS6986">
            <v>1</v>
          </cell>
          <cell r="AT6986" t="str">
            <v>TK058</v>
          </cell>
          <cell r="AU6986" t="str">
            <v>#</v>
          </cell>
        </row>
        <row r="6987">
          <cell r="AN6987">
            <v>50862</v>
          </cell>
          <cell r="AO6987" t="str">
            <v>Mymed Perearstid OÜ</v>
          </cell>
          <cell r="AP6987" t="str">
            <v>000000000000003092</v>
          </cell>
          <cell r="AQ6987">
            <v>2026</v>
          </cell>
          <cell r="AR6987" t="str">
            <v>2026-PRL1-50862</v>
          </cell>
          <cell r="AS6987">
            <v>1</v>
          </cell>
          <cell r="AT6987" t="str">
            <v>TK033</v>
          </cell>
          <cell r="AU6987">
            <v>1</v>
          </cell>
        </row>
        <row r="6988">
          <cell r="AN6988">
            <v>50698</v>
          </cell>
          <cell r="AO6988" t="str">
            <v>Tomson Tervisekeskus OÜ</v>
          </cell>
          <cell r="AP6988" t="str">
            <v>000000000000003092</v>
          </cell>
          <cell r="AQ6988">
            <v>2026</v>
          </cell>
          <cell r="AR6988" t="str">
            <v>2026-PRL1-50698</v>
          </cell>
          <cell r="AS6988">
            <v>1</v>
          </cell>
          <cell r="AT6988" t="str">
            <v>TK047</v>
          </cell>
          <cell r="AU6988" t="str">
            <v>#</v>
          </cell>
        </row>
        <row r="6989">
          <cell r="AN6989">
            <v>50070</v>
          </cell>
          <cell r="AO6989" t="str">
            <v>JÜRI TERVISEKESKUSE OSAÜHING</v>
          </cell>
          <cell r="AP6989" t="str">
            <v>000000000000003092</v>
          </cell>
          <cell r="AQ6989">
            <v>2026</v>
          </cell>
          <cell r="AR6989" t="str">
            <v>2026-PRL1-50070</v>
          </cell>
          <cell r="AS6989">
            <v>1</v>
          </cell>
          <cell r="AT6989" t="str">
            <v>TK035</v>
          </cell>
          <cell r="AU6989" t="str">
            <v>#</v>
          </cell>
        </row>
        <row r="6990">
          <cell r="AN6990">
            <v>50114</v>
          </cell>
          <cell r="AO6990" t="str">
            <v>Medicum Perearstikeskus AS</v>
          </cell>
          <cell r="AP6990" t="str">
            <v>000000000000003092</v>
          </cell>
          <cell r="AQ6990">
            <v>2026</v>
          </cell>
          <cell r="AR6990" t="str">
            <v>2026-PRL1-50114</v>
          </cell>
          <cell r="AS6990">
            <v>1</v>
          </cell>
          <cell r="AT6990" t="str">
            <v>TK001</v>
          </cell>
          <cell r="AU6990" t="str">
            <v>#</v>
          </cell>
        </row>
        <row r="6991">
          <cell r="AN6991">
            <v>50857</v>
          </cell>
          <cell r="AO6991" t="str">
            <v>Pealinna Perearstid OÜ</v>
          </cell>
          <cell r="AP6991" t="str">
            <v>000000000000003092</v>
          </cell>
          <cell r="AQ6991">
            <v>2026</v>
          </cell>
          <cell r="AR6991" t="str">
            <v>2026-PRL1-50857</v>
          </cell>
          <cell r="AS6991">
            <v>1</v>
          </cell>
          <cell r="AT6991" t="str">
            <v>TK075</v>
          </cell>
          <cell r="AU6991" t="str">
            <v>#</v>
          </cell>
        </row>
        <row r="6992">
          <cell r="AN6992">
            <v>50034</v>
          </cell>
          <cell r="AO6992" t="str">
            <v>Tabasalu Perearstikeskus OÜ</v>
          </cell>
          <cell r="AP6992" t="str">
            <v>000000000000003092</v>
          </cell>
          <cell r="AQ6992">
            <v>2026</v>
          </cell>
          <cell r="AR6992" t="str">
            <v>2026-PRL1-50034</v>
          </cell>
          <cell r="AS6992">
            <v>1</v>
          </cell>
          <cell r="AT6992" t="str">
            <v>TK023</v>
          </cell>
          <cell r="AU6992" t="str">
            <v>#</v>
          </cell>
        </row>
        <row r="6993">
          <cell r="AN6993">
            <v>50190</v>
          </cell>
          <cell r="AO6993" t="str">
            <v>Laagri Perearstikeskus OÜ</v>
          </cell>
          <cell r="AP6993" t="str">
            <v>000000000000003092</v>
          </cell>
          <cell r="AQ6993">
            <v>2026</v>
          </cell>
          <cell r="AR6993" t="str">
            <v>2026-PRL1-50190</v>
          </cell>
          <cell r="AS6993">
            <v>1</v>
          </cell>
          <cell r="AT6993" t="str">
            <v>TK010</v>
          </cell>
          <cell r="AU6993" t="str">
            <v>#</v>
          </cell>
        </row>
        <row r="6994">
          <cell r="AN6994">
            <v>50961</v>
          </cell>
          <cell r="AO6994" t="str">
            <v>OÜ Ennetuskliinik</v>
          </cell>
          <cell r="AP6994" t="str">
            <v>000000000000003092</v>
          </cell>
          <cell r="AQ6994">
            <v>2026</v>
          </cell>
          <cell r="AR6994" t="str">
            <v>2026-PRL1-50961</v>
          </cell>
          <cell r="AS6994">
            <v>1</v>
          </cell>
          <cell r="AT6994" t="str">
            <v>TK073</v>
          </cell>
          <cell r="AU6994" t="str">
            <v>#</v>
          </cell>
        </row>
        <row r="6995">
          <cell r="AN6995">
            <v>51040</v>
          </cell>
          <cell r="AO6995" t="str">
            <v>Tuulemaa Perearstikeskus OÜ</v>
          </cell>
          <cell r="AP6995" t="str">
            <v>000000000000003051</v>
          </cell>
          <cell r="AQ6995">
            <v>2026</v>
          </cell>
          <cell r="AR6995" t="str">
            <v>2026-PRL1-51040</v>
          </cell>
          <cell r="AS6995" t="str">
            <v>#</v>
          </cell>
          <cell r="AT6995" t="str">
            <v>#</v>
          </cell>
          <cell r="AU6995" t="str">
            <v>#</v>
          </cell>
        </row>
        <row r="6996">
          <cell r="AN6996">
            <v>50394</v>
          </cell>
          <cell r="AO6996" t="str">
            <v>Jürgenson Perearstikeskus OÜ</v>
          </cell>
          <cell r="AP6996" t="str">
            <v>000000000000003092</v>
          </cell>
          <cell r="AQ6996">
            <v>2026</v>
          </cell>
          <cell r="AR6996" t="str">
            <v>2026-PRL1-50394</v>
          </cell>
          <cell r="AS6996">
            <v>1</v>
          </cell>
          <cell r="AT6996" t="str">
            <v>TK011</v>
          </cell>
          <cell r="AU6996" t="str">
            <v>#</v>
          </cell>
        </row>
        <row r="6997">
          <cell r="AN6997">
            <v>50890</v>
          </cell>
          <cell r="AO6997" t="str">
            <v>OÜ Raatuse perearst</v>
          </cell>
          <cell r="AP6997" t="str">
            <v>000000000000003092</v>
          </cell>
          <cell r="AQ6997">
            <v>2026</v>
          </cell>
          <cell r="AR6997" t="str">
            <v>2026-PRL1-50890</v>
          </cell>
          <cell r="AS6997">
            <v>1</v>
          </cell>
          <cell r="AT6997" t="str">
            <v>TK080</v>
          </cell>
          <cell r="AU6997" t="str">
            <v>#</v>
          </cell>
        </row>
        <row r="6998">
          <cell r="AN6998">
            <v>50721</v>
          </cell>
          <cell r="AO6998" t="str">
            <v>OÜ Perearst Rauno Kurg</v>
          </cell>
          <cell r="AP6998" t="str">
            <v>000000000000003092</v>
          </cell>
          <cell r="AQ6998">
            <v>2026</v>
          </cell>
          <cell r="AR6998" t="str">
            <v>2026-PRL1-50721</v>
          </cell>
          <cell r="AS6998">
            <v>1</v>
          </cell>
          <cell r="AT6998" t="str">
            <v>TK020</v>
          </cell>
          <cell r="AU6998" t="str">
            <v>#</v>
          </cell>
        </row>
        <row r="6999">
          <cell r="AN6999">
            <v>50123</v>
          </cell>
          <cell r="AO6999" t="str">
            <v>Rauam &amp; Gavronski Perearstikeskus O</v>
          </cell>
          <cell r="AP6999" t="str">
            <v>000000000000003092</v>
          </cell>
          <cell r="AQ6999">
            <v>2026</v>
          </cell>
          <cell r="AR6999" t="str">
            <v>2026-PRL1-50123</v>
          </cell>
          <cell r="AS6999">
            <v>1</v>
          </cell>
          <cell r="AT6999" t="str">
            <v>TK003</v>
          </cell>
          <cell r="AU6999" t="str">
            <v>#</v>
          </cell>
        </row>
        <row r="7000">
          <cell r="AN7000">
            <v>50190</v>
          </cell>
          <cell r="AO7000" t="str">
            <v>Laagri Perearstikeskus OÜ</v>
          </cell>
          <cell r="AP7000" t="str">
            <v>000000000000003092</v>
          </cell>
          <cell r="AQ7000">
            <v>2026</v>
          </cell>
          <cell r="AR7000" t="str">
            <v>2026-PRL1-50190</v>
          </cell>
          <cell r="AS7000">
            <v>1</v>
          </cell>
          <cell r="AT7000" t="str">
            <v>TK010</v>
          </cell>
          <cell r="AU7000" t="str">
            <v>#</v>
          </cell>
        </row>
        <row r="7001">
          <cell r="AN7001">
            <v>50045</v>
          </cell>
          <cell r="AO7001" t="str">
            <v>Rapla Perearstikeskus OÜ</v>
          </cell>
          <cell r="AP7001" t="str">
            <v>000000000000003092</v>
          </cell>
          <cell r="AQ7001">
            <v>2026</v>
          </cell>
          <cell r="AR7001" t="str">
            <v>2026-PRL1-50045</v>
          </cell>
          <cell r="AS7001">
            <v>1</v>
          </cell>
          <cell r="AT7001" t="str">
            <v>TK031</v>
          </cell>
          <cell r="AU7001" t="str">
            <v>#</v>
          </cell>
        </row>
        <row r="7002">
          <cell r="AN7002">
            <v>50607</v>
          </cell>
          <cell r="AO7002" t="str">
            <v>Linna Tervisekeskus OÜ</v>
          </cell>
          <cell r="AP7002" t="str">
            <v>000000000000003092</v>
          </cell>
          <cell r="AQ7002">
            <v>2026</v>
          </cell>
          <cell r="AR7002" t="str">
            <v>2026-PRL1-50607</v>
          </cell>
          <cell r="AS7002">
            <v>1</v>
          </cell>
          <cell r="AT7002" t="str">
            <v>TK006</v>
          </cell>
          <cell r="AU7002" t="str">
            <v>#</v>
          </cell>
        </row>
        <row r="7003">
          <cell r="AN7003">
            <v>50114</v>
          </cell>
          <cell r="AO7003" t="str">
            <v>Medicum Perearstikeskus AS</v>
          </cell>
          <cell r="AP7003" t="str">
            <v>000000000000003092</v>
          </cell>
          <cell r="AQ7003">
            <v>2026</v>
          </cell>
          <cell r="AR7003" t="str">
            <v>2026-PRL1-50114</v>
          </cell>
          <cell r="AS7003">
            <v>1</v>
          </cell>
          <cell r="AT7003" t="str">
            <v>TK001</v>
          </cell>
          <cell r="AU7003" t="str">
            <v>#</v>
          </cell>
        </row>
        <row r="7004">
          <cell r="AN7004">
            <v>51040</v>
          </cell>
          <cell r="AO7004" t="str">
            <v>Tuulemaa Perearstikeskus OÜ</v>
          </cell>
          <cell r="AP7004" t="str">
            <v>000000000000003051</v>
          </cell>
          <cell r="AQ7004">
            <v>2026</v>
          </cell>
          <cell r="AR7004" t="str">
            <v>2026-PRL1-51040</v>
          </cell>
          <cell r="AS7004" t="str">
            <v>#</v>
          </cell>
          <cell r="AT7004" t="str">
            <v>#</v>
          </cell>
          <cell r="AU7004" t="str">
            <v>#</v>
          </cell>
        </row>
        <row r="7005">
          <cell r="AN7005">
            <v>50540</v>
          </cell>
          <cell r="AO7005" t="str">
            <v>Perearst Helgi Luik OÜ</v>
          </cell>
          <cell r="AP7005" t="str">
            <v>000000000000003092</v>
          </cell>
          <cell r="AQ7005">
            <v>2026</v>
          </cell>
          <cell r="AR7005" t="str">
            <v>2026-PRL1-50540</v>
          </cell>
          <cell r="AS7005">
            <v>1</v>
          </cell>
          <cell r="AT7005" t="str">
            <v>TK034</v>
          </cell>
          <cell r="AU7005" t="str">
            <v>#</v>
          </cell>
        </row>
        <row r="7006">
          <cell r="AN7006">
            <v>50540</v>
          </cell>
          <cell r="AO7006" t="str">
            <v>Perearst Helgi Luik OÜ</v>
          </cell>
          <cell r="AP7006" t="str">
            <v>000000000000003092</v>
          </cell>
          <cell r="AQ7006">
            <v>2026</v>
          </cell>
          <cell r="AR7006" t="str">
            <v>2026-PRL1-50540</v>
          </cell>
          <cell r="AS7006">
            <v>1</v>
          </cell>
          <cell r="AT7006" t="str">
            <v>TK034</v>
          </cell>
          <cell r="AU7006" t="str">
            <v>#</v>
          </cell>
        </row>
        <row r="7007">
          <cell r="AN7007">
            <v>50087</v>
          </cell>
          <cell r="AO7007" t="str">
            <v>Marget Moppel</v>
          </cell>
          <cell r="AP7007" t="str">
            <v>000000000000003092</v>
          </cell>
          <cell r="AQ7007">
            <v>2026</v>
          </cell>
          <cell r="AR7007" t="str">
            <v>2026-PRL1-50087</v>
          </cell>
          <cell r="AS7007">
            <v>1</v>
          </cell>
          <cell r="AT7007" t="str">
            <v>TK034</v>
          </cell>
          <cell r="AU7007" t="str">
            <v>#</v>
          </cell>
        </row>
        <row r="7008">
          <cell r="AN7008">
            <v>50589</v>
          </cell>
          <cell r="AO7008" t="str">
            <v>Helve Kansi OÜ</v>
          </cell>
          <cell r="AP7008" t="str">
            <v>000000000000003092</v>
          </cell>
          <cell r="AQ7008">
            <v>2026</v>
          </cell>
          <cell r="AR7008" t="str">
            <v>2026-PRL1-50589</v>
          </cell>
          <cell r="AS7008">
            <v>1</v>
          </cell>
          <cell r="AT7008" t="str">
            <v>TK018</v>
          </cell>
          <cell r="AU7008" t="str">
            <v>#</v>
          </cell>
        </row>
        <row r="7009">
          <cell r="AN7009">
            <v>51000</v>
          </cell>
          <cell r="AO7009" t="str">
            <v>Perearst Julia Järveküla OÜ</v>
          </cell>
          <cell r="AP7009" t="str">
            <v>000000000000003092</v>
          </cell>
          <cell r="AQ7009">
            <v>2026</v>
          </cell>
          <cell r="AR7009" t="str">
            <v>2026-PRL1-51000</v>
          </cell>
          <cell r="AS7009">
            <v>1</v>
          </cell>
          <cell r="AT7009" t="str">
            <v>TK029</v>
          </cell>
          <cell r="AU7009" t="str">
            <v>#</v>
          </cell>
        </row>
        <row r="7010">
          <cell r="AN7010">
            <v>50347</v>
          </cell>
          <cell r="AO7010" t="str">
            <v>Ürjo Mälksoo</v>
          </cell>
          <cell r="AP7010" t="str">
            <v>000000000000003092</v>
          </cell>
          <cell r="AQ7010">
            <v>2026</v>
          </cell>
          <cell r="AR7010" t="str">
            <v>2026-PRL1-50347</v>
          </cell>
          <cell r="AS7010">
            <v>1</v>
          </cell>
          <cell r="AT7010" t="str">
            <v>TK029</v>
          </cell>
          <cell r="AU7010" t="str">
            <v>#</v>
          </cell>
        </row>
        <row r="7011">
          <cell r="AN7011">
            <v>50351</v>
          </cell>
          <cell r="AO7011" t="str">
            <v>OÜ Perearst Marika Teder</v>
          </cell>
          <cell r="AP7011" t="str">
            <v>000000000000003092</v>
          </cell>
          <cell r="AQ7011">
            <v>2026</v>
          </cell>
          <cell r="AR7011" t="str">
            <v>2026-PRL1-50351</v>
          </cell>
          <cell r="AS7011">
            <v>1</v>
          </cell>
          <cell r="AT7011" t="str">
            <v>TK018</v>
          </cell>
          <cell r="AU7011" t="str">
            <v>#</v>
          </cell>
        </row>
        <row r="7012">
          <cell r="AN7012">
            <v>50351</v>
          </cell>
          <cell r="AO7012" t="str">
            <v>OÜ Perearst Marika Teder</v>
          </cell>
          <cell r="AP7012" t="str">
            <v>000000000000003092</v>
          </cell>
          <cell r="AQ7012">
            <v>2026</v>
          </cell>
          <cell r="AR7012" t="str">
            <v>2026-PRL1-50351</v>
          </cell>
          <cell r="AS7012">
            <v>1</v>
          </cell>
          <cell r="AT7012" t="str">
            <v>TK018</v>
          </cell>
          <cell r="AU7012" t="str">
            <v>#</v>
          </cell>
        </row>
        <row r="7013">
          <cell r="AN7013">
            <v>50098</v>
          </cell>
          <cell r="AO7013" t="str">
            <v>OÜ Perearst Alla Kostina</v>
          </cell>
          <cell r="AP7013" t="str">
            <v>000000000000003092</v>
          </cell>
          <cell r="AQ7013">
            <v>2026</v>
          </cell>
          <cell r="AR7013" t="str">
            <v>2026-PRL1-50098</v>
          </cell>
          <cell r="AS7013">
            <v>1</v>
          </cell>
          <cell r="AT7013" t="str">
            <v>TK003</v>
          </cell>
          <cell r="AU7013" t="str">
            <v>#</v>
          </cell>
        </row>
        <row r="7014">
          <cell r="AN7014">
            <v>50980</v>
          </cell>
          <cell r="AO7014" t="str">
            <v>Tartu Tervise Heaks OÜ</v>
          </cell>
          <cell r="AP7014" t="str">
            <v>000000000000003092</v>
          </cell>
          <cell r="AQ7014">
            <v>2026</v>
          </cell>
          <cell r="AR7014" t="str">
            <v>2026-PRL1-50980</v>
          </cell>
          <cell r="AS7014">
            <v>1</v>
          </cell>
          <cell r="AT7014" t="str">
            <v>TK080</v>
          </cell>
          <cell r="AU7014" t="str">
            <v>#</v>
          </cell>
        </row>
        <row r="7015">
          <cell r="AN7015">
            <v>50745</v>
          </cell>
          <cell r="AO7015" t="str">
            <v>OÜ Perearst Ruth Ladva</v>
          </cell>
          <cell r="AP7015" t="str">
            <v>000000000000003092</v>
          </cell>
          <cell r="AQ7015">
            <v>2026</v>
          </cell>
          <cell r="AR7015" t="str">
            <v>2026-PRL1-50745</v>
          </cell>
          <cell r="AS7015">
            <v>1</v>
          </cell>
          <cell r="AT7015" t="str">
            <v>TK020</v>
          </cell>
          <cell r="AU7015" t="str">
            <v>#</v>
          </cell>
        </row>
        <row r="7016">
          <cell r="AN7016">
            <v>50920</v>
          </cell>
          <cell r="AO7016" t="str">
            <v>OÜ Tartu Raatuse PAK</v>
          </cell>
          <cell r="AP7016" t="str">
            <v>000000000000003092</v>
          </cell>
          <cell r="AQ7016">
            <v>2026</v>
          </cell>
          <cell r="AR7016" t="str">
            <v>2026-PRL1-50920</v>
          </cell>
          <cell r="AS7016">
            <v>1</v>
          </cell>
          <cell r="AT7016" t="str">
            <v>TK055</v>
          </cell>
          <cell r="AU7016" t="str">
            <v>#</v>
          </cell>
        </row>
        <row r="7017">
          <cell r="AN7017">
            <v>50920</v>
          </cell>
          <cell r="AO7017" t="str">
            <v>OÜ Tartu Raatuse PAK</v>
          </cell>
          <cell r="AP7017" t="str">
            <v>000000000000003092</v>
          </cell>
          <cell r="AQ7017">
            <v>2026</v>
          </cell>
          <cell r="AR7017" t="str">
            <v>2026-PRL1-50920</v>
          </cell>
          <cell r="AS7017">
            <v>1</v>
          </cell>
          <cell r="AT7017" t="str">
            <v>TK055</v>
          </cell>
          <cell r="AU7017" t="str">
            <v>#</v>
          </cell>
        </row>
        <row r="7018">
          <cell r="AN7018">
            <v>50920</v>
          </cell>
          <cell r="AO7018" t="str">
            <v>OÜ Tartu Raatuse PAK</v>
          </cell>
          <cell r="AP7018" t="str">
            <v>000000000000003092</v>
          </cell>
          <cell r="AQ7018">
            <v>2026</v>
          </cell>
          <cell r="AR7018" t="str">
            <v>2026-PRL1-50920</v>
          </cell>
          <cell r="AS7018">
            <v>1</v>
          </cell>
          <cell r="AT7018" t="str">
            <v>TK055</v>
          </cell>
          <cell r="AU7018" t="str">
            <v>#</v>
          </cell>
        </row>
        <row r="7019">
          <cell r="AN7019">
            <v>50823</v>
          </cell>
          <cell r="AO7019" t="str">
            <v>perearst Tarmo Loogus OÜ</v>
          </cell>
          <cell r="AP7019" t="str">
            <v>000000000000003092</v>
          </cell>
          <cell r="AQ7019">
            <v>2026</v>
          </cell>
          <cell r="AR7019" t="str">
            <v>2026-PRL1-50823</v>
          </cell>
          <cell r="AS7019">
            <v>1</v>
          </cell>
          <cell r="AT7019" t="str">
            <v>TK003</v>
          </cell>
          <cell r="AU7019" t="str">
            <v>#</v>
          </cell>
        </row>
        <row r="7020">
          <cell r="AN7020">
            <v>50920</v>
          </cell>
          <cell r="AO7020" t="str">
            <v>OÜ Tartu Raatuse PAK</v>
          </cell>
          <cell r="AP7020" t="str">
            <v>000000000000003092</v>
          </cell>
          <cell r="AQ7020">
            <v>2026</v>
          </cell>
          <cell r="AR7020" t="str">
            <v>2026-PRL1-50920</v>
          </cell>
          <cell r="AS7020">
            <v>1</v>
          </cell>
          <cell r="AT7020" t="str">
            <v>TK055</v>
          </cell>
          <cell r="AU7020" t="str">
            <v>#</v>
          </cell>
        </row>
        <row r="7021">
          <cell r="AN7021">
            <v>50920</v>
          </cell>
          <cell r="AO7021" t="str">
            <v>OÜ Tartu Raatuse PAK</v>
          </cell>
          <cell r="AP7021" t="str">
            <v>000000000000003092</v>
          </cell>
          <cell r="AQ7021">
            <v>2026</v>
          </cell>
          <cell r="AR7021" t="str">
            <v>2026-PRL1-50920</v>
          </cell>
          <cell r="AS7021">
            <v>1</v>
          </cell>
          <cell r="AT7021" t="str">
            <v>TK055</v>
          </cell>
          <cell r="AU7021" t="str">
            <v>#</v>
          </cell>
        </row>
        <row r="7022">
          <cell r="AN7022">
            <v>50790</v>
          </cell>
          <cell r="AO7022" t="str">
            <v>Dr. Pilv OÜ</v>
          </cell>
          <cell r="AP7022" t="str">
            <v>000000000000003092</v>
          </cell>
          <cell r="AQ7022">
            <v>2026</v>
          </cell>
          <cell r="AR7022" t="str">
            <v>2026-PRL1-50790</v>
          </cell>
          <cell r="AS7022">
            <v>1</v>
          </cell>
          <cell r="AT7022" t="str">
            <v>TK003</v>
          </cell>
          <cell r="AU7022" t="str">
            <v>#</v>
          </cell>
        </row>
        <row r="7023">
          <cell r="AN7023">
            <v>50710</v>
          </cell>
          <cell r="AO7023" t="str">
            <v>OÜ Oja ja Pedaja</v>
          </cell>
          <cell r="AP7023" t="str">
            <v>000000000000003092</v>
          </cell>
          <cell r="AQ7023">
            <v>2026</v>
          </cell>
          <cell r="AR7023" t="str">
            <v>2026-PRL1-50710</v>
          </cell>
          <cell r="AS7023">
            <v>1</v>
          </cell>
          <cell r="AT7023" t="str">
            <v>TK080</v>
          </cell>
          <cell r="AU7023" t="str">
            <v>#</v>
          </cell>
        </row>
        <row r="7024">
          <cell r="AN7024">
            <v>50720</v>
          </cell>
          <cell r="AO7024" t="str">
            <v>Perearst Tarmo Peda OÜ</v>
          </cell>
          <cell r="AP7024" t="str">
            <v>000000000000003092</v>
          </cell>
          <cell r="AQ7024">
            <v>2026</v>
          </cell>
          <cell r="AR7024" t="str">
            <v>2026-PRL1-50720</v>
          </cell>
          <cell r="AS7024">
            <v>1</v>
          </cell>
          <cell r="AT7024" t="str">
            <v>TK003</v>
          </cell>
          <cell r="AU7024" t="str">
            <v>#</v>
          </cell>
        </row>
        <row r="7025">
          <cell r="AN7025">
            <v>50123</v>
          </cell>
          <cell r="AO7025" t="str">
            <v>Rauam &amp; Gavronski Perearstikeskus O</v>
          </cell>
          <cell r="AP7025" t="str">
            <v>000000000000003092</v>
          </cell>
          <cell r="AQ7025">
            <v>2026</v>
          </cell>
          <cell r="AR7025" t="str">
            <v>2026-PRL1-50123</v>
          </cell>
          <cell r="AS7025">
            <v>1</v>
          </cell>
          <cell r="AT7025" t="str">
            <v>TK003</v>
          </cell>
          <cell r="AU7025" t="str">
            <v>#</v>
          </cell>
        </row>
        <row r="7026">
          <cell r="AN7026">
            <v>50402</v>
          </cell>
          <cell r="AO7026" t="str">
            <v>OÜ Dr. Merike Tubli</v>
          </cell>
          <cell r="AP7026" t="str">
            <v>000000000000003092</v>
          </cell>
          <cell r="AQ7026">
            <v>2026</v>
          </cell>
          <cell r="AR7026" t="str">
            <v>2026-PRL1-50402</v>
          </cell>
          <cell r="AS7026">
            <v>1</v>
          </cell>
          <cell r="AT7026" t="str">
            <v>TK020</v>
          </cell>
          <cell r="AU7026" t="str">
            <v>#</v>
          </cell>
        </row>
        <row r="7027">
          <cell r="AN7027">
            <v>50401</v>
          </cell>
          <cell r="AO7027" t="str">
            <v>OÜ Perearst Anu Starkopf</v>
          </cell>
          <cell r="AP7027" t="str">
            <v>000000000000003092</v>
          </cell>
          <cell r="AQ7027">
            <v>2026</v>
          </cell>
          <cell r="AR7027" t="str">
            <v>2026-PRL1-50401</v>
          </cell>
          <cell r="AS7027">
            <v>1</v>
          </cell>
          <cell r="AT7027" t="str">
            <v>TK020</v>
          </cell>
          <cell r="AU7027" t="str">
            <v>#</v>
          </cell>
        </row>
        <row r="7028">
          <cell r="AN7028">
            <v>50720</v>
          </cell>
          <cell r="AO7028" t="str">
            <v>Perearst Tarmo Peda OÜ</v>
          </cell>
          <cell r="AP7028" t="str">
            <v>000000000000003092</v>
          </cell>
          <cell r="AQ7028">
            <v>2026</v>
          </cell>
          <cell r="AR7028" t="str">
            <v>2026-PRL1-50720</v>
          </cell>
          <cell r="AS7028">
            <v>1</v>
          </cell>
          <cell r="AT7028" t="str">
            <v>TK003</v>
          </cell>
          <cell r="AU7028" t="str">
            <v>#</v>
          </cell>
        </row>
        <row r="7029">
          <cell r="AN7029">
            <v>50456</v>
          </cell>
          <cell r="AO7029" t="str">
            <v>OÜ Mõisavahe Perearstid</v>
          </cell>
          <cell r="AP7029" t="str">
            <v>000000000000003092</v>
          </cell>
          <cell r="AQ7029">
            <v>2026</v>
          </cell>
          <cell r="AR7029" t="str">
            <v>2026-PRL1-50456</v>
          </cell>
          <cell r="AS7029">
            <v>1</v>
          </cell>
          <cell r="AT7029" t="str">
            <v>TK020</v>
          </cell>
          <cell r="AU7029" t="str">
            <v>#</v>
          </cell>
        </row>
        <row r="7030">
          <cell r="AN7030">
            <v>50456</v>
          </cell>
          <cell r="AO7030" t="str">
            <v>OÜ Mõisavahe Perearstid</v>
          </cell>
          <cell r="AP7030" t="str">
            <v>000000000000003092</v>
          </cell>
          <cell r="AQ7030">
            <v>2026</v>
          </cell>
          <cell r="AR7030" t="str">
            <v>2026-PRL1-50456</v>
          </cell>
          <cell r="AS7030">
            <v>1</v>
          </cell>
          <cell r="AT7030" t="str">
            <v>TK020</v>
          </cell>
          <cell r="AU7030" t="str">
            <v>#</v>
          </cell>
        </row>
        <row r="7031">
          <cell r="AN7031">
            <v>50456</v>
          </cell>
          <cell r="AO7031" t="str">
            <v>OÜ Mõisavahe Perearstid</v>
          </cell>
          <cell r="AP7031" t="str">
            <v>000000000000003092</v>
          </cell>
          <cell r="AQ7031">
            <v>2026</v>
          </cell>
          <cell r="AR7031" t="str">
            <v>2026-PRL1-50456</v>
          </cell>
          <cell r="AS7031">
            <v>1</v>
          </cell>
          <cell r="AT7031" t="str">
            <v>TK020</v>
          </cell>
          <cell r="AU7031" t="str">
            <v>#</v>
          </cell>
        </row>
        <row r="7032">
          <cell r="AN7032">
            <v>50083</v>
          </cell>
          <cell r="AO7032" t="str">
            <v>OÜ Perearst Maire Nirk</v>
          </cell>
          <cell r="AP7032" t="str">
            <v>000000000000003092</v>
          </cell>
          <cell r="AQ7032">
            <v>2026</v>
          </cell>
          <cell r="AR7032" t="str">
            <v>2026-PRL1-50083</v>
          </cell>
          <cell r="AS7032">
            <v>1</v>
          </cell>
          <cell r="AT7032" t="str">
            <v>TK080</v>
          </cell>
          <cell r="AU7032" t="str">
            <v>#</v>
          </cell>
        </row>
        <row r="7033">
          <cell r="AN7033">
            <v>50981</v>
          </cell>
          <cell r="AO7033" t="str">
            <v>osaühing UKU-MÄRT MÄTAS</v>
          </cell>
          <cell r="AP7033" t="str">
            <v>000000000000003092</v>
          </cell>
          <cell r="AQ7033">
            <v>2026</v>
          </cell>
          <cell r="AR7033" t="str">
            <v>2026-PRL1-50981</v>
          </cell>
          <cell r="AS7033">
            <v>1</v>
          </cell>
          <cell r="AT7033" t="str">
            <v>TK080</v>
          </cell>
          <cell r="AU7033" t="str">
            <v>#</v>
          </cell>
        </row>
        <row r="7034">
          <cell r="AN7034">
            <v>50403</v>
          </cell>
          <cell r="AO7034" t="str">
            <v>OÜ Dr. Monika Vask</v>
          </cell>
          <cell r="AP7034" t="str">
            <v>000000000000003092</v>
          </cell>
          <cell r="AQ7034">
            <v>2026</v>
          </cell>
          <cell r="AR7034" t="str">
            <v>2026-PRL1-50403</v>
          </cell>
          <cell r="AS7034">
            <v>1</v>
          </cell>
          <cell r="AT7034" t="str">
            <v>TK003</v>
          </cell>
          <cell r="AU7034" t="str">
            <v>#</v>
          </cell>
        </row>
        <row r="7035">
          <cell r="AN7035">
            <v>50116</v>
          </cell>
          <cell r="AO7035" t="str">
            <v>Sirje Saarniit Perearst OÜ</v>
          </cell>
          <cell r="AP7035" t="str">
            <v>000000000000003092</v>
          </cell>
          <cell r="AQ7035">
            <v>2026</v>
          </cell>
          <cell r="AR7035" t="str">
            <v>2026-PRL1-50116</v>
          </cell>
          <cell r="AS7035">
            <v>1</v>
          </cell>
          <cell r="AT7035" t="str">
            <v>TK080</v>
          </cell>
          <cell r="AU7035" t="str">
            <v>#</v>
          </cell>
        </row>
        <row r="7036">
          <cell r="AN7036">
            <v>50710</v>
          </cell>
          <cell r="AO7036" t="str">
            <v>OÜ Oja ja Pedaja</v>
          </cell>
          <cell r="AP7036" t="str">
            <v>000000000000003092</v>
          </cell>
          <cell r="AQ7036">
            <v>2026</v>
          </cell>
          <cell r="AR7036" t="str">
            <v>2026-PRL1-50710</v>
          </cell>
          <cell r="AS7036">
            <v>1</v>
          </cell>
          <cell r="AT7036" t="str">
            <v>TK080</v>
          </cell>
          <cell r="AU7036" t="str">
            <v>#</v>
          </cell>
        </row>
        <row r="7037">
          <cell r="AN7037">
            <v>50456</v>
          </cell>
          <cell r="AO7037" t="str">
            <v>OÜ Mõisavahe Perearstid</v>
          </cell>
          <cell r="AP7037" t="str">
            <v>000000000000003092</v>
          </cell>
          <cell r="AQ7037">
            <v>2026</v>
          </cell>
          <cell r="AR7037" t="str">
            <v>2026-PRL1-50456</v>
          </cell>
          <cell r="AS7037">
            <v>1</v>
          </cell>
          <cell r="AT7037" t="str">
            <v>TK020</v>
          </cell>
          <cell r="AU7037" t="str">
            <v>#</v>
          </cell>
        </row>
        <row r="7038">
          <cell r="AN7038">
            <v>50825</v>
          </cell>
          <cell r="AO7038" t="str">
            <v>OÜ Diana Perearst</v>
          </cell>
          <cell r="AP7038" t="str">
            <v>000000000000003092</v>
          </cell>
          <cell r="AQ7038">
            <v>2026</v>
          </cell>
          <cell r="AR7038" t="str">
            <v>2026-PRL1-50825</v>
          </cell>
          <cell r="AS7038">
            <v>1</v>
          </cell>
          <cell r="AT7038" t="str">
            <v>TK003</v>
          </cell>
          <cell r="AU7038" t="str">
            <v>#</v>
          </cell>
        </row>
        <row r="7039">
          <cell r="AN7039">
            <v>50404</v>
          </cell>
          <cell r="AO7039" t="str">
            <v>OÜ Perearst Hiie Karelson</v>
          </cell>
          <cell r="AP7039" t="str">
            <v>000000000000003092</v>
          </cell>
          <cell r="AQ7039">
            <v>2026</v>
          </cell>
          <cell r="AR7039" t="str">
            <v>2026-PRL1-50404</v>
          </cell>
          <cell r="AS7039">
            <v>1</v>
          </cell>
          <cell r="AT7039" t="str">
            <v>TK003</v>
          </cell>
          <cell r="AU7039" t="str">
            <v>#</v>
          </cell>
        </row>
        <row r="7040">
          <cell r="AN7040">
            <v>50122</v>
          </cell>
          <cell r="AO7040" t="str">
            <v>OÜ Perearst Marika Plaks</v>
          </cell>
          <cell r="AP7040" t="str">
            <v>000000000000003092</v>
          </cell>
          <cell r="AQ7040">
            <v>2026</v>
          </cell>
          <cell r="AR7040" t="str">
            <v>2026-PRL1-50122</v>
          </cell>
          <cell r="AS7040">
            <v>1</v>
          </cell>
          <cell r="AT7040" t="str">
            <v>TK080</v>
          </cell>
          <cell r="AU7040" t="str">
            <v>#</v>
          </cell>
        </row>
        <row r="7041">
          <cell r="AN7041">
            <v>50920</v>
          </cell>
          <cell r="AO7041" t="str">
            <v>OÜ Tartu Raatuse PAK</v>
          </cell>
          <cell r="AP7041" t="str">
            <v>000000000000003092</v>
          </cell>
          <cell r="AQ7041">
            <v>2026</v>
          </cell>
          <cell r="AR7041" t="str">
            <v>2026-PRL1-50920</v>
          </cell>
          <cell r="AS7041">
            <v>1</v>
          </cell>
          <cell r="AT7041" t="str">
            <v>TK055</v>
          </cell>
          <cell r="AU7041" t="str">
            <v>#</v>
          </cell>
        </row>
        <row r="7042">
          <cell r="AN7042">
            <v>50821</v>
          </cell>
          <cell r="AO7042" t="str">
            <v>Dr. Karpenko OÜ</v>
          </cell>
          <cell r="AP7042" t="str">
            <v>000000000000003092</v>
          </cell>
          <cell r="AQ7042">
            <v>2026</v>
          </cell>
          <cell r="AR7042" t="str">
            <v>2026-PRL1-50821</v>
          </cell>
          <cell r="AS7042">
            <v>1</v>
          </cell>
          <cell r="AT7042" t="str">
            <v>TK003</v>
          </cell>
          <cell r="AU7042" t="str">
            <v>#</v>
          </cell>
        </row>
        <row r="7043">
          <cell r="AN7043">
            <v>50920</v>
          </cell>
          <cell r="AO7043" t="str">
            <v>OÜ Tartu Raatuse PAK</v>
          </cell>
          <cell r="AP7043" t="str">
            <v>000000000000003092</v>
          </cell>
          <cell r="AQ7043">
            <v>2026</v>
          </cell>
          <cell r="AR7043" t="str">
            <v>2026-PRL1-50920</v>
          </cell>
          <cell r="AS7043">
            <v>1</v>
          </cell>
          <cell r="AT7043" t="str">
            <v>TK055</v>
          </cell>
          <cell r="AU7043" t="str">
            <v>#</v>
          </cell>
        </row>
        <row r="7044">
          <cell r="AN7044">
            <v>50920</v>
          </cell>
          <cell r="AO7044" t="str">
            <v>OÜ Tartu Raatuse PAK</v>
          </cell>
          <cell r="AP7044" t="str">
            <v>000000000000003092</v>
          </cell>
          <cell r="AQ7044">
            <v>2026</v>
          </cell>
          <cell r="AR7044" t="str">
            <v>2026-PRL1-50920</v>
          </cell>
          <cell r="AS7044">
            <v>1</v>
          </cell>
          <cell r="AT7044" t="str">
            <v>TK055</v>
          </cell>
          <cell r="AU7044" t="str">
            <v>#</v>
          </cell>
        </row>
        <row r="7045">
          <cell r="AN7045">
            <v>50891</v>
          </cell>
          <cell r="AO7045" t="str">
            <v>OÜ Tervem Tartu</v>
          </cell>
          <cell r="AP7045" t="str">
            <v>000000000000003092</v>
          </cell>
          <cell r="AQ7045">
            <v>2026</v>
          </cell>
          <cell r="AR7045" t="str">
            <v>2026-PRL1-50891</v>
          </cell>
          <cell r="AS7045">
            <v>1</v>
          </cell>
          <cell r="AT7045" t="str">
            <v>TK080</v>
          </cell>
          <cell r="AU7045" t="str">
            <v>#</v>
          </cell>
        </row>
        <row r="7046">
          <cell r="AN7046">
            <v>50920</v>
          </cell>
          <cell r="AO7046" t="str">
            <v>OÜ Tartu Raatuse PAK</v>
          </cell>
          <cell r="AP7046" t="str">
            <v>000000000000003092</v>
          </cell>
          <cell r="AQ7046">
            <v>2026</v>
          </cell>
          <cell r="AR7046" t="str">
            <v>2026-PRL1-50920</v>
          </cell>
          <cell r="AS7046">
            <v>1</v>
          </cell>
          <cell r="AT7046" t="str">
            <v>TK055</v>
          </cell>
          <cell r="AU7046" t="str">
            <v>#</v>
          </cell>
        </row>
        <row r="7047">
          <cell r="AN7047">
            <v>50920</v>
          </cell>
          <cell r="AO7047" t="str">
            <v>OÜ Tartu Raatuse PAK</v>
          </cell>
          <cell r="AP7047" t="str">
            <v>000000000000003092</v>
          </cell>
          <cell r="AQ7047">
            <v>2026</v>
          </cell>
          <cell r="AR7047" t="str">
            <v>2026-PRL1-50920</v>
          </cell>
          <cell r="AS7047">
            <v>1</v>
          </cell>
          <cell r="AT7047" t="str">
            <v>TK055</v>
          </cell>
          <cell r="AU7047" t="str">
            <v>#</v>
          </cell>
        </row>
        <row r="7048">
          <cell r="AN7048">
            <v>50328</v>
          </cell>
          <cell r="AO7048" t="str">
            <v>Perearst Riho Pettai</v>
          </cell>
          <cell r="AP7048" t="str">
            <v>000000000000003092</v>
          </cell>
          <cell r="AQ7048">
            <v>2026</v>
          </cell>
          <cell r="AR7048" t="str">
            <v>2026-PRL1-50328</v>
          </cell>
          <cell r="AS7048">
            <v>1</v>
          </cell>
          <cell r="AT7048" t="str">
            <v>TK021</v>
          </cell>
          <cell r="AU7048" t="str">
            <v>#</v>
          </cell>
        </row>
        <row r="7049">
          <cell r="AN7049">
            <v>50851</v>
          </cell>
          <cell r="AO7049" t="str">
            <v>Perearst Tiia Pariis OÜ</v>
          </cell>
          <cell r="AP7049" t="str">
            <v>000000000000003092</v>
          </cell>
          <cell r="AQ7049">
            <v>2026</v>
          </cell>
          <cell r="AR7049" t="str">
            <v>2026-PRL1-50851</v>
          </cell>
          <cell r="AS7049">
            <v>1</v>
          </cell>
          <cell r="AT7049" t="str">
            <v>TK021</v>
          </cell>
          <cell r="AU7049" t="str">
            <v>#</v>
          </cell>
        </row>
        <row r="7050">
          <cell r="AN7050">
            <v>50568</v>
          </cell>
          <cell r="AO7050" t="str">
            <v>Terviseagentuur OÜ</v>
          </cell>
          <cell r="AP7050" t="str">
            <v>000000000000003092</v>
          </cell>
          <cell r="AQ7050">
            <v>2026</v>
          </cell>
          <cell r="AR7050" t="str">
            <v>2026-PRL1-50568</v>
          </cell>
          <cell r="AS7050">
            <v>1</v>
          </cell>
          <cell r="AT7050" t="str">
            <v>TK021</v>
          </cell>
          <cell r="AU7050" t="str">
            <v>#</v>
          </cell>
        </row>
        <row r="7051">
          <cell r="AN7051">
            <v>50329</v>
          </cell>
          <cell r="AO7051" t="str">
            <v>OÜ Perearst Külli Paal</v>
          </cell>
          <cell r="AP7051" t="str">
            <v>000000000000003092</v>
          </cell>
          <cell r="AQ7051">
            <v>2026</v>
          </cell>
          <cell r="AR7051" t="str">
            <v>2026-PRL1-50329</v>
          </cell>
          <cell r="AS7051">
            <v>1</v>
          </cell>
          <cell r="AT7051" t="str">
            <v>TK021</v>
          </cell>
          <cell r="AU7051" t="str">
            <v>#</v>
          </cell>
        </row>
        <row r="7052">
          <cell r="AN7052">
            <v>61380</v>
          </cell>
          <cell r="AO7052" t="str">
            <v>PA Alusalu OÜ</v>
          </cell>
          <cell r="AP7052" t="str">
            <v>000000000000003051</v>
          </cell>
          <cell r="AQ7052">
            <v>2026</v>
          </cell>
          <cell r="AR7052" t="str">
            <v>2026-PRL1-61380</v>
          </cell>
          <cell r="AS7052">
            <v>1</v>
          </cell>
          <cell r="AT7052" t="str">
            <v>TK021</v>
          </cell>
          <cell r="AU7052" t="str">
            <v>#</v>
          </cell>
        </row>
        <row r="7053">
          <cell r="AN7053">
            <v>61380</v>
          </cell>
          <cell r="AO7053" t="str">
            <v>PA Alusalu OÜ</v>
          </cell>
          <cell r="AP7053" t="str">
            <v>000000000000003092</v>
          </cell>
          <cell r="AQ7053">
            <v>2026</v>
          </cell>
          <cell r="AR7053" t="str">
            <v>2026-PRL1-61380</v>
          </cell>
          <cell r="AS7053">
            <v>1</v>
          </cell>
          <cell r="AT7053" t="str">
            <v>TK021</v>
          </cell>
          <cell r="AU7053" t="str">
            <v>#</v>
          </cell>
        </row>
        <row r="7054">
          <cell r="AN7054">
            <v>50045</v>
          </cell>
          <cell r="AO7054" t="str">
            <v>Rapla Perearstikeskus OÜ</v>
          </cell>
          <cell r="AP7054" t="str">
            <v>000000000000003092</v>
          </cell>
          <cell r="AQ7054">
            <v>2026</v>
          </cell>
          <cell r="AR7054" t="str">
            <v>2026-PRL1-50045</v>
          </cell>
          <cell r="AS7054">
            <v>1</v>
          </cell>
          <cell r="AT7054" t="str">
            <v>TK031</v>
          </cell>
          <cell r="AU7054" t="str">
            <v>#</v>
          </cell>
        </row>
        <row r="7055">
          <cell r="AN7055">
            <v>50045</v>
          </cell>
          <cell r="AO7055" t="str">
            <v>Rapla Perearstikeskus OÜ</v>
          </cell>
          <cell r="AP7055" t="str">
            <v>000000000000003092</v>
          </cell>
          <cell r="AQ7055">
            <v>2026</v>
          </cell>
          <cell r="AR7055" t="str">
            <v>2026-PRL1-50045</v>
          </cell>
          <cell r="AS7055">
            <v>1</v>
          </cell>
          <cell r="AT7055" t="str">
            <v>TK031</v>
          </cell>
          <cell r="AU7055" t="str">
            <v>#</v>
          </cell>
        </row>
        <row r="7056">
          <cell r="AN7056">
            <v>50860</v>
          </cell>
          <cell r="AO7056" t="str">
            <v>Dr MARET TAMME OSAÜHING</v>
          </cell>
          <cell r="AP7056" t="str">
            <v>000000000000003092</v>
          </cell>
          <cell r="AQ7056">
            <v>2026</v>
          </cell>
          <cell r="AR7056" t="str">
            <v>2026-PRL1-50860</v>
          </cell>
          <cell r="AS7056">
            <v>1</v>
          </cell>
          <cell r="AT7056" t="str">
            <v>TK031</v>
          </cell>
          <cell r="AU7056" t="str">
            <v>#</v>
          </cell>
        </row>
        <row r="7057">
          <cell r="AN7057">
            <v>50038</v>
          </cell>
          <cell r="AO7057" t="str">
            <v>osaühing Türi Tervisekeskus</v>
          </cell>
          <cell r="AP7057" t="str">
            <v>000000000000003092</v>
          </cell>
          <cell r="AQ7057">
            <v>2026</v>
          </cell>
          <cell r="AR7057" t="str">
            <v>2026-PRL1-50038</v>
          </cell>
          <cell r="AS7057">
            <v>1</v>
          </cell>
          <cell r="AT7057" t="str">
            <v>TK032</v>
          </cell>
          <cell r="AU7057" t="str">
            <v>#</v>
          </cell>
        </row>
        <row r="7058">
          <cell r="AN7058">
            <v>50045</v>
          </cell>
          <cell r="AO7058" t="str">
            <v>Rapla Perearstikeskus OÜ</v>
          </cell>
          <cell r="AP7058" t="str">
            <v>000000000000003092</v>
          </cell>
          <cell r="AQ7058">
            <v>2026</v>
          </cell>
          <cell r="AR7058" t="str">
            <v>2026-PRL1-50045</v>
          </cell>
          <cell r="AS7058">
            <v>1</v>
          </cell>
          <cell r="AT7058" t="str">
            <v>TK031</v>
          </cell>
          <cell r="AU7058" t="str">
            <v>#</v>
          </cell>
        </row>
        <row r="7059">
          <cell r="AN7059">
            <v>50860</v>
          </cell>
          <cell r="AO7059" t="str">
            <v>Dr MARET TAMME OSAÜHING</v>
          </cell>
          <cell r="AP7059" t="str">
            <v>000000000000003092</v>
          </cell>
          <cell r="AQ7059">
            <v>2026</v>
          </cell>
          <cell r="AR7059" t="str">
            <v>2026-PRL1-50860</v>
          </cell>
          <cell r="AS7059">
            <v>1</v>
          </cell>
          <cell r="AT7059" t="str">
            <v>TK031</v>
          </cell>
          <cell r="AU7059" t="str">
            <v>#</v>
          </cell>
        </row>
        <row r="7060">
          <cell r="AN7060">
            <v>50238</v>
          </cell>
          <cell r="AO7060" t="str">
            <v>OÜ Perearst Anne Kaldoja</v>
          </cell>
          <cell r="AP7060" t="str">
            <v>000000000000003092</v>
          </cell>
          <cell r="AQ7060">
            <v>2026</v>
          </cell>
          <cell r="AR7060" t="str">
            <v>2026-PRL1-50238</v>
          </cell>
          <cell r="AS7060">
            <v>1</v>
          </cell>
          <cell r="AT7060" t="str">
            <v>TK016</v>
          </cell>
          <cell r="AU7060" t="str">
            <v>#</v>
          </cell>
        </row>
        <row r="7061">
          <cell r="AN7061">
            <v>50832</v>
          </cell>
          <cell r="AO7061" t="str">
            <v>Ravitoode OÜ</v>
          </cell>
          <cell r="AP7061" t="str">
            <v>000000000000003092</v>
          </cell>
          <cell r="AQ7061">
            <v>2026</v>
          </cell>
          <cell r="AR7061" t="str">
            <v>2026-PRL1-50832</v>
          </cell>
          <cell r="AS7061">
            <v>1</v>
          </cell>
          <cell r="AT7061" t="str">
            <v>TK016</v>
          </cell>
          <cell r="AU7061" t="str">
            <v>#</v>
          </cell>
        </row>
        <row r="7062">
          <cell r="AN7062">
            <v>50831</v>
          </cell>
          <cell r="AO7062" t="str">
            <v>Perearst Meelis Kaup OÜ</v>
          </cell>
          <cell r="AP7062" t="str">
            <v>000000000000003092</v>
          </cell>
          <cell r="AQ7062">
            <v>2026</v>
          </cell>
          <cell r="AR7062" t="str">
            <v>2026-PRL1-50831</v>
          </cell>
          <cell r="AS7062">
            <v>1</v>
          </cell>
          <cell r="AT7062" t="str">
            <v>TK016</v>
          </cell>
          <cell r="AU7062" t="str">
            <v>#</v>
          </cell>
        </row>
        <row r="7063">
          <cell r="AN7063">
            <v>50830</v>
          </cell>
          <cell r="AO7063" t="str">
            <v>OÜ PEREARST PIRET JÕGI</v>
          </cell>
          <cell r="AP7063" t="str">
            <v>000000000000003092</v>
          </cell>
          <cell r="AQ7063">
            <v>2026</v>
          </cell>
          <cell r="AR7063" t="str">
            <v>2026-PRL1-50830</v>
          </cell>
          <cell r="AS7063">
            <v>1</v>
          </cell>
          <cell r="AT7063" t="str">
            <v>TK016</v>
          </cell>
          <cell r="AU7063" t="str">
            <v>#</v>
          </cell>
        </row>
        <row r="7064">
          <cell r="AN7064">
            <v>50568</v>
          </cell>
          <cell r="AO7064" t="str">
            <v>OÜ Terviseagentuur</v>
          </cell>
          <cell r="AP7064" t="str">
            <v>000000000000003092</v>
          </cell>
          <cell r="AQ7064">
            <v>2026</v>
          </cell>
          <cell r="AR7064" t="str">
            <v>2026-PRL1-50568</v>
          </cell>
          <cell r="AS7064">
            <v>1</v>
          </cell>
          <cell r="AT7064" t="str">
            <v>TK016</v>
          </cell>
          <cell r="AU7064" t="str">
            <v>#</v>
          </cell>
        </row>
        <row r="7065">
          <cell r="AN7065">
            <v>50050</v>
          </cell>
          <cell r="AO7065" t="str">
            <v>Perearstide Keskus Neeme OÜ</v>
          </cell>
          <cell r="AP7065" t="str">
            <v>000000000000003092</v>
          </cell>
          <cell r="AQ7065">
            <v>2026</v>
          </cell>
          <cell r="AR7065" t="str">
            <v>2026-PRL1-50050</v>
          </cell>
          <cell r="AS7065">
            <v>1</v>
          </cell>
          <cell r="AT7065" t="str">
            <v>TK005</v>
          </cell>
          <cell r="AU7065" t="str">
            <v>#</v>
          </cell>
        </row>
        <row r="7066">
          <cell r="AN7066">
            <v>50050</v>
          </cell>
          <cell r="AO7066" t="str">
            <v>Perearstide Keskus Neeme OÜ</v>
          </cell>
          <cell r="AP7066" t="str">
            <v>000000000000003092</v>
          </cell>
          <cell r="AQ7066">
            <v>2026</v>
          </cell>
          <cell r="AR7066" t="str">
            <v>2026-PRL1-50050</v>
          </cell>
          <cell r="AS7066">
            <v>1</v>
          </cell>
          <cell r="AT7066" t="str">
            <v>TK005</v>
          </cell>
          <cell r="AU7066" t="str">
            <v>#</v>
          </cell>
        </row>
        <row r="7067">
          <cell r="AN7067">
            <v>50050</v>
          </cell>
          <cell r="AO7067" t="str">
            <v>Perearstide Keskus Neeme OÜ</v>
          </cell>
          <cell r="AP7067" t="str">
            <v>000000000000003092</v>
          </cell>
          <cell r="AQ7067">
            <v>2026</v>
          </cell>
          <cell r="AR7067" t="str">
            <v>2026-PRL1-50050</v>
          </cell>
          <cell r="AS7067">
            <v>1</v>
          </cell>
          <cell r="AT7067" t="str">
            <v>TK005</v>
          </cell>
          <cell r="AU7067" t="str">
            <v>#</v>
          </cell>
        </row>
        <row r="7068">
          <cell r="AN7068">
            <v>50080</v>
          </cell>
          <cell r="AO7068" t="str">
            <v>Narva Perearstikeskus OÜ</v>
          </cell>
          <cell r="AP7068" t="str">
            <v>000000000000003092</v>
          </cell>
          <cell r="AQ7068">
            <v>2026</v>
          </cell>
          <cell r="AR7068" t="str">
            <v>2026-PRL1-50080</v>
          </cell>
          <cell r="AS7068">
            <v>1</v>
          </cell>
          <cell r="AT7068" t="str">
            <v>TK024</v>
          </cell>
          <cell r="AU7068" t="str">
            <v>#</v>
          </cell>
        </row>
        <row r="7069">
          <cell r="AN7069">
            <v>50080</v>
          </cell>
          <cell r="AO7069" t="str">
            <v>Narva Perearstikeskus OÜ</v>
          </cell>
          <cell r="AP7069" t="str">
            <v>000000000000003092</v>
          </cell>
          <cell r="AQ7069">
            <v>2026</v>
          </cell>
          <cell r="AR7069" t="str">
            <v>2026-PRL1-50080</v>
          </cell>
          <cell r="AS7069">
            <v>1</v>
          </cell>
          <cell r="AT7069" t="str">
            <v>TK024</v>
          </cell>
          <cell r="AU7069" t="str">
            <v>#</v>
          </cell>
        </row>
        <row r="7070">
          <cell r="AN7070">
            <v>50080</v>
          </cell>
          <cell r="AO7070" t="str">
            <v>Narva Perearstikeskus OÜ</v>
          </cell>
          <cell r="AP7070" t="str">
            <v>000000000000003092</v>
          </cell>
          <cell r="AQ7070">
            <v>2026</v>
          </cell>
          <cell r="AR7070" t="str">
            <v>2026-PRL1-50080</v>
          </cell>
          <cell r="AS7070">
            <v>1</v>
          </cell>
          <cell r="AT7070" t="str">
            <v>TK024</v>
          </cell>
          <cell r="AU7070" t="str">
            <v>#</v>
          </cell>
        </row>
        <row r="7071">
          <cell r="AN7071">
            <v>50080</v>
          </cell>
          <cell r="AO7071" t="str">
            <v>Narva Perearstikeskus OÜ</v>
          </cell>
          <cell r="AP7071" t="str">
            <v>000000000000003092</v>
          </cell>
          <cell r="AQ7071">
            <v>2026</v>
          </cell>
          <cell r="AR7071" t="str">
            <v>2026-PRL1-50080</v>
          </cell>
          <cell r="AS7071">
            <v>1</v>
          </cell>
          <cell r="AT7071" t="str">
            <v>TK024</v>
          </cell>
          <cell r="AU7071" t="str">
            <v>#</v>
          </cell>
        </row>
        <row r="7072">
          <cell r="AN7072">
            <v>50080</v>
          </cell>
          <cell r="AO7072" t="str">
            <v>Narva Perearstikeskus OÜ</v>
          </cell>
          <cell r="AP7072" t="str">
            <v>000000000000003092</v>
          </cell>
          <cell r="AQ7072">
            <v>2026</v>
          </cell>
          <cell r="AR7072" t="str">
            <v>2026-PRL1-50080</v>
          </cell>
          <cell r="AS7072">
            <v>1</v>
          </cell>
          <cell r="AT7072" t="str">
            <v>TK024</v>
          </cell>
          <cell r="AU7072" t="str">
            <v>#</v>
          </cell>
        </row>
        <row r="7073">
          <cell r="AN7073">
            <v>50080</v>
          </cell>
          <cell r="AO7073" t="str">
            <v>Narva Perearstikeskus OÜ</v>
          </cell>
          <cell r="AP7073" t="str">
            <v>000000000000003092</v>
          </cell>
          <cell r="AQ7073">
            <v>2026</v>
          </cell>
          <cell r="AR7073" t="str">
            <v>2026-PRL1-50080</v>
          </cell>
          <cell r="AS7073">
            <v>1</v>
          </cell>
          <cell r="AT7073" t="str">
            <v>TK024</v>
          </cell>
          <cell r="AU7073" t="str">
            <v>#</v>
          </cell>
        </row>
        <row r="7074">
          <cell r="AN7074">
            <v>50865</v>
          </cell>
          <cell r="AO7074" t="str">
            <v>OÜ Perearst Maksym Umantsev</v>
          </cell>
          <cell r="AP7074" t="str">
            <v>000000000000003092</v>
          </cell>
          <cell r="AQ7074">
            <v>2026</v>
          </cell>
          <cell r="AR7074" t="str">
            <v>2026-PRL1-50865</v>
          </cell>
          <cell r="AS7074">
            <v>1</v>
          </cell>
          <cell r="AT7074" t="str">
            <v>TK025</v>
          </cell>
          <cell r="AU7074" t="str">
            <v>#</v>
          </cell>
        </row>
        <row r="7075">
          <cell r="AN7075">
            <v>61454</v>
          </cell>
          <cell r="AO7075" t="str">
            <v>Perearst Mall Lepiksoo OÜ</v>
          </cell>
          <cell r="AP7075" t="str">
            <v>000000000000003092</v>
          </cell>
          <cell r="AQ7075">
            <v>2026</v>
          </cell>
          <cell r="AR7075" t="str">
            <v>2026-PRL1-61454</v>
          </cell>
          <cell r="AS7075">
            <v>1</v>
          </cell>
          <cell r="AT7075" t="str">
            <v>TK015</v>
          </cell>
          <cell r="AU7075" t="str">
            <v>#</v>
          </cell>
        </row>
        <row r="7076">
          <cell r="AN7076">
            <v>50810</v>
          </cell>
          <cell r="AO7076" t="str">
            <v>Väike-Maarja Tervisekeskus OÜ</v>
          </cell>
          <cell r="AP7076" t="str">
            <v>000000000000003092</v>
          </cell>
          <cell r="AQ7076">
            <v>2026</v>
          </cell>
          <cell r="AR7076" t="str">
            <v>2026-PRL1-50810</v>
          </cell>
          <cell r="AS7076">
            <v>1</v>
          </cell>
          <cell r="AT7076" t="str">
            <v>TK015</v>
          </cell>
          <cell r="AU7076" t="str">
            <v>#</v>
          </cell>
        </row>
        <row r="7077">
          <cell r="AN7077">
            <v>50275</v>
          </cell>
          <cell r="AO7077" t="str">
            <v>Irina Kallaste</v>
          </cell>
          <cell r="AP7077" t="str">
            <v>000000000000003092</v>
          </cell>
          <cell r="AQ7077">
            <v>2026</v>
          </cell>
          <cell r="AR7077" t="str">
            <v>2026-PRL1-50275</v>
          </cell>
          <cell r="AS7077">
            <v>1</v>
          </cell>
          <cell r="AT7077" t="str">
            <v>TK025</v>
          </cell>
          <cell r="AU7077" t="str">
            <v>#</v>
          </cell>
        </row>
        <row r="7078">
          <cell r="AN7078">
            <v>50770</v>
          </cell>
          <cell r="AO7078" t="str">
            <v>Perearst Katrin Kivisto OÜ</v>
          </cell>
          <cell r="AP7078" t="str">
            <v>000000000000003092</v>
          </cell>
          <cell r="AQ7078">
            <v>2026</v>
          </cell>
          <cell r="AR7078" t="str">
            <v>2026-PRL1-50770</v>
          </cell>
          <cell r="AS7078">
            <v>1</v>
          </cell>
          <cell r="AT7078" t="str">
            <v>TK025</v>
          </cell>
          <cell r="AU7078" t="str">
            <v>#</v>
          </cell>
        </row>
        <row r="7079">
          <cell r="AN7079">
            <v>50801</v>
          </cell>
          <cell r="AO7079" t="str">
            <v>Perearst Kaja Õunapuu OÜ</v>
          </cell>
          <cell r="AP7079" t="str">
            <v>000000000000003092</v>
          </cell>
          <cell r="AQ7079">
            <v>2026</v>
          </cell>
          <cell r="AR7079" t="str">
            <v>2026-PRL1-50801</v>
          </cell>
          <cell r="AS7079">
            <v>1</v>
          </cell>
          <cell r="AT7079" t="str">
            <v>TK015</v>
          </cell>
          <cell r="AU7079" t="str">
            <v>#</v>
          </cell>
        </row>
        <row r="7080">
          <cell r="AN7080">
            <v>50866</v>
          </cell>
          <cell r="AO7080" t="str">
            <v>OÜ Perearst Maire Nõmm</v>
          </cell>
          <cell r="AP7080" t="str">
            <v>000000000000003092</v>
          </cell>
          <cell r="AQ7080">
            <v>2026</v>
          </cell>
          <cell r="AR7080" t="str">
            <v>2026-PRL1-50866</v>
          </cell>
          <cell r="AS7080">
            <v>1</v>
          </cell>
          <cell r="AT7080" t="str">
            <v>TK025</v>
          </cell>
          <cell r="AU7080" t="str">
            <v>#</v>
          </cell>
        </row>
        <row r="7081">
          <cell r="AN7081">
            <v>50119</v>
          </cell>
          <cell r="AO7081" t="str">
            <v>OÜ Tapa Perearstikeskus</v>
          </cell>
          <cell r="AP7081" t="str">
            <v>000000000000003092</v>
          </cell>
          <cell r="AQ7081">
            <v>2026</v>
          </cell>
          <cell r="AR7081" t="str">
            <v>2026-PRL1-50119</v>
          </cell>
          <cell r="AS7081">
            <v>1</v>
          </cell>
          <cell r="AT7081" t="str">
            <v>TK008</v>
          </cell>
          <cell r="AU7081" t="str">
            <v>#</v>
          </cell>
        </row>
        <row r="7082">
          <cell r="AN7082">
            <v>60174</v>
          </cell>
          <cell r="AO7082" t="str">
            <v>FIE Angela Reimal</v>
          </cell>
          <cell r="AP7082" t="str">
            <v>000000000000003092</v>
          </cell>
          <cell r="AQ7082">
            <v>2026</v>
          </cell>
          <cell r="AR7082" t="str">
            <v>2026-PRL1-60174</v>
          </cell>
          <cell r="AS7082">
            <v>1</v>
          </cell>
          <cell r="AT7082" t="str">
            <v>TK025</v>
          </cell>
          <cell r="AU7082" t="str">
            <v>#</v>
          </cell>
        </row>
        <row r="7083">
          <cell r="AN7083">
            <v>50276</v>
          </cell>
          <cell r="AO7083" t="str">
            <v>OÜ Eraarst Kersti Veidrik</v>
          </cell>
          <cell r="AP7083" t="str">
            <v>000000000000003092</v>
          </cell>
          <cell r="AQ7083">
            <v>2026</v>
          </cell>
          <cell r="AR7083" t="str">
            <v>2026-PRL1-50276</v>
          </cell>
          <cell r="AS7083">
            <v>1</v>
          </cell>
          <cell r="AT7083" t="str">
            <v>TK025</v>
          </cell>
          <cell r="AU7083" t="str">
            <v>#</v>
          </cell>
        </row>
        <row r="7084">
          <cell r="AN7084">
            <v>50119</v>
          </cell>
          <cell r="AO7084" t="str">
            <v>OÜ Tapa Perearstikeskus</v>
          </cell>
          <cell r="AP7084" t="str">
            <v>000000000000003092</v>
          </cell>
          <cell r="AQ7084">
            <v>2026</v>
          </cell>
          <cell r="AR7084" t="str">
            <v>2026-PRL1-50119</v>
          </cell>
          <cell r="AS7084">
            <v>1</v>
          </cell>
          <cell r="AT7084" t="str">
            <v>TK008</v>
          </cell>
          <cell r="AU7084" t="str">
            <v>#</v>
          </cell>
        </row>
        <row r="7085">
          <cell r="AN7085">
            <v>50119</v>
          </cell>
          <cell r="AO7085" t="str">
            <v>OÜ Tapa Perearstikeskus</v>
          </cell>
          <cell r="AP7085" t="str">
            <v>000000000000003092</v>
          </cell>
          <cell r="AQ7085">
            <v>2026</v>
          </cell>
          <cell r="AR7085" t="str">
            <v>2026-PRL1-50119</v>
          </cell>
          <cell r="AS7085">
            <v>1</v>
          </cell>
          <cell r="AT7085" t="str">
            <v>TK008</v>
          </cell>
          <cell r="AU7085" t="str">
            <v>#</v>
          </cell>
        </row>
        <row r="7086">
          <cell r="AN7086">
            <v>50119</v>
          </cell>
          <cell r="AO7086" t="str">
            <v>OÜ Tapa Perearstikeskus</v>
          </cell>
          <cell r="AP7086" t="str">
            <v>000000000000003092</v>
          </cell>
          <cell r="AQ7086">
            <v>2026</v>
          </cell>
          <cell r="AR7086" t="str">
            <v>2026-PRL1-50119</v>
          </cell>
          <cell r="AS7086">
            <v>1</v>
          </cell>
          <cell r="AT7086" t="str">
            <v>TK008</v>
          </cell>
          <cell r="AU7086" t="str">
            <v>#</v>
          </cell>
        </row>
        <row r="7087">
          <cell r="AN7087">
            <v>61810</v>
          </cell>
          <cell r="AO7087" t="str">
            <v>OÜ Paide Arst</v>
          </cell>
          <cell r="AP7087" t="str">
            <v>000000000000003092</v>
          </cell>
          <cell r="AQ7087">
            <v>2026</v>
          </cell>
          <cell r="AR7087" t="str">
            <v>2026-PRL1-61810</v>
          </cell>
          <cell r="AS7087">
            <v>1</v>
          </cell>
          <cell r="AT7087" t="str">
            <v>TK012</v>
          </cell>
          <cell r="AU7087" t="str">
            <v>#</v>
          </cell>
        </row>
        <row r="7088">
          <cell r="AN7088">
            <v>61810</v>
          </cell>
          <cell r="AO7088" t="str">
            <v>OÜ Paide Arst</v>
          </cell>
          <cell r="AP7088" t="str">
            <v>000000000000003092</v>
          </cell>
          <cell r="AQ7088">
            <v>2026</v>
          </cell>
          <cell r="AR7088" t="str">
            <v>2026-PRL1-61810</v>
          </cell>
          <cell r="AS7088">
            <v>1</v>
          </cell>
          <cell r="AT7088" t="str">
            <v>TK012</v>
          </cell>
          <cell r="AU7088" t="str">
            <v>#</v>
          </cell>
        </row>
        <row r="7089">
          <cell r="AN7089">
            <v>50568</v>
          </cell>
          <cell r="AO7089" t="str">
            <v xml:space="preserve">Terviseagentuur OÜ </v>
          </cell>
          <cell r="AP7089" t="str">
            <v>000000000000003092</v>
          </cell>
          <cell r="AQ7089">
            <v>2026</v>
          </cell>
          <cell r="AR7089" t="str">
            <v>2026-PRL1-50568</v>
          </cell>
          <cell r="AS7089">
            <v>1</v>
          </cell>
          <cell r="AT7089" t="str">
            <v>TK019</v>
          </cell>
          <cell r="AU7089" t="str">
            <v>#</v>
          </cell>
        </row>
        <row r="7090">
          <cell r="AN7090">
            <v>50568</v>
          </cell>
          <cell r="AO7090" t="str">
            <v xml:space="preserve">Terviseagentuur OÜ </v>
          </cell>
          <cell r="AP7090" t="str">
            <v>000000000000003092</v>
          </cell>
          <cell r="AQ7090">
            <v>2026</v>
          </cell>
          <cell r="AR7090" t="str">
            <v>2026-PRL1-50568</v>
          </cell>
          <cell r="AS7090">
            <v>1</v>
          </cell>
          <cell r="AT7090" t="str">
            <v>TK019</v>
          </cell>
          <cell r="AU7090" t="str">
            <v>#</v>
          </cell>
        </row>
        <row r="7091">
          <cell r="AN7091">
            <v>50861</v>
          </cell>
          <cell r="AO7091" t="str">
            <v>OÜ Perearst Lea Urb</v>
          </cell>
          <cell r="AP7091" t="str">
            <v>000000000000003092</v>
          </cell>
          <cell r="AQ7091">
            <v>2026</v>
          </cell>
          <cell r="AR7091" t="str">
            <v>2026-PRL1-50861</v>
          </cell>
          <cell r="AS7091">
            <v>1</v>
          </cell>
          <cell r="AT7091" t="str">
            <v>TK032</v>
          </cell>
          <cell r="AU7091" t="str">
            <v>#</v>
          </cell>
        </row>
        <row r="7092">
          <cell r="AN7092">
            <v>50269</v>
          </cell>
          <cell r="AO7092" t="str">
            <v>Ilme Last</v>
          </cell>
          <cell r="AP7092" t="str">
            <v>000000000000003092</v>
          </cell>
          <cell r="AQ7092">
            <v>2026</v>
          </cell>
          <cell r="AR7092" t="str">
            <v>2026-PRL1-50269</v>
          </cell>
          <cell r="AS7092">
            <v>1</v>
          </cell>
          <cell r="AT7092" t="str">
            <v>TK030</v>
          </cell>
          <cell r="AU7092" t="str">
            <v>#</v>
          </cell>
        </row>
        <row r="7093">
          <cell r="AN7093">
            <v>50265</v>
          </cell>
          <cell r="AO7093" t="str">
            <v>Sirje Reinlo</v>
          </cell>
          <cell r="AP7093" t="str">
            <v>000000000000003092</v>
          </cell>
          <cell r="AQ7093">
            <v>2026</v>
          </cell>
          <cell r="AR7093" t="str">
            <v>2026-PRL1-50265</v>
          </cell>
          <cell r="AS7093">
            <v>1</v>
          </cell>
          <cell r="AT7093" t="str">
            <v>TK030</v>
          </cell>
          <cell r="AU7093" t="str">
            <v>#</v>
          </cell>
        </row>
        <row r="7094">
          <cell r="AN7094">
            <v>61810</v>
          </cell>
          <cell r="AO7094" t="str">
            <v>OÜ Paide Arst</v>
          </cell>
          <cell r="AP7094" t="str">
            <v>000000000000003092</v>
          </cell>
          <cell r="AQ7094">
            <v>2026</v>
          </cell>
          <cell r="AR7094" t="str">
            <v>2026-PRL1-61810</v>
          </cell>
          <cell r="AS7094">
            <v>1</v>
          </cell>
          <cell r="AT7094" t="str">
            <v>TK012</v>
          </cell>
          <cell r="AU7094" t="str">
            <v>#</v>
          </cell>
        </row>
        <row r="7095">
          <cell r="AN7095">
            <v>50038</v>
          </cell>
          <cell r="AO7095" t="str">
            <v>Türi Tervisekeskus OÜ</v>
          </cell>
          <cell r="AP7095" t="str">
            <v>000000000000003092</v>
          </cell>
          <cell r="AQ7095">
            <v>2026</v>
          </cell>
          <cell r="AR7095" t="str">
            <v>2026-PRL1-50038</v>
          </cell>
          <cell r="AS7095">
            <v>1</v>
          </cell>
          <cell r="AT7095" t="str">
            <v>TK032</v>
          </cell>
          <cell r="AU7095" t="str">
            <v>#</v>
          </cell>
        </row>
        <row r="7096">
          <cell r="AN7096">
            <v>50269</v>
          </cell>
          <cell r="AO7096" t="str">
            <v>Ilme Last</v>
          </cell>
          <cell r="AP7096" t="str">
            <v>000000000000003092</v>
          </cell>
          <cell r="AQ7096">
            <v>2026</v>
          </cell>
          <cell r="AR7096" t="str">
            <v>2026-PRL1-50269</v>
          </cell>
          <cell r="AS7096">
            <v>1</v>
          </cell>
          <cell r="AT7096" t="str">
            <v>TK030</v>
          </cell>
          <cell r="AU7096" t="str">
            <v>#</v>
          </cell>
        </row>
        <row r="7097">
          <cell r="AN7097">
            <v>50038</v>
          </cell>
          <cell r="AO7097" t="str">
            <v>Türi Tervisekeskus OÜ</v>
          </cell>
          <cell r="AP7097" t="str">
            <v>000000000000003092</v>
          </cell>
          <cell r="AQ7097">
            <v>2026</v>
          </cell>
          <cell r="AR7097" t="str">
            <v>2026-PRL1-50038</v>
          </cell>
          <cell r="AS7097">
            <v>1</v>
          </cell>
          <cell r="AT7097" t="str">
            <v>TK032</v>
          </cell>
          <cell r="AU7097" t="str">
            <v>#</v>
          </cell>
        </row>
        <row r="7098">
          <cell r="AN7098">
            <v>50038</v>
          </cell>
          <cell r="AO7098" t="str">
            <v>Türi Tervisekeskus OÜ</v>
          </cell>
          <cell r="AP7098" t="str">
            <v>000000000000003092</v>
          </cell>
          <cell r="AQ7098">
            <v>2026</v>
          </cell>
          <cell r="AR7098" t="str">
            <v>2026-PRL1-50038</v>
          </cell>
          <cell r="AS7098">
            <v>1</v>
          </cell>
          <cell r="AT7098" t="str">
            <v>TK032</v>
          </cell>
          <cell r="AU7098" t="str">
            <v>#</v>
          </cell>
        </row>
        <row r="7099">
          <cell r="AN7099">
            <v>50038</v>
          </cell>
          <cell r="AO7099" t="str">
            <v>osaühing Türi Tervisekeskus</v>
          </cell>
          <cell r="AP7099" t="str">
            <v>000000000000003092</v>
          </cell>
          <cell r="AQ7099">
            <v>2026</v>
          </cell>
          <cell r="AR7099" t="str">
            <v>2026-PRL1-50038</v>
          </cell>
          <cell r="AS7099">
            <v>1</v>
          </cell>
          <cell r="AT7099" t="str">
            <v>TK032</v>
          </cell>
          <cell r="AU7099" t="str">
            <v>#</v>
          </cell>
        </row>
        <row r="7100">
          <cell r="AN7100">
            <v>61810</v>
          </cell>
          <cell r="AO7100" t="str">
            <v>Paide Arst OÜ</v>
          </cell>
          <cell r="AP7100" t="str">
            <v>000000000000003092</v>
          </cell>
          <cell r="AQ7100">
            <v>2026</v>
          </cell>
          <cell r="AR7100" t="str">
            <v>2026-PRL1-61810</v>
          </cell>
          <cell r="AS7100">
            <v>1</v>
          </cell>
          <cell r="AT7100" t="str">
            <v>TK012</v>
          </cell>
          <cell r="AU7100" t="str">
            <v>#</v>
          </cell>
        </row>
        <row r="7101">
          <cell r="AN7101">
            <v>50180</v>
          </cell>
          <cell r="AO7101" t="str">
            <v>Järva-Jaani Perearstikeskus OÜ</v>
          </cell>
          <cell r="AP7101" t="str">
            <v>000000000000003092</v>
          </cell>
          <cell r="AQ7101">
            <v>2026</v>
          </cell>
          <cell r="AR7101" t="str">
            <v>2026-PRL1-50180</v>
          </cell>
          <cell r="AS7101">
            <v>1</v>
          </cell>
          <cell r="AT7101" t="str">
            <v>TK019</v>
          </cell>
          <cell r="AU7101" t="str">
            <v>#</v>
          </cell>
        </row>
        <row r="7102">
          <cell r="AN7102">
            <v>50556</v>
          </cell>
          <cell r="AO7102" t="str">
            <v>Tereza Maskina</v>
          </cell>
          <cell r="AP7102" t="str">
            <v>000000000000003092</v>
          </cell>
          <cell r="AQ7102">
            <v>2026</v>
          </cell>
          <cell r="AR7102" t="str">
            <v>2026-PRL1-50556</v>
          </cell>
          <cell r="AS7102">
            <v>1</v>
          </cell>
          <cell r="AT7102" t="str">
            <v>TK030</v>
          </cell>
          <cell r="AU7102" t="str">
            <v>#</v>
          </cell>
        </row>
        <row r="7103">
          <cell r="AN7103">
            <v>50655</v>
          </cell>
          <cell r="AO7103" t="str">
            <v>Vändra Arst OÜ</v>
          </cell>
          <cell r="AP7103" t="str">
            <v>000000000000003092</v>
          </cell>
          <cell r="AQ7103">
            <v>2026</v>
          </cell>
          <cell r="AR7103" t="str">
            <v>2026-PRL1-50655</v>
          </cell>
          <cell r="AS7103">
            <v>1</v>
          </cell>
          <cell r="AT7103" t="str">
            <v>TK013</v>
          </cell>
          <cell r="AU7103" t="str">
            <v>#</v>
          </cell>
        </row>
        <row r="7104">
          <cell r="AN7104">
            <v>50655</v>
          </cell>
          <cell r="AO7104" t="str">
            <v>Vändra Arst OÜ</v>
          </cell>
          <cell r="AP7104" t="str">
            <v>000000000000003092</v>
          </cell>
          <cell r="AQ7104">
            <v>2026</v>
          </cell>
          <cell r="AR7104" t="str">
            <v>2026-PRL1-50655</v>
          </cell>
          <cell r="AS7104">
            <v>1</v>
          </cell>
          <cell r="AT7104" t="str">
            <v>TK013</v>
          </cell>
          <cell r="AU7104" t="str">
            <v>#</v>
          </cell>
        </row>
        <row r="7105">
          <cell r="AN7105">
            <v>50655</v>
          </cell>
          <cell r="AO7105" t="str">
            <v>Vändra Arst OÜ</v>
          </cell>
          <cell r="AP7105" t="str">
            <v>000000000000003092</v>
          </cell>
          <cell r="AQ7105">
            <v>2026</v>
          </cell>
          <cell r="AR7105" t="str">
            <v>2026-PRL1-50655</v>
          </cell>
          <cell r="AS7105">
            <v>1</v>
          </cell>
          <cell r="AT7105" t="str">
            <v>TK013</v>
          </cell>
          <cell r="AU7105" t="str">
            <v>#</v>
          </cell>
        </row>
        <row r="7106">
          <cell r="AN7106">
            <v>50510</v>
          </cell>
          <cell r="AO7106" t="str">
            <v>Osaühing Kuressaare Perearstikeskus</v>
          </cell>
          <cell r="AP7106" t="str">
            <v>000000000000003092</v>
          </cell>
          <cell r="AQ7106">
            <v>2026</v>
          </cell>
          <cell r="AR7106" t="str">
            <v>2026-PRL1-50510</v>
          </cell>
          <cell r="AS7106">
            <v>1</v>
          </cell>
          <cell r="AT7106" t="str">
            <v>TK028</v>
          </cell>
          <cell r="AU7106" t="str">
            <v>#</v>
          </cell>
        </row>
        <row r="7107">
          <cell r="AN7107">
            <v>50510</v>
          </cell>
          <cell r="AO7107" t="str">
            <v>Osaühing Kuressaare Perearstikeskus</v>
          </cell>
          <cell r="AP7107" t="str">
            <v>000000000000003092</v>
          </cell>
          <cell r="AQ7107">
            <v>2026</v>
          </cell>
          <cell r="AR7107" t="str">
            <v>2026-PRL1-50510</v>
          </cell>
          <cell r="AS7107">
            <v>1</v>
          </cell>
          <cell r="AT7107" t="str">
            <v>TK028</v>
          </cell>
          <cell r="AU7107" t="str">
            <v>#</v>
          </cell>
        </row>
        <row r="7108">
          <cell r="AN7108">
            <v>50510</v>
          </cell>
          <cell r="AO7108" t="str">
            <v>Osaühing Kuressaare Perearstikeskus</v>
          </cell>
          <cell r="AP7108" t="str">
            <v>000000000000003092</v>
          </cell>
          <cell r="AQ7108">
            <v>2026</v>
          </cell>
          <cell r="AR7108" t="str">
            <v>2026-PRL1-50510</v>
          </cell>
          <cell r="AS7108">
            <v>1</v>
          </cell>
          <cell r="AT7108" t="str">
            <v>TK028</v>
          </cell>
          <cell r="AU7108" t="str">
            <v>#</v>
          </cell>
        </row>
        <row r="7109">
          <cell r="AN7109">
            <v>50510</v>
          </cell>
          <cell r="AO7109" t="str">
            <v>Osaühing Kuressaare Perearstikeskus</v>
          </cell>
          <cell r="AP7109" t="str">
            <v>000000000000003092</v>
          </cell>
          <cell r="AQ7109">
            <v>2026</v>
          </cell>
          <cell r="AR7109" t="str">
            <v>2026-PRL1-50510</v>
          </cell>
          <cell r="AS7109">
            <v>1</v>
          </cell>
          <cell r="AT7109" t="str">
            <v>TK028</v>
          </cell>
          <cell r="AU7109" t="str">
            <v>#</v>
          </cell>
        </row>
        <row r="7110">
          <cell r="AN7110">
            <v>50510</v>
          </cell>
          <cell r="AO7110" t="str">
            <v>Osaühing Kuressaare Perearstikeskus</v>
          </cell>
          <cell r="AP7110" t="str">
            <v>000000000000003092</v>
          </cell>
          <cell r="AQ7110">
            <v>2026</v>
          </cell>
          <cell r="AR7110" t="str">
            <v>2026-PRL1-50510</v>
          </cell>
          <cell r="AS7110">
            <v>1</v>
          </cell>
          <cell r="AT7110" t="str">
            <v>TK028</v>
          </cell>
          <cell r="AU7110" t="str">
            <v>#</v>
          </cell>
        </row>
        <row r="7111">
          <cell r="AN7111">
            <v>50190</v>
          </cell>
          <cell r="AO7111" t="str">
            <v>Laagri Perearstikeskus OÜ</v>
          </cell>
          <cell r="AP7111" t="str">
            <v>000000000000003092</v>
          </cell>
          <cell r="AQ7111">
            <v>2026</v>
          </cell>
          <cell r="AR7111" t="str">
            <v>2026-PRL1-50190</v>
          </cell>
          <cell r="AS7111">
            <v>1</v>
          </cell>
          <cell r="AT7111" t="str">
            <v>TK010</v>
          </cell>
          <cell r="AU7111" t="str">
            <v>#</v>
          </cell>
        </row>
        <row r="7112">
          <cell r="AN7112">
            <v>50190</v>
          </cell>
          <cell r="AO7112" t="str">
            <v>Laagri Perearstikeskus OÜ</v>
          </cell>
          <cell r="AP7112" t="str">
            <v>000000000000003092</v>
          </cell>
          <cell r="AQ7112">
            <v>2026</v>
          </cell>
          <cell r="AR7112" t="str">
            <v>2026-PRL1-50190</v>
          </cell>
          <cell r="AS7112">
            <v>1</v>
          </cell>
          <cell r="AT7112" t="str">
            <v>TK010</v>
          </cell>
          <cell r="AU7112" t="str">
            <v>#</v>
          </cell>
        </row>
        <row r="7113">
          <cell r="AN7113">
            <v>50057</v>
          </cell>
          <cell r="AO7113" t="str">
            <v>Kehra Tervisekeskus OÜ</v>
          </cell>
          <cell r="AP7113" t="str">
            <v>000000000000003092</v>
          </cell>
          <cell r="AQ7113">
            <v>2026</v>
          </cell>
          <cell r="AR7113" t="str">
            <v>2026-PRL1-50057</v>
          </cell>
          <cell r="AS7113">
            <v>1</v>
          </cell>
          <cell r="AT7113" t="str">
            <v>TK017</v>
          </cell>
          <cell r="AU7113" t="str">
            <v>#</v>
          </cell>
        </row>
        <row r="7114">
          <cell r="AN7114">
            <v>50057</v>
          </cell>
          <cell r="AO7114" t="str">
            <v>Kehra Tervisekeskus OÜ</v>
          </cell>
          <cell r="AP7114" t="str">
            <v>000000000000003092</v>
          </cell>
          <cell r="AQ7114">
            <v>2026</v>
          </cell>
          <cell r="AR7114" t="str">
            <v>2026-PRL1-50057</v>
          </cell>
          <cell r="AS7114">
            <v>1</v>
          </cell>
          <cell r="AT7114" t="str">
            <v>TK017</v>
          </cell>
          <cell r="AU7114" t="str">
            <v>#</v>
          </cell>
        </row>
        <row r="7115">
          <cell r="AN7115">
            <v>50057</v>
          </cell>
          <cell r="AO7115" t="str">
            <v>Kehra Tervisekeskus OÜ</v>
          </cell>
          <cell r="AP7115" t="str">
            <v>000000000000003092</v>
          </cell>
          <cell r="AQ7115">
            <v>2026</v>
          </cell>
          <cell r="AR7115" t="str">
            <v>2026-PRL1-50057</v>
          </cell>
          <cell r="AS7115">
            <v>1</v>
          </cell>
          <cell r="AT7115" t="str">
            <v>TK017</v>
          </cell>
          <cell r="AU7115" t="str">
            <v>#</v>
          </cell>
        </row>
        <row r="7116">
          <cell r="AN7116">
            <v>50129</v>
          </cell>
          <cell r="AO7116" t="str">
            <v>Saue Perearstikeskus OÜ</v>
          </cell>
          <cell r="AP7116" t="str">
            <v>000000000000003051</v>
          </cell>
          <cell r="AQ7116">
            <v>2026</v>
          </cell>
          <cell r="AR7116" t="str">
            <v>2026-PRL1-50129</v>
          </cell>
          <cell r="AS7116" t="str">
            <v>#</v>
          </cell>
          <cell r="AT7116" t="str">
            <v>#</v>
          </cell>
          <cell r="AU7116" t="str">
            <v>#</v>
          </cell>
        </row>
        <row r="7117">
          <cell r="AN7117">
            <v>50129</v>
          </cell>
          <cell r="AO7117" t="str">
            <v>Saue Perearstikeskus OÜ</v>
          </cell>
          <cell r="AP7117" t="str">
            <v>000000000000003051</v>
          </cell>
          <cell r="AQ7117">
            <v>2026</v>
          </cell>
          <cell r="AR7117" t="str">
            <v>2026-PRL1-50129</v>
          </cell>
          <cell r="AS7117" t="str">
            <v>#</v>
          </cell>
          <cell r="AT7117" t="str">
            <v>#</v>
          </cell>
          <cell r="AU7117" t="str">
            <v>#</v>
          </cell>
        </row>
        <row r="7118">
          <cell r="AN7118">
            <v>50190</v>
          </cell>
          <cell r="AO7118" t="str">
            <v>Laagri Perearstikeskus OÜ</v>
          </cell>
          <cell r="AP7118" t="str">
            <v>000000000000003092</v>
          </cell>
          <cell r="AQ7118">
            <v>2026</v>
          </cell>
          <cell r="AR7118" t="str">
            <v>2026-PRL1-50190</v>
          </cell>
          <cell r="AS7118">
            <v>1</v>
          </cell>
          <cell r="AT7118" t="str">
            <v>TK010</v>
          </cell>
          <cell r="AU7118" t="str">
            <v>#</v>
          </cell>
        </row>
        <row r="7119">
          <cell r="AN7119">
            <v>50072</v>
          </cell>
          <cell r="AO7119" t="str">
            <v>Keila Perearstikeskuse OÜ</v>
          </cell>
          <cell r="AP7119" t="str">
            <v>000000000000003092</v>
          </cell>
          <cell r="AQ7119">
            <v>2026</v>
          </cell>
          <cell r="AR7119" t="str">
            <v>2026-PRL1-50072</v>
          </cell>
          <cell r="AS7119">
            <v>1</v>
          </cell>
          <cell r="AT7119" t="str">
            <v>TK009</v>
          </cell>
          <cell r="AU7119" t="str">
            <v>#</v>
          </cell>
        </row>
        <row r="7120">
          <cell r="AN7120">
            <v>50072</v>
          </cell>
          <cell r="AO7120" t="str">
            <v>Keila Perearstikeskuse OÜ</v>
          </cell>
          <cell r="AP7120" t="str">
            <v>000000000000003092</v>
          </cell>
          <cell r="AQ7120">
            <v>2026</v>
          </cell>
          <cell r="AR7120" t="str">
            <v>2026-PRL1-50072</v>
          </cell>
          <cell r="AS7120">
            <v>1</v>
          </cell>
          <cell r="AT7120" t="str">
            <v>TK009</v>
          </cell>
          <cell r="AU7120" t="str">
            <v>#</v>
          </cell>
        </row>
        <row r="7121">
          <cell r="AN7121">
            <v>50072</v>
          </cell>
          <cell r="AO7121" t="str">
            <v>Keila Perearstikeskuse OÜ</v>
          </cell>
          <cell r="AP7121" t="str">
            <v>000000000000003092</v>
          </cell>
          <cell r="AQ7121">
            <v>2026</v>
          </cell>
          <cell r="AR7121" t="str">
            <v>2026-PRL1-50072</v>
          </cell>
          <cell r="AS7121">
            <v>1</v>
          </cell>
          <cell r="AT7121" t="str">
            <v>TK009</v>
          </cell>
          <cell r="AU7121" t="str">
            <v>#</v>
          </cell>
        </row>
        <row r="7122">
          <cell r="AN7122">
            <v>50072</v>
          </cell>
          <cell r="AO7122" t="str">
            <v>Keila Perearstikeskuse OÜ</v>
          </cell>
          <cell r="AP7122" t="str">
            <v>000000000000003092</v>
          </cell>
          <cell r="AQ7122">
            <v>2026</v>
          </cell>
          <cell r="AR7122" t="str">
            <v>2026-PRL1-50072</v>
          </cell>
          <cell r="AS7122">
            <v>1</v>
          </cell>
          <cell r="AT7122" t="str">
            <v>TK009</v>
          </cell>
          <cell r="AU7122" t="str">
            <v>#</v>
          </cell>
        </row>
        <row r="7123">
          <cell r="AN7123">
            <v>50034</v>
          </cell>
          <cell r="AO7123" t="str">
            <v>Tabasalu Perearstikeskus OÜ</v>
          </cell>
          <cell r="AP7123" t="str">
            <v>000000000000003092</v>
          </cell>
          <cell r="AQ7123">
            <v>2026</v>
          </cell>
          <cell r="AR7123" t="str">
            <v>2026-PRL1-50034</v>
          </cell>
          <cell r="AS7123">
            <v>1</v>
          </cell>
          <cell r="AT7123" t="str">
            <v>TK023</v>
          </cell>
          <cell r="AU7123" t="str">
            <v>#</v>
          </cell>
        </row>
        <row r="7124">
          <cell r="AN7124">
            <v>50034</v>
          </cell>
          <cell r="AO7124" t="str">
            <v>Tabasalu Perearstikeskus OÜ</v>
          </cell>
          <cell r="AP7124" t="str">
            <v>000000000000003092</v>
          </cell>
          <cell r="AQ7124">
            <v>2026</v>
          </cell>
          <cell r="AR7124" t="str">
            <v>2026-PRL1-50034</v>
          </cell>
          <cell r="AS7124">
            <v>1</v>
          </cell>
          <cell r="AT7124" t="str">
            <v>TK023</v>
          </cell>
          <cell r="AU7124" t="str">
            <v>#</v>
          </cell>
        </row>
        <row r="7125">
          <cell r="AN7125">
            <v>50700</v>
          </cell>
          <cell r="AO7125" t="str">
            <v>Osaühing Tallinna Perearstikeskus</v>
          </cell>
          <cell r="AP7125" t="str">
            <v>000000000000003092</v>
          </cell>
          <cell r="AQ7125">
            <v>2026</v>
          </cell>
          <cell r="AR7125" t="str">
            <v>2026-PRL1-50700</v>
          </cell>
          <cell r="AS7125">
            <v>1</v>
          </cell>
          <cell r="AT7125" t="str">
            <v>TK027</v>
          </cell>
          <cell r="AU7125" t="str">
            <v>#</v>
          </cell>
        </row>
        <row r="7126">
          <cell r="AN7126">
            <v>50114</v>
          </cell>
          <cell r="AO7126" t="str">
            <v>Medicum Perearstikeskus AS</v>
          </cell>
          <cell r="AP7126" t="str">
            <v>000000000000003092</v>
          </cell>
          <cell r="AQ7126">
            <v>2026</v>
          </cell>
          <cell r="AR7126" t="str">
            <v>2026-PRL1-50114</v>
          </cell>
          <cell r="AS7126">
            <v>1</v>
          </cell>
          <cell r="AT7126" t="str">
            <v>TK001</v>
          </cell>
          <cell r="AU7126" t="str">
            <v>#</v>
          </cell>
        </row>
        <row r="7127">
          <cell r="AN7127">
            <v>50607</v>
          </cell>
          <cell r="AO7127" t="str">
            <v>Linna Tervisekeskus OÜ</v>
          </cell>
          <cell r="AP7127" t="str">
            <v>000000000000003092</v>
          </cell>
          <cell r="AQ7127">
            <v>2026</v>
          </cell>
          <cell r="AR7127" t="str">
            <v>2026-PRL1-50607</v>
          </cell>
          <cell r="AS7127">
            <v>1</v>
          </cell>
          <cell r="AT7127" t="str">
            <v>TK006</v>
          </cell>
          <cell r="AU7127" t="str">
            <v>#</v>
          </cell>
        </row>
        <row r="7128">
          <cell r="AN7128">
            <v>50862</v>
          </cell>
          <cell r="AO7128" t="str">
            <v>Mymed Perearstid OÜ</v>
          </cell>
          <cell r="AP7128" t="str">
            <v>000000000000003092</v>
          </cell>
          <cell r="AQ7128">
            <v>2026</v>
          </cell>
          <cell r="AR7128" t="str">
            <v>2026-PRL1-50862</v>
          </cell>
          <cell r="AS7128">
            <v>1</v>
          </cell>
          <cell r="AT7128" t="str">
            <v>TK033</v>
          </cell>
          <cell r="AU7128" t="str">
            <v>#</v>
          </cell>
        </row>
        <row r="7129">
          <cell r="AN7129">
            <v>50114</v>
          </cell>
          <cell r="AO7129" t="str">
            <v>Medicum Perearstikeskus AS</v>
          </cell>
          <cell r="AP7129" t="str">
            <v>000000000000003092</v>
          </cell>
          <cell r="AQ7129">
            <v>2026</v>
          </cell>
          <cell r="AR7129" t="str">
            <v>2026-PRL1-50114</v>
          </cell>
          <cell r="AS7129">
            <v>1</v>
          </cell>
          <cell r="AT7129" t="str">
            <v>TK001</v>
          </cell>
          <cell r="AU7129" t="str">
            <v>#</v>
          </cell>
        </row>
        <row r="7130">
          <cell r="AN7130">
            <v>50394</v>
          </cell>
          <cell r="AO7130" t="str">
            <v>Jürgenson Perearstikeskus OÜ</v>
          </cell>
          <cell r="AP7130" t="str">
            <v>000000000000003092</v>
          </cell>
          <cell r="AQ7130">
            <v>2026</v>
          </cell>
          <cell r="AR7130" t="str">
            <v>2026-PRL1-50394</v>
          </cell>
          <cell r="AS7130">
            <v>1</v>
          </cell>
          <cell r="AT7130" t="str">
            <v>TK011</v>
          </cell>
          <cell r="AU7130" t="str">
            <v>#</v>
          </cell>
        </row>
        <row r="7131">
          <cell r="AN7131">
            <v>50007</v>
          </cell>
          <cell r="AO7131" t="str">
            <v>Kodudoktori PAK Sinu Arst OÜ</v>
          </cell>
          <cell r="AP7131" t="str">
            <v>000000000000003092</v>
          </cell>
          <cell r="AQ7131">
            <v>2026</v>
          </cell>
          <cell r="AR7131" t="str">
            <v>2026-PRL1-50007</v>
          </cell>
          <cell r="AS7131">
            <v>1</v>
          </cell>
          <cell r="AT7131" t="str">
            <v>TK002</v>
          </cell>
          <cell r="AU7131" t="str">
            <v>#</v>
          </cell>
        </row>
        <row r="7132">
          <cell r="AN7132">
            <v>50007</v>
          </cell>
          <cell r="AO7132" t="str">
            <v>Kodudoktori PAK Sinu Arst OÜ</v>
          </cell>
          <cell r="AP7132" t="str">
            <v>000000000000003092</v>
          </cell>
          <cell r="AQ7132">
            <v>2026</v>
          </cell>
          <cell r="AR7132" t="str">
            <v>2026-PRL1-50007</v>
          </cell>
          <cell r="AS7132">
            <v>1</v>
          </cell>
          <cell r="AT7132" t="str">
            <v>TK002</v>
          </cell>
          <cell r="AU7132" t="str">
            <v>#</v>
          </cell>
        </row>
        <row r="7133">
          <cell r="AN7133">
            <v>50607</v>
          </cell>
          <cell r="AO7133" t="str">
            <v>Linna Tervisekeskus OÜ</v>
          </cell>
          <cell r="AP7133" t="str">
            <v>000000000000003092</v>
          </cell>
          <cell r="AQ7133">
            <v>2026</v>
          </cell>
          <cell r="AR7133" t="str">
            <v>2026-PRL1-50607</v>
          </cell>
          <cell r="AS7133">
            <v>1</v>
          </cell>
          <cell r="AT7133" t="str">
            <v>TK006</v>
          </cell>
          <cell r="AU7133" t="str">
            <v>#</v>
          </cell>
        </row>
        <row r="7134">
          <cell r="AN7134">
            <v>50990</v>
          </cell>
          <cell r="AO7134" t="str">
            <v>Med4U Perearstikeskus OÜ</v>
          </cell>
          <cell r="AP7134" t="str">
            <v>000000000000003051</v>
          </cell>
          <cell r="AQ7134">
            <v>2026</v>
          </cell>
          <cell r="AR7134" t="str">
            <v>2026-PRL1-50990</v>
          </cell>
          <cell r="AS7134" t="str">
            <v>#</v>
          </cell>
          <cell r="AT7134" t="str">
            <v>#</v>
          </cell>
          <cell r="AU7134" t="str">
            <v>#</v>
          </cell>
        </row>
        <row r="7135">
          <cell r="AN7135">
            <v>50911</v>
          </cell>
          <cell r="AO7135" t="str">
            <v>Perearst Sergei Fjodorov OÜ</v>
          </cell>
          <cell r="AP7135" t="str">
            <v>000000000000003051</v>
          </cell>
          <cell r="AQ7135">
            <v>2026</v>
          </cell>
          <cell r="AR7135" t="str">
            <v>2026-PRL1-50911</v>
          </cell>
          <cell r="AS7135" t="str">
            <v>#</v>
          </cell>
          <cell r="AT7135" t="str">
            <v>#</v>
          </cell>
          <cell r="AU7135" t="str">
            <v>#</v>
          </cell>
        </row>
        <row r="7136">
          <cell r="AN7136">
            <v>50857</v>
          </cell>
          <cell r="AO7136" t="str">
            <v>Pealinna Perearstid OÜ</v>
          </cell>
          <cell r="AP7136" t="str">
            <v>000000000000003092</v>
          </cell>
          <cell r="AQ7136">
            <v>2026</v>
          </cell>
          <cell r="AR7136" t="str">
            <v>2026-PRL1-50857</v>
          </cell>
          <cell r="AS7136">
            <v>1</v>
          </cell>
          <cell r="AT7136" t="str">
            <v>TK075</v>
          </cell>
          <cell r="AU7136" t="str">
            <v>#</v>
          </cell>
        </row>
        <row r="7137">
          <cell r="AN7137">
            <v>50700</v>
          </cell>
          <cell r="AO7137" t="str">
            <v>Osaühing Tallinna Perearstikeskus</v>
          </cell>
          <cell r="AP7137" t="str">
            <v>000000000000003092</v>
          </cell>
          <cell r="AQ7137">
            <v>2026</v>
          </cell>
          <cell r="AR7137" t="str">
            <v>2026-PRL1-50700</v>
          </cell>
          <cell r="AS7137">
            <v>1</v>
          </cell>
          <cell r="AT7137" t="str">
            <v>TK026</v>
          </cell>
          <cell r="AU7137" t="str">
            <v>#</v>
          </cell>
        </row>
        <row r="7138">
          <cell r="AN7138">
            <v>50826</v>
          </cell>
          <cell r="AO7138" t="str">
            <v>Perekliinik OÜ</v>
          </cell>
          <cell r="AP7138" t="str">
            <v>000000000000003092</v>
          </cell>
          <cell r="AQ7138">
            <v>2026</v>
          </cell>
          <cell r="AR7138" t="str">
            <v>2026-PRL1-50826</v>
          </cell>
          <cell r="AS7138">
            <v>1</v>
          </cell>
          <cell r="AT7138" t="str">
            <v>TK041</v>
          </cell>
          <cell r="AU7138" t="str">
            <v>#</v>
          </cell>
        </row>
        <row r="7139">
          <cell r="AN7139">
            <v>50700</v>
          </cell>
          <cell r="AO7139" t="str">
            <v>Osaühing Tallinna Perearstikeskus</v>
          </cell>
          <cell r="AP7139" t="str">
            <v>000000000000003092</v>
          </cell>
          <cell r="AQ7139">
            <v>2026</v>
          </cell>
          <cell r="AR7139" t="str">
            <v>2026-PRL1-50700</v>
          </cell>
          <cell r="AS7139">
            <v>1</v>
          </cell>
          <cell r="AT7139" t="str">
            <v>TK026</v>
          </cell>
          <cell r="AU7139" t="str">
            <v>#</v>
          </cell>
        </row>
        <row r="7140">
          <cell r="AN7140">
            <v>50700</v>
          </cell>
          <cell r="AO7140" t="str">
            <v>Osaühing Tallinna Perearstikeskus</v>
          </cell>
          <cell r="AP7140" t="str">
            <v>000000000000003092</v>
          </cell>
          <cell r="AQ7140">
            <v>2026</v>
          </cell>
          <cell r="AR7140" t="str">
            <v>2026-PRL1-50700</v>
          </cell>
          <cell r="AS7140">
            <v>1</v>
          </cell>
          <cell r="AT7140" t="str">
            <v>TK026</v>
          </cell>
          <cell r="AU7140" t="str">
            <v>#</v>
          </cell>
        </row>
        <row r="7141">
          <cell r="AN7141">
            <v>50700</v>
          </cell>
          <cell r="AO7141" t="str">
            <v>Osaühing Tallinna Perearstikeskus</v>
          </cell>
          <cell r="AP7141" t="str">
            <v>000000000000003092</v>
          </cell>
          <cell r="AQ7141">
            <v>2026</v>
          </cell>
          <cell r="AR7141" t="str">
            <v>2026-PRL1-50700</v>
          </cell>
          <cell r="AS7141">
            <v>1</v>
          </cell>
          <cell r="AT7141" t="str">
            <v>TK026</v>
          </cell>
          <cell r="AU7141" t="str">
            <v>#</v>
          </cell>
        </row>
        <row r="7142">
          <cell r="AN7142">
            <v>50394</v>
          </cell>
          <cell r="AO7142" t="str">
            <v>Jürgenson Perearstikeskus OÜ</v>
          </cell>
          <cell r="AP7142" t="str">
            <v>000000000000003092</v>
          </cell>
          <cell r="AQ7142">
            <v>2026</v>
          </cell>
          <cell r="AR7142" t="str">
            <v>2026-PRL1-50394</v>
          </cell>
          <cell r="AS7142">
            <v>1</v>
          </cell>
          <cell r="AT7142" t="str">
            <v>TK011</v>
          </cell>
          <cell r="AU7142" t="str">
            <v>#</v>
          </cell>
        </row>
        <row r="7143">
          <cell r="AN7143">
            <v>50007</v>
          </cell>
          <cell r="AO7143" t="str">
            <v>Kodudoktori PAK Sinu Arst OÜ</v>
          </cell>
          <cell r="AP7143" t="str">
            <v>000000000000003092</v>
          </cell>
          <cell r="AQ7143">
            <v>2026</v>
          </cell>
          <cell r="AR7143" t="str">
            <v>2026-PRL1-50007</v>
          </cell>
          <cell r="AS7143">
            <v>1</v>
          </cell>
          <cell r="AT7143" t="str">
            <v>TK002</v>
          </cell>
          <cell r="AU7143" t="str">
            <v>#</v>
          </cell>
        </row>
        <row r="7144">
          <cell r="AN7144">
            <v>50961</v>
          </cell>
          <cell r="AO7144" t="str">
            <v>OÜ Ennetuskliinik</v>
          </cell>
          <cell r="AP7144" t="str">
            <v>000000000000003092</v>
          </cell>
          <cell r="AQ7144">
            <v>2026</v>
          </cell>
          <cell r="AR7144" t="str">
            <v>2026-PRL1-50961</v>
          </cell>
          <cell r="AS7144">
            <v>1</v>
          </cell>
          <cell r="AT7144" t="str">
            <v>TK073</v>
          </cell>
          <cell r="AU7144" t="str">
            <v>#</v>
          </cell>
        </row>
        <row r="7145">
          <cell r="AN7145">
            <v>50114</v>
          </cell>
          <cell r="AO7145" t="str">
            <v>Medicum Perearstikeskus AS</v>
          </cell>
          <cell r="AP7145" t="str">
            <v>000000000000003092</v>
          </cell>
          <cell r="AQ7145">
            <v>2026</v>
          </cell>
          <cell r="AR7145" t="str">
            <v>2026-PRL1-50114</v>
          </cell>
          <cell r="AS7145">
            <v>1</v>
          </cell>
          <cell r="AT7145" t="str">
            <v>TK001</v>
          </cell>
          <cell r="AU7145" t="str">
            <v>#</v>
          </cell>
        </row>
        <row r="7146">
          <cell r="AN7146">
            <v>50114</v>
          </cell>
          <cell r="AO7146" t="str">
            <v>Medicum Perearstikeskus AS</v>
          </cell>
          <cell r="AP7146" t="str">
            <v>000000000000003092</v>
          </cell>
          <cell r="AQ7146">
            <v>2026</v>
          </cell>
          <cell r="AR7146" t="str">
            <v>2026-PRL1-50114</v>
          </cell>
          <cell r="AS7146">
            <v>1</v>
          </cell>
          <cell r="AT7146" t="str">
            <v>TK001</v>
          </cell>
          <cell r="AU7146" t="str">
            <v>#</v>
          </cell>
        </row>
        <row r="7147">
          <cell r="AN7147">
            <v>50857</v>
          </cell>
          <cell r="AO7147" t="str">
            <v>Pealinna Perearstid OÜ</v>
          </cell>
          <cell r="AP7147" t="str">
            <v>000000000000003092</v>
          </cell>
          <cell r="AQ7147">
            <v>2026</v>
          </cell>
          <cell r="AR7147" t="str">
            <v>2026-PRL1-50857</v>
          </cell>
          <cell r="AS7147">
            <v>1</v>
          </cell>
          <cell r="AT7147" t="str">
            <v>TK075</v>
          </cell>
          <cell r="AU7147" t="str">
            <v>#</v>
          </cell>
        </row>
        <row r="7148">
          <cell r="AN7148">
            <v>50114</v>
          </cell>
          <cell r="AO7148" t="str">
            <v>Medicum Perearstikeskus AS</v>
          </cell>
          <cell r="AP7148" t="str">
            <v>000000000000003092</v>
          </cell>
          <cell r="AQ7148">
            <v>2026</v>
          </cell>
          <cell r="AR7148" t="str">
            <v>2026-PRL1-50114</v>
          </cell>
          <cell r="AS7148">
            <v>1</v>
          </cell>
          <cell r="AT7148" t="str">
            <v>TK001</v>
          </cell>
          <cell r="AU7148" t="str">
            <v>#</v>
          </cell>
        </row>
        <row r="7149">
          <cell r="AN7149">
            <v>50114</v>
          </cell>
          <cell r="AO7149" t="str">
            <v>Medicum Perearstikeskus AS</v>
          </cell>
          <cell r="AP7149" t="str">
            <v>000000000000003092</v>
          </cell>
          <cell r="AQ7149">
            <v>2026</v>
          </cell>
          <cell r="AR7149" t="str">
            <v>2026-PRL1-50114</v>
          </cell>
          <cell r="AS7149">
            <v>1</v>
          </cell>
          <cell r="AT7149" t="str">
            <v>TK001</v>
          </cell>
          <cell r="AU7149" t="str">
            <v>#</v>
          </cell>
        </row>
        <row r="7150">
          <cell r="AN7150">
            <v>50114</v>
          </cell>
          <cell r="AO7150" t="str">
            <v>Medicum Perearstikeskus AS</v>
          </cell>
          <cell r="AP7150" t="str">
            <v>000000000000003092</v>
          </cell>
          <cell r="AQ7150">
            <v>2026</v>
          </cell>
          <cell r="AR7150" t="str">
            <v>2026-PRL1-50114</v>
          </cell>
          <cell r="AS7150">
            <v>1</v>
          </cell>
          <cell r="AT7150" t="str">
            <v>TK001</v>
          </cell>
          <cell r="AU7150" t="str">
            <v>#</v>
          </cell>
        </row>
        <row r="7151">
          <cell r="AN7151">
            <v>50114</v>
          </cell>
          <cell r="AO7151" t="str">
            <v>Medicum Perearstikeskus AS</v>
          </cell>
          <cell r="AP7151" t="str">
            <v>000000000000003092</v>
          </cell>
          <cell r="AQ7151">
            <v>2026</v>
          </cell>
          <cell r="AR7151" t="str">
            <v>2026-PRL1-50114</v>
          </cell>
          <cell r="AS7151">
            <v>1</v>
          </cell>
          <cell r="AT7151" t="str">
            <v>TK001</v>
          </cell>
          <cell r="AU7151" t="str">
            <v>#</v>
          </cell>
        </row>
        <row r="7152">
          <cell r="AN7152">
            <v>50940</v>
          </cell>
          <cell r="AO7152" t="str">
            <v>Dr Jakovlev OÜ</v>
          </cell>
          <cell r="AP7152" t="str">
            <v>000000000000003092</v>
          </cell>
          <cell r="AQ7152">
            <v>2026</v>
          </cell>
          <cell r="AR7152" t="str">
            <v>2026-PRL1-50940</v>
          </cell>
          <cell r="AS7152">
            <v>1</v>
          </cell>
          <cell r="AT7152" t="str">
            <v>TK066</v>
          </cell>
          <cell r="AU7152" t="str">
            <v>#</v>
          </cell>
        </row>
        <row r="7153">
          <cell r="AN7153">
            <v>50990</v>
          </cell>
          <cell r="AO7153" t="str">
            <v>Med4U Perearstikeskus OÜ</v>
          </cell>
          <cell r="AP7153" t="str">
            <v>000000000000003051</v>
          </cell>
          <cell r="AQ7153">
            <v>2026</v>
          </cell>
          <cell r="AR7153" t="str">
            <v>2026-PRL1-50990</v>
          </cell>
          <cell r="AS7153" t="str">
            <v>#</v>
          </cell>
          <cell r="AT7153" t="str">
            <v>#</v>
          </cell>
          <cell r="AU7153" t="str">
            <v>#</v>
          </cell>
        </row>
        <row r="7154">
          <cell r="AN7154">
            <v>50700</v>
          </cell>
          <cell r="AO7154" t="str">
            <v>Osaühing Tallinna Perearstikeskus</v>
          </cell>
          <cell r="AP7154" t="str">
            <v>000000000000003092</v>
          </cell>
          <cell r="AQ7154">
            <v>2026</v>
          </cell>
          <cell r="AR7154" t="str">
            <v>2026-PRL1-50700</v>
          </cell>
          <cell r="AS7154">
            <v>1</v>
          </cell>
          <cell r="AT7154" t="str">
            <v>TK027</v>
          </cell>
          <cell r="AU7154" t="str">
            <v>#</v>
          </cell>
        </row>
        <row r="7155">
          <cell r="AN7155">
            <v>50166</v>
          </cell>
          <cell r="AO7155" t="str">
            <v>Järveotsa Perearstikeskus OÜ</v>
          </cell>
          <cell r="AP7155" t="str">
            <v>000000000000003092</v>
          </cell>
          <cell r="AQ7155">
            <v>2026</v>
          </cell>
          <cell r="AR7155" t="str">
            <v>2026-PRL1-50166</v>
          </cell>
          <cell r="AS7155">
            <v>1</v>
          </cell>
          <cell r="AT7155" t="str">
            <v>TK007</v>
          </cell>
          <cell r="AU7155" t="str">
            <v>#</v>
          </cell>
        </row>
        <row r="7156">
          <cell r="AN7156">
            <v>50826</v>
          </cell>
          <cell r="AO7156" t="str">
            <v>Perekliinik OÜ</v>
          </cell>
          <cell r="AP7156" t="str">
            <v>000000000000003092</v>
          </cell>
          <cell r="AQ7156">
            <v>2026</v>
          </cell>
          <cell r="AR7156" t="str">
            <v>2026-PRL1-50826</v>
          </cell>
          <cell r="AS7156">
            <v>1</v>
          </cell>
          <cell r="AT7156" t="str">
            <v>TK041</v>
          </cell>
          <cell r="AU7156" t="str">
            <v>#</v>
          </cell>
        </row>
        <row r="7157">
          <cell r="AN7157">
            <v>50166</v>
          </cell>
          <cell r="AO7157" t="str">
            <v>Järveotsa Perearstikeskus OÜ</v>
          </cell>
          <cell r="AP7157" t="str">
            <v>000000000000003092</v>
          </cell>
          <cell r="AQ7157">
            <v>2026</v>
          </cell>
          <cell r="AR7157" t="str">
            <v>2026-PRL1-50166</v>
          </cell>
          <cell r="AS7157">
            <v>1</v>
          </cell>
          <cell r="AT7157" t="str">
            <v>TK007</v>
          </cell>
          <cell r="AU7157" t="str">
            <v>#</v>
          </cell>
        </row>
        <row r="7158">
          <cell r="AN7158">
            <v>50166</v>
          </cell>
          <cell r="AO7158" t="str">
            <v>Järveotsa Perearstikeskus OÜ</v>
          </cell>
          <cell r="AP7158" t="str">
            <v>000000000000003092</v>
          </cell>
          <cell r="AQ7158">
            <v>2026</v>
          </cell>
          <cell r="AR7158" t="str">
            <v>2026-PRL1-50166</v>
          </cell>
          <cell r="AS7158">
            <v>1</v>
          </cell>
          <cell r="AT7158" t="str">
            <v>TK007</v>
          </cell>
          <cell r="AU7158" t="str">
            <v>#</v>
          </cell>
        </row>
        <row r="7159">
          <cell r="AN7159">
            <v>50166</v>
          </cell>
          <cell r="AO7159" t="str">
            <v>Järveotsa Perearstikeskus OÜ</v>
          </cell>
          <cell r="AP7159" t="str">
            <v>000000000000003092</v>
          </cell>
          <cell r="AQ7159">
            <v>2026</v>
          </cell>
          <cell r="AR7159" t="str">
            <v>2026-PRL1-50166</v>
          </cell>
          <cell r="AS7159">
            <v>1</v>
          </cell>
          <cell r="AT7159" t="str">
            <v>TK007</v>
          </cell>
          <cell r="AU7159" t="str">
            <v>#</v>
          </cell>
        </row>
        <row r="7160">
          <cell r="AN7160">
            <v>50607</v>
          </cell>
          <cell r="AO7160" t="str">
            <v>Linna Tervisekeskus OÜ</v>
          </cell>
          <cell r="AP7160" t="str">
            <v>000000000000003092</v>
          </cell>
          <cell r="AQ7160">
            <v>2026</v>
          </cell>
          <cell r="AR7160" t="str">
            <v>2026-PRL1-50607</v>
          </cell>
          <cell r="AS7160">
            <v>1</v>
          </cell>
          <cell r="AT7160" t="str">
            <v>TK006</v>
          </cell>
          <cell r="AU7160" t="str">
            <v>#</v>
          </cell>
        </row>
        <row r="7161">
          <cell r="AN7161">
            <v>50034</v>
          </cell>
          <cell r="AO7161" t="str">
            <v>OÜ TABASALU PEREARSTIKESKUS</v>
          </cell>
          <cell r="AP7161" t="str">
            <v>000000000000003092</v>
          </cell>
          <cell r="AQ7161">
            <v>2026</v>
          </cell>
          <cell r="AR7161" t="str">
            <v>2026-PRL1-50034</v>
          </cell>
          <cell r="AS7161">
            <v>1</v>
          </cell>
          <cell r="AT7161" t="str">
            <v>TK023</v>
          </cell>
          <cell r="AU7161" t="str">
            <v>#</v>
          </cell>
        </row>
        <row r="7162">
          <cell r="AN7162">
            <v>51040</v>
          </cell>
          <cell r="AO7162" t="str">
            <v>Tuulemaa Perearstikeskus OÜ</v>
          </cell>
          <cell r="AP7162" t="str">
            <v>000000000000003051</v>
          </cell>
          <cell r="AQ7162">
            <v>2026</v>
          </cell>
          <cell r="AR7162" t="str">
            <v>2026-PRL1-51040</v>
          </cell>
          <cell r="AS7162" t="str">
            <v>#</v>
          </cell>
          <cell r="AT7162" t="str">
            <v>#</v>
          </cell>
          <cell r="AU7162" t="str">
            <v>#</v>
          </cell>
        </row>
        <row r="7163">
          <cell r="AN7163">
            <v>60642</v>
          </cell>
          <cell r="AO7163" t="str">
            <v>AS Tõrva Tervisekeskus</v>
          </cell>
          <cell r="AP7163" t="str">
            <v>000000000000003092</v>
          </cell>
          <cell r="AQ7163">
            <v>2026</v>
          </cell>
          <cell r="AR7163" t="str">
            <v>2026-YRL1-60642</v>
          </cell>
          <cell r="AS7163">
            <v>1</v>
          </cell>
          <cell r="AT7163" t="str">
            <v>TK071</v>
          </cell>
          <cell r="AU7163" t="str">
            <v>#</v>
          </cell>
        </row>
        <row r="7164">
          <cell r="AN7164">
            <v>60642</v>
          </cell>
          <cell r="AO7164" t="str">
            <v>AS Tõrva Tervisekeskus</v>
          </cell>
          <cell r="AP7164" t="str">
            <v>000000000000003051</v>
          </cell>
          <cell r="AQ7164">
            <v>2026</v>
          </cell>
          <cell r="AR7164" t="str">
            <v>2026-YRL1-60642</v>
          </cell>
          <cell r="AS7164">
            <v>1</v>
          </cell>
          <cell r="AT7164" t="str">
            <v>TK071</v>
          </cell>
          <cell r="AU7164" t="str">
            <v>#</v>
          </cell>
        </row>
        <row r="7165">
          <cell r="AN7165">
            <v>60642</v>
          </cell>
          <cell r="AO7165" t="str">
            <v>AS Tõrva Tervisekeskus</v>
          </cell>
          <cell r="AP7165" t="str">
            <v>000000000000003092</v>
          </cell>
          <cell r="AQ7165">
            <v>2026</v>
          </cell>
          <cell r="AR7165" t="str">
            <v>2026-YRL1-60642</v>
          </cell>
          <cell r="AS7165">
            <v>1</v>
          </cell>
          <cell r="AT7165" t="str">
            <v>TK071</v>
          </cell>
          <cell r="AU7165" t="str">
            <v>#</v>
          </cell>
        </row>
        <row r="7166">
          <cell r="AN7166">
            <v>60642</v>
          </cell>
          <cell r="AO7166" t="str">
            <v>AS Tõrva Tervisekeskus</v>
          </cell>
          <cell r="AP7166" t="str">
            <v>000000000000003092</v>
          </cell>
          <cell r="AQ7166">
            <v>2026</v>
          </cell>
          <cell r="AR7166" t="str">
            <v>2026-YRL1-60642</v>
          </cell>
          <cell r="AS7166">
            <v>1</v>
          </cell>
          <cell r="AT7166" t="str">
            <v>TK071</v>
          </cell>
          <cell r="AU7166" t="str">
            <v>#</v>
          </cell>
        </row>
        <row r="7167">
          <cell r="AN7167">
            <v>50070</v>
          </cell>
          <cell r="AO7167" t="str">
            <v>JÜRI TERVISEKESKUSE OSAÜHING</v>
          </cell>
          <cell r="AP7167" t="str">
            <v>000000000000003094</v>
          </cell>
          <cell r="AQ7167">
            <v>2026</v>
          </cell>
          <cell r="AR7167" t="str">
            <v>2026-PRL1-50070</v>
          </cell>
          <cell r="AS7167">
            <v>1</v>
          </cell>
          <cell r="AT7167" t="str">
            <v>TK035</v>
          </cell>
          <cell r="AU7167" t="str">
            <v>#</v>
          </cell>
        </row>
        <row r="7168">
          <cell r="AN7168">
            <v>50114</v>
          </cell>
          <cell r="AO7168" t="str">
            <v>Medicum Perearstikeskus AS</v>
          </cell>
          <cell r="AP7168" t="str">
            <v>000000000000003094</v>
          </cell>
          <cell r="AQ7168">
            <v>2026</v>
          </cell>
          <cell r="AR7168" t="str">
            <v>2026-PRL1-50114</v>
          </cell>
          <cell r="AS7168">
            <v>1</v>
          </cell>
          <cell r="AT7168" t="str">
            <v>TK001</v>
          </cell>
          <cell r="AU7168" t="str">
            <v>#</v>
          </cell>
        </row>
        <row r="7169">
          <cell r="AN7169">
            <v>50034</v>
          </cell>
          <cell r="AO7169" t="str">
            <v>OÜ TABASALU PEREARSTIKESKUS</v>
          </cell>
          <cell r="AP7169" t="str">
            <v>000000000000003094</v>
          </cell>
          <cell r="AQ7169">
            <v>2026</v>
          </cell>
          <cell r="AR7169" t="str">
            <v>2026-PRL1-50034</v>
          </cell>
          <cell r="AS7169">
            <v>1</v>
          </cell>
          <cell r="AT7169" t="str">
            <v>TK023</v>
          </cell>
          <cell r="AU7169" t="str">
            <v>#</v>
          </cell>
        </row>
        <row r="7170">
          <cell r="AN7170">
            <v>51040</v>
          </cell>
          <cell r="AO7170" t="str">
            <v>Tuulemaa Perearstikeskus OÜ</v>
          </cell>
          <cell r="AP7170" t="str">
            <v>000000000000003059</v>
          </cell>
          <cell r="AQ7170">
            <v>2026</v>
          </cell>
          <cell r="AR7170" t="str">
            <v>2026-PRL1-51040</v>
          </cell>
          <cell r="AS7170" t="str">
            <v>#</v>
          </cell>
          <cell r="AT7170" t="str">
            <v>#</v>
          </cell>
          <cell r="AU7170" t="str">
            <v>#</v>
          </cell>
        </row>
        <row r="7171">
          <cell r="AN7171">
            <v>50961</v>
          </cell>
          <cell r="AO7171" t="str">
            <v>OÜ Ennetuskliinik</v>
          </cell>
          <cell r="AP7171" t="str">
            <v>000000000000003094</v>
          </cell>
          <cell r="AQ7171">
            <v>2026</v>
          </cell>
          <cell r="AR7171" t="str">
            <v>2026-PRL1-50961</v>
          </cell>
          <cell r="AS7171">
            <v>1</v>
          </cell>
          <cell r="AT7171" t="str">
            <v>TK072</v>
          </cell>
          <cell r="AU7171" t="str">
            <v>#</v>
          </cell>
        </row>
        <row r="7172">
          <cell r="AN7172">
            <v>50857</v>
          </cell>
          <cell r="AO7172" t="str">
            <v>Pealinna Perearstid OÜ</v>
          </cell>
          <cell r="AP7172" t="str">
            <v>000000000000003059</v>
          </cell>
          <cell r="AQ7172">
            <v>2026</v>
          </cell>
          <cell r="AR7172" t="str">
            <v>2026-PRL1-50857</v>
          </cell>
          <cell r="AS7172">
            <v>1</v>
          </cell>
          <cell r="AT7172" t="str">
            <v>TK075</v>
          </cell>
          <cell r="AU7172" t="str">
            <v>#</v>
          </cell>
        </row>
        <row r="7173">
          <cell r="AN7173">
            <v>50034</v>
          </cell>
          <cell r="AO7173" t="str">
            <v>Tabasalu Perearstikeskus OÜ</v>
          </cell>
          <cell r="AP7173" t="str">
            <v>000000000000003094</v>
          </cell>
          <cell r="AQ7173">
            <v>2026</v>
          </cell>
          <cell r="AR7173" t="str">
            <v>2026-PRL1-50034</v>
          </cell>
          <cell r="AS7173">
            <v>1</v>
          </cell>
          <cell r="AT7173" t="str">
            <v>TK023</v>
          </cell>
          <cell r="AU7173" t="str">
            <v>#</v>
          </cell>
        </row>
        <row r="7174">
          <cell r="AN7174">
            <v>50190</v>
          </cell>
          <cell r="AO7174" t="str">
            <v>Laagri Perearstikeskus OÜ</v>
          </cell>
          <cell r="AP7174" t="str">
            <v>000000000000003094</v>
          </cell>
          <cell r="AQ7174">
            <v>2026</v>
          </cell>
          <cell r="AR7174" t="str">
            <v>2026-PRL1-50190</v>
          </cell>
          <cell r="AS7174">
            <v>1</v>
          </cell>
          <cell r="AT7174" t="str">
            <v>TK010</v>
          </cell>
          <cell r="AU7174" t="str">
            <v>#</v>
          </cell>
        </row>
        <row r="7175">
          <cell r="AN7175">
            <v>50961</v>
          </cell>
          <cell r="AO7175" t="str">
            <v>OÜ Ennetuskliinik</v>
          </cell>
          <cell r="AP7175" t="str">
            <v>000000000000003059</v>
          </cell>
          <cell r="AQ7175">
            <v>2026</v>
          </cell>
          <cell r="AR7175" t="str">
            <v>2026-PRL1-50961</v>
          </cell>
          <cell r="AS7175">
            <v>1</v>
          </cell>
          <cell r="AT7175" t="str">
            <v>TK073</v>
          </cell>
          <cell r="AU7175" t="str">
            <v>#</v>
          </cell>
        </row>
        <row r="7176">
          <cell r="AN7176">
            <v>51040</v>
          </cell>
          <cell r="AO7176" t="str">
            <v>Tuulemaa Perearstikeskus OÜ</v>
          </cell>
          <cell r="AP7176" t="str">
            <v>000000000000003059</v>
          </cell>
          <cell r="AQ7176">
            <v>2026</v>
          </cell>
          <cell r="AR7176" t="str">
            <v>2026-PRL1-51040</v>
          </cell>
          <cell r="AS7176" t="str">
            <v>#</v>
          </cell>
          <cell r="AT7176" t="str">
            <v>#</v>
          </cell>
          <cell r="AU7176" t="str">
            <v>#</v>
          </cell>
        </row>
        <row r="7177">
          <cell r="AN7177">
            <v>50394</v>
          </cell>
          <cell r="AO7177" t="str">
            <v>Jürgenson Perearstikeskus OÜ</v>
          </cell>
          <cell r="AP7177" t="str">
            <v>000000000000003094</v>
          </cell>
          <cell r="AQ7177">
            <v>2026</v>
          </cell>
          <cell r="AR7177" t="str">
            <v>2026-PRL1-50394</v>
          </cell>
          <cell r="AS7177">
            <v>1</v>
          </cell>
          <cell r="AT7177" t="str">
            <v>TK011</v>
          </cell>
          <cell r="AU7177" t="str">
            <v>#</v>
          </cell>
        </row>
        <row r="7178">
          <cell r="AN7178">
            <v>50890</v>
          </cell>
          <cell r="AO7178" t="str">
            <v>OÜ Raatuse perearst</v>
          </cell>
          <cell r="AP7178" t="str">
            <v>000000000000003094</v>
          </cell>
          <cell r="AQ7178">
            <v>2026</v>
          </cell>
          <cell r="AR7178" t="str">
            <v>2026-PRL1-50890</v>
          </cell>
          <cell r="AS7178">
            <v>1</v>
          </cell>
          <cell r="AT7178" t="str">
            <v>TK080</v>
          </cell>
          <cell r="AU7178" t="str">
            <v>#</v>
          </cell>
        </row>
        <row r="7179">
          <cell r="AN7179">
            <v>50721</v>
          </cell>
          <cell r="AO7179" t="str">
            <v>OÜ Perearst Rauno Kurg</v>
          </cell>
          <cell r="AP7179" t="str">
            <v>000000000000003094</v>
          </cell>
          <cell r="AQ7179">
            <v>2026</v>
          </cell>
          <cell r="AR7179" t="str">
            <v>2026-PRL1-50721</v>
          </cell>
          <cell r="AS7179">
            <v>1</v>
          </cell>
          <cell r="AT7179" t="str">
            <v>TK020</v>
          </cell>
          <cell r="AU7179" t="str">
            <v>#</v>
          </cell>
        </row>
        <row r="7180">
          <cell r="AN7180">
            <v>50123</v>
          </cell>
          <cell r="AO7180" t="str">
            <v>Rauam &amp; Gavronski Perearstikeskus O</v>
          </cell>
          <cell r="AP7180" t="str">
            <v>000000000000003094</v>
          </cell>
          <cell r="AQ7180">
            <v>2026</v>
          </cell>
          <cell r="AR7180" t="str">
            <v>2026-PRL1-50123</v>
          </cell>
          <cell r="AS7180">
            <v>1</v>
          </cell>
          <cell r="AT7180" t="str">
            <v>TK003</v>
          </cell>
          <cell r="AU7180" t="str">
            <v>#</v>
          </cell>
        </row>
        <row r="7181">
          <cell r="AN7181">
            <v>50190</v>
          </cell>
          <cell r="AO7181" t="str">
            <v>Laagri Perearstikeskus OÜ</v>
          </cell>
          <cell r="AP7181" t="str">
            <v>000000000000003094</v>
          </cell>
          <cell r="AQ7181">
            <v>2026</v>
          </cell>
          <cell r="AR7181" t="str">
            <v>2026-PRL1-50190</v>
          </cell>
          <cell r="AS7181">
            <v>1</v>
          </cell>
          <cell r="AT7181" t="str">
            <v>TK010</v>
          </cell>
          <cell r="AU7181" t="str">
            <v>#</v>
          </cell>
        </row>
        <row r="7182">
          <cell r="AN7182">
            <v>50045</v>
          </cell>
          <cell r="AO7182" t="str">
            <v>Rapla Perearstikeskus OÜ</v>
          </cell>
          <cell r="AP7182" t="str">
            <v>000000000000003094</v>
          </cell>
          <cell r="AQ7182">
            <v>2026</v>
          </cell>
          <cell r="AR7182" t="str">
            <v>2026-PRL1-50045</v>
          </cell>
          <cell r="AS7182">
            <v>1</v>
          </cell>
          <cell r="AT7182" t="str">
            <v>TK031</v>
          </cell>
          <cell r="AU7182" t="str">
            <v>#</v>
          </cell>
        </row>
        <row r="7183">
          <cell r="AN7183">
            <v>50475</v>
          </cell>
          <cell r="AO7183" t="str">
            <v>Saku Tervisekeskus OÜ</v>
          </cell>
          <cell r="AP7183" t="str">
            <v>000000000000003094</v>
          </cell>
          <cell r="AQ7183">
            <v>2026</v>
          </cell>
          <cell r="AR7183" t="str">
            <v>2026-PRL1-50475</v>
          </cell>
          <cell r="AS7183">
            <v>1</v>
          </cell>
          <cell r="AT7183" t="str">
            <v>TK045</v>
          </cell>
          <cell r="AU7183" t="str">
            <v>#</v>
          </cell>
        </row>
        <row r="7184">
          <cell r="AN7184">
            <v>50607</v>
          </cell>
          <cell r="AO7184" t="str">
            <v>Linna Tervisekeskus OÜ</v>
          </cell>
          <cell r="AP7184" t="str">
            <v>000000000000003094</v>
          </cell>
          <cell r="AQ7184">
            <v>2026</v>
          </cell>
          <cell r="AR7184" t="str">
            <v>2026-PRL1-50607</v>
          </cell>
          <cell r="AS7184">
            <v>1</v>
          </cell>
          <cell r="AT7184" t="str">
            <v>TK006</v>
          </cell>
          <cell r="AU7184" t="str">
            <v>#</v>
          </cell>
        </row>
        <row r="7185">
          <cell r="AN7185">
            <v>50114</v>
          </cell>
          <cell r="AO7185" t="str">
            <v>Medicum Perearstikeskus AS</v>
          </cell>
          <cell r="AP7185" t="str">
            <v>000000000000003094</v>
          </cell>
          <cell r="AQ7185">
            <v>2026</v>
          </cell>
          <cell r="AR7185" t="str">
            <v>2026-PRL1-50114</v>
          </cell>
          <cell r="AS7185">
            <v>1</v>
          </cell>
          <cell r="AT7185" t="str">
            <v>TK001</v>
          </cell>
          <cell r="AU7185" t="str">
            <v>#</v>
          </cell>
        </row>
        <row r="7186">
          <cell r="AN7186">
            <v>51040</v>
          </cell>
          <cell r="AO7186" t="str">
            <v>Tuulemaa Perearstikeskus OÜ</v>
          </cell>
          <cell r="AP7186" t="str">
            <v>000000000000003059</v>
          </cell>
          <cell r="AQ7186">
            <v>2026</v>
          </cell>
          <cell r="AR7186" t="str">
            <v>2026-PRL1-51040</v>
          </cell>
          <cell r="AS7186" t="str">
            <v>#</v>
          </cell>
          <cell r="AT7186" t="str">
            <v>#</v>
          </cell>
          <cell r="AU7186" t="str">
            <v>#</v>
          </cell>
        </row>
        <row r="7187">
          <cell r="AN7187">
            <v>51000</v>
          </cell>
          <cell r="AO7187" t="str">
            <v>Perearst Julia Järveküla OÜ</v>
          </cell>
          <cell r="AP7187" t="str">
            <v>000000000000003094</v>
          </cell>
          <cell r="AQ7187">
            <v>2026</v>
          </cell>
          <cell r="AR7187" t="str">
            <v>2026-PRL1-51000</v>
          </cell>
          <cell r="AS7187">
            <v>1</v>
          </cell>
          <cell r="AT7187" t="str">
            <v>TK029</v>
          </cell>
          <cell r="AU7187" t="str">
            <v>#</v>
          </cell>
        </row>
        <row r="7188">
          <cell r="AN7188">
            <v>50347</v>
          </cell>
          <cell r="AO7188" t="str">
            <v>Ürjo Mälksoo</v>
          </cell>
          <cell r="AP7188" t="str">
            <v>000000000000003094</v>
          </cell>
          <cell r="AQ7188">
            <v>2026</v>
          </cell>
          <cell r="AR7188" t="str">
            <v>2026-PRL1-50347</v>
          </cell>
          <cell r="AS7188">
            <v>1</v>
          </cell>
          <cell r="AT7188" t="str">
            <v>TK029</v>
          </cell>
          <cell r="AU7188" t="str">
            <v>#</v>
          </cell>
        </row>
        <row r="7189">
          <cell r="AN7189">
            <v>50098</v>
          </cell>
          <cell r="AO7189" t="str">
            <v>OÜ Perearst Alla Kostina</v>
          </cell>
          <cell r="AP7189" t="str">
            <v>000000000000003094</v>
          </cell>
          <cell r="AQ7189">
            <v>2026</v>
          </cell>
          <cell r="AR7189" t="str">
            <v>2026-PRL1-50098</v>
          </cell>
          <cell r="AS7189">
            <v>1</v>
          </cell>
          <cell r="AT7189" t="str">
            <v>TK003</v>
          </cell>
          <cell r="AU7189" t="str">
            <v>#</v>
          </cell>
        </row>
        <row r="7190">
          <cell r="AN7190">
            <v>50980</v>
          </cell>
          <cell r="AO7190" t="str">
            <v>Tartu Tervise Heaks OÜ</v>
          </cell>
          <cell r="AP7190" t="str">
            <v>000000000000003094</v>
          </cell>
          <cell r="AQ7190">
            <v>2026</v>
          </cell>
          <cell r="AR7190" t="str">
            <v>2026-PRL1-50980</v>
          </cell>
          <cell r="AS7190">
            <v>1</v>
          </cell>
          <cell r="AT7190" t="str">
            <v>TK080</v>
          </cell>
          <cell r="AU7190" t="str">
            <v>#</v>
          </cell>
        </row>
        <row r="7191">
          <cell r="AN7191">
            <v>50745</v>
          </cell>
          <cell r="AO7191" t="str">
            <v>OÜ Perearst Ruth Ladva</v>
          </cell>
          <cell r="AP7191" t="str">
            <v>000000000000003094</v>
          </cell>
          <cell r="AQ7191">
            <v>2026</v>
          </cell>
          <cell r="AR7191" t="str">
            <v>2026-PRL1-50745</v>
          </cell>
          <cell r="AS7191">
            <v>1</v>
          </cell>
          <cell r="AT7191" t="str">
            <v>TK020</v>
          </cell>
          <cell r="AU7191" t="str">
            <v>#</v>
          </cell>
        </row>
        <row r="7192">
          <cell r="AN7192">
            <v>50920</v>
          </cell>
          <cell r="AO7192" t="str">
            <v>OÜ Tartu Raatuse PAK</v>
          </cell>
          <cell r="AP7192" t="str">
            <v>000000000000003094</v>
          </cell>
          <cell r="AQ7192">
            <v>2026</v>
          </cell>
          <cell r="AR7192" t="str">
            <v>2026-PRL1-50920</v>
          </cell>
          <cell r="AS7192">
            <v>1</v>
          </cell>
          <cell r="AT7192" t="str">
            <v>TK055</v>
          </cell>
          <cell r="AU7192" t="str">
            <v>#</v>
          </cell>
        </row>
        <row r="7193">
          <cell r="AN7193">
            <v>50920</v>
          </cell>
          <cell r="AO7193" t="str">
            <v>OÜ Tartu Raatuse PAK</v>
          </cell>
          <cell r="AP7193" t="str">
            <v>000000000000003094</v>
          </cell>
          <cell r="AQ7193">
            <v>2026</v>
          </cell>
          <cell r="AR7193" t="str">
            <v>2026-PRL1-50920</v>
          </cell>
          <cell r="AS7193">
            <v>1</v>
          </cell>
          <cell r="AT7193" t="str">
            <v>TK055</v>
          </cell>
          <cell r="AU7193" t="str">
            <v>#</v>
          </cell>
        </row>
        <row r="7194">
          <cell r="AN7194">
            <v>50920</v>
          </cell>
          <cell r="AO7194" t="str">
            <v>OÜ Tartu Raatuse PAK</v>
          </cell>
          <cell r="AP7194" t="str">
            <v>000000000000003094</v>
          </cell>
          <cell r="AQ7194">
            <v>2026</v>
          </cell>
          <cell r="AR7194" t="str">
            <v>2026-PRL1-50920</v>
          </cell>
          <cell r="AS7194">
            <v>1</v>
          </cell>
          <cell r="AT7194" t="str">
            <v>TK055</v>
          </cell>
          <cell r="AU7194" t="str">
            <v>#</v>
          </cell>
        </row>
        <row r="7195">
          <cell r="AN7195">
            <v>50823</v>
          </cell>
          <cell r="AO7195" t="str">
            <v>perearst Tarmo Loogus OÜ</v>
          </cell>
          <cell r="AP7195" t="str">
            <v>000000000000003094</v>
          </cell>
          <cell r="AQ7195">
            <v>2026</v>
          </cell>
          <cell r="AR7195" t="str">
            <v>2026-PRL1-50823</v>
          </cell>
          <cell r="AS7195">
            <v>1</v>
          </cell>
          <cell r="AT7195" t="str">
            <v>TK003</v>
          </cell>
          <cell r="AU7195" t="str">
            <v>#</v>
          </cell>
        </row>
        <row r="7196">
          <cell r="AN7196">
            <v>50920</v>
          </cell>
          <cell r="AO7196" t="str">
            <v>OÜ Tartu Raatuse PAK</v>
          </cell>
          <cell r="AP7196" t="str">
            <v>000000000000003094</v>
          </cell>
          <cell r="AQ7196">
            <v>2026</v>
          </cell>
          <cell r="AR7196" t="str">
            <v>2026-PRL1-50920</v>
          </cell>
          <cell r="AS7196">
            <v>1</v>
          </cell>
          <cell r="AT7196" t="str">
            <v>TK055</v>
          </cell>
          <cell r="AU7196" t="str">
            <v>#</v>
          </cell>
        </row>
        <row r="7197">
          <cell r="AN7197">
            <v>50920</v>
          </cell>
          <cell r="AO7197" t="str">
            <v>OÜ Tartu Raatuse PAK</v>
          </cell>
          <cell r="AP7197" t="str">
            <v>000000000000003094</v>
          </cell>
          <cell r="AQ7197">
            <v>2026</v>
          </cell>
          <cell r="AR7197" t="str">
            <v>2026-PRL1-50920</v>
          </cell>
          <cell r="AS7197">
            <v>1</v>
          </cell>
          <cell r="AT7197" t="str">
            <v>TK055</v>
          </cell>
          <cell r="AU7197" t="str">
            <v>#</v>
          </cell>
        </row>
        <row r="7198">
          <cell r="AN7198">
            <v>50790</v>
          </cell>
          <cell r="AO7198" t="str">
            <v>Dr. Pilv OÜ</v>
          </cell>
          <cell r="AP7198" t="str">
            <v>000000000000003094</v>
          </cell>
          <cell r="AQ7198">
            <v>2026</v>
          </cell>
          <cell r="AR7198" t="str">
            <v>2026-PRL1-50790</v>
          </cell>
          <cell r="AS7198">
            <v>1</v>
          </cell>
          <cell r="AT7198" t="str">
            <v>TK003</v>
          </cell>
          <cell r="AU7198" t="str">
            <v>#</v>
          </cell>
        </row>
        <row r="7199">
          <cell r="AN7199">
            <v>50710</v>
          </cell>
          <cell r="AO7199" t="str">
            <v>OÜ Oja ja Pedaja</v>
          </cell>
          <cell r="AP7199" t="str">
            <v>000000000000003094</v>
          </cell>
          <cell r="AQ7199">
            <v>2026</v>
          </cell>
          <cell r="AR7199" t="str">
            <v>2026-PRL1-50710</v>
          </cell>
          <cell r="AS7199">
            <v>1</v>
          </cell>
          <cell r="AT7199" t="str">
            <v>TK080</v>
          </cell>
          <cell r="AU7199" t="str">
            <v>#</v>
          </cell>
        </row>
        <row r="7200">
          <cell r="AN7200">
            <v>50432</v>
          </cell>
          <cell r="AO7200" t="str">
            <v>OÜ Perearst  Eike Elmet</v>
          </cell>
          <cell r="AP7200" t="str">
            <v>000000000000003059</v>
          </cell>
          <cell r="AQ7200">
            <v>2026</v>
          </cell>
          <cell r="AR7200" t="str">
            <v>2026-PRL1-50432</v>
          </cell>
          <cell r="AS7200" t="str">
            <v>#</v>
          </cell>
          <cell r="AT7200" t="str">
            <v>#</v>
          </cell>
          <cell r="AU7200" t="str">
            <v>#</v>
          </cell>
        </row>
        <row r="7201">
          <cell r="AN7201">
            <v>50720</v>
          </cell>
          <cell r="AO7201" t="str">
            <v>Perearst Tarmo Peda OÜ</v>
          </cell>
          <cell r="AP7201" t="str">
            <v>000000000000003094</v>
          </cell>
          <cell r="AQ7201">
            <v>2026</v>
          </cell>
          <cell r="AR7201" t="str">
            <v>2026-PRL1-50720</v>
          </cell>
          <cell r="AS7201">
            <v>1</v>
          </cell>
          <cell r="AT7201" t="str">
            <v>TK003</v>
          </cell>
          <cell r="AU7201" t="str">
            <v>#</v>
          </cell>
        </row>
        <row r="7202">
          <cell r="AN7202">
            <v>50123</v>
          </cell>
          <cell r="AO7202" t="str">
            <v>Rauam &amp; Gavronski Perearstikeskus O</v>
          </cell>
          <cell r="AP7202" t="str">
            <v>000000000000003094</v>
          </cell>
          <cell r="AQ7202">
            <v>2026</v>
          </cell>
          <cell r="AR7202" t="str">
            <v>2026-PRL1-50123</v>
          </cell>
          <cell r="AS7202">
            <v>1</v>
          </cell>
          <cell r="AT7202" t="str">
            <v>TK003</v>
          </cell>
          <cell r="AU7202" t="str">
            <v>#</v>
          </cell>
        </row>
        <row r="7203">
          <cell r="AN7203">
            <v>50402</v>
          </cell>
          <cell r="AO7203" t="str">
            <v>OÜ Dr. Merike Tubli</v>
          </cell>
          <cell r="AP7203" t="str">
            <v>000000000000003094</v>
          </cell>
          <cell r="AQ7203">
            <v>2026</v>
          </cell>
          <cell r="AR7203" t="str">
            <v>2026-PRL1-50402</v>
          </cell>
          <cell r="AS7203">
            <v>1</v>
          </cell>
          <cell r="AT7203" t="str">
            <v>TK020</v>
          </cell>
          <cell r="AU7203" t="str">
            <v>#</v>
          </cell>
        </row>
        <row r="7204">
          <cell r="AN7204">
            <v>50401</v>
          </cell>
          <cell r="AO7204" t="str">
            <v>OÜ Perearst Anu Starkopf</v>
          </cell>
          <cell r="AP7204" t="str">
            <v>000000000000003094</v>
          </cell>
          <cell r="AQ7204">
            <v>2026</v>
          </cell>
          <cell r="AR7204" t="str">
            <v>2026-PRL1-50401</v>
          </cell>
          <cell r="AS7204">
            <v>1</v>
          </cell>
          <cell r="AT7204" t="str">
            <v>TK020</v>
          </cell>
          <cell r="AU7204" t="str">
            <v>#</v>
          </cell>
        </row>
        <row r="7205">
          <cell r="AN7205">
            <v>50720</v>
          </cell>
          <cell r="AO7205" t="str">
            <v>Perearst Tarmo Peda OÜ</v>
          </cell>
          <cell r="AP7205" t="str">
            <v>000000000000003094</v>
          </cell>
          <cell r="AQ7205">
            <v>2026</v>
          </cell>
          <cell r="AR7205" t="str">
            <v>2026-PRL1-50720</v>
          </cell>
          <cell r="AS7205">
            <v>1</v>
          </cell>
          <cell r="AT7205" t="str">
            <v>TK003</v>
          </cell>
          <cell r="AU7205" t="str">
            <v>#</v>
          </cell>
        </row>
        <row r="7206">
          <cell r="AN7206">
            <v>50456</v>
          </cell>
          <cell r="AO7206" t="str">
            <v>OÜ Mõisavahe Perearstid</v>
          </cell>
          <cell r="AP7206" t="str">
            <v>000000000000003094</v>
          </cell>
          <cell r="AQ7206">
            <v>2026</v>
          </cell>
          <cell r="AR7206" t="str">
            <v>2026-PRL1-50456</v>
          </cell>
          <cell r="AS7206">
            <v>1</v>
          </cell>
          <cell r="AT7206" t="str">
            <v>TK020</v>
          </cell>
          <cell r="AU7206" t="str">
            <v>#</v>
          </cell>
        </row>
        <row r="7207">
          <cell r="AN7207">
            <v>50456</v>
          </cell>
          <cell r="AO7207" t="str">
            <v>OÜ Mõisavahe Perearstid</v>
          </cell>
          <cell r="AP7207" t="str">
            <v>000000000000003094</v>
          </cell>
          <cell r="AQ7207">
            <v>2026</v>
          </cell>
          <cell r="AR7207" t="str">
            <v>2026-PRL1-50456</v>
          </cell>
          <cell r="AS7207">
            <v>1</v>
          </cell>
          <cell r="AT7207" t="str">
            <v>TK020</v>
          </cell>
          <cell r="AU7207" t="str">
            <v>#</v>
          </cell>
        </row>
        <row r="7208">
          <cell r="AN7208">
            <v>50456</v>
          </cell>
          <cell r="AO7208" t="str">
            <v>OÜ Mõisavahe Perearstid</v>
          </cell>
          <cell r="AP7208" t="str">
            <v>000000000000003094</v>
          </cell>
          <cell r="AQ7208">
            <v>2026</v>
          </cell>
          <cell r="AR7208" t="str">
            <v>2026-PRL1-50456</v>
          </cell>
          <cell r="AS7208">
            <v>1</v>
          </cell>
          <cell r="AT7208" t="str">
            <v>TK020</v>
          </cell>
          <cell r="AU7208" t="str">
            <v>#</v>
          </cell>
        </row>
        <row r="7209">
          <cell r="AN7209">
            <v>50322</v>
          </cell>
          <cell r="AO7209" t="str">
            <v>OÜ Roiu Tohter</v>
          </cell>
          <cell r="AP7209" t="str">
            <v>000000000000003059</v>
          </cell>
          <cell r="AQ7209">
            <v>2026</v>
          </cell>
          <cell r="AR7209" t="str">
            <v>2026-PRL1-50322</v>
          </cell>
          <cell r="AS7209" t="str">
            <v>#</v>
          </cell>
          <cell r="AT7209" t="str">
            <v>#</v>
          </cell>
          <cell r="AU7209" t="str">
            <v>#</v>
          </cell>
        </row>
        <row r="7210">
          <cell r="AN7210">
            <v>50083</v>
          </cell>
          <cell r="AO7210" t="str">
            <v>OÜ Perearst Maire Nirk</v>
          </cell>
          <cell r="AP7210" t="str">
            <v>000000000000003094</v>
          </cell>
          <cell r="AQ7210">
            <v>2026</v>
          </cell>
          <cell r="AR7210" t="str">
            <v>2026-PRL1-50083</v>
          </cell>
          <cell r="AS7210">
            <v>1</v>
          </cell>
          <cell r="AT7210" t="str">
            <v>TK080</v>
          </cell>
          <cell r="AU7210" t="str">
            <v>#</v>
          </cell>
        </row>
        <row r="7211">
          <cell r="AN7211">
            <v>50981</v>
          </cell>
          <cell r="AO7211" t="str">
            <v>osaühing UKU-MÄRT MÄTAS</v>
          </cell>
          <cell r="AP7211" t="str">
            <v>000000000000003094</v>
          </cell>
          <cell r="AQ7211">
            <v>2026</v>
          </cell>
          <cell r="AR7211" t="str">
            <v>2026-PRL1-50981</v>
          </cell>
          <cell r="AS7211">
            <v>1</v>
          </cell>
          <cell r="AT7211" t="str">
            <v>TK080</v>
          </cell>
          <cell r="AU7211" t="str">
            <v>#</v>
          </cell>
        </row>
        <row r="7212">
          <cell r="AN7212">
            <v>50403</v>
          </cell>
          <cell r="AO7212" t="str">
            <v>OÜ Dr. Monika Vask</v>
          </cell>
          <cell r="AP7212" t="str">
            <v>000000000000003094</v>
          </cell>
          <cell r="AQ7212">
            <v>2026</v>
          </cell>
          <cell r="AR7212" t="str">
            <v>2026-PRL1-50403</v>
          </cell>
          <cell r="AS7212">
            <v>1</v>
          </cell>
          <cell r="AT7212" t="str">
            <v>TK003</v>
          </cell>
          <cell r="AU7212" t="str">
            <v>#</v>
          </cell>
        </row>
        <row r="7213">
          <cell r="AN7213">
            <v>50116</v>
          </cell>
          <cell r="AO7213" t="str">
            <v>Sirje Saarniit Perearst OÜ</v>
          </cell>
          <cell r="AP7213" t="str">
            <v>000000000000003094</v>
          </cell>
          <cell r="AQ7213">
            <v>2026</v>
          </cell>
          <cell r="AR7213" t="str">
            <v>2026-PRL1-50116</v>
          </cell>
          <cell r="AS7213">
            <v>1</v>
          </cell>
          <cell r="AT7213" t="str">
            <v>TK080</v>
          </cell>
          <cell r="AU7213" t="str">
            <v>#</v>
          </cell>
        </row>
        <row r="7214">
          <cell r="AN7214">
            <v>50710</v>
          </cell>
          <cell r="AO7214" t="str">
            <v>OÜ Oja ja Pedaja</v>
          </cell>
          <cell r="AP7214" t="str">
            <v>000000000000003094</v>
          </cell>
          <cell r="AQ7214">
            <v>2026</v>
          </cell>
          <cell r="AR7214" t="str">
            <v>2026-PRL1-50710</v>
          </cell>
          <cell r="AS7214">
            <v>1</v>
          </cell>
          <cell r="AT7214" t="str">
            <v>TK080</v>
          </cell>
          <cell r="AU7214" t="str">
            <v>#</v>
          </cell>
        </row>
        <row r="7215">
          <cell r="AN7215">
            <v>50456</v>
          </cell>
          <cell r="AO7215" t="str">
            <v>OÜ Mõisavahe Perearstid</v>
          </cell>
          <cell r="AP7215" t="str">
            <v>000000000000003094</v>
          </cell>
          <cell r="AQ7215">
            <v>2026</v>
          </cell>
          <cell r="AR7215" t="str">
            <v>2026-PRL1-50456</v>
          </cell>
          <cell r="AS7215">
            <v>1</v>
          </cell>
          <cell r="AT7215" t="str">
            <v>TK020</v>
          </cell>
          <cell r="AU7215" t="str">
            <v>#</v>
          </cell>
        </row>
        <row r="7216">
          <cell r="AN7216">
            <v>50825</v>
          </cell>
          <cell r="AO7216" t="str">
            <v>OÜ Diana Perearst</v>
          </cell>
          <cell r="AP7216" t="str">
            <v>000000000000003094</v>
          </cell>
          <cell r="AQ7216">
            <v>2026</v>
          </cell>
          <cell r="AR7216" t="str">
            <v>2026-PRL1-50825</v>
          </cell>
          <cell r="AS7216">
            <v>1</v>
          </cell>
          <cell r="AT7216" t="str">
            <v>TK003</v>
          </cell>
          <cell r="AU7216" t="str">
            <v>#</v>
          </cell>
        </row>
        <row r="7217">
          <cell r="AN7217">
            <v>50404</v>
          </cell>
          <cell r="AO7217" t="str">
            <v>OÜ Perearst Hiie Karelson</v>
          </cell>
          <cell r="AP7217" t="str">
            <v>000000000000003094</v>
          </cell>
          <cell r="AQ7217">
            <v>2026</v>
          </cell>
          <cell r="AR7217" t="str">
            <v>2026-PRL1-50404</v>
          </cell>
          <cell r="AS7217">
            <v>1</v>
          </cell>
          <cell r="AT7217" t="str">
            <v>TK003</v>
          </cell>
          <cell r="AU7217" t="str">
            <v>#</v>
          </cell>
        </row>
        <row r="7218">
          <cell r="AN7218">
            <v>50122</v>
          </cell>
          <cell r="AO7218" t="str">
            <v>OÜ Perearst Marika Plaks</v>
          </cell>
          <cell r="AP7218" t="str">
            <v>000000000000003094</v>
          </cell>
          <cell r="AQ7218">
            <v>2026</v>
          </cell>
          <cell r="AR7218" t="str">
            <v>2026-PRL1-50122</v>
          </cell>
          <cell r="AS7218">
            <v>1</v>
          </cell>
          <cell r="AT7218" t="str">
            <v>TK080</v>
          </cell>
          <cell r="AU7218" t="str">
            <v>#</v>
          </cell>
        </row>
        <row r="7219">
          <cell r="AN7219">
            <v>50920</v>
          </cell>
          <cell r="AO7219" t="str">
            <v>OÜ Tartu Raatuse PAK</v>
          </cell>
          <cell r="AP7219" t="str">
            <v>000000000000003094</v>
          </cell>
          <cell r="AQ7219">
            <v>2026</v>
          </cell>
          <cell r="AR7219" t="str">
            <v>2026-PRL1-50920</v>
          </cell>
          <cell r="AS7219">
            <v>1</v>
          </cell>
          <cell r="AT7219" t="str">
            <v>TK055</v>
          </cell>
          <cell r="AU7219" t="str">
            <v>#</v>
          </cell>
        </row>
        <row r="7220">
          <cell r="AN7220">
            <v>50821</v>
          </cell>
          <cell r="AO7220" t="str">
            <v>Dr. Karpenko OÜ</v>
          </cell>
          <cell r="AP7220" t="str">
            <v>000000000000003094</v>
          </cell>
          <cell r="AQ7220">
            <v>2026</v>
          </cell>
          <cell r="AR7220" t="str">
            <v>2026-PRL1-50821</v>
          </cell>
          <cell r="AS7220">
            <v>1</v>
          </cell>
          <cell r="AT7220" t="str">
            <v>TK003</v>
          </cell>
          <cell r="AU7220" t="str">
            <v>#</v>
          </cell>
        </row>
        <row r="7221">
          <cell r="AN7221">
            <v>50920</v>
          </cell>
          <cell r="AO7221" t="str">
            <v>OÜ Tartu Raatuse PAK</v>
          </cell>
          <cell r="AP7221" t="str">
            <v>000000000000003094</v>
          </cell>
          <cell r="AQ7221">
            <v>2026</v>
          </cell>
          <cell r="AR7221" t="str">
            <v>2026-PRL1-50920</v>
          </cell>
          <cell r="AS7221">
            <v>1</v>
          </cell>
          <cell r="AT7221" t="str">
            <v>TK055</v>
          </cell>
          <cell r="AU7221" t="str">
            <v>#</v>
          </cell>
        </row>
        <row r="7222">
          <cell r="AN7222">
            <v>50920</v>
          </cell>
          <cell r="AO7222" t="str">
            <v>OÜ Tartu Raatuse PAK</v>
          </cell>
          <cell r="AP7222" t="str">
            <v>000000000000003094</v>
          </cell>
          <cell r="AQ7222">
            <v>2026</v>
          </cell>
          <cell r="AR7222" t="str">
            <v>2026-PRL1-50920</v>
          </cell>
          <cell r="AS7222">
            <v>1</v>
          </cell>
          <cell r="AT7222" t="str">
            <v>TK055</v>
          </cell>
          <cell r="AU7222" t="str">
            <v>#</v>
          </cell>
        </row>
        <row r="7223">
          <cell r="AN7223">
            <v>50891</v>
          </cell>
          <cell r="AO7223" t="str">
            <v>OÜ Tervem Tartu</v>
          </cell>
          <cell r="AP7223" t="str">
            <v>000000000000003094</v>
          </cell>
          <cell r="AQ7223">
            <v>2026</v>
          </cell>
          <cell r="AR7223" t="str">
            <v>2026-PRL1-50891</v>
          </cell>
          <cell r="AS7223">
            <v>1</v>
          </cell>
          <cell r="AT7223" t="str">
            <v>TK080</v>
          </cell>
          <cell r="AU7223" t="str">
            <v>#</v>
          </cell>
        </row>
        <row r="7224">
          <cell r="AN7224">
            <v>50920</v>
          </cell>
          <cell r="AO7224" t="str">
            <v>OÜ Tartu Raatuse PAK</v>
          </cell>
          <cell r="AP7224" t="str">
            <v>000000000000003094</v>
          </cell>
          <cell r="AQ7224">
            <v>2026</v>
          </cell>
          <cell r="AR7224" t="str">
            <v>2026-PRL1-50920</v>
          </cell>
          <cell r="AS7224">
            <v>1</v>
          </cell>
          <cell r="AT7224" t="str">
            <v>TK055</v>
          </cell>
          <cell r="AU7224" t="str">
            <v>#</v>
          </cell>
        </row>
        <row r="7225">
          <cell r="AN7225">
            <v>50920</v>
          </cell>
          <cell r="AO7225" t="str">
            <v>OÜ Tartu Raatuse PAK</v>
          </cell>
          <cell r="AP7225" t="str">
            <v>000000000000003094</v>
          </cell>
          <cell r="AQ7225">
            <v>2026</v>
          </cell>
          <cell r="AR7225" t="str">
            <v>2026-PRL1-50920</v>
          </cell>
          <cell r="AS7225">
            <v>1</v>
          </cell>
          <cell r="AT7225" t="str">
            <v>TK055</v>
          </cell>
          <cell r="AU7225" t="str">
            <v>#</v>
          </cell>
        </row>
        <row r="7226">
          <cell r="AN7226">
            <v>50328</v>
          </cell>
          <cell r="AO7226" t="str">
            <v>Perearst Riho Pettai</v>
          </cell>
          <cell r="AP7226" t="str">
            <v>000000000000003094</v>
          </cell>
          <cell r="AQ7226">
            <v>2026</v>
          </cell>
          <cell r="AR7226" t="str">
            <v>2026-PRL1-50328</v>
          </cell>
          <cell r="AS7226">
            <v>1</v>
          </cell>
          <cell r="AT7226" t="str">
            <v>TK021</v>
          </cell>
          <cell r="AU7226" t="str">
            <v>#</v>
          </cell>
        </row>
        <row r="7227">
          <cell r="AN7227">
            <v>50851</v>
          </cell>
          <cell r="AO7227" t="str">
            <v>Perearst Tiia Pariis OÜ</v>
          </cell>
          <cell r="AP7227" t="str">
            <v>000000000000003094</v>
          </cell>
          <cell r="AQ7227">
            <v>2026</v>
          </cell>
          <cell r="AR7227" t="str">
            <v>2026-PRL1-50851</v>
          </cell>
          <cell r="AS7227">
            <v>1</v>
          </cell>
          <cell r="AT7227" t="str">
            <v>TK021</v>
          </cell>
          <cell r="AU7227" t="str">
            <v>#</v>
          </cell>
        </row>
        <row r="7228">
          <cell r="AN7228">
            <v>50568</v>
          </cell>
          <cell r="AO7228" t="str">
            <v>Terviseagentuur OÜ</v>
          </cell>
          <cell r="AP7228" t="str">
            <v>000000000000003094</v>
          </cell>
          <cell r="AQ7228">
            <v>2026</v>
          </cell>
          <cell r="AR7228" t="str">
            <v>2026-PRL1-50568</v>
          </cell>
          <cell r="AS7228">
            <v>1</v>
          </cell>
          <cell r="AT7228" t="str">
            <v>TK021</v>
          </cell>
          <cell r="AU7228" t="str">
            <v>#</v>
          </cell>
        </row>
        <row r="7229">
          <cell r="AN7229">
            <v>50329</v>
          </cell>
          <cell r="AO7229" t="str">
            <v>OÜ Perearst Külli Paal</v>
          </cell>
          <cell r="AP7229" t="str">
            <v>000000000000003094</v>
          </cell>
          <cell r="AQ7229">
            <v>2026</v>
          </cell>
          <cell r="AR7229" t="str">
            <v>2026-PRL1-50329</v>
          </cell>
          <cell r="AS7229">
            <v>1</v>
          </cell>
          <cell r="AT7229" t="str">
            <v>TK021</v>
          </cell>
          <cell r="AU7229" t="str">
            <v>#</v>
          </cell>
        </row>
        <row r="7230">
          <cell r="AN7230">
            <v>51005</v>
          </cell>
          <cell r="AO7230" t="str">
            <v>Mägidoktor OÜ</v>
          </cell>
          <cell r="AP7230" t="str">
            <v>000000000000003094</v>
          </cell>
          <cell r="AQ7230">
            <v>2026</v>
          </cell>
          <cell r="AR7230" t="str">
            <v>2026-PRL1-51005</v>
          </cell>
          <cell r="AS7230">
            <v>1</v>
          </cell>
          <cell r="AT7230" t="str">
            <v>TK067</v>
          </cell>
          <cell r="AU7230" t="str">
            <v>#</v>
          </cell>
        </row>
        <row r="7231">
          <cell r="AN7231">
            <v>61380</v>
          </cell>
          <cell r="AO7231" t="str">
            <v>PA Alusalu OÜ</v>
          </cell>
          <cell r="AP7231" t="str">
            <v>000000000000003094</v>
          </cell>
          <cell r="AQ7231">
            <v>2026</v>
          </cell>
          <cell r="AR7231" t="str">
            <v>2026-PRL1-61380</v>
          </cell>
          <cell r="AS7231">
            <v>1</v>
          </cell>
          <cell r="AT7231" t="str">
            <v>TK021</v>
          </cell>
          <cell r="AU7231" t="str">
            <v>#</v>
          </cell>
        </row>
        <row r="7232">
          <cell r="AN7232">
            <v>50961</v>
          </cell>
          <cell r="AO7232" t="str">
            <v>OÜ Ennetuskliinik</v>
          </cell>
          <cell r="AP7232" t="str">
            <v>000000000000003094</v>
          </cell>
          <cell r="AQ7232">
            <v>2026</v>
          </cell>
          <cell r="AR7232" t="str">
            <v>2026-PRL1-50961</v>
          </cell>
          <cell r="AS7232">
            <v>1</v>
          </cell>
          <cell r="AT7232" t="str">
            <v>TK072</v>
          </cell>
          <cell r="AU7232" t="str">
            <v>#</v>
          </cell>
        </row>
        <row r="7233">
          <cell r="AN7233">
            <v>50961</v>
          </cell>
          <cell r="AO7233" t="str">
            <v>OÜ Ennetuskliinik</v>
          </cell>
          <cell r="AP7233" t="str">
            <v>000000000000003094</v>
          </cell>
          <cell r="AQ7233">
            <v>2026</v>
          </cell>
          <cell r="AR7233" t="str">
            <v>2026-PRL1-50961</v>
          </cell>
          <cell r="AS7233">
            <v>1</v>
          </cell>
          <cell r="AT7233" t="str">
            <v>TK072</v>
          </cell>
          <cell r="AU7233" t="str">
            <v>#</v>
          </cell>
        </row>
        <row r="7234">
          <cell r="AN7234">
            <v>50045</v>
          </cell>
          <cell r="AO7234" t="str">
            <v>Rapla Perearstikeskus OÜ</v>
          </cell>
          <cell r="AP7234" t="str">
            <v>000000000000003094</v>
          </cell>
          <cell r="AQ7234">
            <v>2026</v>
          </cell>
          <cell r="AR7234" t="str">
            <v>2026-PRL1-50045</v>
          </cell>
          <cell r="AS7234">
            <v>1</v>
          </cell>
          <cell r="AT7234" t="str">
            <v>TK031</v>
          </cell>
          <cell r="AU7234" t="str">
            <v>#</v>
          </cell>
        </row>
        <row r="7235">
          <cell r="AN7235">
            <v>50045</v>
          </cell>
          <cell r="AO7235" t="str">
            <v>Rapla Perearstikeskus OÜ</v>
          </cell>
          <cell r="AP7235" t="str">
            <v>000000000000003094</v>
          </cell>
          <cell r="AQ7235">
            <v>2026</v>
          </cell>
          <cell r="AR7235" t="str">
            <v>2026-PRL1-50045</v>
          </cell>
          <cell r="AS7235">
            <v>1</v>
          </cell>
          <cell r="AT7235" t="str">
            <v>TK031</v>
          </cell>
          <cell r="AU7235" t="str">
            <v>#</v>
          </cell>
        </row>
        <row r="7236">
          <cell r="AN7236">
            <v>50038</v>
          </cell>
          <cell r="AO7236" t="str">
            <v>osaühing Türi Tervisekeskus</v>
          </cell>
          <cell r="AP7236" t="str">
            <v>000000000000003094</v>
          </cell>
          <cell r="AQ7236">
            <v>2026</v>
          </cell>
          <cell r="AR7236" t="str">
            <v>2026-PRL1-50038</v>
          </cell>
          <cell r="AS7236">
            <v>1</v>
          </cell>
          <cell r="AT7236" t="str">
            <v>TK032</v>
          </cell>
          <cell r="AU7236" t="str">
            <v>#</v>
          </cell>
        </row>
        <row r="7237">
          <cell r="AN7237">
            <v>50045</v>
          </cell>
          <cell r="AO7237" t="str">
            <v>Rapla Perearstikeskus OÜ</v>
          </cell>
          <cell r="AP7237" t="str">
            <v>000000000000003094</v>
          </cell>
          <cell r="AQ7237">
            <v>2026</v>
          </cell>
          <cell r="AR7237" t="str">
            <v>2026-PRL1-50045</v>
          </cell>
          <cell r="AS7237">
            <v>1</v>
          </cell>
          <cell r="AT7237" t="str">
            <v>TK031</v>
          </cell>
          <cell r="AU7237" t="str">
            <v>#</v>
          </cell>
        </row>
        <row r="7238">
          <cell r="AN7238">
            <v>50860</v>
          </cell>
          <cell r="AO7238" t="str">
            <v>Dr MARET TAMME OSAÜHING</v>
          </cell>
          <cell r="AP7238" t="str">
            <v>000000000000003094</v>
          </cell>
          <cell r="AQ7238">
            <v>2026</v>
          </cell>
          <cell r="AR7238" t="str">
            <v>2026-PRL1-50860</v>
          </cell>
          <cell r="AS7238">
            <v>1</v>
          </cell>
          <cell r="AT7238" t="str">
            <v>TK031</v>
          </cell>
          <cell r="AU7238" t="str">
            <v>#</v>
          </cell>
        </row>
        <row r="7239">
          <cell r="AN7239">
            <v>50238</v>
          </cell>
          <cell r="AO7239" t="str">
            <v>OÜ Perearst Anne Kaldoja</v>
          </cell>
          <cell r="AP7239" t="str">
            <v>000000000000003094</v>
          </cell>
          <cell r="AQ7239">
            <v>2026</v>
          </cell>
          <cell r="AR7239" t="str">
            <v>2026-PRL1-50238</v>
          </cell>
          <cell r="AS7239">
            <v>1</v>
          </cell>
          <cell r="AT7239" t="str">
            <v>TK016</v>
          </cell>
          <cell r="AU7239" t="str">
            <v>#</v>
          </cell>
        </row>
        <row r="7240">
          <cell r="AN7240">
            <v>50831</v>
          </cell>
          <cell r="AO7240" t="str">
            <v>Perearst Meelis Kaup OÜ</v>
          </cell>
          <cell r="AP7240" t="str">
            <v>000000000000003094</v>
          </cell>
          <cell r="AQ7240">
            <v>2026</v>
          </cell>
          <cell r="AR7240" t="str">
            <v>2026-PRL1-50831</v>
          </cell>
          <cell r="AS7240">
            <v>1</v>
          </cell>
          <cell r="AT7240" t="str">
            <v>TK016</v>
          </cell>
          <cell r="AU7240" t="str">
            <v>#</v>
          </cell>
        </row>
        <row r="7241">
          <cell r="AN7241">
            <v>50830</v>
          </cell>
          <cell r="AO7241" t="str">
            <v>OÜ PEREARST PIRET JÕGI</v>
          </cell>
          <cell r="AP7241" t="str">
            <v>000000000000003094</v>
          </cell>
          <cell r="AQ7241">
            <v>2026</v>
          </cell>
          <cell r="AR7241" t="str">
            <v>2026-PRL1-50830</v>
          </cell>
          <cell r="AS7241">
            <v>1</v>
          </cell>
          <cell r="AT7241" t="str">
            <v>TK016</v>
          </cell>
          <cell r="AU7241" t="str">
            <v>#</v>
          </cell>
        </row>
        <row r="7242">
          <cell r="AN7242">
            <v>50050</v>
          </cell>
          <cell r="AO7242" t="str">
            <v>Perearstide Keskus Neeme OÜ</v>
          </cell>
          <cell r="AP7242" t="str">
            <v>000000000000003094</v>
          </cell>
          <cell r="AQ7242">
            <v>2026</v>
          </cell>
          <cell r="AR7242" t="str">
            <v>2026-PRL1-50050</v>
          </cell>
          <cell r="AS7242">
            <v>1</v>
          </cell>
          <cell r="AT7242" t="str">
            <v>TK005</v>
          </cell>
          <cell r="AU7242" t="str">
            <v>#</v>
          </cell>
        </row>
        <row r="7243">
          <cell r="AN7243">
            <v>50050</v>
          </cell>
          <cell r="AO7243" t="str">
            <v>Perearstide Keskus Neeme OÜ</v>
          </cell>
          <cell r="AP7243" t="str">
            <v>000000000000003094</v>
          </cell>
          <cell r="AQ7243">
            <v>2026</v>
          </cell>
          <cell r="AR7243" t="str">
            <v>2026-PRL1-50050</v>
          </cell>
          <cell r="AS7243">
            <v>1</v>
          </cell>
          <cell r="AT7243" t="str">
            <v>TK005</v>
          </cell>
          <cell r="AU7243" t="str">
            <v>#</v>
          </cell>
        </row>
        <row r="7244">
          <cell r="AN7244">
            <v>50050</v>
          </cell>
          <cell r="AO7244" t="str">
            <v>Perearstide Keskus Neeme OÜ</v>
          </cell>
          <cell r="AP7244" t="str">
            <v>000000000000003094</v>
          </cell>
          <cell r="AQ7244">
            <v>2026</v>
          </cell>
          <cell r="AR7244" t="str">
            <v>2026-PRL1-50050</v>
          </cell>
          <cell r="AS7244">
            <v>1</v>
          </cell>
          <cell r="AT7244" t="str">
            <v>TK005</v>
          </cell>
          <cell r="AU7244" t="str">
            <v>#</v>
          </cell>
        </row>
        <row r="7245">
          <cell r="AN7245">
            <v>50080</v>
          </cell>
          <cell r="AO7245" t="str">
            <v>Narva Perearstikeskus OÜ</v>
          </cell>
          <cell r="AP7245" t="str">
            <v>000000000000003094</v>
          </cell>
          <cell r="AQ7245">
            <v>2026</v>
          </cell>
          <cell r="AR7245" t="str">
            <v>2026-PRL1-50080</v>
          </cell>
          <cell r="AS7245">
            <v>1</v>
          </cell>
          <cell r="AT7245" t="str">
            <v>TK024</v>
          </cell>
          <cell r="AU7245" t="str">
            <v>#</v>
          </cell>
        </row>
        <row r="7246">
          <cell r="AN7246">
            <v>50895</v>
          </cell>
          <cell r="AO7246" t="str">
            <v>Virumed OÜ</v>
          </cell>
          <cell r="AP7246" t="str">
            <v>000000000000003059</v>
          </cell>
          <cell r="AQ7246">
            <v>2026</v>
          </cell>
          <cell r="AR7246" t="str">
            <v>2026-PRL1-50895</v>
          </cell>
          <cell r="AS7246">
            <v>1</v>
          </cell>
          <cell r="AT7246" t="str">
            <v>TK037</v>
          </cell>
          <cell r="AU7246" t="str">
            <v>#</v>
          </cell>
        </row>
        <row r="7247">
          <cell r="AN7247">
            <v>50088</v>
          </cell>
          <cell r="AO7247" t="str">
            <v>Kuznetsova Galina</v>
          </cell>
          <cell r="AP7247" t="str">
            <v>000000000000003059</v>
          </cell>
          <cell r="AQ7247">
            <v>2026</v>
          </cell>
          <cell r="AR7247" t="str">
            <v>2026-PRL1-50088</v>
          </cell>
          <cell r="AS7247" t="str">
            <v>#</v>
          </cell>
          <cell r="AT7247" t="str">
            <v>#</v>
          </cell>
          <cell r="AU7247" t="str">
            <v>#</v>
          </cell>
        </row>
        <row r="7248">
          <cell r="AN7248">
            <v>50985</v>
          </cell>
          <cell r="AO7248" t="str">
            <v>MEDPA OÜ</v>
          </cell>
          <cell r="AP7248" t="str">
            <v>000000000000003059</v>
          </cell>
          <cell r="AQ7248">
            <v>2026</v>
          </cell>
          <cell r="AR7248" t="str">
            <v>2026-PRL1-50985</v>
          </cell>
          <cell r="AS7248" t="str">
            <v>#</v>
          </cell>
          <cell r="AT7248" t="str">
            <v>#</v>
          </cell>
          <cell r="AU7248" t="str">
            <v>#</v>
          </cell>
        </row>
        <row r="7249">
          <cell r="AN7249">
            <v>60106</v>
          </cell>
          <cell r="AO7249" t="str">
            <v>Järve Tervisekeskus OÜ</v>
          </cell>
          <cell r="AP7249" t="str">
            <v>000000000000003094</v>
          </cell>
          <cell r="AQ7249">
            <v>2026</v>
          </cell>
          <cell r="AR7249" t="str">
            <v>2026-PRL1-60106</v>
          </cell>
          <cell r="AS7249">
            <v>1</v>
          </cell>
          <cell r="AT7249" t="str">
            <v>TK048</v>
          </cell>
          <cell r="AU7249" t="str">
            <v>#</v>
          </cell>
        </row>
        <row r="7250">
          <cell r="AN7250">
            <v>50080</v>
          </cell>
          <cell r="AO7250" t="str">
            <v>Narva Perearstikeskus OÜ</v>
          </cell>
          <cell r="AP7250" t="str">
            <v>000000000000003094</v>
          </cell>
          <cell r="AQ7250">
            <v>2026</v>
          </cell>
          <cell r="AR7250" t="str">
            <v>2026-PRL1-50080</v>
          </cell>
          <cell r="AS7250">
            <v>1</v>
          </cell>
          <cell r="AT7250" t="str">
            <v>TK024</v>
          </cell>
          <cell r="AU7250" t="str">
            <v>#</v>
          </cell>
        </row>
        <row r="7251">
          <cell r="AN7251">
            <v>50080</v>
          </cell>
          <cell r="AO7251" t="str">
            <v>Narva Perearstikeskus OÜ</v>
          </cell>
          <cell r="AP7251" t="str">
            <v>000000000000003094</v>
          </cell>
          <cell r="AQ7251">
            <v>2026</v>
          </cell>
          <cell r="AR7251" t="str">
            <v>2026-PRL1-50080</v>
          </cell>
          <cell r="AS7251">
            <v>1</v>
          </cell>
          <cell r="AT7251" t="str">
            <v>TK024</v>
          </cell>
          <cell r="AU7251" t="str">
            <v>#</v>
          </cell>
        </row>
        <row r="7252">
          <cell r="AN7252">
            <v>50080</v>
          </cell>
          <cell r="AO7252" t="str">
            <v>Narva Perearstikeskus OÜ</v>
          </cell>
          <cell r="AP7252" t="str">
            <v>000000000000003094</v>
          </cell>
          <cell r="AQ7252">
            <v>2026</v>
          </cell>
          <cell r="AR7252" t="str">
            <v>2026-PRL1-50080</v>
          </cell>
          <cell r="AS7252">
            <v>1</v>
          </cell>
          <cell r="AT7252" t="str">
            <v>TK024</v>
          </cell>
          <cell r="AU7252" t="str">
            <v>#</v>
          </cell>
        </row>
        <row r="7253">
          <cell r="AN7253">
            <v>50080</v>
          </cell>
          <cell r="AO7253" t="str">
            <v>Narva Perearstikeskus OÜ</v>
          </cell>
          <cell r="AP7253" t="str">
            <v>000000000000003094</v>
          </cell>
          <cell r="AQ7253">
            <v>2026</v>
          </cell>
          <cell r="AR7253" t="str">
            <v>2026-PRL1-50080</v>
          </cell>
          <cell r="AS7253">
            <v>1</v>
          </cell>
          <cell r="AT7253" t="str">
            <v>TK024</v>
          </cell>
          <cell r="AU7253" t="str">
            <v>#</v>
          </cell>
        </row>
        <row r="7254">
          <cell r="AN7254">
            <v>50080</v>
          </cell>
          <cell r="AO7254" t="str">
            <v>Narva Perearstikeskus OÜ</v>
          </cell>
          <cell r="AP7254" t="str">
            <v>000000000000003094</v>
          </cell>
          <cell r="AQ7254">
            <v>2026</v>
          </cell>
          <cell r="AR7254" t="str">
            <v>2026-PRL1-50080</v>
          </cell>
          <cell r="AS7254">
            <v>1</v>
          </cell>
          <cell r="AT7254" t="str">
            <v>TK024</v>
          </cell>
          <cell r="AU7254" t="str">
            <v>#</v>
          </cell>
        </row>
        <row r="7255">
          <cell r="AN7255">
            <v>50050</v>
          </cell>
          <cell r="AO7255" t="str">
            <v>Osaühing Perearstide Keskus Neeme</v>
          </cell>
          <cell r="AP7255" t="str">
            <v>000000000000003094</v>
          </cell>
          <cell r="AQ7255">
            <v>2026</v>
          </cell>
          <cell r="AR7255" t="str">
            <v>2026-PRL1-50050</v>
          </cell>
          <cell r="AS7255">
            <v>1</v>
          </cell>
          <cell r="AT7255" t="str">
            <v>TK005</v>
          </cell>
          <cell r="AU7255" t="str">
            <v>#</v>
          </cell>
        </row>
        <row r="7256">
          <cell r="AN7256">
            <v>50050</v>
          </cell>
          <cell r="AO7256" t="str">
            <v>Perearstide Keskus Neeme OÜ</v>
          </cell>
          <cell r="AP7256" t="str">
            <v>000000000000003059</v>
          </cell>
          <cell r="AQ7256">
            <v>2026</v>
          </cell>
          <cell r="AR7256" t="str">
            <v>2026-PRL1-50050</v>
          </cell>
          <cell r="AS7256" t="str">
            <v>#</v>
          </cell>
          <cell r="AT7256" t="str">
            <v>#</v>
          </cell>
          <cell r="AU7256" t="str">
            <v>#</v>
          </cell>
        </row>
        <row r="7257">
          <cell r="AN7257">
            <v>50865</v>
          </cell>
          <cell r="AO7257" t="str">
            <v>OÜ Perearst Maksym Umantsev</v>
          </cell>
          <cell r="AP7257" t="str">
            <v>000000000000003094</v>
          </cell>
          <cell r="AQ7257">
            <v>2026</v>
          </cell>
          <cell r="AR7257" t="str">
            <v>2026-PRL1-50865</v>
          </cell>
          <cell r="AS7257">
            <v>1</v>
          </cell>
          <cell r="AT7257" t="str">
            <v>TK025</v>
          </cell>
          <cell r="AU7257" t="str">
            <v>#</v>
          </cell>
        </row>
        <row r="7258">
          <cell r="AN7258">
            <v>61454</v>
          </cell>
          <cell r="AO7258" t="str">
            <v>Perearst Mall Lepiksoo OÜ</v>
          </cell>
          <cell r="AP7258" t="str">
            <v>000000000000003094</v>
          </cell>
          <cell r="AQ7258">
            <v>2026</v>
          </cell>
          <cell r="AR7258" t="str">
            <v>2026-PRL1-61454</v>
          </cell>
          <cell r="AS7258">
            <v>1</v>
          </cell>
          <cell r="AT7258" t="str">
            <v>TK015</v>
          </cell>
          <cell r="AU7258" t="str">
            <v>#</v>
          </cell>
        </row>
        <row r="7259">
          <cell r="AN7259">
            <v>50275</v>
          </cell>
          <cell r="AO7259" t="str">
            <v>Irina Kallaste</v>
          </cell>
          <cell r="AP7259" t="str">
            <v>000000000000003094</v>
          </cell>
          <cell r="AQ7259">
            <v>2026</v>
          </cell>
          <cell r="AR7259" t="str">
            <v>2026-PRL1-50275</v>
          </cell>
          <cell r="AS7259">
            <v>1</v>
          </cell>
          <cell r="AT7259" t="str">
            <v>TK025</v>
          </cell>
          <cell r="AU7259" t="str">
            <v>#</v>
          </cell>
        </row>
        <row r="7260">
          <cell r="AN7260">
            <v>50770</v>
          </cell>
          <cell r="AO7260" t="str">
            <v>Perearst Katrin Kivisto OÜ</v>
          </cell>
          <cell r="AP7260" t="str">
            <v>000000000000003094</v>
          </cell>
          <cell r="AQ7260">
            <v>2026</v>
          </cell>
          <cell r="AR7260" t="str">
            <v>2026-PRL1-50770</v>
          </cell>
          <cell r="AS7260">
            <v>1</v>
          </cell>
          <cell r="AT7260" t="str">
            <v>TK025</v>
          </cell>
          <cell r="AU7260" t="str">
            <v>#</v>
          </cell>
        </row>
        <row r="7261">
          <cell r="AN7261">
            <v>50801</v>
          </cell>
          <cell r="AO7261" t="str">
            <v>Perearst Kaja Õunapuu OÜ</v>
          </cell>
          <cell r="AP7261" t="str">
            <v>000000000000003094</v>
          </cell>
          <cell r="AQ7261">
            <v>2026</v>
          </cell>
          <cell r="AR7261" t="str">
            <v>2026-PRL1-50801</v>
          </cell>
          <cell r="AS7261">
            <v>1</v>
          </cell>
          <cell r="AT7261" t="str">
            <v>TK015</v>
          </cell>
          <cell r="AU7261" t="str">
            <v>#</v>
          </cell>
        </row>
        <row r="7262">
          <cell r="AN7262">
            <v>50866</v>
          </cell>
          <cell r="AO7262" t="str">
            <v>OÜ Perearst Maire Nõmm</v>
          </cell>
          <cell r="AP7262" t="str">
            <v>000000000000003094</v>
          </cell>
          <cell r="AQ7262">
            <v>2026</v>
          </cell>
          <cell r="AR7262" t="str">
            <v>2026-PRL1-50866</v>
          </cell>
          <cell r="AS7262">
            <v>1</v>
          </cell>
          <cell r="AT7262" t="str">
            <v>TK025</v>
          </cell>
          <cell r="AU7262" t="str">
            <v>#</v>
          </cell>
        </row>
        <row r="7263">
          <cell r="AN7263">
            <v>60174</v>
          </cell>
          <cell r="AO7263" t="str">
            <v>FIE Angela Reimal</v>
          </cell>
          <cell r="AP7263" t="str">
            <v>000000000000003094</v>
          </cell>
          <cell r="AQ7263">
            <v>2026</v>
          </cell>
          <cell r="AR7263" t="str">
            <v>2026-PRL1-60174</v>
          </cell>
          <cell r="AS7263">
            <v>1</v>
          </cell>
          <cell r="AT7263" t="str">
            <v>TK025</v>
          </cell>
          <cell r="AU7263" t="str">
            <v>#</v>
          </cell>
        </row>
        <row r="7264">
          <cell r="AN7264">
            <v>50276</v>
          </cell>
          <cell r="AO7264" t="str">
            <v>OÜ Eraarst Kersti Veidrik</v>
          </cell>
          <cell r="AP7264" t="str">
            <v>000000000000003094</v>
          </cell>
          <cell r="AQ7264">
            <v>2026</v>
          </cell>
          <cell r="AR7264" t="str">
            <v>2026-PRL1-50276</v>
          </cell>
          <cell r="AS7264">
            <v>1</v>
          </cell>
          <cell r="AT7264" t="str">
            <v>TK025</v>
          </cell>
          <cell r="AU7264" t="str">
            <v>#</v>
          </cell>
        </row>
        <row r="7265">
          <cell r="AN7265">
            <v>50119</v>
          </cell>
          <cell r="AO7265" t="str">
            <v>OÜ Tapa Perearstikeskus</v>
          </cell>
          <cell r="AP7265" t="str">
            <v>000000000000003094</v>
          </cell>
          <cell r="AQ7265">
            <v>2026</v>
          </cell>
          <cell r="AR7265" t="str">
            <v>2026-PRL1-50119</v>
          </cell>
          <cell r="AS7265">
            <v>1</v>
          </cell>
          <cell r="AT7265" t="str">
            <v>TK008</v>
          </cell>
          <cell r="AU7265" t="str">
            <v>#</v>
          </cell>
        </row>
        <row r="7266">
          <cell r="AN7266">
            <v>50119</v>
          </cell>
          <cell r="AO7266" t="str">
            <v>OÜ Tapa Perearstikeskus</v>
          </cell>
          <cell r="AP7266" t="str">
            <v>000000000000003094</v>
          </cell>
          <cell r="AQ7266">
            <v>2026</v>
          </cell>
          <cell r="AR7266" t="str">
            <v>2026-PRL1-50119</v>
          </cell>
          <cell r="AS7266">
            <v>1</v>
          </cell>
          <cell r="AT7266" t="str">
            <v>TK008</v>
          </cell>
          <cell r="AU7266" t="str">
            <v>#</v>
          </cell>
        </row>
        <row r="7267">
          <cell r="AN7267">
            <v>50119</v>
          </cell>
          <cell r="AO7267" t="str">
            <v>OÜ Tapa Perearstikeskus</v>
          </cell>
          <cell r="AP7267" t="str">
            <v>000000000000003094</v>
          </cell>
          <cell r="AQ7267">
            <v>2026</v>
          </cell>
          <cell r="AR7267" t="str">
            <v>2026-PRL1-50119</v>
          </cell>
          <cell r="AS7267">
            <v>1</v>
          </cell>
          <cell r="AT7267" t="str">
            <v>TK008</v>
          </cell>
          <cell r="AU7267" t="str">
            <v>#</v>
          </cell>
        </row>
        <row r="7268">
          <cell r="AN7268">
            <v>61810</v>
          </cell>
          <cell r="AO7268" t="str">
            <v>OÜ Paide Arst</v>
          </cell>
          <cell r="AP7268" t="str">
            <v>000000000000003094</v>
          </cell>
          <cell r="AQ7268">
            <v>2026</v>
          </cell>
          <cell r="AR7268" t="str">
            <v>2026-PRL1-61810</v>
          </cell>
          <cell r="AS7268">
            <v>1</v>
          </cell>
          <cell r="AT7268" t="str">
            <v>TK012</v>
          </cell>
          <cell r="AU7268" t="str">
            <v>#</v>
          </cell>
        </row>
        <row r="7269">
          <cell r="AN7269">
            <v>61810</v>
          </cell>
          <cell r="AO7269" t="str">
            <v>OÜ Paide Arst</v>
          </cell>
          <cell r="AP7269" t="str">
            <v>000000000000003094</v>
          </cell>
          <cell r="AQ7269">
            <v>2026</v>
          </cell>
          <cell r="AR7269" t="str">
            <v>2026-PRL1-61810</v>
          </cell>
          <cell r="AS7269">
            <v>1</v>
          </cell>
          <cell r="AT7269" t="str">
            <v>TK012</v>
          </cell>
          <cell r="AU7269" t="str">
            <v>#</v>
          </cell>
        </row>
        <row r="7270">
          <cell r="AN7270">
            <v>50568</v>
          </cell>
          <cell r="AO7270" t="str">
            <v xml:space="preserve">Terviseagentuur OÜ </v>
          </cell>
          <cell r="AP7270" t="str">
            <v>000000000000003094</v>
          </cell>
          <cell r="AQ7270">
            <v>2026</v>
          </cell>
          <cell r="AR7270" t="str">
            <v>2026-PRL1-50568</v>
          </cell>
          <cell r="AS7270">
            <v>1</v>
          </cell>
          <cell r="AT7270" t="str">
            <v>TK019</v>
          </cell>
          <cell r="AU7270" t="str">
            <v>#</v>
          </cell>
        </row>
        <row r="7271">
          <cell r="AN7271">
            <v>50269</v>
          </cell>
          <cell r="AO7271" t="str">
            <v>Ilme Last</v>
          </cell>
          <cell r="AP7271" t="str">
            <v>000000000000003094</v>
          </cell>
          <cell r="AQ7271">
            <v>2026</v>
          </cell>
          <cell r="AR7271" t="str">
            <v>2026-PRL1-50269</v>
          </cell>
          <cell r="AS7271">
            <v>1</v>
          </cell>
          <cell r="AT7271" t="str">
            <v>TK030</v>
          </cell>
          <cell r="AU7271" t="str">
            <v>#</v>
          </cell>
        </row>
        <row r="7272">
          <cell r="AN7272">
            <v>50265</v>
          </cell>
          <cell r="AO7272" t="str">
            <v>Sirje Reinlo</v>
          </cell>
          <cell r="AP7272" t="str">
            <v>000000000000003094</v>
          </cell>
          <cell r="AQ7272">
            <v>2026</v>
          </cell>
          <cell r="AR7272" t="str">
            <v>2026-PRL1-50265</v>
          </cell>
          <cell r="AS7272">
            <v>1</v>
          </cell>
          <cell r="AT7272" t="str">
            <v>TK030</v>
          </cell>
          <cell r="AU7272" t="str">
            <v>#</v>
          </cell>
        </row>
        <row r="7273">
          <cell r="AN7273">
            <v>61810</v>
          </cell>
          <cell r="AO7273" t="str">
            <v>OÜ Paide Arst</v>
          </cell>
          <cell r="AP7273" t="str">
            <v>000000000000003094</v>
          </cell>
          <cell r="AQ7273">
            <v>2026</v>
          </cell>
          <cell r="AR7273" t="str">
            <v>2026-PRL1-61810</v>
          </cell>
          <cell r="AS7273">
            <v>1</v>
          </cell>
          <cell r="AT7273" t="str">
            <v>TK012</v>
          </cell>
          <cell r="AU7273" t="str">
            <v>#</v>
          </cell>
        </row>
        <row r="7274">
          <cell r="AN7274">
            <v>50038</v>
          </cell>
          <cell r="AO7274" t="str">
            <v>Türi Tervisekeskus OÜ</v>
          </cell>
          <cell r="AP7274" t="str">
            <v>000000000000003094</v>
          </cell>
          <cell r="AQ7274">
            <v>2026</v>
          </cell>
          <cell r="AR7274" t="str">
            <v>2026-PRL1-50038</v>
          </cell>
          <cell r="AS7274">
            <v>1</v>
          </cell>
          <cell r="AT7274" t="str">
            <v>TK032</v>
          </cell>
          <cell r="AU7274" t="str">
            <v>#</v>
          </cell>
        </row>
        <row r="7275">
          <cell r="AN7275">
            <v>50269</v>
          </cell>
          <cell r="AO7275" t="str">
            <v>Ilme Last</v>
          </cell>
          <cell r="AP7275" t="str">
            <v>000000000000003094</v>
          </cell>
          <cell r="AQ7275">
            <v>2026</v>
          </cell>
          <cell r="AR7275" t="str">
            <v>2026-PRL1-50269</v>
          </cell>
          <cell r="AS7275">
            <v>1</v>
          </cell>
          <cell r="AT7275" t="str">
            <v>TK030</v>
          </cell>
          <cell r="AU7275" t="str">
            <v>#</v>
          </cell>
        </row>
        <row r="7276">
          <cell r="AN7276">
            <v>50038</v>
          </cell>
          <cell r="AO7276" t="str">
            <v>Türi Tervisekeskus OÜ</v>
          </cell>
          <cell r="AP7276" t="str">
            <v>000000000000003094</v>
          </cell>
          <cell r="AQ7276">
            <v>2026</v>
          </cell>
          <cell r="AR7276" t="str">
            <v>2026-PRL1-50038</v>
          </cell>
          <cell r="AS7276">
            <v>1</v>
          </cell>
          <cell r="AT7276" t="str">
            <v>TK032</v>
          </cell>
          <cell r="AU7276" t="str">
            <v>#</v>
          </cell>
        </row>
        <row r="7277">
          <cell r="AN7277">
            <v>50038</v>
          </cell>
          <cell r="AO7277" t="str">
            <v>Türi Tervisekeskus OÜ</v>
          </cell>
          <cell r="AP7277" t="str">
            <v>000000000000003094</v>
          </cell>
          <cell r="AQ7277">
            <v>2026</v>
          </cell>
          <cell r="AR7277" t="str">
            <v>2026-PRL1-50038</v>
          </cell>
          <cell r="AS7277">
            <v>1</v>
          </cell>
          <cell r="AT7277" t="str">
            <v>TK032</v>
          </cell>
          <cell r="AU7277" t="str">
            <v>#</v>
          </cell>
        </row>
        <row r="7278">
          <cell r="AN7278">
            <v>50038</v>
          </cell>
          <cell r="AO7278" t="str">
            <v>osaühing Türi Tervisekeskus</v>
          </cell>
          <cell r="AP7278" t="str">
            <v>000000000000003094</v>
          </cell>
          <cell r="AQ7278">
            <v>2026</v>
          </cell>
          <cell r="AR7278" t="str">
            <v>2026-PRL1-50038</v>
          </cell>
          <cell r="AS7278">
            <v>1</v>
          </cell>
          <cell r="AT7278" t="str">
            <v>TK032</v>
          </cell>
          <cell r="AU7278" t="str">
            <v>#</v>
          </cell>
        </row>
        <row r="7279">
          <cell r="AN7279">
            <v>61810</v>
          </cell>
          <cell r="AO7279" t="str">
            <v>Paide Arst OÜ</v>
          </cell>
          <cell r="AP7279" t="str">
            <v>000000000000003094</v>
          </cell>
          <cell r="AQ7279">
            <v>2026</v>
          </cell>
          <cell r="AR7279" t="str">
            <v>2026-PRL1-61810</v>
          </cell>
          <cell r="AS7279">
            <v>1</v>
          </cell>
          <cell r="AT7279" t="str">
            <v>TK012</v>
          </cell>
          <cell r="AU7279" t="str">
            <v>#</v>
          </cell>
        </row>
        <row r="7280">
          <cell r="AN7280">
            <v>50180</v>
          </cell>
          <cell r="AO7280" t="str">
            <v>Järva-Jaani Perearstikeskus OÜ</v>
          </cell>
          <cell r="AP7280" t="str">
            <v>000000000000003094</v>
          </cell>
          <cell r="AQ7280">
            <v>2026</v>
          </cell>
          <cell r="AR7280" t="str">
            <v>2026-PRL1-50180</v>
          </cell>
          <cell r="AS7280">
            <v>1</v>
          </cell>
          <cell r="AT7280" t="str">
            <v>TK019</v>
          </cell>
          <cell r="AU7280" t="str">
            <v>#</v>
          </cell>
        </row>
        <row r="7281">
          <cell r="AN7281">
            <v>50556</v>
          </cell>
          <cell r="AO7281" t="str">
            <v>Tereza Maskina</v>
          </cell>
          <cell r="AP7281" t="str">
            <v>000000000000003094</v>
          </cell>
          <cell r="AQ7281">
            <v>2026</v>
          </cell>
          <cell r="AR7281" t="str">
            <v>2026-PRL1-50556</v>
          </cell>
          <cell r="AS7281">
            <v>1</v>
          </cell>
          <cell r="AT7281" t="str">
            <v>TK030</v>
          </cell>
          <cell r="AU7281" t="str">
            <v>#</v>
          </cell>
        </row>
        <row r="7282">
          <cell r="AN7282">
            <v>50655</v>
          </cell>
          <cell r="AO7282" t="str">
            <v>Vändra Arst OÜ</v>
          </cell>
          <cell r="AP7282" t="str">
            <v>000000000000003094</v>
          </cell>
          <cell r="AQ7282">
            <v>2026</v>
          </cell>
          <cell r="AR7282" t="str">
            <v>2026-PRL1-50655</v>
          </cell>
          <cell r="AS7282">
            <v>1</v>
          </cell>
          <cell r="AT7282" t="str">
            <v>TK013</v>
          </cell>
          <cell r="AU7282" t="str">
            <v>#</v>
          </cell>
        </row>
        <row r="7283">
          <cell r="AN7283">
            <v>50655</v>
          </cell>
          <cell r="AO7283" t="str">
            <v>Vändra Arst OÜ</v>
          </cell>
          <cell r="AP7283" t="str">
            <v>000000000000003094</v>
          </cell>
          <cell r="AQ7283">
            <v>2026</v>
          </cell>
          <cell r="AR7283" t="str">
            <v>2026-PRL1-50655</v>
          </cell>
          <cell r="AS7283">
            <v>1</v>
          </cell>
          <cell r="AT7283" t="str">
            <v>TK013</v>
          </cell>
          <cell r="AU7283" t="str">
            <v>#</v>
          </cell>
        </row>
        <row r="7284">
          <cell r="AN7284">
            <v>50655</v>
          </cell>
          <cell r="AO7284" t="str">
            <v>Vändra Arst OÜ</v>
          </cell>
          <cell r="AP7284" t="str">
            <v>000000000000003094</v>
          </cell>
          <cell r="AQ7284">
            <v>2026</v>
          </cell>
          <cell r="AR7284" t="str">
            <v>2026-PRL1-50655</v>
          </cell>
          <cell r="AS7284">
            <v>1</v>
          </cell>
          <cell r="AT7284" t="str">
            <v>TK013</v>
          </cell>
          <cell r="AU7284" t="str">
            <v>#</v>
          </cell>
        </row>
        <row r="7285">
          <cell r="AN7285">
            <v>50032</v>
          </cell>
          <cell r="AO7285" t="str">
            <v>osaühing Pärnu Perearstid</v>
          </cell>
          <cell r="AP7285" t="str">
            <v>000000000000003094</v>
          </cell>
          <cell r="AQ7285">
            <v>2026</v>
          </cell>
          <cell r="AR7285" t="str">
            <v>2026-PRL1-50032</v>
          </cell>
          <cell r="AS7285">
            <v>1</v>
          </cell>
          <cell r="AT7285" t="str">
            <v>TK036</v>
          </cell>
          <cell r="AU7285" t="str">
            <v>#</v>
          </cell>
        </row>
        <row r="7286">
          <cell r="AN7286">
            <v>50032</v>
          </cell>
          <cell r="AO7286" t="str">
            <v>osaühing Pärnu Perearstid</v>
          </cell>
          <cell r="AP7286" t="str">
            <v>000000000000003094</v>
          </cell>
          <cell r="AQ7286">
            <v>2026</v>
          </cell>
          <cell r="AR7286" t="str">
            <v>2026-PRL1-50032</v>
          </cell>
          <cell r="AS7286">
            <v>1</v>
          </cell>
          <cell r="AT7286" t="str">
            <v>TK036</v>
          </cell>
          <cell r="AU7286" t="str">
            <v>#</v>
          </cell>
        </row>
        <row r="7287">
          <cell r="AN7287">
            <v>50510</v>
          </cell>
          <cell r="AO7287" t="str">
            <v>Osaühing Kuressaare Perearstikeskus</v>
          </cell>
          <cell r="AP7287" t="str">
            <v>000000000000003094</v>
          </cell>
          <cell r="AQ7287">
            <v>2026</v>
          </cell>
          <cell r="AR7287" t="str">
            <v>2026-PRL1-50510</v>
          </cell>
          <cell r="AS7287">
            <v>1</v>
          </cell>
          <cell r="AT7287" t="str">
            <v>TK028</v>
          </cell>
          <cell r="AU7287" t="str">
            <v>#</v>
          </cell>
        </row>
        <row r="7288">
          <cell r="AN7288">
            <v>50510</v>
          </cell>
          <cell r="AO7288" t="str">
            <v>Osaühing Kuressaare Perearstikeskus</v>
          </cell>
          <cell r="AP7288" t="str">
            <v>000000000000003094</v>
          </cell>
          <cell r="AQ7288">
            <v>2026</v>
          </cell>
          <cell r="AR7288" t="str">
            <v>2026-PRL1-50510</v>
          </cell>
          <cell r="AS7288">
            <v>1</v>
          </cell>
          <cell r="AT7288" t="str">
            <v>TK028</v>
          </cell>
          <cell r="AU7288" t="str">
            <v>#</v>
          </cell>
        </row>
        <row r="7289">
          <cell r="AN7289">
            <v>50510</v>
          </cell>
          <cell r="AO7289" t="str">
            <v>Osaühing Kuressaare Perearstikeskus</v>
          </cell>
          <cell r="AP7289" t="str">
            <v>000000000000003094</v>
          </cell>
          <cell r="AQ7289">
            <v>2026</v>
          </cell>
          <cell r="AR7289" t="str">
            <v>2026-PRL1-50510</v>
          </cell>
          <cell r="AS7289">
            <v>1</v>
          </cell>
          <cell r="AT7289" t="str">
            <v>TK028</v>
          </cell>
          <cell r="AU7289" t="str">
            <v>#</v>
          </cell>
        </row>
        <row r="7290">
          <cell r="AN7290">
            <v>50510</v>
          </cell>
          <cell r="AO7290" t="str">
            <v>Osaühing Kuressaare Perearstikeskus</v>
          </cell>
          <cell r="AP7290" t="str">
            <v>000000000000003094</v>
          </cell>
          <cell r="AQ7290">
            <v>2026</v>
          </cell>
          <cell r="AR7290" t="str">
            <v>2026-PRL1-50510</v>
          </cell>
          <cell r="AS7290">
            <v>1</v>
          </cell>
          <cell r="AT7290" t="str">
            <v>TK028</v>
          </cell>
          <cell r="AU7290" t="str">
            <v>#</v>
          </cell>
        </row>
        <row r="7291">
          <cell r="AN7291">
            <v>50510</v>
          </cell>
          <cell r="AO7291" t="str">
            <v>Osaühing Kuressaare Perearstikeskus</v>
          </cell>
          <cell r="AP7291" t="str">
            <v>000000000000003094</v>
          </cell>
          <cell r="AQ7291">
            <v>2026</v>
          </cell>
          <cell r="AR7291" t="str">
            <v>2026-PRL1-50510</v>
          </cell>
          <cell r="AS7291">
            <v>1</v>
          </cell>
          <cell r="AT7291" t="str">
            <v>TK028</v>
          </cell>
          <cell r="AU7291" t="str">
            <v>#</v>
          </cell>
        </row>
        <row r="7292">
          <cell r="AN7292">
            <v>50190</v>
          </cell>
          <cell r="AO7292" t="str">
            <v>Laagri Perearstikeskus OÜ</v>
          </cell>
          <cell r="AP7292" t="str">
            <v>000000000000003094</v>
          </cell>
          <cell r="AQ7292">
            <v>2026</v>
          </cell>
          <cell r="AR7292" t="str">
            <v>2026-PRL1-50190</v>
          </cell>
          <cell r="AS7292">
            <v>1</v>
          </cell>
          <cell r="AT7292" t="str">
            <v>TK010</v>
          </cell>
          <cell r="AU7292" t="str">
            <v>#</v>
          </cell>
        </row>
        <row r="7293">
          <cell r="AN7293">
            <v>50190</v>
          </cell>
          <cell r="AO7293" t="str">
            <v>Laagri Perearstikeskus OÜ</v>
          </cell>
          <cell r="AP7293" t="str">
            <v>000000000000003094</v>
          </cell>
          <cell r="AQ7293">
            <v>2026</v>
          </cell>
          <cell r="AR7293" t="str">
            <v>2026-PRL1-50190</v>
          </cell>
          <cell r="AS7293">
            <v>1</v>
          </cell>
          <cell r="AT7293" t="str">
            <v>TK010</v>
          </cell>
          <cell r="AU7293" t="str">
            <v>#</v>
          </cell>
        </row>
        <row r="7294">
          <cell r="AN7294">
            <v>50057</v>
          </cell>
          <cell r="AO7294" t="str">
            <v>Kehra Tervisekeskus OÜ</v>
          </cell>
          <cell r="AP7294" t="str">
            <v>000000000000003094</v>
          </cell>
          <cell r="AQ7294">
            <v>2026</v>
          </cell>
          <cell r="AR7294" t="str">
            <v>2026-PRL1-50057</v>
          </cell>
          <cell r="AS7294">
            <v>1</v>
          </cell>
          <cell r="AT7294" t="str">
            <v>TK017</v>
          </cell>
          <cell r="AU7294" t="str">
            <v>#</v>
          </cell>
        </row>
        <row r="7295">
          <cell r="AN7295">
            <v>50057</v>
          </cell>
          <cell r="AO7295" t="str">
            <v>Kehra Tervisekeskus OÜ</v>
          </cell>
          <cell r="AP7295" t="str">
            <v>000000000000003094</v>
          </cell>
          <cell r="AQ7295">
            <v>2026</v>
          </cell>
          <cell r="AR7295" t="str">
            <v>2026-PRL1-50057</v>
          </cell>
          <cell r="AS7295">
            <v>1</v>
          </cell>
          <cell r="AT7295" t="str">
            <v>TK017</v>
          </cell>
          <cell r="AU7295" t="str">
            <v>#</v>
          </cell>
        </row>
        <row r="7296">
          <cell r="AN7296">
            <v>50129</v>
          </cell>
          <cell r="AO7296" t="str">
            <v>Saue Perearstikeskus OÜ</v>
          </cell>
          <cell r="AP7296" t="str">
            <v>000000000000003059</v>
          </cell>
          <cell r="AQ7296">
            <v>2026</v>
          </cell>
          <cell r="AR7296" t="str">
            <v>2026-PRL1-50129</v>
          </cell>
          <cell r="AS7296" t="str">
            <v>#</v>
          </cell>
          <cell r="AT7296" t="str">
            <v>#</v>
          </cell>
          <cell r="AU7296" t="str">
            <v>#</v>
          </cell>
        </row>
        <row r="7297">
          <cell r="AN7297">
            <v>60280</v>
          </cell>
          <cell r="AO7297" t="str">
            <v>Tervis.E.Ke OÜ</v>
          </cell>
          <cell r="AP7297" t="str">
            <v>000000000000003094</v>
          </cell>
          <cell r="AQ7297">
            <v>2026</v>
          </cell>
          <cell r="AR7297" t="str">
            <v>2026-PRL1-60280</v>
          </cell>
          <cell r="AS7297">
            <v>1</v>
          </cell>
          <cell r="AT7297" t="str">
            <v>TK051</v>
          </cell>
          <cell r="AU7297" t="str">
            <v>#</v>
          </cell>
        </row>
        <row r="7298">
          <cell r="AN7298">
            <v>50129</v>
          </cell>
          <cell r="AO7298" t="str">
            <v>Saue Perearstikeskus OÜ</v>
          </cell>
          <cell r="AP7298" t="str">
            <v>000000000000003059</v>
          </cell>
          <cell r="AQ7298">
            <v>2026</v>
          </cell>
          <cell r="AR7298" t="str">
            <v>2026-PRL1-50129</v>
          </cell>
          <cell r="AS7298" t="str">
            <v>#</v>
          </cell>
          <cell r="AT7298" t="str">
            <v>#</v>
          </cell>
          <cell r="AU7298" t="str">
            <v>#</v>
          </cell>
        </row>
        <row r="7299">
          <cell r="AN7299">
            <v>50190</v>
          </cell>
          <cell r="AO7299" t="str">
            <v>Laagri Perearstikeskus OÜ</v>
          </cell>
          <cell r="AP7299" t="str">
            <v>000000000000003094</v>
          </cell>
          <cell r="AQ7299">
            <v>2026</v>
          </cell>
          <cell r="AR7299" t="str">
            <v>2026-PRL1-50190</v>
          </cell>
          <cell r="AS7299">
            <v>1</v>
          </cell>
          <cell r="AT7299" t="str">
            <v>TK010</v>
          </cell>
          <cell r="AU7299" t="str">
            <v>#</v>
          </cell>
        </row>
        <row r="7300">
          <cell r="AN7300">
            <v>50072</v>
          </cell>
          <cell r="AO7300" t="str">
            <v>Keila Perearstikeskuse OÜ</v>
          </cell>
          <cell r="AP7300" t="str">
            <v>000000000000003094</v>
          </cell>
          <cell r="AQ7300">
            <v>2026</v>
          </cell>
          <cell r="AR7300" t="str">
            <v>2026-PRL1-50072</v>
          </cell>
          <cell r="AS7300">
            <v>1</v>
          </cell>
          <cell r="AT7300" t="str">
            <v>TK009</v>
          </cell>
          <cell r="AU7300" t="str">
            <v>#</v>
          </cell>
        </row>
        <row r="7301">
          <cell r="AN7301">
            <v>50072</v>
          </cell>
          <cell r="AO7301" t="str">
            <v>Keila Perearstikeskuse OÜ</v>
          </cell>
          <cell r="AP7301" t="str">
            <v>000000000000003094</v>
          </cell>
          <cell r="AQ7301">
            <v>2026</v>
          </cell>
          <cell r="AR7301" t="str">
            <v>2026-PRL1-50072</v>
          </cell>
          <cell r="AS7301">
            <v>1</v>
          </cell>
          <cell r="AT7301" t="str">
            <v>TK009</v>
          </cell>
          <cell r="AU7301" t="str">
            <v>#</v>
          </cell>
        </row>
        <row r="7302">
          <cell r="AN7302">
            <v>50072</v>
          </cell>
          <cell r="AO7302" t="str">
            <v>Keila Perearstikeskuse OÜ</v>
          </cell>
          <cell r="AP7302" t="str">
            <v>000000000000003094</v>
          </cell>
          <cell r="AQ7302">
            <v>2026</v>
          </cell>
          <cell r="AR7302" t="str">
            <v>2026-PRL1-50072</v>
          </cell>
          <cell r="AS7302">
            <v>1</v>
          </cell>
          <cell r="AT7302" t="str">
            <v>TK009</v>
          </cell>
          <cell r="AU7302" t="str">
            <v>#</v>
          </cell>
        </row>
        <row r="7303">
          <cell r="AN7303">
            <v>50034</v>
          </cell>
          <cell r="AO7303" t="str">
            <v>Tabasalu Perearstikeskus OÜ</v>
          </cell>
          <cell r="AP7303" t="str">
            <v>000000000000003094</v>
          </cell>
          <cell r="AQ7303">
            <v>2026</v>
          </cell>
          <cell r="AR7303" t="str">
            <v>2026-PRL1-50034</v>
          </cell>
          <cell r="AS7303">
            <v>1</v>
          </cell>
          <cell r="AT7303" t="str">
            <v>TK023</v>
          </cell>
          <cell r="AU7303" t="str">
            <v>#</v>
          </cell>
        </row>
        <row r="7304">
          <cell r="AN7304">
            <v>50034</v>
          </cell>
          <cell r="AO7304" t="str">
            <v>Tabasalu Perearstikeskus OÜ</v>
          </cell>
          <cell r="AP7304" t="str">
            <v>000000000000003094</v>
          </cell>
          <cell r="AQ7304">
            <v>2026</v>
          </cell>
          <cell r="AR7304" t="str">
            <v>2026-PRL1-50034</v>
          </cell>
          <cell r="AS7304">
            <v>1</v>
          </cell>
          <cell r="AT7304" t="str">
            <v>TK023</v>
          </cell>
          <cell r="AU7304" t="str">
            <v>#</v>
          </cell>
        </row>
        <row r="7305">
          <cell r="AN7305">
            <v>50475</v>
          </cell>
          <cell r="AO7305" t="str">
            <v>Saku Tervisekeskus OÜ</v>
          </cell>
          <cell r="AP7305" t="str">
            <v>000000000000003094</v>
          </cell>
          <cell r="AQ7305">
            <v>2026</v>
          </cell>
          <cell r="AR7305" t="str">
            <v>2026-PRL1-50475</v>
          </cell>
          <cell r="AS7305">
            <v>1</v>
          </cell>
          <cell r="AT7305" t="str">
            <v>TK045</v>
          </cell>
          <cell r="AU7305" t="str">
            <v>#</v>
          </cell>
        </row>
        <row r="7306">
          <cell r="AN7306">
            <v>50700</v>
          </cell>
          <cell r="AO7306" t="str">
            <v>Osaühing Tallinna Perearstikeskus</v>
          </cell>
          <cell r="AP7306" t="str">
            <v>000000000000003094</v>
          </cell>
          <cell r="AQ7306">
            <v>2026</v>
          </cell>
          <cell r="AR7306" t="str">
            <v>2026-PRL1-50700</v>
          </cell>
          <cell r="AS7306">
            <v>1</v>
          </cell>
          <cell r="AT7306" t="str">
            <v>TK027</v>
          </cell>
          <cell r="AU7306" t="str">
            <v>#</v>
          </cell>
        </row>
        <row r="7307">
          <cell r="AN7307">
            <v>50114</v>
          </cell>
          <cell r="AO7307" t="str">
            <v>Medicum Perearstikeskus AS</v>
          </cell>
          <cell r="AP7307" t="str">
            <v>000000000000003094</v>
          </cell>
          <cell r="AQ7307">
            <v>2026</v>
          </cell>
          <cell r="AR7307" t="str">
            <v>2026-PRL1-50114</v>
          </cell>
          <cell r="AS7307">
            <v>1</v>
          </cell>
          <cell r="AT7307" t="str">
            <v>TK001</v>
          </cell>
          <cell r="AU7307" t="str">
            <v>#</v>
          </cell>
        </row>
        <row r="7308">
          <cell r="AN7308">
            <v>50607</v>
          </cell>
          <cell r="AO7308" t="str">
            <v>Linna Tervisekeskus OÜ</v>
          </cell>
          <cell r="AP7308" t="str">
            <v>000000000000003094</v>
          </cell>
          <cell r="AQ7308">
            <v>2026</v>
          </cell>
          <cell r="AR7308" t="str">
            <v>2026-PRL1-50607</v>
          </cell>
          <cell r="AS7308">
            <v>1</v>
          </cell>
          <cell r="AT7308" t="str">
            <v>TK006</v>
          </cell>
          <cell r="AU7308" t="str">
            <v>#</v>
          </cell>
        </row>
        <row r="7309">
          <cell r="AN7309">
            <v>50862</v>
          </cell>
          <cell r="AO7309" t="str">
            <v>Mymed Perearstid OÜ</v>
          </cell>
          <cell r="AP7309" t="str">
            <v>000000000000003094</v>
          </cell>
          <cell r="AQ7309">
            <v>2026</v>
          </cell>
          <cell r="AR7309" t="str">
            <v>2026-PRL1-50862</v>
          </cell>
          <cell r="AS7309">
            <v>1</v>
          </cell>
          <cell r="AT7309" t="str">
            <v>TK033</v>
          </cell>
          <cell r="AU7309" t="str">
            <v>#</v>
          </cell>
        </row>
        <row r="7310">
          <cell r="AN7310">
            <v>50114</v>
          </cell>
          <cell r="AO7310" t="str">
            <v>Medicum Perearstikeskus AS</v>
          </cell>
          <cell r="AP7310" t="str">
            <v>000000000000003094</v>
          </cell>
          <cell r="AQ7310">
            <v>2026</v>
          </cell>
          <cell r="AR7310" t="str">
            <v>2026-PRL1-50114</v>
          </cell>
          <cell r="AS7310">
            <v>1</v>
          </cell>
          <cell r="AT7310" t="str">
            <v>TK001</v>
          </cell>
          <cell r="AU7310" t="str">
            <v>#</v>
          </cell>
        </row>
        <row r="7311">
          <cell r="AN7311">
            <v>50007</v>
          </cell>
          <cell r="AO7311" t="str">
            <v>Kodudoktori PAK Sinu Arst OÜ</v>
          </cell>
          <cell r="AP7311" t="str">
            <v>000000000000003094</v>
          </cell>
          <cell r="AQ7311">
            <v>2026</v>
          </cell>
          <cell r="AR7311" t="str">
            <v>2026-PRL1-50007</v>
          </cell>
          <cell r="AS7311">
            <v>1</v>
          </cell>
          <cell r="AT7311" t="str">
            <v>TK002</v>
          </cell>
          <cell r="AU7311" t="str">
            <v>#</v>
          </cell>
        </row>
        <row r="7312">
          <cell r="AN7312">
            <v>50007</v>
          </cell>
          <cell r="AO7312" t="str">
            <v>Kodudoktori PAK Sinu Arst OÜ</v>
          </cell>
          <cell r="AP7312" t="str">
            <v>000000000000003094</v>
          </cell>
          <cell r="AQ7312">
            <v>2026</v>
          </cell>
          <cell r="AR7312" t="str">
            <v>2026-PRL1-50007</v>
          </cell>
          <cell r="AS7312">
            <v>1</v>
          </cell>
          <cell r="AT7312" t="str">
            <v>TK002</v>
          </cell>
          <cell r="AU7312" t="str">
            <v>#</v>
          </cell>
        </row>
        <row r="7313">
          <cell r="AN7313">
            <v>50607</v>
          </cell>
          <cell r="AO7313" t="str">
            <v>Linna Tervisekeskus OÜ</v>
          </cell>
          <cell r="AP7313" t="str">
            <v>000000000000003094</v>
          </cell>
          <cell r="AQ7313">
            <v>2026</v>
          </cell>
          <cell r="AR7313" t="str">
            <v>2026-PRL1-50607</v>
          </cell>
          <cell r="AS7313">
            <v>1</v>
          </cell>
          <cell r="AT7313" t="str">
            <v>TK006</v>
          </cell>
          <cell r="AU7313" t="str">
            <v>#</v>
          </cell>
        </row>
        <row r="7314">
          <cell r="AN7314">
            <v>50086</v>
          </cell>
          <cell r="AO7314" t="str">
            <v>Kivilinna Perearstikeskus OÜ</v>
          </cell>
          <cell r="AP7314" t="str">
            <v>000000000000003059</v>
          </cell>
          <cell r="AQ7314">
            <v>2026</v>
          </cell>
          <cell r="AR7314" t="str">
            <v>2026-PRL1-50086</v>
          </cell>
          <cell r="AS7314" t="str">
            <v>#</v>
          </cell>
          <cell r="AT7314" t="str">
            <v>#</v>
          </cell>
          <cell r="AU7314" t="str">
            <v>#</v>
          </cell>
        </row>
        <row r="7315">
          <cell r="AN7315">
            <v>50990</v>
          </cell>
          <cell r="AO7315" t="str">
            <v>Med4U Perearstikeskus OÜ</v>
          </cell>
          <cell r="AP7315" t="str">
            <v>000000000000003059</v>
          </cell>
          <cell r="AQ7315">
            <v>2026</v>
          </cell>
          <cell r="AR7315" t="str">
            <v>2026-PRL1-50990</v>
          </cell>
          <cell r="AS7315" t="str">
            <v>#</v>
          </cell>
          <cell r="AT7315" t="str">
            <v>#</v>
          </cell>
          <cell r="AU7315" t="str">
            <v>#</v>
          </cell>
        </row>
        <row r="7316">
          <cell r="AN7316">
            <v>50700</v>
          </cell>
          <cell r="AO7316" t="str">
            <v>Osaühing Tallinna Perearstikeskus</v>
          </cell>
          <cell r="AP7316" t="str">
            <v>000000000000003094</v>
          </cell>
          <cell r="AQ7316">
            <v>2026</v>
          </cell>
          <cell r="AR7316" t="str">
            <v>2026-PRL1-50700</v>
          </cell>
          <cell r="AS7316">
            <v>1</v>
          </cell>
          <cell r="AT7316" t="str">
            <v>TK027</v>
          </cell>
          <cell r="AU7316" t="str">
            <v>#</v>
          </cell>
        </row>
        <row r="7317">
          <cell r="AN7317">
            <v>50911</v>
          </cell>
          <cell r="AO7317" t="str">
            <v>Perearst Sergei Fjodorov OÜ</v>
          </cell>
          <cell r="AP7317" t="str">
            <v>000000000000003059</v>
          </cell>
          <cell r="AQ7317">
            <v>2026</v>
          </cell>
          <cell r="AR7317" t="str">
            <v>2026-PRL1-50911</v>
          </cell>
          <cell r="AS7317" t="str">
            <v>#</v>
          </cell>
          <cell r="AT7317" t="str">
            <v>#</v>
          </cell>
          <cell r="AU7317" t="str">
            <v>#</v>
          </cell>
        </row>
        <row r="7318">
          <cell r="AN7318">
            <v>50857</v>
          </cell>
          <cell r="AO7318" t="str">
            <v>Pealinna Perearstid OÜ</v>
          </cell>
          <cell r="AP7318" t="str">
            <v>000000000000003059</v>
          </cell>
          <cell r="AQ7318">
            <v>2026</v>
          </cell>
          <cell r="AR7318" t="str">
            <v>2026-PRL1-50857</v>
          </cell>
          <cell r="AS7318">
            <v>1</v>
          </cell>
          <cell r="AT7318" t="str">
            <v>TK075</v>
          </cell>
          <cell r="AU7318" t="str">
            <v>#</v>
          </cell>
        </row>
        <row r="7319">
          <cell r="AN7319">
            <v>50700</v>
          </cell>
          <cell r="AO7319" t="str">
            <v>Osaühing Tallinna Perearstikeskus</v>
          </cell>
          <cell r="AP7319" t="str">
            <v>000000000000003094</v>
          </cell>
          <cell r="AQ7319">
            <v>2026</v>
          </cell>
          <cell r="AR7319" t="str">
            <v>2026-PRL1-50700</v>
          </cell>
          <cell r="AS7319">
            <v>1</v>
          </cell>
          <cell r="AT7319" t="str">
            <v>TK026</v>
          </cell>
          <cell r="AU7319" t="str">
            <v>#</v>
          </cell>
        </row>
        <row r="7320">
          <cell r="AN7320">
            <v>50826</v>
          </cell>
          <cell r="AO7320" t="str">
            <v>Perekliinik OÜ</v>
          </cell>
          <cell r="AP7320" t="str">
            <v>000000000000003094</v>
          </cell>
          <cell r="AQ7320">
            <v>2026</v>
          </cell>
          <cell r="AR7320" t="str">
            <v>2026-PRL1-50826</v>
          </cell>
          <cell r="AS7320">
            <v>1</v>
          </cell>
          <cell r="AT7320" t="str">
            <v>TK041</v>
          </cell>
          <cell r="AU7320" t="str">
            <v>#</v>
          </cell>
        </row>
        <row r="7321">
          <cell r="AN7321">
            <v>50700</v>
          </cell>
          <cell r="AO7321" t="str">
            <v>Osaühing Tallinna Perearstikeskus</v>
          </cell>
          <cell r="AP7321" t="str">
            <v>000000000000003094</v>
          </cell>
          <cell r="AQ7321">
            <v>2026</v>
          </cell>
          <cell r="AR7321" t="str">
            <v>2026-PRL1-50700</v>
          </cell>
          <cell r="AS7321">
            <v>1</v>
          </cell>
          <cell r="AT7321" t="str">
            <v>TK026</v>
          </cell>
          <cell r="AU7321" t="str">
            <v>#</v>
          </cell>
        </row>
        <row r="7322">
          <cell r="AN7322">
            <v>50700</v>
          </cell>
          <cell r="AO7322" t="str">
            <v>Osaühing Tallinna Perearstikeskus</v>
          </cell>
          <cell r="AP7322" t="str">
            <v>000000000000003094</v>
          </cell>
          <cell r="AQ7322">
            <v>2026</v>
          </cell>
          <cell r="AR7322" t="str">
            <v>2026-PRL1-50700</v>
          </cell>
          <cell r="AS7322">
            <v>1</v>
          </cell>
          <cell r="AT7322" t="str">
            <v>TK026</v>
          </cell>
          <cell r="AU7322" t="str">
            <v>#</v>
          </cell>
        </row>
        <row r="7323">
          <cell r="AN7323">
            <v>50700</v>
          </cell>
          <cell r="AO7323" t="str">
            <v>Osaühing Tallinna Perearstikeskus</v>
          </cell>
          <cell r="AP7323" t="str">
            <v>000000000000003094</v>
          </cell>
          <cell r="AQ7323">
            <v>2026</v>
          </cell>
          <cell r="AR7323" t="str">
            <v>2026-PRL1-50700</v>
          </cell>
          <cell r="AS7323">
            <v>1</v>
          </cell>
          <cell r="AT7323" t="str">
            <v>TK026</v>
          </cell>
          <cell r="AU7323" t="str">
            <v>#</v>
          </cell>
        </row>
        <row r="7324">
          <cell r="AN7324">
            <v>50007</v>
          </cell>
          <cell r="AO7324" t="str">
            <v>Kodudoktori PAK Sinu Arst OÜ</v>
          </cell>
          <cell r="AP7324" t="str">
            <v>000000000000003094</v>
          </cell>
          <cell r="AQ7324">
            <v>2026</v>
          </cell>
          <cell r="AR7324" t="str">
            <v>2026-PRL1-50007</v>
          </cell>
          <cell r="AS7324">
            <v>1</v>
          </cell>
          <cell r="AT7324" t="str">
            <v>TK002</v>
          </cell>
          <cell r="AU7324" t="str">
            <v>#</v>
          </cell>
        </row>
        <row r="7325">
          <cell r="AN7325">
            <v>50961</v>
          </cell>
          <cell r="AO7325" t="str">
            <v>OÜ Ennetuskliinik</v>
          </cell>
          <cell r="AP7325" t="str">
            <v>000000000000003094</v>
          </cell>
          <cell r="AQ7325">
            <v>2026</v>
          </cell>
          <cell r="AR7325" t="str">
            <v>2026-PRL1-50961</v>
          </cell>
          <cell r="AS7325">
            <v>1</v>
          </cell>
          <cell r="AT7325" t="str">
            <v>TK073</v>
          </cell>
          <cell r="AU7325" t="str">
            <v>#</v>
          </cell>
        </row>
        <row r="7326">
          <cell r="AN7326">
            <v>50114</v>
          </cell>
          <cell r="AO7326" t="str">
            <v>Medicum Perearstikeskus AS</v>
          </cell>
          <cell r="AP7326" t="str">
            <v>000000000000003094</v>
          </cell>
          <cell r="AQ7326">
            <v>2026</v>
          </cell>
          <cell r="AR7326" t="str">
            <v>2026-PRL1-50114</v>
          </cell>
          <cell r="AS7326">
            <v>1</v>
          </cell>
          <cell r="AT7326" t="str">
            <v>TK001</v>
          </cell>
          <cell r="AU7326" t="str">
            <v>#</v>
          </cell>
        </row>
        <row r="7327">
          <cell r="AN7327">
            <v>50114</v>
          </cell>
          <cell r="AO7327" t="str">
            <v>Medicum Perearstikeskus AS</v>
          </cell>
          <cell r="AP7327" t="str">
            <v>000000000000003094</v>
          </cell>
          <cell r="AQ7327">
            <v>2026</v>
          </cell>
          <cell r="AR7327" t="str">
            <v>2026-PRL1-50114</v>
          </cell>
          <cell r="AS7327">
            <v>1</v>
          </cell>
          <cell r="AT7327" t="str">
            <v>TK001</v>
          </cell>
          <cell r="AU7327" t="str">
            <v>#</v>
          </cell>
        </row>
        <row r="7328">
          <cell r="AN7328">
            <v>50857</v>
          </cell>
          <cell r="AO7328" t="str">
            <v>Pealinna Perearstid OÜ</v>
          </cell>
          <cell r="AP7328" t="str">
            <v>000000000000003059</v>
          </cell>
          <cell r="AQ7328">
            <v>2026</v>
          </cell>
          <cell r="AR7328" t="str">
            <v>2026-PRL1-50857</v>
          </cell>
          <cell r="AS7328">
            <v>1</v>
          </cell>
          <cell r="AT7328" t="str">
            <v>TK075</v>
          </cell>
          <cell r="AU7328" t="str">
            <v>#</v>
          </cell>
        </row>
        <row r="7329">
          <cell r="AN7329">
            <v>50114</v>
          </cell>
          <cell r="AO7329" t="str">
            <v>Medicum Perearstikeskus AS</v>
          </cell>
          <cell r="AP7329" t="str">
            <v>000000000000003094</v>
          </cell>
          <cell r="AQ7329">
            <v>2026</v>
          </cell>
          <cell r="AR7329" t="str">
            <v>2026-PRL1-50114</v>
          </cell>
          <cell r="AS7329">
            <v>1</v>
          </cell>
          <cell r="AT7329" t="str">
            <v>TK001</v>
          </cell>
          <cell r="AU7329" t="str">
            <v>#</v>
          </cell>
        </row>
        <row r="7330">
          <cell r="AN7330">
            <v>50114</v>
          </cell>
          <cell r="AO7330" t="str">
            <v>Medicum Perearstikeskus AS</v>
          </cell>
          <cell r="AP7330" t="str">
            <v>000000000000003094</v>
          </cell>
          <cell r="AQ7330">
            <v>2026</v>
          </cell>
          <cell r="AR7330" t="str">
            <v>2026-PRL1-50114</v>
          </cell>
          <cell r="AS7330">
            <v>1</v>
          </cell>
          <cell r="AT7330" t="str">
            <v>TK001</v>
          </cell>
          <cell r="AU7330" t="str">
            <v>#</v>
          </cell>
        </row>
        <row r="7331">
          <cell r="AN7331">
            <v>50114</v>
          </cell>
          <cell r="AO7331" t="str">
            <v>Medicum Perearstikeskus AS</v>
          </cell>
          <cell r="AP7331" t="str">
            <v>000000000000003094</v>
          </cell>
          <cell r="AQ7331">
            <v>2026</v>
          </cell>
          <cell r="AR7331" t="str">
            <v>2026-PRL1-50114</v>
          </cell>
          <cell r="AS7331">
            <v>1</v>
          </cell>
          <cell r="AT7331" t="str">
            <v>TK001</v>
          </cell>
          <cell r="AU7331" t="str">
            <v>#</v>
          </cell>
        </row>
        <row r="7332">
          <cell r="AN7332">
            <v>50114</v>
          </cell>
          <cell r="AO7332" t="str">
            <v>Medicum Perearstikeskus AS</v>
          </cell>
          <cell r="AP7332" t="str">
            <v>000000000000003094</v>
          </cell>
          <cell r="AQ7332">
            <v>2026</v>
          </cell>
          <cell r="AR7332" t="str">
            <v>2026-PRL1-50114</v>
          </cell>
          <cell r="AS7332">
            <v>1</v>
          </cell>
          <cell r="AT7332" t="str">
            <v>TK001</v>
          </cell>
          <cell r="AU7332" t="str">
            <v>#</v>
          </cell>
        </row>
        <row r="7333">
          <cell r="AN7333">
            <v>50940</v>
          </cell>
          <cell r="AO7333" t="str">
            <v>Dr Jakovlev OÜ</v>
          </cell>
          <cell r="AP7333" t="str">
            <v>000000000000003094</v>
          </cell>
          <cell r="AQ7333">
            <v>2026</v>
          </cell>
          <cell r="AR7333" t="str">
            <v>2026-PRL1-50940</v>
          </cell>
          <cell r="AS7333">
            <v>1</v>
          </cell>
          <cell r="AT7333" t="str">
            <v>TK066</v>
          </cell>
          <cell r="AU7333" t="str">
            <v>#</v>
          </cell>
        </row>
        <row r="7334">
          <cell r="AN7334">
            <v>50990</v>
          </cell>
          <cell r="AO7334" t="str">
            <v>Med4U Perearstikeskus OÜ</v>
          </cell>
          <cell r="AP7334" t="str">
            <v>000000000000003094</v>
          </cell>
          <cell r="AQ7334">
            <v>2026</v>
          </cell>
          <cell r="AR7334" t="str">
            <v>2026-PRL1-50990</v>
          </cell>
          <cell r="AS7334" t="str">
            <v>#</v>
          </cell>
          <cell r="AT7334" t="str">
            <v>#</v>
          </cell>
          <cell r="AU7334" t="str">
            <v>#</v>
          </cell>
        </row>
        <row r="7335">
          <cell r="AN7335">
            <v>50700</v>
          </cell>
          <cell r="AO7335" t="str">
            <v>Osaühing Tallinna Perearstikeskus</v>
          </cell>
          <cell r="AP7335" t="str">
            <v>000000000000003094</v>
          </cell>
          <cell r="AQ7335">
            <v>2026</v>
          </cell>
          <cell r="AR7335" t="str">
            <v>2026-PRL1-50700</v>
          </cell>
          <cell r="AS7335">
            <v>1</v>
          </cell>
          <cell r="AT7335" t="str">
            <v>TK027</v>
          </cell>
          <cell r="AU7335" t="str">
            <v>#</v>
          </cell>
        </row>
        <row r="7336">
          <cell r="AN7336">
            <v>50112</v>
          </cell>
          <cell r="AO7336" t="str">
            <v>Mustamäe Polik. Perearstikeskus OÜ</v>
          </cell>
          <cell r="AP7336" t="str">
            <v>000000000000003059</v>
          </cell>
          <cell r="AQ7336">
            <v>2026</v>
          </cell>
          <cell r="AR7336" t="str">
            <v>2026-PRL1-50112</v>
          </cell>
          <cell r="AS7336" t="str">
            <v>#</v>
          </cell>
          <cell r="AT7336" t="str">
            <v>#</v>
          </cell>
          <cell r="AU7336" t="str">
            <v>#</v>
          </cell>
        </row>
        <row r="7337">
          <cell r="AN7337">
            <v>50166</v>
          </cell>
          <cell r="AO7337" t="str">
            <v>Järveotsa Perearstikeskus OÜ</v>
          </cell>
          <cell r="AP7337" t="str">
            <v>000000000000003094</v>
          </cell>
          <cell r="AQ7337">
            <v>2026</v>
          </cell>
          <cell r="AR7337" t="str">
            <v>2026-PRL1-50166</v>
          </cell>
          <cell r="AS7337">
            <v>1</v>
          </cell>
          <cell r="AT7337" t="str">
            <v>TK007</v>
          </cell>
          <cell r="AU7337" t="str">
            <v>#</v>
          </cell>
        </row>
        <row r="7338">
          <cell r="AN7338">
            <v>50826</v>
          </cell>
          <cell r="AO7338" t="str">
            <v>Perekliinik OÜ</v>
          </cell>
          <cell r="AP7338" t="str">
            <v>000000000000003094</v>
          </cell>
          <cell r="AQ7338">
            <v>2026</v>
          </cell>
          <cell r="AR7338" t="str">
            <v>2026-PRL1-50826</v>
          </cell>
          <cell r="AS7338">
            <v>1</v>
          </cell>
          <cell r="AT7338" t="str">
            <v>TK041</v>
          </cell>
          <cell r="AU7338" t="str">
            <v>#</v>
          </cell>
        </row>
        <row r="7339">
          <cell r="AN7339">
            <v>50166</v>
          </cell>
          <cell r="AO7339" t="str">
            <v>Järveotsa Perearstikeskus OÜ</v>
          </cell>
          <cell r="AP7339" t="str">
            <v>000000000000003094</v>
          </cell>
          <cell r="AQ7339">
            <v>2026</v>
          </cell>
          <cell r="AR7339" t="str">
            <v>2026-PRL1-50166</v>
          </cell>
          <cell r="AS7339">
            <v>1</v>
          </cell>
          <cell r="AT7339" t="str">
            <v>TK007</v>
          </cell>
          <cell r="AU7339" t="str">
            <v>#</v>
          </cell>
        </row>
        <row r="7340">
          <cell r="AN7340">
            <v>50166</v>
          </cell>
          <cell r="AO7340" t="str">
            <v>Järveotsa Perearstikeskus OÜ</v>
          </cell>
          <cell r="AP7340" t="str">
            <v>000000000000003094</v>
          </cell>
          <cell r="AQ7340">
            <v>2026</v>
          </cell>
          <cell r="AR7340" t="str">
            <v>2026-PRL1-50166</v>
          </cell>
          <cell r="AS7340">
            <v>1</v>
          </cell>
          <cell r="AT7340" t="str">
            <v>TK007</v>
          </cell>
          <cell r="AU7340" t="str">
            <v>#</v>
          </cell>
        </row>
        <row r="7341">
          <cell r="AN7341">
            <v>50166</v>
          </cell>
          <cell r="AO7341" t="str">
            <v>Järveotsa Perearstikeskus OÜ</v>
          </cell>
          <cell r="AP7341" t="str">
            <v>000000000000003094</v>
          </cell>
          <cell r="AQ7341">
            <v>2026</v>
          </cell>
          <cell r="AR7341" t="str">
            <v>2026-PRL1-50166</v>
          </cell>
          <cell r="AS7341">
            <v>1</v>
          </cell>
          <cell r="AT7341" t="str">
            <v>TK007</v>
          </cell>
          <cell r="AU7341" t="str">
            <v>#</v>
          </cell>
        </row>
        <row r="7342">
          <cell r="AN7342">
            <v>50607</v>
          </cell>
          <cell r="AO7342" t="str">
            <v>Linna Tervisekeskus OÜ</v>
          </cell>
          <cell r="AP7342" t="str">
            <v>000000000000003094</v>
          </cell>
          <cell r="AQ7342">
            <v>2026</v>
          </cell>
          <cell r="AR7342" t="str">
            <v>2026-PRL1-50607</v>
          </cell>
          <cell r="AS7342">
            <v>1</v>
          </cell>
          <cell r="AT7342" t="str">
            <v>TK006</v>
          </cell>
          <cell r="AU7342" t="str">
            <v>#</v>
          </cell>
        </row>
        <row r="7343">
          <cell r="AN7343">
            <v>60642</v>
          </cell>
          <cell r="AO7343" t="str">
            <v>AS Tõrva Tervisekeskus</v>
          </cell>
          <cell r="AP7343" t="str">
            <v>4509A</v>
          </cell>
          <cell r="AQ7343">
            <v>2026</v>
          </cell>
          <cell r="AR7343" t="str">
            <v>2026-PRL1-60642</v>
          </cell>
          <cell r="AS7343">
            <v>1</v>
          </cell>
          <cell r="AT7343" t="str">
            <v>TK071</v>
          </cell>
          <cell r="AU7343" t="str">
            <v>#</v>
          </cell>
        </row>
        <row r="7344">
          <cell r="AN7344">
            <v>50961</v>
          </cell>
          <cell r="AO7344" t="str">
            <v>OÜ Ennetuskliinik</v>
          </cell>
          <cell r="AP7344" t="str">
            <v>4509A</v>
          </cell>
          <cell r="AQ7344">
            <v>2026</v>
          </cell>
          <cell r="AR7344" t="str">
            <v>2026-PRL1-50961</v>
          </cell>
          <cell r="AS7344">
            <v>1</v>
          </cell>
          <cell r="AT7344" t="str">
            <v>TK072</v>
          </cell>
          <cell r="AU7344" t="str">
            <v>#</v>
          </cell>
        </row>
        <row r="7345">
          <cell r="AN7345">
            <v>50007</v>
          </cell>
          <cell r="AO7345" t="str">
            <v>Kodudoktori PAK Sinu Arst OÜ</v>
          </cell>
          <cell r="AP7345" t="str">
            <v>000000000000003084</v>
          </cell>
          <cell r="AQ7345">
            <v>2026</v>
          </cell>
          <cell r="AR7345" t="str">
            <v>2026-PRL1-50007</v>
          </cell>
          <cell r="AS7345">
            <v>1</v>
          </cell>
          <cell r="AT7345" t="str">
            <v>TK002</v>
          </cell>
          <cell r="AU7345" t="str">
            <v>#</v>
          </cell>
        </row>
        <row r="7346">
          <cell r="AN7346">
            <v>50190</v>
          </cell>
          <cell r="AO7346" t="str">
            <v>Laagri Perearstikeskus OÜ</v>
          </cell>
          <cell r="AP7346" t="str">
            <v>000000000000003084</v>
          </cell>
          <cell r="AQ7346">
            <v>2026</v>
          </cell>
          <cell r="AR7346" t="str">
            <v>2026-PRL1-50190</v>
          </cell>
          <cell r="AS7346">
            <v>1</v>
          </cell>
          <cell r="AT7346" t="str">
            <v>TK010</v>
          </cell>
          <cell r="AU7346" t="str">
            <v>#</v>
          </cell>
        </row>
        <row r="7347">
          <cell r="AN7347">
            <v>50700</v>
          </cell>
          <cell r="AO7347" t="str">
            <v>Osaühing Tallinna Perearstikeskus</v>
          </cell>
          <cell r="AP7347" t="str">
            <v>000000000000003084</v>
          </cell>
          <cell r="AQ7347">
            <v>2026</v>
          </cell>
          <cell r="AR7347" t="str">
            <v>2026-PRL1-50700</v>
          </cell>
          <cell r="AS7347">
            <v>1</v>
          </cell>
          <cell r="AT7347" t="str">
            <v>TK027</v>
          </cell>
          <cell r="AU7347" t="str">
            <v>#</v>
          </cell>
        </row>
        <row r="7348">
          <cell r="AN7348">
            <v>50700</v>
          </cell>
          <cell r="AO7348" t="str">
            <v>Osaühing Tallinna Perearstikeskus</v>
          </cell>
          <cell r="AP7348" t="str">
            <v>000000000000003084</v>
          </cell>
          <cell r="AQ7348">
            <v>2026</v>
          </cell>
          <cell r="AR7348" t="str">
            <v>2026-PRL1-50700</v>
          </cell>
          <cell r="AS7348">
            <v>1</v>
          </cell>
          <cell r="AT7348" t="str">
            <v>TK026</v>
          </cell>
          <cell r="AU7348" t="str">
            <v>#</v>
          </cell>
        </row>
        <row r="7349">
          <cell r="AN7349">
            <v>50850</v>
          </cell>
          <cell r="AO7349" t="str">
            <v>Osaühing perearst Kertu Rünkorg</v>
          </cell>
          <cell r="AP7349" t="str">
            <v>000000000000003084</v>
          </cell>
          <cell r="AQ7349">
            <v>2026</v>
          </cell>
          <cell r="AR7349" t="str">
            <v>2026-PRL1-50850</v>
          </cell>
          <cell r="AS7349">
            <v>1</v>
          </cell>
          <cell r="AT7349" t="str">
            <v>TK043</v>
          </cell>
          <cell r="AU7349" t="str">
            <v>#</v>
          </cell>
        </row>
        <row r="7350">
          <cell r="AN7350">
            <v>50920</v>
          </cell>
          <cell r="AO7350" t="str">
            <v>OÜ Tartu Raatuse PAK</v>
          </cell>
          <cell r="AP7350" t="str">
            <v>000000000000003084</v>
          </cell>
          <cell r="AQ7350">
            <v>2026</v>
          </cell>
          <cell r="AR7350" t="str">
            <v>2026-PRL1-50920</v>
          </cell>
          <cell r="AS7350">
            <v>1</v>
          </cell>
          <cell r="AT7350" t="str">
            <v>TK055</v>
          </cell>
          <cell r="AU7350" t="str">
            <v>#</v>
          </cell>
        </row>
        <row r="7351">
          <cell r="AN7351">
            <v>50329</v>
          </cell>
          <cell r="AO7351" t="str">
            <v>OÜ Perearst Külli Paal</v>
          </cell>
          <cell r="AP7351" t="str">
            <v>000000000000003084</v>
          </cell>
          <cell r="AQ7351">
            <v>2026</v>
          </cell>
          <cell r="AR7351" t="str">
            <v>2026-PRL1-50329</v>
          </cell>
          <cell r="AS7351">
            <v>1</v>
          </cell>
          <cell r="AT7351" t="str">
            <v>TK021</v>
          </cell>
          <cell r="AU7351" t="str">
            <v>#</v>
          </cell>
        </row>
        <row r="7352">
          <cell r="AN7352">
            <v>50670</v>
          </cell>
          <cell r="AO7352" t="str">
            <v>Kose Perearstikabinet OÜ</v>
          </cell>
          <cell r="AP7352" t="str">
            <v>000000000000003084</v>
          </cell>
          <cell r="AQ7352">
            <v>2026</v>
          </cell>
          <cell r="AR7352" t="str">
            <v>2026-PRL1-50670</v>
          </cell>
          <cell r="AS7352">
            <v>1</v>
          </cell>
          <cell r="AT7352" t="str">
            <v>TK051</v>
          </cell>
          <cell r="AU7352" t="str">
            <v>#</v>
          </cell>
        </row>
        <row r="7353">
          <cell r="AN7353">
            <v>50826</v>
          </cell>
          <cell r="AO7353" t="str">
            <v>Perekliinik OÜ</v>
          </cell>
          <cell r="AP7353" t="str">
            <v>000000000000003084</v>
          </cell>
          <cell r="AQ7353">
            <v>2026</v>
          </cell>
          <cell r="AR7353" t="str">
            <v>2026-PRL1-50826</v>
          </cell>
          <cell r="AS7353">
            <v>1</v>
          </cell>
          <cell r="AT7353" t="str">
            <v>TK041</v>
          </cell>
          <cell r="AU7353" t="str">
            <v>#</v>
          </cell>
        </row>
        <row r="7354">
          <cell r="AN7354">
            <v>50930</v>
          </cell>
          <cell r="AO7354" t="str">
            <v>Viru Perearstid OÜ</v>
          </cell>
          <cell r="AP7354" t="str">
            <v>000000000000003084</v>
          </cell>
          <cell r="AQ7354">
            <v>2026</v>
          </cell>
          <cell r="AR7354" t="str">
            <v>2026-PRL1-50930</v>
          </cell>
          <cell r="AS7354">
            <v>1</v>
          </cell>
          <cell r="AT7354" t="str">
            <v>TK049</v>
          </cell>
          <cell r="AU7354" t="str">
            <v>#</v>
          </cell>
        </row>
        <row r="7355">
          <cell r="AN7355">
            <v>50115</v>
          </cell>
          <cell r="AO7355" t="str">
            <v>Linnamõisa Perearstikeskus OÜ</v>
          </cell>
          <cell r="AP7355" t="str">
            <v>000000000000003084</v>
          </cell>
          <cell r="AQ7355">
            <v>2026</v>
          </cell>
          <cell r="AR7355" t="str">
            <v>2026-PRL1-50115</v>
          </cell>
          <cell r="AS7355">
            <v>1</v>
          </cell>
          <cell r="AT7355" t="str">
            <v>TK065</v>
          </cell>
          <cell r="AU7355" t="str">
            <v>#</v>
          </cell>
        </row>
        <row r="7356">
          <cell r="AN7356">
            <v>50475</v>
          </cell>
          <cell r="AO7356" t="str">
            <v>Saku Tervisekeskus OÜ</v>
          </cell>
          <cell r="AP7356" t="str">
            <v>000000000000003084</v>
          </cell>
          <cell r="AQ7356">
            <v>2026</v>
          </cell>
          <cell r="AR7356" t="str">
            <v>2026-PRL1-50475</v>
          </cell>
          <cell r="AS7356">
            <v>1</v>
          </cell>
          <cell r="AT7356" t="str">
            <v>TK045</v>
          </cell>
          <cell r="AU7356" t="str">
            <v>#</v>
          </cell>
        </row>
        <row r="7357">
          <cell r="AN7357">
            <v>50851</v>
          </cell>
          <cell r="AO7357" t="str">
            <v>Perearst Tiia Pariis OÜ</v>
          </cell>
          <cell r="AP7357" t="str">
            <v>000000000000003084</v>
          </cell>
          <cell r="AQ7357">
            <v>2026</v>
          </cell>
          <cell r="AR7357" t="str">
            <v>2026-PRL1-50851</v>
          </cell>
          <cell r="AS7357">
            <v>1</v>
          </cell>
          <cell r="AT7357" t="str">
            <v>TK021</v>
          </cell>
          <cell r="AU7357" t="str">
            <v>#</v>
          </cell>
        </row>
        <row r="7358">
          <cell r="AN7358">
            <v>51055</v>
          </cell>
          <cell r="AO7358" t="str">
            <v>Dr Liis Mägi Perearstikeskus OÜ</v>
          </cell>
          <cell r="AP7358" t="str">
            <v>000000000000003084</v>
          </cell>
          <cell r="AQ7358">
            <v>2026</v>
          </cell>
          <cell r="AR7358" t="str">
            <v>2026-PRL1-51055</v>
          </cell>
          <cell r="AS7358" t="str">
            <v>#</v>
          </cell>
          <cell r="AT7358" t="str">
            <v>#</v>
          </cell>
          <cell r="AU7358" t="str">
            <v>#</v>
          </cell>
        </row>
        <row r="7359">
          <cell r="AN7359">
            <v>51050</v>
          </cell>
          <cell r="AO7359" t="str">
            <v>OÜ Märjamaa Tervisekeskus</v>
          </cell>
          <cell r="AP7359" t="str">
            <v>000000000000003084</v>
          </cell>
          <cell r="AQ7359">
            <v>2026</v>
          </cell>
          <cell r="AR7359" t="str">
            <v>2026-PRL1-51050</v>
          </cell>
          <cell r="AS7359">
            <v>1</v>
          </cell>
          <cell r="AT7359" t="str">
            <v>TK057</v>
          </cell>
          <cell r="AU7359" t="str">
            <v>#</v>
          </cell>
        </row>
        <row r="7360">
          <cell r="AN7360">
            <v>50052</v>
          </cell>
          <cell r="AO7360" t="str">
            <v>Pirita Perearstikeskus OÜ</v>
          </cell>
          <cell r="AP7360" t="str">
            <v>000000000000003084</v>
          </cell>
          <cell r="AQ7360">
            <v>2026</v>
          </cell>
          <cell r="AR7360" t="str">
            <v>2026-PRL1-50052</v>
          </cell>
          <cell r="AS7360">
            <v>1</v>
          </cell>
          <cell r="AT7360" t="str">
            <v>TK058</v>
          </cell>
          <cell r="AU7360" t="str">
            <v>#</v>
          </cell>
        </row>
        <row r="7361">
          <cell r="AN7361">
            <v>50052</v>
          </cell>
          <cell r="AO7361" t="str">
            <v>Pirita Perearstikeskus OÜ</v>
          </cell>
          <cell r="AP7361" t="str">
            <v>000000000000003084</v>
          </cell>
          <cell r="AQ7361">
            <v>2026</v>
          </cell>
          <cell r="AR7361" t="str">
            <v>2026-PRL1-50052</v>
          </cell>
          <cell r="AS7361">
            <v>1</v>
          </cell>
          <cell r="AT7361" t="str">
            <v>TK058</v>
          </cell>
          <cell r="AU7361" t="str">
            <v>#</v>
          </cell>
        </row>
        <row r="7362">
          <cell r="AN7362">
            <v>50072</v>
          </cell>
          <cell r="AO7362" t="str">
            <v>Keila Perearstikeskuse OÜ</v>
          </cell>
          <cell r="AP7362" t="str">
            <v>000000000000003084</v>
          </cell>
          <cell r="AQ7362">
            <v>2026</v>
          </cell>
          <cell r="AR7362" t="str">
            <v>2026-PRL1-50072</v>
          </cell>
          <cell r="AS7362">
            <v>1</v>
          </cell>
          <cell r="AT7362" t="str">
            <v>TK009</v>
          </cell>
          <cell r="AU7362" t="str">
            <v>#</v>
          </cell>
        </row>
        <row r="7363">
          <cell r="AN7363">
            <v>50045</v>
          </cell>
          <cell r="AO7363" t="str">
            <v>Rapla Perearstikeskus OÜ</v>
          </cell>
          <cell r="AP7363" t="str">
            <v>000000000000003084</v>
          </cell>
          <cell r="AQ7363">
            <v>2026</v>
          </cell>
          <cell r="AR7363" t="str">
            <v>2026-PRL1-50045</v>
          </cell>
          <cell r="AS7363">
            <v>1</v>
          </cell>
          <cell r="AT7363" t="str">
            <v>TK031</v>
          </cell>
          <cell r="AU7363" t="str">
            <v>#</v>
          </cell>
        </row>
        <row r="7364">
          <cell r="AN7364">
            <v>50045</v>
          </cell>
          <cell r="AO7364" t="str">
            <v>Rapla Perearstikeskus OÜ</v>
          </cell>
          <cell r="AP7364" t="str">
            <v>000000000000003084</v>
          </cell>
          <cell r="AQ7364">
            <v>2026</v>
          </cell>
          <cell r="AR7364" t="str">
            <v>2026-PRL1-50045</v>
          </cell>
          <cell r="AS7364">
            <v>1</v>
          </cell>
          <cell r="AT7364" t="str">
            <v>TK031</v>
          </cell>
          <cell r="AU7364" t="str">
            <v>#</v>
          </cell>
        </row>
        <row r="7365">
          <cell r="AN7365">
            <v>50276</v>
          </cell>
          <cell r="AO7365" t="str">
            <v>OÜ Eraarst Kersti Veidrik</v>
          </cell>
          <cell r="AP7365" t="str">
            <v>000000000000003084</v>
          </cell>
          <cell r="AQ7365">
            <v>2026</v>
          </cell>
          <cell r="AR7365" t="str">
            <v>2026-PRL1-50276</v>
          </cell>
          <cell r="AS7365">
            <v>1</v>
          </cell>
          <cell r="AT7365" t="str">
            <v>TK025</v>
          </cell>
          <cell r="AU7365" t="str">
            <v>#</v>
          </cell>
        </row>
        <row r="7366">
          <cell r="AN7366">
            <v>50034</v>
          </cell>
          <cell r="AO7366" t="str">
            <v>Tabasalu Perearstikeskus OÜ</v>
          </cell>
          <cell r="AP7366" t="str">
            <v>000000000000003084</v>
          </cell>
          <cell r="AQ7366">
            <v>2026</v>
          </cell>
          <cell r="AR7366" t="str">
            <v>2026-PRL1-50034</v>
          </cell>
          <cell r="AS7366">
            <v>1</v>
          </cell>
          <cell r="AT7366" t="str">
            <v>TK023</v>
          </cell>
          <cell r="AU7366" t="str">
            <v>#</v>
          </cell>
        </row>
        <row r="7367">
          <cell r="AN7367">
            <v>50238</v>
          </cell>
          <cell r="AO7367" t="str">
            <v>OÜ Perearst Anne Kaldoja</v>
          </cell>
          <cell r="AP7367" t="str">
            <v>000000000000003084</v>
          </cell>
          <cell r="AQ7367">
            <v>2026</v>
          </cell>
          <cell r="AR7367" t="str">
            <v>2026-PRL1-50238</v>
          </cell>
          <cell r="AS7367">
            <v>1</v>
          </cell>
          <cell r="AT7367" t="str">
            <v>TK016</v>
          </cell>
          <cell r="AU7367" t="str">
            <v>#</v>
          </cell>
        </row>
        <row r="7368">
          <cell r="AN7368">
            <v>50930</v>
          </cell>
          <cell r="AO7368" t="str">
            <v>Viru Perearstid OÜ</v>
          </cell>
          <cell r="AP7368" t="str">
            <v>000000000000003084</v>
          </cell>
          <cell r="AQ7368">
            <v>2026</v>
          </cell>
          <cell r="AR7368" t="str">
            <v>2026-PRL1-50930</v>
          </cell>
          <cell r="AS7368">
            <v>1</v>
          </cell>
          <cell r="AT7368" t="str">
            <v>TK049</v>
          </cell>
          <cell r="AU7368" t="str">
            <v>#</v>
          </cell>
        </row>
        <row r="7369">
          <cell r="AN7369">
            <v>50394</v>
          </cell>
          <cell r="AO7369" t="str">
            <v>Jürgenson Perearstikeskus OÜ</v>
          </cell>
          <cell r="AP7369" t="str">
            <v>000000000000003084</v>
          </cell>
          <cell r="AQ7369">
            <v>2026</v>
          </cell>
          <cell r="AR7369" t="str">
            <v>2026-PRL1-50394</v>
          </cell>
          <cell r="AS7369">
            <v>1</v>
          </cell>
          <cell r="AT7369" t="str">
            <v>TK011</v>
          </cell>
          <cell r="AU7369" t="str">
            <v>#</v>
          </cell>
        </row>
        <row r="7370">
          <cell r="AN7370">
            <v>50166</v>
          </cell>
          <cell r="AO7370" t="str">
            <v>Järveotsa Perearstikeskus OÜ</v>
          </cell>
          <cell r="AP7370" t="str">
            <v>000000000000003084</v>
          </cell>
          <cell r="AQ7370">
            <v>2026</v>
          </cell>
          <cell r="AR7370" t="str">
            <v>2026-PRL1-50166</v>
          </cell>
          <cell r="AS7370">
            <v>1</v>
          </cell>
          <cell r="AT7370" t="str">
            <v>TK007</v>
          </cell>
          <cell r="AU7370" t="str">
            <v>#</v>
          </cell>
        </row>
        <row r="7371">
          <cell r="AN7371">
            <v>50698</v>
          </cell>
          <cell r="AO7371" t="str">
            <v>Tomson Tervisekeskus OÜ</v>
          </cell>
          <cell r="AP7371" t="str">
            <v>000000000000003084</v>
          </cell>
          <cell r="AQ7371">
            <v>2026</v>
          </cell>
          <cell r="AR7371" t="str">
            <v>2026-PRL1-50698</v>
          </cell>
          <cell r="AS7371">
            <v>1</v>
          </cell>
          <cell r="AT7371" t="str">
            <v>TK047</v>
          </cell>
          <cell r="AU7371" t="str">
            <v>#</v>
          </cell>
        </row>
        <row r="7372">
          <cell r="AN7372">
            <v>50510</v>
          </cell>
          <cell r="AO7372" t="str">
            <v>Osaühing Kuressaare Perearstikeskus</v>
          </cell>
          <cell r="AP7372" t="str">
            <v>000000000000003084</v>
          </cell>
          <cell r="AQ7372">
            <v>2026</v>
          </cell>
          <cell r="AR7372" t="str">
            <v>2026-PRL1-50510</v>
          </cell>
          <cell r="AS7372">
            <v>1</v>
          </cell>
          <cell r="AT7372" t="str">
            <v>TK028</v>
          </cell>
          <cell r="AU7372" t="str">
            <v>#</v>
          </cell>
        </row>
        <row r="7373">
          <cell r="AN7373">
            <v>50960</v>
          </cell>
          <cell r="AO7373" t="str">
            <v>Perearst Meeli Maripuu OÜ</v>
          </cell>
          <cell r="AP7373" t="str">
            <v>000000000000003084</v>
          </cell>
          <cell r="AQ7373">
            <v>2026</v>
          </cell>
          <cell r="AR7373" t="str">
            <v>2026-PRL1-50960</v>
          </cell>
          <cell r="AS7373">
            <v>1</v>
          </cell>
          <cell r="AT7373" t="str">
            <v>TK061</v>
          </cell>
          <cell r="AU7373" t="str">
            <v>#</v>
          </cell>
        </row>
        <row r="7374">
          <cell r="AN7374">
            <v>50880</v>
          </cell>
          <cell r="AO7374" t="str">
            <v>Karulaugu Tervisekeskus OÜ</v>
          </cell>
          <cell r="AP7374" t="str">
            <v>000000000000003084</v>
          </cell>
          <cell r="AQ7374">
            <v>2026</v>
          </cell>
          <cell r="AR7374" t="str">
            <v>2026-PRL1-50880</v>
          </cell>
          <cell r="AS7374">
            <v>1</v>
          </cell>
          <cell r="AT7374" t="str">
            <v>TK039</v>
          </cell>
          <cell r="AU7374" t="str">
            <v>#</v>
          </cell>
        </row>
        <row r="7375">
          <cell r="AN7375">
            <v>61810</v>
          </cell>
          <cell r="AO7375" t="str">
            <v>OÜ Paide Arst</v>
          </cell>
          <cell r="AP7375" t="str">
            <v>000000000000003084</v>
          </cell>
          <cell r="AQ7375">
            <v>2026</v>
          </cell>
          <cell r="AR7375" t="str">
            <v>2026-PRL1-61810</v>
          </cell>
          <cell r="AS7375">
            <v>1</v>
          </cell>
          <cell r="AT7375" t="str">
            <v>TK012</v>
          </cell>
          <cell r="AU7375" t="str">
            <v>#</v>
          </cell>
        </row>
        <row r="7376">
          <cell r="AN7376">
            <v>50577</v>
          </cell>
          <cell r="AO7376" t="str">
            <v>Kivimäe Perearstikeskus OÜ</v>
          </cell>
          <cell r="AP7376" t="str">
            <v>000000000000003084</v>
          </cell>
          <cell r="AQ7376">
            <v>2026</v>
          </cell>
          <cell r="AR7376" t="str">
            <v>2026-PRL1-50577</v>
          </cell>
          <cell r="AS7376">
            <v>1</v>
          </cell>
          <cell r="AT7376" t="str">
            <v>TK068</v>
          </cell>
          <cell r="AU7376" t="str">
            <v>#</v>
          </cell>
        </row>
        <row r="7377">
          <cell r="AN7377">
            <v>50607</v>
          </cell>
          <cell r="AO7377" t="str">
            <v>Linna Tervisekeskus OÜ</v>
          </cell>
          <cell r="AP7377" t="str">
            <v>000000000000003084</v>
          </cell>
          <cell r="AQ7377">
            <v>2026</v>
          </cell>
          <cell r="AR7377" t="str">
            <v>2026-PRL1-50607</v>
          </cell>
          <cell r="AS7377">
            <v>1</v>
          </cell>
          <cell r="AT7377" t="str">
            <v>TK006</v>
          </cell>
          <cell r="AU7377" t="str">
            <v>#</v>
          </cell>
        </row>
        <row r="7378">
          <cell r="AN7378">
            <v>50032</v>
          </cell>
          <cell r="AO7378" t="str">
            <v>osaühing Pärnu Perearstid</v>
          </cell>
          <cell r="AP7378" t="str">
            <v>000000000000003084</v>
          </cell>
          <cell r="AQ7378">
            <v>2026</v>
          </cell>
          <cell r="AR7378" t="str">
            <v>2026-PRL1-50032</v>
          </cell>
          <cell r="AS7378">
            <v>1</v>
          </cell>
          <cell r="AT7378" t="str">
            <v>TK036</v>
          </cell>
          <cell r="AU7378" t="str">
            <v>#</v>
          </cell>
        </row>
        <row r="7379">
          <cell r="AN7379">
            <v>50940</v>
          </cell>
          <cell r="AO7379" t="str">
            <v>Dr Jakovlev OÜ</v>
          </cell>
          <cell r="AP7379" t="str">
            <v>000000000000003084</v>
          </cell>
          <cell r="AQ7379">
            <v>2026</v>
          </cell>
          <cell r="AR7379" t="str">
            <v>2026-PRL1-50940</v>
          </cell>
          <cell r="AS7379">
            <v>1</v>
          </cell>
          <cell r="AT7379" t="str">
            <v>TK066</v>
          </cell>
          <cell r="AU7379" t="str">
            <v>#</v>
          </cell>
        </row>
        <row r="7380">
          <cell r="AN7380">
            <v>50510</v>
          </cell>
          <cell r="AO7380" t="str">
            <v>Osaühing Kuressaare Perearstikeskus</v>
          </cell>
          <cell r="AP7380" t="str">
            <v>000000000000003084</v>
          </cell>
          <cell r="AQ7380">
            <v>2026</v>
          </cell>
          <cell r="AR7380" t="str">
            <v>2026-PRL1-50510</v>
          </cell>
          <cell r="AS7380">
            <v>1</v>
          </cell>
          <cell r="AT7380" t="str">
            <v>TK028</v>
          </cell>
          <cell r="AU7380" t="str">
            <v>#</v>
          </cell>
        </row>
        <row r="7381">
          <cell r="AN7381">
            <v>50540</v>
          </cell>
          <cell r="AO7381" t="str">
            <v>Perearst Helgi Luik OÜ</v>
          </cell>
          <cell r="AP7381" t="str">
            <v>000000000000003052</v>
          </cell>
          <cell r="AQ7381">
            <v>2026</v>
          </cell>
          <cell r="AR7381" t="str">
            <v>2026-PRL1-50540</v>
          </cell>
          <cell r="AS7381">
            <v>1</v>
          </cell>
          <cell r="AT7381" t="str">
            <v>TK034</v>
          </cell>
          <cell r="AU7381" t="str">
            <v>#</v>
          </cell>
        </row>
        <row r="7382">
          <cell r="AN7382">
            <v>60174</v>
          </cell>
          <cell r="AO7382" t="str">
            <v>FIE Angela Reimal</v>
          </cell>
          <cell r="AP7382" t="str">
            <v>000000000000003052</v>
          </cell>
          <cell r="AQ7382">
            <v>2026</v>
          </cell>
          <cell r="AR7382" t="str">
            <v>2026-PRL1-60174</v>
          </cell>
          <cell r="AS7382">
            <v>1</v>
          </cell>
          <cell r="AT7382" t="str">
            <v>TK025</v>
          </cell>
          <cell r="AU7382" t="str">
            <v>#</v>
          </cell>
        </row>
        <row r="7383">
          <cell r="AN7383">
            <v>61810</v>
          </cell>
          <cell r="AO7383" t="str">
            <v>Paide Arst OÜ</v>
          </cell>
          <cell r="AP7383" t="str">
            <v>000000000000003052</v>
          </cell>
          <cell r="AQ7383">
            <v>2026</v>
          </cell>
          <cell r="AR7383" t="str">
            <v>2026-PRL1-61810</v>
          </cell>
          <cell r="AS7383">
            <v>1</v>
          </cell>
          <cell r="AT7383" t="str">
            <v>TK012</v>
          </cell>
          <cell r="AU7383" t="str">
            <v>#</v>
          </cell>
        </row>
        <row r="7384">
          <cell r="AN7384">
            <v>60099</v>
          </cell>
          <cell r="AO7384" t="str">
            <v>OÜ Ülle Hansen</v>
          </cell>
          <cell r="AP7384" t="str">
            <v>000000000000003052</v>
          </cell>
          <cell r="AQ7384">
            <v>2026</v>
          </cell>
          <cell r="AR7384" t="str">
            <v>2026-PRL1-60099</v>
          </cell>
          <cell r="AS7384" t="str">
            <v>#</v>
          </cell>
          <cell r="AT7384" t="str">
            <v>#</v>
          </cell>
          <cell r="AU7384" t="str">
            <v>#</v>
          </cell>
        </row>
        <row r="7385">
          <cell r="AN7385">
            <v>50072</v>
          </cell>
          <cell r="AO7385" t="str">
            <v>Keila Perearstikeskuse OÜ</v>
          </cell>
          <cell r="AP7385" t="str">
            <v>000000000000003052</v>
          </cell>
          <cell r="AQ7385">
            <v>2026</v>
          </cell>
          <cell r="AR7385" t="str">
            <v>2026-PRL1-50072</v>
          </cell>
          <cell r="AS7385">
            <v>1</v>
          </cell>
          <cell r="AT7385" t="str">
            <v>TK009</v>
          </cell>
          <cell r="AU7385" t="str">
            <v>#</v>
          </cell>
        </row>
        <row r="7386">
          <cell r="AN7386">
            <v>50568</v>
          </cell>
          <cell r="AO7386" t="str">
            <v xml:space="preserve">Terviseagentuur OÜ </v>
          </cell>
          <cell r="AP7386" t="str">
            <v>000000000000003052</v>
          </cell>
          <cell r="AQ7386">
            <v>2026</v>
          </cell>
          <cell r="AR7386" t="str">
            <v>2026-PRL1-50568</v>
          </cell>
          <cell r="AS7386">
            <v>1</v>
          </cell>
          <cell r="AT7386" t="str">
            <v>TK019</v>
          </cell>
          <cell r="AU7386" t="str">
            <v>#</v>
          </cell>
        </row>
        <row r="7387">
          <cell r="AN7387">
            <v>50590</v>
          </cell>
          <cell r="AO7387" t="str">
            <v>Perearst Valentina Zevakina OÜ</v>
          </cell>
          <cell r="AP7387" t="str">
            <v>000000000000003052</v>
          </cell>
          <cell r="AQ7387">
            <v>2026</v>
          </cell>
          <cell r="AR7387" t="str">
            <v>2026-PRL1-50590</v>
          </cell>
          <cell r="AS7387">
            <v>1</v>
          </cell>
          <cell r="AT7387" t="str">
            <v>TK067</v>
          </cell>
          <cell r="AU7387" t="str">
            <v>#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AD3BE-419D-4CDD-B999-A752C784F1CC}">
  <dimension ref="A1:BZ788"/>
  <sheetViews>
    <sheetView tabSelected="1" workbookViewId="0">
      <pane xSplit="4" ySplit="2" topLeftCell="E780" activePane="bottomRight" state="frozen"/>
      <selection pane="topRight" activeCell="C1" sqref="C1"/>
      <selection pane="bottomLeft" activeCell="A3" sqref="A3"/>
      <selection pane="bottomRight" activeCell="N785" sqref="N785"/>
    </sheetView>
  </sheetViews>
  <sheetFormatPr defaultColWidth="8.81640625" defaultRowHeight="12.5" outlineLevelCol="2" x14ac:dyDescent="0.25"/>
  <cols>
    <col min="1" max="1" width="19.54296875" style="1" hidden="1" customWidth="1" outlineLevel="1"/>
    <col min="2" max="2" width="12.26953125" style="1" customWidth="1" collapsed="1"/>
    <col min="3" max="3" width="9.81640625" style="1" hidden="1" customWidth="1" outlineLevel="1"/>
    <col min="4" max="4" width="20" style="1" customWidth="1" collapsed="1"/>
    <col min="5" max="5" width="7.81640625" style="1" customWidth="1"/>
    <col min="6" max="6" width="18.1796875" style="1" customWidth="1"/>
    <col min="7" max="7" width="8.453125" style="1" customWidth="1"/>
    <col min="8" max="8" width="9.7265625" style="1" bestFit="1" customWidth="1"/>
    <col min="9" max="9" width="10.81640625" style="1" customWidth="1"/>
    <col min="10" max="10" width="12.453125" style="1" bestFit="1" customWidth="1"/>
    <col min="11" max="11" width="12.81640625" style="1" bestFit="1" customWidth="1"/>
    <col min="12" max="12" width="12.453125" style="1" bestFit="1" customWidth="1"/>
    <col min="13" max="13" width="12.81640625" style="1" bestFit="1" customWidth="1"/>
    <col min="14" max="14" width="12.54296875" style="2" customWidth="1"/>
    <col min="15" max="15" width="12.1796875" style="1" hidden="1" customWidth="1" outlineLevel="1"/>
    <col min="16" max="16" width="21.1796875" style="1" hidden="1" customWidth="1" outlineLevel="1"/>
    <col min="17" max="17" width="13.1796875" style="1" hidden="1" customWidth="1" outlineLevel="1"/>
    <col min="18" max="18" width="31.81640625" style="1" hidden="1" customWidth="1" outlineLevel="1"/>
    <col min="19" max="19" width="18.453125" style="1" hidden="1" customWidth="1" outlineLevel="2"/>
    <col min="20" max="20" width="21.81640625" style="1" hidden="1" customWidth="1" outlineLevel="2"/>
    <col min="21" max="21" width="25.453125" style="1" hidden="1" customWidth="1" outlineLevel="2"/>
    <col min="22" max="22" width="8.81640625" style="1" hidden="1" customWidth="1" outlineLevel="2"/>
    <col min="23" max="23" width="7.54296875" style="1" hidden="1" customWidth="1" outlineLevel="1" collapsed="1"/>
    <col min="24" max="24" width="0" style="1" hidden="1" customWidth="1" outlineLevel="1"/>
    <col min="25" max="25" width="11.453125" style="1" hidden="1" customWidth="1" outlineLevel="1"/>
    <col min="26" max="28" width="0" style="1" hidden="1" customWidth="1" outlineLevel="1"/>
    <col min="29" max="29" width="18.453125" style="1" hidden="1" customWidth="1" outlineLevel="1"/>
    <col min="30" max="31" width="0" style="1" hidden="1" customWidth="1" outlineLevel="1"/>
    <col min="32" max="32" width="21.1796875" style="1" hidden="1" customWidth="1" outlineLevel="1"/>
    <col min="33" max="50" width="0" style="1" hidden="1" customWidth="1" outlineLevel="1"/>
    <col min="51" max="51" width="5.1796875" style="1" hidden="1" customWidth="1" outlineLevel="1"/>
    <col min="52" max="58" width="0" style="1" hidden="1" customWidth="1" outlineLevel="1"/>
    <col min="59" max="59" width="24.1796875" style="1" hidden="1" customWidth="1" outlineLevel="1"/>
    <col min="60" max="60" width="0" style="1" hidden="1" customWidth="1" outlineLevel="1"/>
    <col min="61" max="61" width="15" style="1" hidden="1" customWidth="1" outlineLevel="1"/>
    <col min="62" max="77" width="0" style="1" hidden="1" customWidth="1" outlineLevel="1"/>
    <col min="78" max="78" width="8.81640625" style="1" collapsed="1"/>
    <col min="79" max="16384" width="8.81640625" style="1"/>
  </cols>
  <sheetData>
    <row r="1" spans="1:77" ht="34.9" customHeight="1" thickBot="1" x14ac:dyDescent="0.3">
      <c r="A1" s="1">
        <v>1</v>
      </c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AF1" s="3" t="s">
        <v>1</v>
      </c>
      <c r="BG1" s="3" t="s">
        <v>1</v>
      </c>
    </row>
    <row r="2" spans="1:77" s="2" customFormat="1" ht="78.5" thickBot="1" x14ac:dyDescent="0.4">
      <c r="A2" s="4" t="s">
        <v>2</v>
      </c>
      <c r="B2" s="5" t="s">
        <v>3</v>
      </c>
      <c r="C2" s="6" t="s">
        <v>4</v>
      </c>
      <c r="D2" s="7" t="s">
        <v>5</v>
      </c>
      <c r="E2" s="8" t="s">
        <v>6</v>
      </c>
      <c r="F2" s="9" t="s">
        <v>7</v>
      </c>
      <c r="G2" s="9" t="s">
        <v>8</v>
      </c>
      <c r="H2" s="7" t="s">
        <v>9</v>
      </c>
      <c r="I2" s="9" t="s">
        <v>10</v>
      </c>
      <c r="J2" s="9" t="s">
        <v>11</v>
      </c>
      <c r="K2" s="9" t="s">
        <v>12</v>
      </c>
      <c r="L2" s="9" t="s">
        <v>13</v>
      </c>
      <c r="M2" s="10" t="s">
        <v>14</v>
      </c>
      <c r="N2" s="11" t="s">
        <v>15</v>
      </c>
      <c r="O2" s="12" t="s">
        <v>16</v>
      </c>
      <c r="P2" s="13" t="s">
        <v>17</v>
      </c>
      <c r="Q2" s="13" t="s">
        <v>18</v>
      </c>
      <c r="R2" s="13" t="s">
        <v>19</v>
      </c>
      <c r="S2" s="13"/>
      <c r="T2" s="13"/>
      <c r="U2" s="13" t="s">
        <v>18</v>
      </c>
      <c r="V2" s="13" t="s">
        <v>19</v>
      </c>
      <c r="X2" s="2" t="s">
        <v>20</v>
      </c>
      <c r="Y2" s="14" t="s">
        <v>21</v>
      </c>
      <c r="Z2" s="14" t="s">
        <v>22</v>
      </c>
      <c r="AA2" s="14" t="s">
        <v>23</v>
      </c>
      <c r="AB2" s="14" t="s">
        <v>24</v>
      </c>
      <c r="AC2" s="14" t="s">
        <v>25</v>
      </c>
      <c r="AD2" s="14" t="s">
        <v>26</v>
      </c>
      <c r="AE2" s="14" t="s">
        <v>27</v>
      </c>
      <c r="AF2" s="14" t="s">
        <v>28</v>
      </c>
      <c r="AG2" s="14" t="s">
        <v>29</v>
      </c>
      <c r="AH2" s="14" t="s">
        <v>30</v>
      </c>
      <c r="AI2" s="14" t="s">
        <v>31</v>
      </c>
      <c r="AJ2" s="14" t="s">
        <v>32</v>
      </c>
      <c r="AK2" s="14" t="s">
        <v>33</v>
      </c>
      <c r="AL2" s="14" t="s">
        <v>34</v>
      </c>
      <c r="AM2" s="14" t="s">
        <v>35</v>
      </c>
      <c r="AN2" s="14" t="s">
        <v>36</v>
      </c>
      <c r="AO2" s="14" t="s">
        <v>37</v>
      </c>
      <c r="AP2" s="14" t="s">
        <v>38</v>
      </c>
      <c r="AQ2" s="14" t="s">
        <v>39</v>
      </c>
      <c r="AR2" s="14" t="s">
        <v>40</v>
      </c>
      <c r="AS2" s="14" t="s">
        <v>41</v>
      </c>
      <c r="AT2" s="14" t="s">
        <v>42</v>
      </c>
      <c r="AU2" s="14" t="s">
        <v>43</v>
      </c>
      <c r="AV2" s="14" t="s">
        <v>44</v>
      </c>
      <c r="AW2" s="14" t="s">
        <v>45</v>
      </c>
      <c r="AX2" s="14" t="s">
        <v>46</v>
      </c>
      <c r="AZ2" s="14" t="s">
        <v>21</v>
      </c>
      <c r="BA2" s="14" t="s">
        <v>22</v>
      </c>
      <c r="BB2" s="14" t="s">
        <v>23</v>
      </c>
      <c r="BC2" s="14" t="s">
        <v>24</v>
      </c>
      <c r="BD2" s="14" t="s">
        <v>25</v>
      </c>
      <c r="BE2" s="14" t="s">
        <v>26</v>
      </c>
      <c r="BF2" s="14" t="s">
        <v>27</v>
      </c>
      <c r="BG2" s="14" t="s">
        <v>28</v>
      </c>
      <c r="BH2" s="14" t="s">
        <v>29</v>
      </c>
      <c r="BI2" s="14" t="s">
        <v>30</v>
      </c>
      <c r="BJ2" s="14" t="s">
        <v>31</v>
      </c>
      <c r="BK2" s="14" t="s">
        <v>32</v>
      </c>
      <c r="BL2" s="14" t="s">
        <v>33</v>
      </c>
      <c r="BM2" s="14" t="s">
        <v>34</v>
      </c>
      <c r="BN2" s="14" t="s">
        <v>35</v>
      </c>
      <c r="BO2" s="14" t="s">
        <v>36</v>
      </c>
      <c r="BP2" s="14" t="s">
        <v>37</v>
      </c>
      <c r="BQ2" s="14" t="s">
        <v>38</v>
      </c>
      <c r="BR2" s="14" t="s">
        <v>39</v>
      </c>
      <c r="BS2" s="14" t="s">
        <v>40</v>
      </c>
      <c r="BT2" s="14" t="s">
        <v>41</v>
      </c>
      <c r="BU2" s="14" t="s">
        <v>42</v>
      </c>
      <c r="BV2" s="14" t="s">
        <v>43</v>
      </c>
      <c r="BW2" s="14" t="s">
        <v>44</v>
      </c>
      <c r="BX2" s="14" t="s">
        <v>45</v>
      </c>
      <c r="BY2" s="14" t="s">
        <v>46</v>
      </c>
    </row>
    <row r="3" spans="1:77" x14ac:dyDescent="0.25">
      <c r="A3" s="12" t="str">
        <f>C3&amp;H3&amp;E3</f>
        <v>50800N0304D07571</v>
      </c>
      <c r="B3" s="1">
        <v>12814386</v>
      </c>
      <c r="C3" s="12">
        <v>50800</v>
      </c>
      <c r="D3" s="1" t="s">
        <v>47</v>
      </c>
      <c r="E3" s="1" t="s">
        <v>48</v>
      </c>
      <c r="F3" s="1" t="s">
        <v>49</v>
      </c>
      <c r="G3" s="1">
        <v>3069</v>
      </c>
      <c r="H3" s="1" t="s">
        <v>50</v>
      </c>
      <c r="I3" s="1">
        <v>1</v>
      </c>
      <c r="J3" s="15">
        <v>7470.92</v>
      </c>
      <c r="K3" s="1">
        <v>0.1</v>
      </c>
      <c r="L3" s="15">
        <v>130.62</v>
      </c>
      <c r="M3" s="1">
        <v>7601.54</v>
      </c>
      <c r="N3" s="1"/>
      <c r="O3" s="12" t="str">
        <f>VLOOKUP(C3,'[1]minu seosed mai'!$E$3:$F$784,2,0)</f>
        <v>Aisu Perearstikeskus OÜ</v>
      </c>
      <c r="P3" s="12" t="str">
        <f>VLOOKUP(A3,'[2]minu seosed mai'!A3:F784,1,0)</f>
        <v>50800N0304D07571</v>
      </c>
      <c r="Q3" s="12"/>
      <c r="R3" s="12" t="str">
        <f>VLOOKUP(H3,'[2]minu seosed mai'!$B$3:$F$784,5,0)</f>
        <v>Aisu Perearstikeskus OÜ</v>
      </c>
      <c r="S3" s="12"/>
      <c r="T3" s="12"/>
      <c r="U3" s="12"/>
      <c r="V3" s="12" t="s">
        <v>47</v>
      </c>
      <c r="X3" s="16">
        <f>J3/I3</f>
        <v>7470.92</v>
      </c>
      <c r="Y3" s="1" t="str">
        <f>H3</f>
        <v>N0304</v>
      </c>
      <c r="Z3" s="1" t="str">
        <f>E3</f>
        <v>D07571</v>
      </c>
      <c r="AB3" s="1">
        <f>C3</f>
        <v>50800</v>
      </c>
      <c r="AC3" s="1" t="str">
        <f>D3</f>
        <v>Aisu Perearstikeskus OÜ</v>
      </c>
      <c r="AD3" s="1">
        <f>VLOOKUP(G3,[2]abi!$A$2:$C$4,2,0)</f>
        <v>71200022</v>
      </c>
      <c r="AF3" s="1" t="str">
        <f>$AF$1&amp;G3</f>
        <v>000000000000003069</v>
      </c>
      <c r="AG3" s="1">
        <f>VLOOKUP($AB3,[3]SAP!AN$4:AU$7387,4,0)</f>
        <v>2026</v>
      </c>
      <c r="AH3" s="1" t="str">
        <f>VLOOKUP($AB3,[3]SAP!$AN$4:$AU$7387,5,0)</f>
        <v>2026-PRL1-50800</v>
      </c>
      <c r="AI3" s="1" t="str">
        <f>VLOOKUP($AB3,[3]SAP!$AN$4:$AU$7387,6,0)</f>
        <v>#</v>
      </c>
      <c r="AJ3" s="1" t="str">
        <f>VLOOKUP($AB3,[3]SAP!$AN$4:$AU$7387,7,0)</f>
        <v>#</v>
      </c>
      <c r="AK3" s="1" t="str">
        <f>VLOOKUP($AB3,[3]SAP!$AN$4:$AU$7387,8,0)</f>
        <v>#</v>
      </c>
      <c r="AL3" s="1">
        <f>I3</f>
        <v>1</v>
      </c>
      <c r="AM3" s="1">
        <v>1</v>
      </c>
      <c r="AN3" s="16">
        <f>X3</f>
        <v>7470.92</v>
      </c>
      <c r="AO3" s="16">
        <f>J3</f>
        <v>7470.92</v>
      </c>
      <c r="AP3" s="1">
        <v>1</v>
      </c>
      <c r="AQ3" s="1">
        <v>1</v>
      </c>
      <c r="AR3" s="1">
        <v>1</v>
      </c>
      <c r="AS3" s="1">
        <v>1</v>
      </c>
      <c r="AT3" s="1">
        <v>1</v>
      </c>
      <c r="AU3" s="1">
        <v>1</v>
      </c>
      <c r="AV3" s="1">
        <v>1</v>
      </c>
      <c r="AW3" s="1">
        <v>1</v>
      </c>
      <c r="AX3" s="1">
        <v>1</v>
      </c>
      <c r="AZ3" s="1" t="str">
        <f>H3</f>
        <v>N0304</v>
      </c>
      <c r="BA3" s="1" t="str">
        <f>E3</f>
        <v>D07571</v>
      </c>
      <c r="BB3" s="1" t="str">
        <f>F3</f>
        <v>DŽAMILJA RUSTAMOVA</v>
      </c>
      <c r="BC3" s="1">
        <f>C3</f>
        <v>50800</v>
      </c>
      <c r="BE3" s="1">
        <v>71200013</v>
      </c>
      <c r="BG3" s="1" t="str">
        <f>$BG$1&amp;3062</f>
        <v>000000000000003062</v>
      </c>
      <c r="BH3" s="1">
        <f>VLOOKUP($AB3,[3]SAP!$AN$4:$AU$7387,4,0)</f>
        <v>2026</v>
      </c>
      <c r="BI3" s="1" t="str">
        <f>VLOOKUP($AB3,[3]SAP!$AN$4:$AU$7387,5,0)</f>
        <v>2026-PRL1-50800</v>
      </c>
      <c r="BJ3" s="1" t="str">
        <f>VLOOKUP($AB3,[3]SAP!$AN$4:$AU$7387,6,0)</f>
        <v>#</v>
      </c>
      <c r="BK3" s="1" t="str">
        <f>VLOOKUP($AB3,[3]SAP!$AN$4:$AU$7387,7,0)</f>
        <v>#</v>
      </c>
      <c r="BL3" s="1" t="str">
        <f>VLOOKUP($AB3,[3]SAP!$AN$4:$AU$7387,8,0)</f>
        <v>#</v>
      </c>
      <c r="BM3" s="1">
        <f>K3</f>
        <v>0.1</v>
      </c>
      <c r="BN3" s="1">
        <v>1</v>
      </c>
      <c r="BO3" s="16">
        <v>1306.2000000000003</v>
      </c>
      <c r="BP3" s="15">
        <f>L3</f>
        <v>130.62</v>
      </c>
      <c r="BQ3" s="1">
        <v>1</v>
      </c>
      <c r="BR3" s="1">
        <v>1</v>
      </c>
      <c r="BS3" s="1">
        <v>1</v>
      </c>
      <c r="BT3" s="1">
        <v>1</v>
      </c>
      <c r="BU3" s="1">
        <v>1</v>
      </c>
      <c r="BV3" s="1">
        <v>1</v>
      </c>
      <c r="BW3" s="1">
        <v>1</v>
      </c>
      <c r="BX3" s="1">
        <v>1</v>
      </c>
      <c r="BY3" s="1">
        <v>1</v>
      </c>
    </row>
    <row r="4" spans="1:77" x14ac:dyDescent="0.25">
      <c r="A4" s="12" t="str">
        <f t="shared" ref="A4:A8" si="0">C4&amp;H4&amp;E4</f>
        <v>50863N0034D09146</v>
      </c>
      <c r="B4" s="1">
        <v>14714217</v>
      </c>
      <c r="C4" s="12">
        <v>50863</v>
      </c>
      <c r="D4" s="1" t="s">
        <v>51</v>
      </c>
      <c r="E4" s="1" t="s">
        <v>52</v>
      </c>
      <c r="F4" s="1" t="s">
        <v>53</v>
      </c>
      <c r="G4" s="1">
        <v>3069</v>
      </c>
      <c r="H4" s="1" t="s">
        <v>54</v>
      </c>
      <c r="I4" s="1">
        <v>1</v>
      </c>
      <c r="J4" s="15">
        <v>7470.92</v>
      </c>
      <c r="K4" s="1">
        <v>0.70000000000000007</v>
      </c>
      <c r="L4" s="15">
        <v>914.34000000000015</v>
      </c>
      <c r="M4" s="1">
        <v>8385.26</v>
      </c>
      <c r="N4" s="1"/>
      <c r="O4" s="12" t="str">
        <f>VLOOKUP(C4,'[1]minu seosed mai'!$E$3:$F$784,2,0)</f>
        <v>Al Mare Perearstikeskus OÜ</v>
      </c>
      <c r="P4" s="12" t="str">
        <f>VLOOKUP(A4,'[2]minu seosed mai'!$A$3:$A$784,1,0)</f>
        <v>50863N0034D09146</v>
      </c>
      <c r="Q4" s="12"/>
      <c r="R4" s="12" t="str">
        <f>VLOOKUP(H4,'[2]minu seosed mai'!$B$3:$F$784,5,0)</f>
        <v>Al Mare Perearstikeskus OÜ</v>
      </c>
      <c r="S4" s="12" t="s">
        <v>51</v>
      </c>
      <c r="T4" s="12" t="s">
        <v>55</v>
      </c>
      <c r="U4" s="12"/>
      <c r="V4" s="12" t="s">
        <v>51</v>
      </c>
      <c r="X4" s="16">
        <f t="shared" ref="X4:X8" si="1">J4/I4</f>
        <v>7470.92</v>
      </c>
      <c r="Y4" s="1" t="str">
        <f t="shared" ref="Y4:Y8" si="2">H4</f>
        <v>N0034</v>
      </c>
      <c r="Z4" s="1" t="str">
        <f t="shared" ref="Z4:Z8" si="3">E4</f>
        <v>D09146</v>
      </c>
      <c r="AB4" s="1">
        <f t="shared" ref="AB4:AC8" si="4">C4</f>
        <v>50863</v>
      </c>
      <c r="AC4" s="1" t="str">
        <f t="shared" si="4"/>
        <v>Al Mare Perearstikeskus OÜ</v>
      </c>
      <c r="AD4" s="1">
        <f>VLOOKUP(G4,[2]abi!$A$2:$C$4,2,0)</f>
        <v>71200022</v>
      </c>
      <c r="AF4" s="1" t="str">
        <f t="shared" ref="AF4:AF8" si="5">$AF$1&amp;G4</f>
        <v>000000000000003069</v>
      </c>
      <c r="AG4" s="1">
        <f>VLOOKUP($AB4,[3]SAP!AN$4:AU$7387,4,0)</f>
        <v>2026</v>
      </c>
      <c r="AH4" s="1" t="str">
        <f>VLOOKUP($AB4,[3]SAP!$AN$4:$AU$7387,5,0)</f>
        <v>2026-PRL1-50863</v>
      </c>
      <c r="AI4" s="1">
        <f>VLOOKUP($AB4,[3]SAP!$AN$4:$AU$7387,6,0)</f>
        <v>1</v>
      </c>
      <c r="AJ4" s="1" t="str">
        <f>VLOOKUP($AB4,[3]SAP!$AN$4:$AU$7387,7,0)</f>
        <v>TK052</v>
      </c>
      <c r="AK4" s="1" t="str">
        <f>VLOOKUP($AB4,[3]SAP!$AN$4:$AU$7387,8,0)</f>
        <v>#</v>
      </c>
      <c r="AL4" s="1">
        <f t="shared" ref="AL4:AL8" si="6">I4</f>
        <v>1</v>
      </c>
      <c r="AM4" s="1">
        <v>1</v>
      </c>
      <c r="AN4" s="16">
        <f t="shared" ref="AN4:AN8" si="7">X4</f>
        <v>7470.92</v>
      </c>
      <c r="AO4" s="16">
        <f t="shared" ref="AO4:AO8" si="8">J4</f>
        <v>7470.92</v>
      </c>
      <c r="AP4" s="1">
        <v>1</v>
      </c>
      <c r="AQ4" s="1">
        <v>1</v>
      </c>
      <c r="AR4" s="1">
        <v>1</v>
      </c>
      <c r="AS4" s="1">
        <v>1</v>
      </c>
      <c r="AT4" s="1">
        <v>1</v>
      </c>
      <c r="AU4" s="1">
        <v>1</v>
      </c>
      <c r="AV4" s="1">
        <v>1</v>
      </c>
      <c r="AW4" s="1">
        <v>1</v>
      </c>
      <c r="AX4" s="1">
        <v>1</v>
      </c>
      <c r="AZ4" s="1" t="str">
        <f t="shared" ref="AZ4:AZ8" si="9">H4</f>
        <v>N0034</v>
      </c>
      <c r="BA4" s="1" t="str">
        <f t="shared" ref="BA4:BB8" si="10">E4</f>
        <v>D09146</v>
      </c>
      <c r="BB4" s="1" t="str">
        <f t="shared" si="10"/>
        <v>JEVGENI KREMM</v>
      </c>
      <c r="BC4" s="1">
        <f t="shared" ref="BC4:BC8" si="11">C4</f>
        <v>50863</v>
      </c>
      <c r="BE4" s="1">
        <v>71200013</v>
      </c>
      <c r="BG4" s="1" t="str">
        <f t="shared" ref="BG4:BG8" si="12">$BG$1&amp;3062</f>
        <v>000000000000003062</v>
      </c>
      <c r="BH4" s="1">
        <f>VLOOKUP($AB4,[3]SAP!$AN$4:$AU$7387,4,0)</f>
        <v>2026</v>
      </c>
      <c r="BI4" s="1" t="str">
        <f>VLOOKUP($AB4,[3]SAP!$AN$4:$AU$7387,5,0)</f>
        <v>2026-PRL1-50863</v>
      </c>
      <c r="BJ4" s="1">
        <f>VLOOKUP($AB4,[3]SAP!$AN$4:$AU$7387,6,0)</f>
        <v>1</v>
      </c>
      <c r="BK4" s="1" t="str">
        <f>VLOOKUP($AB4,[3]SAP!$AN$4:$AU$7387,7,0)</f>
        <v>TK052</v>
      </c>
      <c r="BL4" s="1" t="str">
        <f>VLOOKUP($AB4,[3]SAP!$AN$4:$AU$7387,8,0)</f>
        <v>#</v>
      </c>
      <c r="BM4" s="1">
        <f t="shared" ref="BM4:BM8" si="13">K4</f>
        <v>0.70000000000000007</v>
      </c>
      <c r="BN4" s="1">
        <v>1</v>
      </c>
      <c r="BO4" s="16">
        <v>1306.2000000000003</v>
      </c>
      <c r="BP4" s="15">
        <f t="shared" ref="BP4:BP8" si="14">L4</f>
        <v>914.34000000000015</v>
      </c>
      <c r="BQ4" s="1">
        <v>1</v>
      </c>
      <c r="BR4" s="1">
        <v>1</v>
      </c>
      <c r="BS4" s="1">
        <v>1</v>
      </c>
      <c r="BT4" s="1">
        <v>1</v>
      </c>
      <c r="BU4" s="1">
        <v>1</v>
      </c>
      <c r="BV4" s="1">
        <v>1</v>
      </c>
      <c r="BW4" s="1">
        <v>1</v>
      </c>
      <c r="BX4" s="1">
        <v>1</v>
      </c>
      <c r="BY4" s="1">
        <v>1</v>
      </c>
    </row>
    <row r="5" spans="1:77" x14ac:dyDescent="0.25">
      <c r="A5" s="12" t="str">
        <f t="shared" si="0"/>
        <v>50863N0066D04853</v>
      </c>
      <c r="B5" s="1">
        <v>14714217</v>
      </c>
      <c r="C5" s="12">
        <v>50863</v>
      </c>
      <c r="D5" s="1" t="s">
        <v>51</v>
      </c>
      <c r="E5" s="1" t="s">
        <v>56</v>
      </c>
      <c r="F5" s="1" t="s">
        <v>57</v>
      </c>
      <c r="G5" s="1">
        <v>3069</v>
      </c>
      <c r="H5" s="1" t="s">
        <v>58</v>
      </c>
      <c r="I5" s="1">
        <v>1</v>
      </c>
      <c r="J5" s="15">
        <v>7470.92</v>
      </c>
      <c r="K5" s="1">
        <v>0.70000000000000007</v>
      </c>
      <c r="L5" s="15">
        <v>914.34000000000015</v>
      </c>
      <c r="M5" s="1">
        <v>8385.26</v>
      </c>
      <c r="N5" s="1"/>
      <c r="O5" s="12" t="str">
        <f>VLOOKUP(C5,'[1]minu seosed mai'!$E$3:$F$784,2,0)</f>
        <v>Al Mare Perearstikeskus OÜ</v>
      </c>
      <c r="P5" s="12" t="str">
        <f>VLOOKUP(A5,'[2]minu seosed mai'!$A$3:$A$784,1,0)</f>
        <v>50863N0066D04853</v>
      </c>
      <c r="Q5" s="12"/>
      <c r="R5" s="12" t="str">
        <f>VLOOKUP(H5,'[2]minu seosed mai'!$B$3:$F$784,5,0)</f>
        <v>Al Mare Perearstikeskus OÜ</v>
      </c>
      <c r="S5" s="12" t="s">
        <v>51</v>
      </c>
      <c r="T5" s="12" t="s">
        <v>59</v>
      </c>
      <c r="U5" s="12"/>
      <c r="V5" s="12" t="s">
        <v>51</v>
      </c>
      <c r="X5" s="16">
        <f t="shared" si="1"/>
        <v>7470.92</v>
      </c>
      <c r="Y5" s="1" t="str">
        <f t="shared" si="2"/>
        <v>N0066</v>
      </c>
      <c r="Z5" s="1" t="str">
        <f t="shared" si="3"/>
        <v>D04853</v>
      </c>
      <c r="AB5" s="1">
        <f t="shared" si="4"/>
        <v>50863</v>
      </c>
      <c r="AC5" s="1" t="str">
        <f t="shared" si="4"/>
        <v>Al Mare Perearstikeskus OÜ</v>
      </c>
      <c r="AD5" s="1">
        <f>VLOOKUP(G5,[2]abi!$A$2:$C$4,2,0)</f>
        <v>71200022</v>
      </c>
      <c r="AF5" s="1" t="str">
        <f t="shared" si="5"/>
        <v>000000000000003069</v>
      </c>
      <c r="AG5" s="1">
        <f>VLOOKUP($AB5,[3]SAP!AN$4:AU$7387,4,0)</f>
        <v>2026</v>
      </c>
      <c r="AH5" s="1" t="str">
        <f>VLOOKUP($AB5,[3]SAP!$AN$4:$AU$7387,5,0)</f>
        <v>2026-PRL1-50863</v>
      </c>
      <c r="AI5" s="1">
        <f>VLOOKUP($AB5,[3]SAP!$AN$4:$AU$7387,6,0)</f>
        <v>1</v>
      </c>
      <c r="AJ5" s="1" t="str">
        <f>VLOOKUP($AB5,[3]SAP!$AN$4:$AU$7387,7,0)</f>
        <v>TK052</v>
      </c>
      <c r="AK5" s="1" t="str">
        <f>VLOOKUP($AB5,[3]SAP!$AN$4:$AU$7387,8,0)</f>
        <v>#</v>
      </c>
      <c r="AL5" s="1">
        <f t="shared" si="6"/>
        <v>1</v>
      </c>
      <c r="AM5" s="1">
        <v>1</v>
      </c>
      <c r="AN5" s="16">
        <f t="shared" si="7"/>
        <v>7470.92</v>
      </c>
      <c r="AO5" s="16">
        <f t="shared" si="8"/>
        <v>7470.92</v>
      </c>
      <c r="AP5" s="1">
        <v>1</v>
      </c>
      <c r="AQ5" s="1">
        <v>1</v>
      </c>
      <c r="AR5" s="1">
        <v>1</v>
      </c>
      <c r="AS5" s="1">
        <v>1</v>
      </c>
      <c r="AT5" s="1">
        <v>1</v>
      </c>
      <c r="AU5" s="1">
        <v>1</v>
      </c>
      <c r="AV5" s="1">
        <v>1</v>
      </c>
      <c r="AW5" s="1">
        <v>1</v>
      </c>
      <c r="AX5" s="1">
        <v>1</v>
      </c>
      <c r="AZ5" s="1" t="str">
        <f t="shared" si="9"/>
        <v>N0066</v>
      </c>
      <c r="BA5" s="1" t="str">
        <f t="shared" si="10"/>
        <v>D04853</v>
      </c>
      <c r="BB5" s="1" t="str">
        <f t="shared" si="10"/>
        <v>KAIA KIIROJA</v>
      </c>
      <c r="BC5" s="1">
        <f t="shared" si="11"/>
        <v>50863</v>
      </c>
      <c r="BE5" s="1">
        <v>71200013</v>
      </c>
      <c r="BG5" s="1" t="str">
        <f t="shared" si="12"/>
        <v>000000000000003062</v>
      </c>
      <c r="BH5" s="1">
        <f>VLOOKUP($AB5,[3]SAP!$AN$4:$AU$7387,4,0)</f>
        <v>2026</v>
      </c>
      <c r="BI5" s="1" t="str">
        <f>VLOOKUP($AB5,[3]SAP!$AN$4:$AU$7387,5,0)</f>
        <v>2026-PRL1-50863</v>
      </c>
      <c r="BJ5" s="1">
        <f>VLOOKUP($AB5,[3]SAP!$AN$4:$AU$7387,6,0)</f>
        <v>1</v>
      </c>
      <c r="BK5" s="1" t="str">
        <f>VLOOKUP($AB5,[3]SAP!$AN$4:$AU$7387,7,0)</f>
        <v>TK052</v>
      </c>
      <c r="BL5" s="1" t="str">
        <f>VLOOKUP($AB5,[3]SAP!$AN$4:$AU$7387,8,0)</f>
        <v>#</v>
      </c>
      <c r="BM5" s="1">
        <f t="shared" si="13"/>
        <v>0.70000000000000007</v>
      </c>
      <c r="BN5" s="1">
        <v>1</v>
      </c>
      <c r="BO5" s="16">
        <v>1306.2000000000003</v>
      </c>
      <c r="BP5" s="15">
        <f t="shared" si="14"/>
        <v>914.34000000000015</v>
      </c>
      <c r="BQ5" s="1">
        <v>1</v>
      </c>
      <c r="BR5" s="1">
        <v>1</v>
      </c>
      <c r="BS5" s="1">
        <v>1</v>
      </c>
      <c r="BT5" s="1">
        <v>1</v>
      </c>
      <c r="BU5" s="1">
        <v>1</v>
      </c>
      <c r="BV5" s="1">
        <v>1</v>
      </c>
      <c r="BW5" s="1">
        <v>1</v>
      </c>
      <c r="BX5" s="1">
        <v>1</v>
      </c>
      <c r="BY5" s="1">
        <v>1</v>
      </c>
    </row>
    <row r="6" spans="1:77" x14ac:dyDescent="0.25">
      <c r="A6" s="12" t="str">
        <f t="shared" si="0"/>
        <v>50863N0820D06538</v>
      </c>
      <c r="B6" s="1">
        <v>14714217</v>
      </c>
      <c r="C6" s="12">
        <v>50863</v>
      </c>
      <c r="D6" s="1" t="s">
        <v>51</v>
      </c>
      <c r="E6" s="1" t="s">
        <v>60</v>
      </c>
      <c r="F6" s="1" t="s">
        <v>61</v>
      </c>
      <c r="G6" s="1">
        <v>3069</v>
      </c>
      <c r="H6" s="1" t="s">
        <v>62</v>
      </c>
      <c r="I6" s="1">
        <v>1</v>
      </c>
      <c r="J6" s="15">
        <v>7470.92</v>
      </c>
      <c r="K6" s="1">
        <v>0.70000000000000007</v>
      </c>
      <c r="L6" s="15">
        <v>914.34000000000015</v>
      </c>
      <c r="M6" s="1">
        <v>8385.26</v>
      </c>
      <c r="N6" s="1"/>
      <c r="O6" s="12" t="str">
        <f>VLOOKUP(C6,'[1]minu seosed mai'!$E$3:$F$784,2,0)</f>
        <v>Al Mare Perearstikeskus OÜ</v>
      </c>
      <c r="P6" s="12" t="str">
        <f>VLOOKUP(A6,'[2]minu seosed mai'!$A$3:$A$784,1,0)</f>
        <v>50863N0820D06538</v>
      </c>
      <c r="Q6" s="12"/>
      <c r="R6" s="12" t="str">
        <f>VLOOKUP(H6,'[2]minu seosed mai'!$B$3:$F$784,5,0)</f>
        <v>Al Mare Perearstikeskus OÜ</v>
      </c>
      <c r="S6" s="12" t="s">
        <v>51</v>
      </c>
      <c r="T6" s="12" t="s">
        <v>63</v>
      </c>
      <c r="U6" s="12"/>
      <c r="V6" s="12" t="s">
        <v>51</v>
      </c>
      <c r="X6" s="16">
        <f t="shared" si="1"/>
        <v>7470.92</v>
      </c>
      <c r="Y6" s="1" t="str">
        <f t="shared" si="2"/>
        <v>N0820</v>
      </c>
      <c r="Z6" s="1" t="str">
        <f t="shared" si="3"/>
        <v>D06538</v>
      </c>
      <c r="AB6" s="1">
        <f t="shared" si="4"/>
        <v>50863</v>
      </c>
      <c r="AC6" s="1" t="str">
        <f t="shared" si="4"/>
        <v>Al Mare Perearstikeskus OÜ</v>
      </c>
      <c r="AD6" s="1">
        <f>VLOOKUP(G6,[2]abi!$A$2:$C$4,2,0)</f>
        <v>71200022</v>
      </c>
      <c r="AF6" s="1" t="str">
        <f t="shared" si="5"/>
        <v>000000000000003069</v>
      </c>
      <c r="AG6" s="1">
        <f>VLOOKUP($AB6,[3]SAP!AN$4:AU$7387,4,0)</f>
        <v>2026</v>
      </c>
      <c r="AH6" s="1" t="str">
        <f>VLOOKUP($AB6,[3]SAP!$AN$4:$AU$7387,5,0)</f>
        <v>2026-PRL1-50863</v>
      </c>
      <c r="AI6" s="1">
        <f>VLOOKUP($AB6,[3]SAP!$AN$4:$AU$7387,6,0)</f>
        <v>1</v>
      </c>
      <c r="AJ6" s="1" t="str">
        <f>VLOOKUP($AB6,[3]SAP!$AN$4:$AU$7387,7,0)</f>
        <v>TK052</v>
      </c>
      <c r="AK6" s="1" t="str">
        <f>VLOOKUP($AB6,[3]SAP!$AN$4:$AU$7387,8,0)</f>
        <v>#</v>
      </c>
      <c r="AL6" s="1">
        <f t="shared" si="6"/>
        <v>1</v>
      </c>
      <c r="AM6" s="1">
        <v>1</v>
      </c>
      <c r="AN6" s="16">
        <f t="shared" si="7"/>
        <v>7470.92</v>
      </c>
      <c r="AO6" s="16">
        <f t="shared" si="8"/>
        <v>7470.92</v>
      </c>
      <c r="AP6" s="1">
        <v>1</v>
      </c>
      <c r="AQ6" s="1">
        <v>1</v>
      </c>
      <c r="AR6" s="1">
        <v>1</v>
      </c>
      <c r="AS6" s="1">
        <v>1</v>
      </c>
      <c r="AT6" s="1">
        <v>1</v>
      </c>
      <c r="AU6" s="1">
        <v>1</v>
      </c>
      <c r="AV6" s="1">
        <v>1</v>
      </c>
      <c r="AW6" s="1">
        <v>1</v>
      </c>
      <c r="AX6" s="1">
        <v>1</v>
      </c>
      <c r="AZ6" s="1" t="str">
        <f t="shared" si="9"/>
        <v>N0820</v>
      </c>
      <c r="BA6" s="1" t="str">
        <f t="shared" si="10"/>
        <v>D06538</v>
      </c>
      <c r="BB6" s="1" t="str">
        <f t="shared" si="10"/>
        <v>MARGIT VENESAAR</v>
      </c>
      <c r="BC6" s="1">
        <f t="shared" si="11"/>
        <v>50863</v>
      </c>
      <c r="BE6" s="1">
        <v>71200013</v>
      </c>
      <c r="BG6" s="1" t="str">
        <f t="shared" si="12"/>
        <v>000000000000003062</v>
      </c>
      <c r="BH6" s="1">
        <f>VLOOKUP($AB6,[3]SAP!$AN$4:$AU$7387,4,0)</f>
        <v>2026</v>
      </c>
      <c r="BI6" s="1" t="str">
        <f>VLOOKUP($AB6,[3]SAP!$AN$4:$AU$7387,5,0)</f>
        <v>2026-PRL1-50863</v>
      </c>
      <c r="BJ6" s="1">
        <f>VLOOKUP($AB6,[3]SAP!$AN$4:$AU$7387,6,0)</f>
        <v>1</v>
      </c>
      <c r="BK6" s="1" t="str">
        <f>VLOOKUP($AB6,[3]SAP!$AN$4:$AU$7387,7,0)</f>
        <v>TK052</v>
      </c>
      <c r="BL6" s="1" t="str">
        <f>VLOOKUP($AB6,[3]SAP!$AN$4:$AU$7387,8,0)</f>
        <v>#</v>
      </c>
      <c r="BM6" s="1">
        <f t="shared" si="13"/>
        <v>0.70000000000000007</v>
      </c>
      <c r="BN6" s="1">
        <v>1</v>
      </c>
      <c r="BO6" s="16">
        <v>1306.2000000000003</v>
      </c>
      <c r="BP6" s="15">
        <f t="shared" si="14"/>
        <v>914.34000000000015</v>
      </c>
      <c r="BQ6" s="1">
        <v>1</v>
      </c>
      <c r="BR6" s="1">
        <v>1</v>
      </c>
      <c r="BS6" s="1">
        <v>1</v>
      </c>
      <c r="BT6" s="1">
        <v>1</v>
      </c>
      <c r="BU6" s="1">
        <v>1</v>
      </c>
      <c r="BV6" s="1">
        <v>1</v>
      </c>
      <c r="BW6" s="1">
        <v>1</v>
      </c>
      <c r="BX6" s="1">
        <v>1</v>
      </c>
      <c r="BY6" s="1">
        <v>1</v>
      </c>
    </row>
    <row r="7" spans="1:77" x14ac:dyDescent="0.25">
      <c r="A7" s="12" t="str">
        <f t="shared" si="0"/>
        <v>60174N0454D06172</v>
      </c>
      <c r="B7" s="1">
        <v>11783181</v>
      </c>
      <c r="C7" s="12">
        <v>60174</v>
      </c>
      <c r="D7" s="1" t="s">
        <v>64</v>
      </c>
      <c r="E7" s="1" t="s">
        <v>65</v>
      </c>
      <c r="F7" s="1" t="s">
        <v>66</v>
      </c>
      <c r="G7" s="1">
        <v>3069</v>
      </c>
      <c r="H7" s="1" t="s">
        <v>67</v>
      </c>
      <c r="I7" s="1">
        <v>1</v>
      </c>
      <c r="J7" s="15">
        <v>7470.92</v>
      </c>
      <c r="K7" s="1">
        <v>0.2</v>
      </c>
      <c r="L7" s="15">
        <v>261.24</v>
      </c>
      <c r="M7" s="1">
        <v>7732.16</v>
      </c>
      <c r="N7" s="1"/>
      <c r="O7" s="12" t="str">
        <f>VLOOKUP(C7,'[1]minu seosed mai'!$E$3:$F$784,2,0)</f>
        <v>FIE Angela Reimal</v>
      </c>
      <c r="P7" s="12" t="str">
        <f>VLOOKUP(A7,'[2]minu seosed mai'!$A$3:$A$784,1,0)</f>
        <v>60174N0454D06172</v>
      </c>
      <c r="Q7" s="12"/>
      <c r="R7" s="12" t="str">
        <f>VLOOKUP(H7,'[2]minu seosed mai'!$B$3:$F$784,5,0)</f>
        <v>FIE Angela Reimal</v>
      </c>
      <c r="S7" s="12" t="s">
        <v>68</v>
      </c>
      <c r="T7" s="12" t="s">
        <v>69</v>
      </c>
      <c r="U7" s="12"/>
      <c r="V7" s="12" t="s">
        <v>68</v>
      </c>
      <c r="X7" s="16">
        <f t="shared" si="1"/>
        <v>7470.92</v>
      </c>
      <c r="Y7" s="1" t="str">
        <f t="shared" si="2"/>
        <v>N0454</v>
      </c>
      <c r="Z7" s="1" t="str">
        <f t="shared" si="3"/>
        <v>D06172</v>
      </c>
      <c r="AB7" s="1">
        <f t="shared" si="4"/>
        <v>60174</v>
      </c>
      <c r="AC7" s="1" t="str">
        <f t="shared" si="4"/>
        <v>Angela Reimal</v>
      </c>
      <c r="AD7" s="1">
        <f>VLOOKUP(G7,[2]abi!$A$2:$C$4,2,0)</f>
        <v>71200022</v>
      </c>
      <c r="AF7" s="1" t="str">
        <f t="shared" si="5"/>
        <v>000000000000003069</v>
      </c>
      <c r="AG7" s="1">
        <f>VLOOKUP($AB7,[3]SAP!AN$4:AU$7387,4,0)</f>
        <v>2026</v>
      </c>
      <c r="AH7" s="1" t="str">
        <f>VLOOKUP($AB7,[3]SAP!$AN$4:$AU$7387,5,0)</f>
        <v>2026-PRL1-60174</v>
      </c>
      <c r="AI7" s="1" t="str">
        <f>VLOOKUP($AB7,[3]SAP!$AN$4:$AU$7387,6,0)</f>
        <v>#</v>
      </c>
      <c r="AJ7" s="1" t="str">
        <f>VLOOKUP($AB7,[3]SAP!$AN$4:$AU$7387,7,0)</f>
        <v>#</v>
      </c>
      <c r="AK7" s="1" t="str">
        <f>VLOOKUP($AB7,[3]SAP!$AN$4:$AU$7387,8,0)</f>
        <v>#</v>
      </c>
      <c r="AL7" s="1">
        <f t="shared" si="6"/>
        <v>1</v>
      </c>
      <c r="AM7" s="1">
        <v>1</v>
      </c>
      <c r="AN7" s="16">
        <f t="shared" si="7"/>
        <v>7470.92</v>
      </c>
      <c r="AO7" s="16">
        <f t="shared" si="8"/>
        <v>7470.92</v>
      </c>
      <c r="AP7" s="1">
        <v>1</v>
      </c>
      <c r="AQ7" s="1">
        <v>1</v>
      </c>
      <c r="AR7" s="1">
        <v>1</v>
      </c>
      <c r="AS7" s="1">
        <v>1</v>
      </c>
      <c r="AT7" s="1">
        <v>1</v>
      </c>
      <c r="AU7" s="1">
        <v>1</v>
      </c>
      <c r="AV7" s="1">
        <v>1</v>
      </c>
      <c r="AW7" s="1">
        <v>1</v>
      </c>
      <c r="AX7" s="1">
        <v>1</v>
      </c>
      <c r="AZ7" s="1" t="str">
        <f t="shared" si="9"/>
        <v>N0454</v>
      </c>
      <c r="BA7" s="1" t="str">
        <f t="shared" si="10"/>
        <v>D06172</v>
      </c>
      <c r="BB7" s="1" t="str">
        <f t="shared" si="10"/>
        <v>ANGELA REIMAL</v>
      </c>
      <c r="BC7" s="1">
        <f t="shared" si="11"/>
        <v>60174</v>
      </c>
      <c r="BE7" s="1">
        <v>71200013</v>
      </c>
      <c r="BG7" s="1" t="str">
        <f t="shared" si="12"/>
        <v>000000000000003062</v>
      </c>
      <c r="BH7" s="1">
        <f>VLOOKUP($AB7,[3]SAP!$AN$4:$AU$7387,4,0)</f>
        <v>2026</v>
      </c>
      <c r="BI7" s="1" t="str">
        <f>VLOOKUP($AB7,[3]SAP!$AN$4:$AU$7387,5,0)</f>
        <v>2026-PRL1-60174</v>
      </c>
      <c r="BJ7" s="1" t="str">
        <f>VLOOKUP($AB7,[3]SAP!$AN$4:$AU$7387,6,0)</f>
        <v>#</v>
      </c>
      <c r="BK7" s="1" t="str">
        <f>VLOOKUP($AB7,[3]SAP!$AN$4:$AU$7387,7,0)</f>
        <v>#</v>
      </c>
      <c r="BL7" s="1" t="str">
        <f>VLOOKUP($AB7,[3]SAP!$AN$4:$AU$7387,8,0)</f>
        <v>#</v>
      </c>
      <c r="BM7" s="1">
        <f t="shared" si="13"/>
        <v>0.2</v>
      </c>
      <c r="BN7" s="1">
        <v>1</v>
      </c>
      <c r="BO7" s="16">
        <v>1306.2000000000003</v>
      </c>
      <c r="BP7" s="15">
        <f t="shared" si="14"/>
        <v>261.24</v>
      </c>
      <c r="BQ7" s="1">
        <v>1</v>
      </c>
      <c r="BR7" s="1">
        <v>1</v>
      </c>
      <c r="BS7" s="1">
        <v>1</v>
      </c>
      <c r="BT7" s="1">
        <v>1</v>
      </c>
      <c r="BU7" s="1">
        <v>1</v>
      </c>
      <c r="BV7" s="1">
        <v>1</v>
      </c>
      <c r="BW7" s="1">
        <v>1</v>
      </c>
      <c r="BX7" s="1">
        <v>1</v>
      </c>
      <c r="BY7" s="1">
        <v>1</v>
      </c>
    </row>
    <row r="8" spans="1:77" x14ac:dyDescent="0.25">
      <c r="A8" s="12" t="str">
        <f t="shared" si="0"/>
        <v>60174N0480D06172</v>
      </c>
      <c r="B8" s="1">
        <v>11783181</v>
      </c>
      <c r="C8" s="12">
        <v>60174</v>
      </c>
      <c r="D8" s="1" t="s">
        <v>64</v>
      </c>
      <c r="E8" s="1" t="s">
        <v>65</v>
      </c>
      <c r="F8" s="1" t="s">
        <v>66</v>
      </c>
      <c r="G8" s="1">
        <v>3061</v>
      </c>
      <c r="H8" s="1" t="s">
        <v>70</v>
      </c>
      <c r="I8" s="1">
        <v>1</v>
      </c>
      <c r="J8" s="15">
        <v>5965.98</v>
      </c>
      <c r="K8" s="1">
        <v>0.2</v>
      </c>
      <c r="L8" s="15">
        <v>261.24</v>
      </c>
      <c r="M8" s="1">
        <v>6227.2199999999993</v>
      </c>
      <c r="N8" s="1"/>
      <c r="O8" s="12" t="str">
        <f>VLOOKUP(C8,'[1]minu seosed mai'!$E$3:$F$784,2,0)</f>
        <v>FIE Angela Reimal</v>
      </c>
      <c r="P8" s="12" t="str">
        <f>VLOOKUP(A8,'[2]minu seosed mai'!$A$3:$A$784,1,0)</f>
        <v>60174N0480D06172</v>
      </c>
      <c r="Q8" s="12"/>
      <c r="R8" s="12" t="str">
        <f>VLOOKUP(H8,'[2]minu seosed mai'!$B$3:$F$784,5,0)</f>
        <v>FIE Angela Reimal</v>
      </c>
      <c r="S8" s="12" t="s">
        <v>68</v>
      </c>
      <c r="T8" s="12" t="s">
        <v>71</v>
      </c>
      <c r="U8" s="12"/>
      <c r="V8" s="12" t="s">
        <v>68</v>
      </c>
      <c r="X8" s="16">
        <f t="shared" si="1"/>
        <v>5965.98</v>
      </c>
      <c r="Y8" s="1" t="str">
        <f t="shared" si="2"/>
        <v>N0480</v>
      </c>
      <c r="Z8" s="1" t="str">
        <f t="shared" si="3"/>
        <v>D06172</v>
      </c>
      <c r="AB8" s="1">
        <f t="shared" si="4"/>
        <v>60174</v>
      </c>
      <c r="AC8" s="1" t="str">
        <f t="shared" si="4"/>
        <v>Angela Reimal</v>
      </c>
      <c r="AD8" s="1">
        <f>VLOOKUP(G8,[2]abi!$A$2:$C$4,2,0)</f>
        <v>71200012</v>
      </c>
      <c r="AF8" s="1" t="str">
        <f t="shared" si="5"/>
        <v>000000000000003061</v>
      </c>
      <c r="AG8" s="1">
        <f>VLOOKUP($AB8,[3]SAP!AN$4:AU$7387,4,0)</f>
        <v>2026</v>
      </c>
      <c r="AH8" s="1" t="str">
        <f>VLOOKUP($AB8,[3]SAP!$AN$4:$AU$7387,5,0)</f>
        <v>2026-PRL1-60174</v>
      </c>
      <c r="AI8" s="1" t="str">
        <f>VLOOKUP($AB8,[3]SAP!$AN$4:$AU$7387,6,0)</f>
        <v>#</v>
      </c>
      <c r="AJ8" s="1" t="str">
        <f>VLOOKUP($AB8,[3]SAP!$AN$4:$AU$7387,7,0)</f>
        <v>#</v>
      </c>
      <c r="AK8" s="1" t="str">
        <f>VLOOKUP($AB8,[3]SAP!$AN$4:$AU$7387,8,0)</f>
        <v>#</v>
      </c>
      <c r="AL8" s="1">
        <f t="shared" si="6"/>
        <v>1</v>
      </c>
      <c r="AM8" s="1">
        <v>1</v>
      </c>
      <c r="AN8" s="16">
        <f t="shared" si="7"/>
        <v>5965.98</v>
      </c>
      <c r="AO8" s="16">
        <f t="shared" si="8"/>
        <v>5965.98</v>
      </c>
      <c r="AP8" s="1">
        <v>1</v>
      </c>
      <c r="AQ8" s="1">
        <v>1</v>
      </c>
      <c r="AR8" s="1">
        <v>1</v>
      </c>
      <c r="AS8" s="1">
        <v>1</v>
      </c>
      <c r="AT8" s="1">
        <v>1</v>
      </c>
      <c r="AU8" s="1">
        <v>1</v>
      </c>
      <c r="AV8" s="1">
        <v>1</v>
      </c>
      <c r="AW8" s="1">
        <v>1</v>
      </c>
      <c r="AX8" s="1">
        <v>1</v>
      </c>
      <c r="AZ8" s="1" t="str">
        <f t="shared" si="9"/>
        <v>N0480</v>
      </c>
      <c r="BA8" s="1" t="str">
        <f t="shared" si="10"/>
        <v>D06172</v>
      </c>
      <c r="BB8" s="1" t="str">
        <f t="shared" si="10"/>
        <v>ANGELA REIMAL</v>
      </c>
      <c r="BC8" s="1">
        <f t="shared" si="11"/>
        <v>60174</v>
      </c>
      <c r="BE8" s="1">
        <v>71200013</v>
      </c>
      <c r="BG8" s="1" t="str">
        <f t="shared" si="12"/>
        <v>000000000000003062</v>
      </c>
      <c r="BH8" s="1">
        <f>VLOOKUP($AB8,[3]SAP!$AN$4:$AU$7387,4,0)</f>
        <v>2026</v>
      </c>
      <c r="BI8" s="1" t="str">
        <f>VLOOKUP($AB8,[3]SAP!$AN$4:$AU$7387,5,0)</f>
        <v>2026-PRL1-60174</v>
      </c>
      <c r="BJ8" s="1" t="str">
        <f>VLOOKUP($AB8,[3]SAP!$AN$4:$AU$7387,6,0)</f>
        <v>#</v>
      </c>
      <c r="BK8" s="1" t="str">
        <f>VLOOKUP($AB8,[3]SAP!$AN$4:$AU$7387,7,0)</f>
        <v>#</v>
      </c>
      <c r="BL8" s="1" t="str">
        <f>VLOOKUP($AB8,[3]SAP!$AN$4:$AU$7387,8,0)</f>
        <v>#</v>
      </c>
      <c r="BM8" s="1">
        <f t="shared" si="13"/>
        <v>0.2</v>
      </c>
      <c r="BN8" s="1">
        <v>1</v>
      </c>
      <c r="BO8" s="16">
        <v>1306.2000000000003</v>
      </c>
      <c r="BP8" s="15">
        <f t="shared" si="14"/>
        <v>261.24</v>
      </c>
      <c r="BQ8" s="1">
        <v>1</v>
      </c>
      <c r="BR8" s="1">
        <v>1</v>
      </c>
      <c r="BS8" s="1">
        <v>1</v>
      </c>
      <c r="BT8" s="1">
        <v>1</v>
      </c>
      <c r="BU8" s="1">
        <v>1</v>
      </c>
      <c r="BV8" s="1">
        <v>1</v>
      </c>
      <c r="BW8" s="1">
        <v>1</v>
      </c>
      <c r="BX8" s="1">
        <v>1</v>
      </c>
      <c r="BY8" s="1">
        <v>1</v>
      </c>
    </row>
    <row r="9" spans="1:77" x14ac:dyDescent="0.25">
      <c r="A9" s="12" t="str">
        <f t="shared" ref="A9:A70" si="15">C9&amp;G9&amp;E9</f>
        <v>502333069D05546</v>
      </c>
      <c r="B9" s="1">
        <v>11737666</v>
      </c>
      <c r="C9" s="12">
        <v>50233</v>
      </c>
      <c r="D9" s="1" t="s">
        <v>72</v>
      </c>
      <c r="E9" s="1" t="s">
        <v>73</v>
      </c>
      <c r="F9" s="1" t="s">
        <v>74</v>
      </c>
      <c r="G9" s="1">
        <v>3069</v>
      </c>
      <c r="H9" s="1" t="s">
        <v>75</v>
      </c>
      <c r="I9" s="1">
        <v>0</v>
      </c>
      <c r="J9" s="17">
        <v>0</v>
      </c>
      <c r="L9" s="1">
        <v>0</v>
      </c>
      <c r="M9" s="1">
        <v>0</v>
      </c>
      <c r="N9" s="1"/>
      <c r="O9" s="12" t="str">
        <f>VLOOKUP(C9,'[1]minu seosed mai'!$E$3:$F$784,2,0)</f>
        <v>Mõtsar Anu</v>
      </c>
      <c r="P9" s="12" t="e">
        <f>VLOOKUP(A9,'[1]minu seosed mai'!$A$3:$A$784,1,0)</f>
        <v>#N/A</v>
      </c>
      <c r="Q9" s="12"/>
      <c r="R9" s="12" t="str">
        <f>VLOOKUP(H9,'[2]minu seosed mai'!$B$3:$F$784,5,0)</f>
        <v>Mõtsar Anu</v>
      </c>
      <c r="S9" s="12" t="s">
        <v>76</v>
      </c>
      <c r="T9" s="12" t="s">
        <v>77</v>
      </c>
      <c r="U9" s="12"/>
      <c r="V9" s="12" t="s">
        <v>76</v>
      </c>
    </row>
    <row r="10" spans="1:77" x14ac:dyDescent="0.25">
      <c r="A10" s="12" t="str">
        <f t="shared" si="15"/>
        <v>502293061D03134</v>
      </c>
      <c r="B10" s="1">
        <v>11737034</v>
      </c>
      <c r="C10" s="12">
        <v>50229</v>
      </c>
      <c r="D10" s="1" t="s">
        <v>78</v>
      </c>
      <c r="E10" s="1" t="s">
        <v>79</v>
      </c>
      <c r="F10" s="1" t="s">
        <v>80</v>
      </c>
      <c r="G10" s="1">
        <v>3061</v>
      </c>
      <c r="H10" s="1" t="s">
        <v>81</v>
      </c>
      <c r="I10" s="1">
        <v>0</v>
      </c>
      <c r="J10" s="17">
        <v>0</v>
      </c>
      <c r="L10" s="1">
        <v>0</v>
      </c>
      <c r="M10" s="1">
        <v>0</v>
      </c>
      <c r="N10" s="1"/>
      <c r="O10" s="12" t="str">
        <f>VLOOKUP(C10,'[1]minu seosed mai'!$E$3:$F$784,2,0)</f>
        <v>Rimbeniece Arija</v>
      </c>
      <c r="P10" s="12" t="e">
        <f>VLOOKUP(A10,'[1]minu seosed mai'!$A$3:$A$784,1,0)</f>
        <v>#N/A</v>
      </c>
      <c r="Q10" s="12"/>
      <c r="R10" s="12" t="str">
        <f>VLOOKUP(H10,'[2]minu seosed mai'!$B$3:$F$784,5,0)</f>
        <v>Rimbeniece Arija</v>
      </c>
      <c r="S10" s="12" t="s">
        <v>82</v>
      </c>
      <c r="T10" s="12" t="s">
        <v>83</v>
      </c>
      <c r="U10" s="12"/>
      <c r="V10" s="12" t="s">
        <v>82</v>
      </c>
    </row>
    <row r="11" spans="1:77" x14ac:dyDescent="0.25">
      <c r="A11" s="12" t="str">
        <f t="shared" ref="A11:A12" si="16">C11&amp;H11&amp;E11</f>
        <v>50858N0210D07636</v>
      </c>
      <c r="B11" s="1">
        <v>14662515</v>
      </c>
      <c r="C11" s="12">
        <v>50858</v>
      </c>
      <c r="D11" s="1" t="s">
        <v>84</v>
      </c>
      <c r="E11" s="1" t="s">
        <v>85</v>
      </c>
      <c r="F11" s="1" t="s">
        <v>86</v>
      </c>
      <c r="G11" s="1">
        <v>3069</v>
      </c>
      <c r="H11" s="1" t="s">
        <v>87</v>
      </c>
      <c r="I11" s="1">
        <v>1</v>
      </c>
      <c r="J11" s="15">
        <v>7470.92</v>
      </c>
      <c r="K11" s="1">
        <v>0.4</v>
      </c>
      <c r="L11" s="15">
        <v>522.48</v>
      </c>
      <c r="M11" s="1">
        <v>7993.4</v>
      </c>
      <c r="N11" s="1"/>
      <c r="O11" s="12" t="str">
        <f>VLOOKUP(C11,'[1]minu seosed mai'!$E$3:$F$784,2,0)</f>
        <v>Asklepion OÜ</v>
      </c>
      <c r="P11" s="12" t="str">
        <f>VLOOKUP(A11,'[2]minu seosed mai'!$A$3:$A$784,1,0)</f>
        <v>50858N0210D07636</v>
      </c>
      <c r="Q11" s="12"/>
      <c r="R11" s="12" t="str">
        <f>VLOOKUP(H11,'[2]minu seosed mai'!$B$3:$F$784,5,0)</f>
        <v>Asklepion OÜ</v>
      </c>
      <c r="S11" s="12" t="s">
        <v>88</v>
      </c>
      <c r="T11" s="12" t="s">
        <v>89</v>
      </c>
      <c r="U11" s="12"/>
      <c r="V11" s="12" t="s">
        <v>88</v>
      </c>
      <c r="X11" s="16">
        <f t="shared" ref="X11:X12" si="17">J11/I11</f>
        <v>7470.92</v>
      </c>
      <c r="Y11" s="1" t="str">
        <f t="shared" ref="Y11:Y12" si="18">H11</f>
        <v>N0210</v>
      </c>
      <c r="Z11" s="1" t="str">
        <f t="shared" ref="Z11:Z12" si="19">E11</f>
        <v>D07636</v>
      </c>
      <c r="AB11" s="1">
        <f t="shared" ref="AB11:AC12" si="20">C11</f>
        <v>50858</v>
      </c>
      <c r="AC11" s="1" t="str">
        <f t="shared" si="20"/>
        <v>ASKLEPION OÜ</v>
      </c>
      <c r="AD11" s="1">
        <f>VLOOKUP(G11,[2]abi!$A$2:$C$4,2,0)</f>
        <v>71200022</v>
      </c>
      <c r="AF11" s="1" t="str">
        <f t="shared" ref="AF11:AF12" si="21">$AF$1&amp;G11</f>
        <v>000000000000003069</v>
      </c>
      <c r="AG11" s="1">
        <f>VLOOKUP($AB11,[3]SAP!AN$4:AU$7387,4,0)</f>
        <v>2026</v>
      </c>
      <c r="AH11" s="1" t="str">
        <f>VLOOKUP($AB11,[3]SAP!$AN$4:$AU$7387,5,0)</f>
        <v>2026-PRL1-50858</v>
      </c>
      <c r="AI11" s="1" t="str">
        <f>VLOOKUP($AB11,[3]SAP!$AN$4:$AU$7387,6,0)</f>
        <v>#</v>
      </c>
      <c r="AJ11" s="1" t="str">
        <f>VLOOKUP($AB11,[3]SAP!$AN$4:$AU$7387,7,0)</f>
        <v>#</v>
      </c>
      <c r="AK11" s="1" t="str">
        <f>VLOOKUP($AB11,[3]SAP!$AN$4:$AU$7387,8,0)</f>
        <v>#</v>
      </c>
      <c r="AL11" s="1">
        <f t="shared" ref="AL11:AL12" si="22">I11</f>
        <v>1</v>
      </c>
      <c r="AM11" s="1">
        <v>1</v>
      </c>
      <c r="AN11" s="16">
        <f t="shared" ref="AN11:AN12" si="23">X11</f>
        <v>7470.92</v>
      </c>
      <c r="AO11" s="16">
        <f t="shared" ref="AO11:AO12" si="24">J11</f>
        <v>7470.92</v>
      </c>
      <c r="AP11" s="1">
        <v>1</v>
      </c>
      <c r="AQ11" s="1">
        <v>1</v>
      </c>
      <c r="AR11" s="1">
        <v>1</v>
      </c>
      <c r="AS11" s="1">
        <v>1</v>
      </c>
      <c r="AT11" s="1">
        <v>1</v>
      </c>
      <c r="AU11" s="1">
        <v>1</v>
      </c>
      <c r="AV11" s="1">
        <v>1</v>
      </c>
      <c r="AW11" s="1">
        <v>1</v>
      </c>
      <c r="AX11" s="1">
        <v>1</v>
      </c>
      <c r="AZ11" s="1" t="str">
        <f t="shared" ref="AZ11:AZ12" si="25">H11</f>
        <v>N0210</v>
      </c>
      <c r="BA11" s="1" t="str">
        <f t="shared" ref="BA11:BB12" si="26">E11</f>
        <v>D07636</v>
      </c>
      <c r="BB11" s="1" t="str">
        <f t="shared" si="26"/>
        <v>JELENA KOVAL</v>
      </c>
      <c r="BC11" s="1">
        <f t="shared" ref="BC11:BC12" si="27">C11</f>
        <v>50858</v>
      </c>
      <c r="BE11" s="1">
        <v>71200013</v>
      </c>
      <c r="BG11" s="1" t="str">
        <f t="shared" ref="BG11:BG12" si="28">$BG$1&amp;3062</f>
        <v>000000000000003062</v>
      </c>
      <c r="BH11" s="1">
        <f>VLOOKUP($AB11,[3]SAP!$AN$4:$AU$7387,4,0)</f>
        <v>2026</v>
      </c>
      <c r="BI11" s="1" t="str">
        <f>VLOOKUP($AB11,[3]SAP!$AN$4:$AU$7387,5,0)</f>
        <v>2026-PRL1-50858</v>
      </c>
      <c r="BJ11" s="1" t="str">
        <f>VLOOKUP($AB11,[3]SAP!$AN$4:$AU$7387,6,0)</f>
        <v>#</v>
      </c>
      <c r="BK11" s="1" t="str">
        <f>VLOOKUP($AB11,[3]SAP!$AN$4:$AU$7387,7,0)</f>
        <v>#</v>
      </c>
      <c r="BL11" s="1" t="str">
        <f>VLOOKUP($AB11,[3]SAP!$AN$4:$AU$7387,8,0)</f>
        <v>#</v>
      </c>
      <c r="BM11" s="1">
        <f t="shared" ref="BM11:BM12" si="29">K11</f>
        <v>0.4</v>
      </c>
      <c r="BN11" s="1">
        <v>1</v>
      </c>
      <c r="BO11" s="16">
        <v>1306.2000000000003</v>
      </c>
      <c r="BP11" s="15">
        <f t="shared" ref="BP11:BP12" si="30">L11</f>
        <v>522.48</v>
      </c>
      <c r="BQ11" s="1">
        <v>1</v>
      </c>
      <c r="BR11" s="1">
        <v>1</v>
      </c>
      <c r="BS11" s="1">
        <v>1</v>
      </c>
      <c r="BT11" s="1">
        <v>1</v>
      </c>
      <c r="BU11" s="1">
        <v>1</v>
      </c>
      <c r="BV11" s="1">
        <v>1</v>
      </c>
      <c r="BW11" s="1">
        <v>1</v>
      </c>
      <c r="BX11" s="1">
        <v>1</v>
      </c>
      <c r="BY11" s="1">
        <v>1</v>
      </c>
    </row>
    <row r="12" spans="1:77" x14ac:dyDescent="0.25">
      <c r="A12" s="12" t="str">
        <f t="shared" si="16"/>
        <v>50586N0771D04056</v>
      </c>
      <c r="B12" s="1">
        <v>11317102</v>
      </c>
      <c r="C12" s="12">
        <v>50586</v>
      </c>
      <c r="D12" s="1" t="s">
        <v>90</v>
      </c>
      <c r="E12" s="1" t="s">
        <v>91</v>
      </c>
      <c r="F12" s="1" t="s">
        <v>92</v>
      </c>
      <c r="G12" s="1">
        <v>3069</v>
      </c>
      <c r="H12" s="1" t="s">
        <v>93</v>
      </c>
      <c r="I12" s="1">
        <v>1</v>
      </c>
      <c r="J12" s="15">
        <v>7470.92</v>
      </c>
      <c r="K12" s="1">
        <v>0.4</v>
      </c>
      <c r="L12" s="15">
        <v>522.48</v>
      </c>
      <c r="M12" s="1">
        <v>7993.4</v>
      </c>
      <c r="N12" s="1"/>
      <c r="O12" s="12" t="str">
        <f>VLOOKUP(C12,'[1]minu seosed mai'!$E$3:$F$784,2,0)</f>
        <v>Berta Toikka OÜ</v>
      </c>
      <c r="P12" s="12" t="str">
        <f>VLOOKUP(A12,'[2]minu seosed mai'!$A$3:$A$784,1,0)</f>
        <v>50586N0771D04056</v>
      </c>
      <c r="Q12" s="12"/>
      <c r="R12" s="12" t="str">
        <f>VLOOKUP(H12,'[2]minu seosed mai'!$B$3:$F$784,5,0)</f>
        <v>Berta Toikka OÜ</v>
      </c>
      <c r="S12" s="12" t="s">
        <v>90</v>
      </c>
      <c r="T12" s="12" t="s">
        <v>94</v>
      </c>
      <c r="U12" s="12"/>
      <c r="V12" s="12" t="s">
        <v>90</v>
      </c>
      <c r="X12" s="16">
        <f t="shared" si="17"/>
        <v>7470.92</v>
      </c>
      <c r="Y12" s="1" t="str">
        <f t="shared" si="18"/>
        <v>N0771</v>
      </c>
      <c r="Z12" s="1" t="str">
        <f t="shared" si="19"/>
        <v>D04056</v>
      </c>
      <c r="AB12" s="1">
        <f t="shared" si="20"/>
        <v>50586</v>
      </c>
      <c r="AC12" s="1" t="str">
        <f t="shared" si="20"/>
        <v>Berta Toikka OÜ</v>
      </c>
      <c r="AD12" s="1">
        <f>VLOOKUP(G12,[2]abi!$A$2:$C$4,2,0)</f>
        <v>71200022</v>
      </c>
      <c r="AF12" s="1" t="str">
        <f t="shared" si="21"/>
        <v>000000000000003069</v>
      </c>
      <c r="AG12" s="1">
        <f>VLOOKUP($AB12,[3]SAP!AN$4:AU$7387,4,0)</f>
        <v>2026</v>
      </c>
      <c r="AH12" s="1" t="str">
        <f>VLOOKUP($AB12,[3]SAP!$AN$4:$AU$7387,5,0)</f>
        <v>2026-PRL1-50586</v>
      </c>
      <c r="AI12" s="1" t="str">
        <f>VLOOKUP($AB12,[3]SAP!$AN$4:$AU$7387,6,0)</f>
        <v>#</v>
      </c>
      <c r="AJ12" s="1" t="str">
        <f>VLOOKUP($AB12,[3]SAP!$AN$4:$AU$7387,7,0)</f>
        <v>#</v>
      </c>
      <c r="AK12" s="1" t="str">
        <f>VLOOKUP($AB12,[3]SAP!$AN$4:$AU$7387,8,0)</f>
        <v>#</v>
      </c>
      <c r="AL12" s="1">
        <f t="shared" si="22"/>
        <v>1</v>
      </c>
      <c r="AM12" s="1">
        <v>1</v>
      </c>
      <c r="AN12" s="16">
        <f t="shared" si="23"/>
        <v>7470.92</v>
      </c>
      <c r="AO12" s="16">
        <f t="shared" si="24"/>
        <v>7470.92</v>
      </c>
      <c r="AP12" s="1">
        <v>1</v>
      </c>
      <c r="AQ12" s="1">
        <v>1</v>
      </c>
      <c r="AR12" s="1">
        <v>1</v>
      </c>
      <c r="AS12" s="1">
        <v>1</v>
      </c>
      <c r="AT12" s="1">
        <v>1</v>
      </c>
      <c r="AU12" s="1">
        <v>1</v>
      </c>
      <c r="AV12" s="1">
        <v>1</v>
      </c>
      <c r="AW12" s="1">
        <v>1</v>
      </c>
      <c r="AX12" s="1">
        <v>1</v>
      </c>
      <c r="AZ12" s="1" t="str">
        <f t="shared" si="25"/>
        <v>N0771</v>
      </c>
      <c r="BA12" s="1" t="str">
        <f t="shared" si="26"/>
        <v>D04056</v>
      </c>
      <c r="BB12" s="1" t="str">
        <f t="shared" si="26"/>
        <v>BERTA TOIKKA</v>
      </c>
      <c r="BC12" s="1">
        <f t="shared" si="27"/>
        <v>50586</v>
      </c>
      <c r="BE12" s="1">
        <v>71200013</v>
      </c>
      <c r="BG12" s="1" t="str">
        <f t="shared" si="28"/>
        <v>000000000000003062</v>
      </c>
      <c r="BH12" s="1">
        <f>VLOOKUP($AB12,[3]SAP!$AN$4:$AU$7387,4,0)</f>
        <v>2026</v>
      </c>
      <c r="BI12" s="1" t="str">
        <f>VLOOKUP($AB12,[3]SAP!$AN$4:$AU$7387,5,0)</f>
        <v>2026-PRL1-50586</v>
      </c>
      <c r="BJ12" s="1" t="str">
        <f>VLOOKUP($AB12,[3]SAP!$AN$4:$AU$7387,6,0)</f>
        <v>#</v>
      </c>
      <c r="BK12" s="1" t="str">
        <f>VLOOKUP($AB12,[3]SAP!$AN$4:$AU$7387,7,0)</f>
        <v>#</v>
      </c>
      <c r="BL12" s="1" t="str">
        <f>VLOOKUP($AB12,[3]SAP!$AN$4:$AU$7387,8,0)</f>
        <v>#</v>
      </c>
      <c r="BM12" s="1">
        <f t="shared" si="29"/>
        <v>0.4</v>
      </c>
      <c r="BN12" s="1">
        <v>1</v>
      </c>
      <c r="BO12" s="16">
        <v>1306.2000000000003</v>
      </c>
      <c r="BP12" s="15">
        <f t="shared" si="30"/>
        <v>522.48</v>
      </c>
      <c r="BQ12" s="1">
        <v>1</v>
      </c>
      <c r="BR12" s="1">
        <v>1</v>
      </c>
      <c r="BS12" s="1">
        <v>1</v>
      </c>
      <c r="BT12" s="1">
        <v>1</v>
      </c>
      <c r="BU12" s="1">
        <v>1</v>
      </c>
      <c r="BV12" s="1">
        <v>1</v>
      </c>
      <c r="BW12" s="1">
        <v>1</v>
      </c>
      <c r="BX12" s="1">
        <v>1</v>
      </c>
      <c r="BY12" s="1">
        <v>1</v>
      </c>
    </row>
    <row r="13" spans="1:77" x14ac:dyDescent="0.25">
      <c r="A13" s="12" t="str">
        <f t="shared" si="15"/>
        <v>507403069D05005</v>
      </c>
      <c r="B13" s="1">
        <v>12400532</v>
      </c>
      <c r="C13" s="12">
        <v>50740</v>
      </c>
      <c r="D13" s="1" t="s">
        <v>95</v>
      </c>
      <c r="E13" s="1" t="s">
        <v>96</v>
      </c>
      <c r="F13" s="1" t="s">
        <v>97</v>
      </c>
      <c r="G13" s="1">
        <v>3069</v>
      </c>
      <c r="H13" s="1" t="s">
        <v>98</v>
      </c>
      <c r="I13" s="1">
        <v>0</v>
      </c>
      <c r="J13" s="17">
        <v>0</v>
      </c>
      <c r="L13" s="1">
        <v>0</v>
      </c>
      <c r="M13" s="1">
        <v>0</v>
      </c>
      <c r="N13" s="1"/>
      <c r="O13" s="12" t="str">
        <f>VLOOKUP(C13,'[1]minu seosed mai'!$E$3:$F$784,2,0)</f>
        <v>BonMedica OÜ</v>
      </c>
      <c r="P13" s="12" t="e">
        <f>VLOOKUP(A13,'[1]minu seosed mai'!$A$3:$A$784,1,0)</f>
        <v>#N/A</v>
      </c>
      <c r="Q13" s="12"/>
      <c r="R13" s="12" t="str">
        <f>VLOOKUP(H13,'[2]minu seosed mai'!$B$3:$F$784,5,0)</f>
        <v>BonMedica OÜ</v>
      </c>
      <c r="S13" s="12" t="s">
        <v>95</v>
      </c>
      <c r="T13" s="12" t="s">
        <v>99</v>
      </c>
      <c r="U13" s="12"/>
      <c r="V13" s="12" t="s">
        <v>95</v>
      </c>
    </row>
    <row r="14" spans="1:77" x14ac:dyDescent="0.25">
      <c r="A14" s="12" t="str">
        <f t="shared" ref="A14:A34" si="31">C14&amp;H14&amp;E14</f>
        <v>51010N0326D08588</v>
      </c>
      <c r="B14" s="1">
        <v>17154055</v>
      </c>
      <c r="C14" s="12">
        <v>51010</v>
      </c>
      <c r="D14" s="1" t="s">
        <v>100</v>
      </c>
      <c r="E14" s="1" t="s">
        <v>101</v>
      </c>
      <c r="F14" s="1" t="s">
        <v>102</v>
      </c>
      <c r="G14" s="1">
        <v>3061</v>
      </c>
      <c r="H14" s="1" t="s">
        <v>103</v>
      </c>
      <c r="I14" s="1">
        <v>1</v>
      </c>
      <c r="J14" s="15">
        <v>5965.98</v>
      </c>
      <c r="K14" s="1">
        <v>0.4</v>
      </c>
      <c r="L14" s="15">
        <v>522.48</v>
      </c>
      <c r="M14" s="1">
        <v>6488.4599999999991</v>
      </c>
      <c r="N14" s="1"/>
      <c r="O14" s="12" t="str">
        <f>VLOOKUP(C14,'[1]minu seosed mai'!$E$3:$F$784,2,0)</f>
        <v>Dagö Perearstid OÜ</v>
      </c>
      <c r="P14" s="12" t="str">
        <f>VLOOKUP(A14,'[2]minu seosed mai'!$A$3:$A$784,1,0)</f>
        <v>51010N0326D08588</v>
      </c>
      <c r="Q14" s="12"/>
      <c r="R14" s="12" t="str">
        <f>VLOOKUP(H14,'[2]minu seosed mai'!$B$3:$F$784,5,0)</f>
        <v>Dagö Perearstid OÜ</v>
      </c>
      <c r="S14" s="12" t="s">
        <v>100</v>
      </c>
      <c r="T14" s="12" t="s">
        <v>104</v>
      </c>
      <c r="U14" s="12"/>
      <c r="V14" s="12" t="s">
        <v>100</v>
      </c>
      <c r="X14" s="16">
        <f t="shared" ref="X14:X34" si="32">J14/I14</f>
        <v>5965.98</v>
      </c>
      <c r="Y14" s="1" t="str">
        <f t="shared" ref="Y14:Y34" si="33">H14</f>
        <v>N0326</v>
      </c>
      <c r="Z14" s="1" t="str">
        <f t="shared" ref="Z14:Z34" si="34">E14</f>
        <v>D08588</v>
      </c>
      <c r="AB14" s="1">
        <f t="shared" ref="AB14:AC34" si="35">C14</f>
        <v>51010</v>
      </c>
      <c r="AC14" s="1" t="str">
        <f t="shared" si="35"/>
        <v>Dagö Perearstid OÜ</v>
      </c>
      <c r="AD14" s="1">
        <f>VLOOKUP(G14,[2]abi!$A$2:$C$4,2,0)</f>
        <v>71200012</v>
      </c>
      <c r="AF14" s="1" t="str">
        <f t="shared" ref="AF14:AF34" si="36">$AF$1&amp;G14</f>
        <v>000000000000003061</v>
      </c>
      <c r="AG14" s="1">
        <f>VLOOKUP($AB14,[3]SAP!AN$4:AU$7387,4,0)</f>
        <v>2026</v>
      </c>
      <c r="AH14" s="1" t="str">
        <f>VLOOKUP($AB14,[3]SAP!$AN$4:$AU$7387,5,0)</f>
        <v>2026-PRL1-51010</v>
      </c>
      <c r="AI14" s="1" t="str">
        <f>VLOOKUP($AB14,[3]SAP!$AN$4:$AU$7387,6,0)</f>
        <v>#</v>
      </c>
      <c r="AJ14" s="1" t="str">
        <f>VLOOKUP($AB14,[3]SAP!$AN$4:$AU$7387,7,0)</f>
        <v>#</v>
      </c>
      <c r="AK14" s="1" t="str">
        <f>VLOOKUP($AB14,[3]SAP!$AN$4:$AU$7387,8,0)</f>
        <v>#</v>
      </c>
      <c r="AL14" s="1">
        <f t="shared" ref="AL14:AL34" si="37">I14</f>
        <v>1</v>
      </c>
      <c r="AM14" s="1">
        <v>1</v>
      </c>
      <c r="AN14" s="16">
        <f t="shared" ref="AN14:AN34" si="38">X14</f>
        <v>5965.98</v>
      </c>
      <c r="AO14" s="16">
        <f t="shared" ref="AO14:AO34" si="39">J14</f>
        <v>5965.98</v>
      </c>
      <c r="AP14" s="1">
        <v>1</v>
      </c>
      <c r="AQ14" s="1">
        <v>1</v>
      </c>
      <c r="AR14" s="1">
        <v>1</v>
      </c>
      <c r="AS14" s="1">
        <v>1</v>
      </c>
      <c r="AT14" s="1">
        <v>1</v>
      </c>
      <c r="AU14" s="1">
        <v>1</v>
      </c>
      <c r="AV14" s="1">
        <v>1</v>
      </c>
      <c r="AW14" s="1">
        <v>1</v>
      </c>
      <c r="AX14" s="1">
        <v>1</v>
      </c>
      <c r="AZ14" s="1" t="str">
        <f t="shared" ref="AZ14:AZ34" si="40">H14</f>
        <v>N0326</v>
      </c>
      <c r="BA14" s="1" t="str">
        <f t="shared" ref="BA14:BB34" si="41">E14</f>
        <v>D08588</v>
      </c>
      <c r="BB14" s="1" t="str">
        <f t="shared" si="41"/>
        <v>PRIIT MARMOR</v>
      </c>
      <c r="BC14" s="1">
        <f t="shared" ref="BC14:BC34" si="42">C14</f>
        <v>51010</v>
      </c>
      <c r="BE14" s="1">
        <v>71200013</v>
      </c>
      <c r="BG14" s="1" t="str">
        <f t="shared" ref="BG14:BG34" si="43">$BG$1&amp;3062</f>
        <v>000000000000003062</v>
      </c>
      <c r="BH14" s="1">
        <f>VLOOKUP($AB14,[3]SAP!$AN$4:$AU$7387,4,0)</f>
        <v>2026</v>
      </c>
      <c r="BI14" s="1" t="str">
        <f>VLOOKUP($AB14,[3]SAP!$AN$4:$AU$7387,5,0)</f>
        <v>2026-PRL1-51010</v>
      </c>
      <c r="BJ14" s="1" t="str">
        <f>VLOOKUP($AB14,[3]SAP!$AN$4:$AU$7387,6,0)</f>
        <v>#</v>
      </c>
      <c r="BK14" s="1" t="str">
        <f>VLOOKUP($AB14,[3]SAP!$AN$4:$AU$7387,7,0)</f>
        <v>#</v>
      </c>
      <c r="BL14" s="1" t="str">
        <f>VLOOKUP($AB14,[3]SAP!$AN$4:$AU$7387,8,0)</f>
        <v>#</v>
      </c>
      <c r="BM14" s="1">
        <f t="shared" ref="BM14:BM34" si="44">K14</f>
        <v>0.4</v>
      </c>
      <c r="BN14" s="1">
        <v>1</v>
      </c>
      <c r="BO14" s="16">
        <v>1306.2000000000003</v>
      </c>
      <c r="BP14" s="15">
        <f t="shared" ref="BP14:BP34" si="45">L14</f>
        <v>522.48</v>
      </c>
      <c r="BQ14" s="1">
        <v>1</v>
      </c>
      <c r="BR14" s="1">
        <v>1</v>
      </c>
      <c r="BS14" s="1">
        <v>1</v>
      </c>
      <c r="BT14" s="1">
        <v>1</v>
      </c>
      <c r="BU14" s="1">
        <v>1</v>
      </c>
      <c r="BV14" s="1">
        <v>1</v>
      </c>
      <c r="BW14" s="1">
        <v>1</v>
      </c>
      <c r="BX14" s="1">
        <v>1</v>
      </c>
      <c r="BY14" s="1">
        <v>1</v>
      </c>
    </row>
    <row r="15" spans="1:77" x14ac:dyDescent="0.25">
      <c r="A15" s="12" t="str">
        <f t="shared" si="31"/>
        <v>51010N0327D08588</v>
      </c>
      <c r="B15" s="1">
        <v>17154055</v>
      </c>
      <c r="C15" s="12">
        <v>51010</v>
      </c>
      <c r="D15" s="1" t="s">
        <v>100</v>
      </c>
      <c r="E15" s="1" t="s">
        <v>101</v>
      </c>
      <c r="F15" s="1" t="s">
        <v>102</v>
      </c>
      <c r="G15" s="1">
        <v>3069</v>
      </c>
      <c r="H15" s="1" t="s">
        <v>105</v>
      </c>
      <c r="I15" s="1">
        <v>1</v>
      </c>
      <c r="J15" s="15">
        <v>7470.92</v>
      </c>
      <c r="K15" s="1">
        <v>0.2</v>
      </c>
      <c r="L15" s="15">
        <v>261.24</v>
      </c>
      <c r="M15" s="1">
        <v>7732.16</v>
      </c>
      <c r="N15" s="1"/>
      <c r="O15" s="12" t="str">
        <f>VLOOKUP(C15,'[1]minu seosed mai'!$E$3:$F$784,2,0)</f>
        <v>Dagö Perearstid OÜ</v>
      </c>
      <c r="P15" s="12" t="str">
        <f>VLOOKUP(A15,'[2]minu seosed mai'!$A$3:$A$784,1,0)</f>
        <v>51010N0327D08588</v>
      </c>
      <c r="Q15" s="12"/>
      <c r="R15" s="12" t="str">
        <f>VLOOKUP(H15,'[2]minu seosed mai'!$B$3:$F$784,5,0)</f>
        <v>Dagö Perearstid OÜ</v>
      </c>
      <c r="S15" s="12" t="s">
        <v>100</v>
      </c>
      <c r="T15" s="12" t="s">
        <v>106</v>
      </c>
      <c r="U15" s="12"/>
      <c r="V15" s="12" t="s">
        <v>100</v>
      </c>
      <c r="X15" s="16">
        <f t="shared" si="32"/>
        <v>7470.92</v>
      </c>
      <c r="Y15" s="1" t="str">
        <f t="shared" si="33"/>
        <v>N0327</v>
      </c>
      <c r="Z15" s="1" t="str">
        <f t="shared" si="34"/>
        <v>D08588</v>
      </c>
      <c r="AB15" s="1">
        <f t="shared" si="35"/>
        <v>51010</v>
      </c>
      <c r="AC15" s="1" t="str">
        <f t="shared" si="35"/>
        <v>Dagö Perearstid OÜ</v>
      </c>
      <c r="AD15" s="1">
        <f>VLOOKUP(G15,[2]abi!$A$2:$C$4,2,0)</f>
        <v>71200022</v>
      </c>
      <c r="AF15" s="1" t="str">
        <f t="shared" si="36"/>
        <v>000000000000003069</v>
      </c>
      <c r="AG15" s="1">
        <f>VLOOKUP($AB15,[3]SAP!AN$4:AU$7387,4,0)</f>
        <v>2026</v>
      </c>
      <c r="AH15" s="1" t="str">
        <f>VLOOKUP($AB15,[3]SAP!$AN$4:$AU$7387,5,0)</f>
        <v>2026-PRL1-51010</v>
      </c>
      <c r="AI15" s="1" t="str">
        <f>VLOOKUP($AB15,[3]SAP!$AN$4:$AU$7387,6,0)</f>
        <v>#</v>
      </c>
      <c r="AJ15" s="1" t="str">
        <f>VLOOKUP($AB15,[3]SAP!$AN$4:$AU$7387,7,0)</f>
        <v>#</v>
      </c>
      <c r="AK15" s="1" t="str">
        <f>VLOOKUP($AB15,[3]SAP!$AN$4:$AU$7387,8,0)</f>
        <v>#</v>
      </c>
      <c r="AL15" s="1">
        <f t="shared" si="37"/>
        <v>1</v>
      </c>
      <c r="AM15" s="1">
        <v>1</v>
      </c>
      <c r="AN15" s="16">
        <f t="shared" si="38"/>
        <v>7470.92</v>
      </c>
      <c r="AO15" s="16">
        <f t="shared" si="39"/>
        <v>7470.92</v>
      </c>
      <c r="AP15" s="1">
        <v>1</v>
      </c>
      <c r="AQ15" s="1">
        <v>1</v>
      </c>
      <c r="AR15" s="1">
        <v>1</v>
      </c>
      <c r="AS15" s="1">
        <v>1</v>
      </c>
      <c r="AT15" s="1">
        <v>1</v>
      </c>
      <c r="AU15" s="1">
        <v>1</v>
      </c>
      <c r="AV15" s="1">
        <v>1</v>
      </c>
      <c r="AW15" s="1">
        <v>1</v>
      </c>
      <c r="AX15" s="1">
        <v>1</v>
      </c>
      <c r="AZ15" s="1" t="str">
        <f t="shared" si="40"/>
        <v>N0327</v>
      </c>
      <c r="BA15" s="1" t="str">
        <f t="shared" si="41"/>
        <v>D08588</v>
      </c>
      <c r="BB15" s="1" t="str">
        <f t="shared" si="41"/>
        <v>PRIIT MARMOR</v>
      </c>
      <c r="BC15" s="1">
        <f t="shared" si="42"/>
        <v>51010</v>
      </c>
      <c r="BE15" s="1">
        <v>71200013</v>
      </c>
      <c r="BG15" s="1" t="str">
        <f t="shared" si="43"/>
        <v>000000000000003062</v>
      </c>
      <c r="BH15" s="1">
        <f>VLOOKUP($AB15,[3]SAP!$AN$4:$AU$7387,4,0)</f>
        <v>2026</v>
      </c>
      <c r="BI15" s="1" t="str">
        <f>VLOOKUP($AB15,[3]SAP!$AN$4:$AU$7387,5,0)</f>
        <v>2026-PRL1-51010</v>
      </c>
      <c r="BJ15" s="1" t="str">
        <f>VLOOKUP($AB15,[3]SAP!$AN$4:$AU$7387,6,0)</f>
        <v>#</v>
      </c>
      <c r="BK15" s="1" t="str">
        <f>VLOOKUP($AB15,[3]SAP!$AN$4:$AU$7387,7,0)</f>
        <v>#</v>
      </c>
      <c r="BL15" s="1" t="str">
        <f>VLOOKUP($AB15,[3]SAP!$AN$4:$AU$7387,8,0)</f>
        <v>#</v>
      </c>
      <c r="BM15" s="1">
        <f t="shared" si="44"/>
        <v>0.2</v>
      </c>
      <c r="BN15" s="1">
        <v>1</v>
      </c>
      <c r="BO15" s="16">
        <v>1306.2000000000003</v>
      </c>
      <c r="BP15" s="15">
        <f t="shared" si="45"/>
        <v>261.24</v>
      </c>
      <c r="BQ15" s="1">
        <v>1</v>
      </c>
      <c r="BR15" s="1">
        <v>1</v>
      </c>
      <c r="BS15" s="1">
        <v>1</v>
      </c>
      <c r="BT15" s="1">
        <v>1</v>
      </c>
      <c r="BU15" s="1">
        <v>1</v>
      </c>
      <c r="BV15" s="1">
        <v>1</v>
      </c>
      <c r="BW15" s="1">
        <v>1</v>
      </c>
      <c r="BX15" s="1">
        <v>1</v>
      </c>
      <c r="BY15" s="1">
        <v>1</v>
      </c>
    </row>
    <row r="16" spans="1:77" x14ac:dyDescent="0.25">
      <c r="A16" s="12" t="str">
        <f t="shared" si="31"/>
        <v>50940N0082D08526</v>
      </c>
      <c r="B16" s="1">
        <v>16591894</v>
      </c>
      <c r="C16" s="12">
        <v>50940</v>
      </c>
      <c r="D16" s="1" t="s">
        <v>107</v>
      </c>
      <c r="E16" s="1" t="s">
        <v>108</v>
      </c>
      <c r="F16" s="1" t="s">
        <v>109</v>
      </c>
      <c r="G16" s="1">
        <v>3061</v>
      </c>
      <c r="H16" s="1" t="s">
        <v>110</v>
      </c>
      <c r="I16" s="1">
        <v>1</v>
      </c>
      <c r="J16" s="15">
        <v>5965.98</v>
      </c>
      <c r="K16" s="1">
        <v>0.70000000000000007</v>
      </c>
      <c r="L16" s="15">
        <v>914.34000000000015</v>
      </c>
      <c r="M16" s="1">
        <v>6880.32</v>
      </c>
      <c r="N16" s="1"/>
      <c r="O16" s="12" t="str">
        <f>VLOOKUP(C16,'[1]minu seosed mai'!$E$3:$F$784,2,0)</f>
        <v>Dr Jakovlev OÜ</v>
      </c>
      <c r="P16" s="12" t="str">
        <f>VLOOKUP(A16,'[2]minu seosed mai'!$A$3:$A$784,1,0)</f>
        <v>50940N0082D08526</v>
      </c>
      <c r="Q16" s="12"/>
      <c r="R16" s="12" t="str">
        <f>VLOOKUP(H16,'[2]minu seosed mai'!$B$3:$F$784,5,0)</f>
        <v>Dr Jakovlev OÜ</v>
      </c>
      <c r="S16" s="12" t="s">
        <v>107</v>
      </c>
      <c r="T16" s="12" t="s">
        <v>111</v>
      </c>
      <c r="U16" s="12"/>
      <c r="V16" s="12" t="s">
        <v>107</v>
      </c>
      <c r="X16" s="16">
        <f t="shared" si="32"/>
        <v>5965.98</v>
      </c>
      <c r="Y16" s="1" t="str">
        <f t="shared" si="33"/>
        <v>N0082</v>
      </c>
      <c r="Z16" s="1" t="str">
        <f t="shared" si="34"/>
        <v>D08526</v>
      </c>
      <c r="AB16" s="1">
        <f t="shared" si="35"/>
        <v>50940</v>
      </c>
      <c r="AC16" s="1" t="str">
        <f t="shared" si="35"/>
        <v>Dr Jakovlev OÜ</v>
      </c>
      <c r="AD16" s="1">
        <f>VLOOKUP(G16,[2]abi!$A$2:$C$4,2,0)</f>
        <v>71200012</v>
      </c>
      <c r="AF16" s="1" t="str">
        <f t="shared" si="36"/>
        <v>000000000000003061</v>
      </c>
      <c r="AG16" s="1">
        <f>VLOOKUP($AB16,[3]SAP!AN$4:AU$7387,4,0)</f>
        <v>2026</v>
      </c>
      <c r="AH16" s="1" t="str">
        <f>VLOOKUP($AB16,[3]SAP!$AN$4:$AU$7387,5,0)</f>
        <v>2026-PRL1-50940</v>
      </c>
      <c r="AI16" s="1">
        <f>VLOOKUP($AB16,[3]SAP!$AN$4:$AU$7387,6,0)</f>
        <v>1</v>
      </c>
      <c r="AJ16" s="1" t="str">
        <f>VLOOKUP($AB16,[3]SAP!$AN$4:$AU$7387,7,0)</f>
        <v>TK066</v>
      </c>
      <c r="AK16" s="1" t="str">
        <f>VLOOKUP($AB16,[3]SAP!$AN$4:$AU$7387,8,0)</f>
        <v>#</v>
      </c>
      <c r="AL16" s="1">
        <f t="shared" si="37"/>
        <v>1</v>
      </c>
      <c r="AM16" s="1">
        <v>1</v>
      </c>
      <c r="AN16" s="16">
        <f t="shared" si="38"/>
        <v>5965.98</v>
      </c>
      <c r="AO16" s="16">
        <f t="shared" si="39"/>
        <v>5965.98</v>
      </c>
      <c r="AP16" s="1">
        <v>1</v>
      </c>
      <c r="AQ16" s="1">
        <v>1</v>
      </c>
      <c r="AR16" s="1">
        <v>1</v>
      </c>
      <c r="AS16" s="1">
        <v>1</v>
      </c>
      <c r="AT16" s="1">
        <v>1</v>
      </c>
      <c r="AU16" s="1">
        <v>1</v>
      </c>
      <c r="AV16" s="1">
        <v>1</v>
      </c>
      <c r="AW16" s="1">
        <v>1</v>
      </c>
      <c r="AX16" s="1">
        <v>1</v>
      </c>
      <c r="AZ16" s="1" t="str">
        <f t="shared" si="40"/>
        <v>N0082</v>
      </c>
      <c r="BA16" s="1" t="str">
        <f t="shared" si="41"/>
        <v>D08526</v>
      </c>
      <c r="BB16" s="1" t="str">
        <f t="shared" si="41"/>
        <v>IVAN JAKOVLEV</v>
      </c>
      <c r="BC16" s="1">
        <f t="shared" si="42"/>
        <v>50940</v>
      </c>
      <c r="BE16" s="1">
        <v>71200013</v>
      </c>
      <c r="BG16" s="1" t="str">
        <f t="shared" si="43"/>
        <v>000000000000003062</v>
      </c>
      <c r="BH16" s="1">
        <f>VLOOKUP($AB16,[3]SAP!$AN$4:$AU$7387,4,0)</f>
        <v>2026</v>
      </c>
      <c r="BI16" s="1" t="str">
        <f>VLOOKUP($AB16,[3]SAP!$AN$4:$AU$7387,5,0)</f>
        <v>2026-PRL1-50940</v>
      </c>
      <c r="BJ16" s="1">
        <f>VLOOKUP($AB16,[3]SAP!$AN$4:$AU$7387,6,0)</f>
        <v>1</v>
      </c>
      <c r="BK16" s="1" t="str">
        <f>VLOOKUP($AB16,[3]SAP!$AN$4:$AU$7387,7,0)</f>
        <v>TK066</v>
      </c>
      <c r="BL16" s="1" t="str">
        <f>VLOOKUP($AB16,[3]SAP!$AN$4:$AU$7387,8,0)</f>
        <v>#</v>
      </c>
      <c r="BM16" s="1">
        <f t="shared" si="44"/>
        <v>0.70000000000000007</v>
      </c>
      <c r="BN16" s="1">
        <v>1</v>
      </c>
      <c r="BO16" s="16">
        <v>1306.2000000000003</v>
      </c>
      <c r="BP16" s="15">
        <f t="shared" si="45"/>
        <v>914.34000000000015</v>
      </c>
      <c r="BQ16" s="1">
        <v>1</v>
      </c>
      <c r="BR16" s="1">
        <v>1</v>
      </c>
      <c r="BS16" s="1">
        <v>1</v>
      </c>
      <c r="BT16" s="1">
        <v>1</v>
      </c>
      <c r="BU16" s="1">
        <v>1</v>
      </c>
      <c r="BV16" s="1">
        <v>1</v>
      </c>
      <c r="BW16" s="1">
        <v>1</v>
      </c>
      <c r="BX16" s="1">
        <v>1</v>
      </c>
      <c r="BY16" s="1">
        <v>1</v>
      </c>
    </row>
    <row r="17" spans="1:77" x14ac:dyDescent="0.25">
      <c r="A17" s="12" t="str">
        <f t="shared" si="31"/>
        <v>51055N0013D07053</v>
      </c>
      <c r="B17" s="1">
        <v>17272889</v>
      </c>
      <c r="C17" s="12">
        <v>51055</v>
      </c>
      <c r="D17" s="1" t="s">
        <v>112</v>
      </c>
      <c r="E17" s="1" t="s">
        <v>113</v>
      </c>
      <c r="F17" s="1" t="s">
        <v>114</v>
      </c>
      <c r="G17" s="1">
        <v>3069</v>
      </c>
      <c r="H17" s="1" t="s">
        <v>115</v>
      </c>
      <c r="I17" s="1">
        <v>1</v>
      </c>
      <c r="J17" s="15">
        <v>7470.92</v>
      </c>
      <c r="K17" s="1">
        <v>1.0000000000000002</v>
      </c>
      <c r="L17" s="15">
        <v>1306.2000000000003</v>
      </c>
      <c r="M17" s="1">
        <v>8777.1200000000008</v>
      </c>
      <c r="N17" s="1"/>
      <c r="O17" s="12" t="str">
        <f>VLOOKUP(C17,'[1]minu seosed mai'!$E$3:$F$784,2,0)</f>
        <v>Dr Liis Mägi Perearstikeskus OÜ</v>
      </c>
      <c r="P17" s="12" t="str">
        <f>VLOOKUP(A17,'[2]minu seosed mai'!$A$3:$A$784,1,0)</f>
        <v>51055N0013D07053</v>
      </c>
      <c r="Q17" s="12"/>
      <c r="R17" s="12" t="str">
        <f>VLOOKUP(H17,'[2]minu seosed mai'!$B$3:$F$784,5,0)</f>
        <v>Dr Liis Mägi Perearstikeskus OÜ</v>
      </c>
      <c r="S17" s="12" t="s">
        <v>116</v>
      </c>
      <c r="T17" s="12" t="s">
        <v>117</v>
      </c>
      <c r="U17" s="12"/>
      <c r="V17" s="12" t="s">
        <v>116</v>
      </c>
      <c r="X17" s="16">
        <f t="shared" si="32"/>
        <v>7470.92</v>
      </c>
      <c r="Y17" s="1" t="str">
        <f t="shared" si="33"/>
        <v>N0013</v>
      </c>
      <c r="Z17" s="1" t="str">
        <f t="shared" si="34"/>
        <v>D07053</v>
      </c>
      <c r="AB17" s="1">
        <f t="shared" si="35"/>
        <v>51055</v>
      </c>
      <c r="AC17" s="1" t="str">
        <f t="shared" si="35"/>
        <v>Dr Liis Mägi Perearstikeskus OÜ</v>
      </c>
      <c r="AD17" s="1">
        <f>VLOOKUP(G17,[2]abi!$A$2:$C$4,2,0)</f>
        <v>71200022</v>
      </c>
      <c r="AF17" s="1" t="str">
        <f t="shared" si="36"/>
        <v>000000000000003069</v>
      </c>
      <c r="AG17" s="1">
        <f>VLOOKUP($AB17,[3]SAP!AN$4:AU$7387,4,0)</f>
        <v>2026</v>
      </c>
      <c r="AH17" s="1" t="str">
        <f>VLOOKUP($AB17,[3]SAP!$AN$4:$AU$7387,5,0)</f>
        <v>2026-PRL1-51055</v>
      </c>
      <c r="AI17" s="1" t="str">
        <f>VLOOKUP($AB17,[3]SAP!$AN$4:$AU$7387,6,0)</f>
        <v>#</v>
      </c>
      <c r="AJ17" s="1" t="str">
        <f>VLOOKUP($AB17,[3]SAP!$AN$4:$AU$7387,7,0)</f>
        <v>#</v>
      </c>
      <c r="AK17" s="1" t="str">
        <f>VLOOKUP($AB17,[3]SAP!$AN$4:$AU$7387,8,0)</f>
        <v>#</v>
      </c>
      <c r="AL17" s="1">
        <f t="shared" si="37"/>
        <v>1</v>
      </c>
      <c r="AM17" s="1">
        <v>1</v>
      </c>
      <c r="AN17" s="16">
        <f t="shared" si="38"/>
        <v>7470.92</v>
      </c>
      <c r="AO17" s="16">
        <f t="shared" si="39"/>
        <v>7470.92</v>
      </c>
      <c r="AP17" s="1">
        <v>1</v>
      </c>
      <c r="AQ17" s="1">
        <v>1</v>
      </c>
      <c r="AR17" s="1">
        <v>1</v>
      </c>
      <c r="AS17" s="1">
        <v>1</v>
      </c>
      <c r="AT17" s="1">
        <v>1</v>
      </c>
      <c r="AU17" s="1">
        <v>1</v>
      </c>
      <c r="AV17" s="1">
        <v>1</v>
      </c>
      <c r="AW17" s="1">
        <v>1</v>
      </c>
      <c r="AX17" s="1">
        <v>1</v>
      </c>
      <c r="AZ17" s="1" t="str">
        <f t="shared" si="40"/>
        <v>N0013</v>
      </c>
      <c r="BA17" s="1" t="str">
        <f t="shared" si="41"/>
        <v>D07053</v>
      </c>
      <c r="BB17" s="1" t="str">
        <f t="shared" si="41"/>
        <v>LIIS MÄGI</v>
      </c>
      <c r="BC17" s="1">
        <f t="shared" si="42"/>
        <v>51055</v>
      </c>
      <c r="BE17" s="1">
        <v>71200013</v>
      </c>
      <c r="BG17" s="1" t="str">
        <f t="shared" si="43"/>
        <v>000000000000003062</v>
      </c>
      <c r="BH17" s="1">
        <f>VLOOKUP($AB17,[3]SAP!$AN$4:$AU$7387,4,0)</f>
        <v>2026</v>
      </c>
      <c r="BI17" s="1" t="str">
        <f>VLOOKUP($AB17,[3]SAP!$AN$4:$AU$7387,5,0)</f>
        <v>2026-PRL1-51055</v>
      </c>
      <c r="BJ17" s="1" t="str">
        <f>VLOOKUP($AB17,[3]SAP!$AN$4:$AU$7387,6,0)</f>
        <v>#</v>
      </c>
      <c r="BK17" s="1" t="str">
        <f>VLOOKUP($AB17,[3]SAP!$AN$4:$AU$7387,7,0)</f>
        <v>#</v>
      </c>
      <c r="BL17" s="1" t="str">
        <f>VLOOKUP($AB17,[3]SAP!$AN$4:$AU$7387,8,0)</f>
        <v>#</v>
      </c>
      <c r="BM17" s="1">
        <f t="shared" si="44"/>
        <v>1.0000000000000002</v>
      </c>
      <c r="BN17" s="1">
        <v>1</v>
      </c>
      <c r="BO17" s="16">
        <v>1306.2000000000003</v>
      </c>
      <c r="BP17" s="15">
        <f t="shared" si="45"/>
        <v>1306.2000000000003</v>
      </c>
      <c r="BQ17" s="1">
        <v>1</v>
      </c>
      <c r="BR17" s="1">
        <v>1</v>
      </c>
      <c r="BS17" s="1">
        <v>1</v>
      </c>
      <c r="BT17" s="1">
        <v>1</v>
      </c>
      <c r="BU17" s="1">
        <v>1</v>
      </c>
      <c r="BV17" s="1">
        <v>1</v>
      </c>
      <c r="BW17" s="1">
        <v>1</v>
      </c>
      <c r="BX17" s="1">
        <v>1</v>
      </c>
      <c r="BY17" s="1">
        <v>1</v>
      </c>
    </row>
    <row r="18" spans="1:77" x14ac:dyDescent="0.25">
      <c r="A18" s="12" t="str">
        <f t="shared" si="31"/>
        <v>50860N0599D01063</v>
      </c>
      <c r="B18" s="1">
        <v>10592651</v>
      </c>
      <c r="C18" s="12">
        <v>50860</v>
      </c>
      <c r="D18" s="1" t="s">
        <v>116</v>
      </c>
      <c r="E18" s="1" t="s">
        <v>118</v>
      </c>
      <c r="F18" s="1" t="s">
        <v>119</v>
      </c>
      <c r="G18" s="1">
        <v>3069</v>
      </c>
      <c r="H18" s="1" t="s">
        <v>120</v>
      </c>
      <c r="I18" s="1">
        <v>0.8</v>
      </c>
      <c r="J18" s="15">
        <v>5976.7360000000008</v>
      </c>
      <c r="K18" s="1">
        <v>0.2</v>
      </c>
      <c r="L18" s="15">
        <v>261.24</v>
      </c>
      <c r="M18" s="1">
        <v>6237.9760000000006</v>
      </c>
      <c r="N18" s="1"/>
      <c r="O18" s="12" t="str">
        <f>VLOOKUP(C18,'[1]minu seosed mai'!$E$3:$F$784,2,0)</f>
        <v>Dr MARET TAMME OSAÜHING</v>
      </c>
      <c r="P18" s="12" t="str">
        <f>VLOOKUP(A18,'[2]minu seosed mai'!$A$3:$A$784,1,0)</f>
        <v>50860N0599D01063</v>
      </c>
      <c r="Q18" s="12"/>
      <c r="R18" s="12" t="str">
        <f>VLOOKUP(H18,'[2]minu seosed mai'!$B$3:$F$784,5,0)</f>
        <v>Dr MARET TAMME OSAÜHING</v>
      </c>
      <c r="S18" s="12" t="s">
        <v>116</v>
      </c>
      <c r="T18" s="12" t="s">
        <v>121</v>
      </c>
      <c r="U18" s="12" t="s">
        <v>116</v>
      </c>
      <c r="V18" s="12" t="s">
        <v>116</v>
      </c>
      <c r="X18" s="16">
        <f t="shared" si="32"/>
        <v>7470.920000000001</v>
      </c>
      <c r="Y18" s="1" t="str">
        <f t="shared" si="33"/>
        <v>N0599</v>
      </c>
      <c r="Z18" s="1" t="str">
        <f t="shared" si="34"/>
        <v>D01063</v>
      </c>
      <c r="AB18" s="1">
        <f t="shared" si="35"/>
        <v>50860</v>
      </c>
      <c r="AC18" s="1" t="str">
        <f t="shared" si="35"/>
        <v>Dr MARET TAMME OSAÜHING</v>
      </c>
      <c r="AD18" s="1">
        <f>VLOOKUP(G18,[2]abi!$A$2:$C$4,2,0)</f>
        <v>71200022</v>
      </c>
      <c r="AF18" s="1" t="str">
        <f t="shared" si="36"/>
        <v>000000000000003069</v>
      </c>
      <c r="AG18" s="1">
        <f>VLOOKUP($AB18,[3]SAP!AN$4:AU$7387,4,0)</f>
        <v>2026</v>
      </c>
      <c r="AH18" s="1" t="str">
        <f>VLOOKUP($AB18,[3]SAP!$AN$4:$AU$7387,5,0)</f>
        <v>2026-PRL1-50860</v>
      </c>
      <c r="AI18" s="1">
        <f>VLOOKUP($AB18,[3]SAP!$AN$4:$AU$7387,6,0)</f>
        <v>1</v>
      </c>
      <c r="AJ18" s="1" t="str">
        <f>VLOOKUP($AB18,[3]SAP!$AN$4:$AU$7387,7,0)</f>
        <v>TK031</v>
      </c>
      <c r="AK18" s="1" t="str">
        <f>VLOOKUP($AB18,[3]SAP!$AN$4:$AU$7387,8,0)</f>
        <v>#</v>
      </c>
      <c r="AL18" s="1">
        <f t="shared" si="37"/>
        <v>0.8</v>
      </c>
      <c r="AM18" s="1">
        <v>1</v>
      </c>
      <c r="AN18" s="16">
        <f t="shared" si="38"/>
        <v>7470.920000000001</v>
      </c>
      <c r="AO18" s="16">
        <f t="shared" si="39"/>
        <v>5976.7360000000008</v>
      </c>
      <c r="AP18" s="1">
        <v>1</v>
      </c>
      <c r="AQ18" s="1">
        <v>1</v>
      </c>
      <c r="AR18" s="1">
        <v>1</v>
      </c>
      <c r="AS18" s="1">
        <v>1</v>
      </c>
      <c r="AT18" s="1">
        <v>1</v>
      </c>
      <c r="AU18" s="1">
        <v>1</v>
      </c>
      <c r="AV18" s="1">
        <v>1</v>
      </c>
      <c r="AW18" s="1">
        <v>1</v>
      </c>
      <c r="AX18" s="1">
        <v>1</v>
      </c>
      <c r="AZ18" s="1" t="str">
        <f t="shared" si="40"/>
        <v>N0599</v>
      </c>
      <c r="BA18" s="1" t="str">
        <f t="shared" si="41"/>
        <v>D01063</v>
      </c>
      <c r="BB18" s="1" t="str">
        <f t="shared" si="41"/>
        <v>MARET TAMME</v>
      </c>
      <c r="BC18" s="1">
        <f t="shared" si="42"/>
        <v>50860</v>
      </c>
      <c r="BE18" s="1">
        <v>71200013</v>
      </c>
      <c r="BG18" s="1" t="str">
        <f t="shared" si="43"/>
        <v>000000000000003062</v>
      </c>
      <c r="BH18" s="1">
        <f>VLOOKUP($AB18,[3]SAP!$AN$4:$AU$7387,4,0)</f>
        <v>2026</v>
      </c>
      <c r="BI18" s="1" t="str">
        <f>VLOOKUP($AB18,[3]SAP!$AN$4:$AU$7387,5,0)</f>
        <v>2026-PRL1-50860</v>
      </c>
      <c r="BJ18" s="1">
        <f>VLOOKUP($AB18,[3]SAP!$AN$4:$AU$7387,6,0)</f>
        <v>1</v>
      </c>
      <c r="BK18" s="1" t="str">
        <f>VLOOKUP($AB18,[3]SAP!$AN$4:$AU$7387,7,0)</f>
        <v>TK031</v>
      </c>
      <c r="BL18" s="1" t="str">
        <f>VLOOKUP($AB18,[3]SAP!$AN$4:$AU$7387,8,0)</f>
        <v>#</v>
      </c>
      <c r="BM18" s="1">
        <f t="shared" si="44"/>
        <v>0.2</v>
      </c>
      <c r="BN18" s="1">
        <v>1</v>
      </c>
      <c r="BO18" s="16">
        <v>1306.2000000000003</v>
      </c>
      <c r="BP18" s="15">
        <f t="shared" si="45"/>
        <v>261.24</v>
      </c>
      <c r="BQ18" s="1">
        <v>1</v>
      </c>
      <c r="BR18" s="1">
        <v>1</v>
      </c>
      <c r="BS18" s="1">
        <v>1</v>
      </c>
      <c r="BT18" s="1">
        <v>1</v>
      </c>
      <c r="BU18" s="1">
        <v>1</v>
      </c>
      <c r="BV18" s="1">
        <v>1</v>
      </c>
      <c r="BW18" s="1">
        <v>1</v>
      </c>
      <c r="BX18" s="1">
        <v>1</v>
      </c>
      <c r="BY18" s="1">
        <v>1</v>
      </c>
    </row>
    <row r="19" spans="1:77" x14ac:dyDescent="0.25">
      <c r="A19" s="12" t="str">
        <f t="shared" si="31"/>
        <v>50860N0604D01063</v>
      </c>
      <c r="B19" s="1">
        <v>10592651</v>
      </c>
      <c r="C19" s="12">
        <v>50860</v>
      </c>
      <c r="D19" s="1" t="s">
        <v>116</v>
      </c>
      <c r="E19" s="1" t="s">
        <v>118</v>
      </c>
      <c r="F19" s="1" t="s">
        <v>119</v>
      </c>
      <c r="G19" s="1">
        <v>3061</v>
      </c>
      <c r="H19" s="1" t="s">
        <v>122</v>
      </c>
      <c r="I19" s="1">
        <v>1</v>
      </c>
      <c r="J19" s="15">
        <v>5965.98</v>
      </c>
      <c r="K19" s="1">
        <v>0.2</v>
      </c>
      <c r="L19" s="15">
        <v>261.24</v>
      </c>
      <c r="M19" s="1">
        <v>6227.2199999999993</v>
      </c>
      <c r="N19" s="1"/>
      <c r="O19" s="12" t="str">
        <f>VLOOKUP(C19,'[1]minu seosed mai'!$E$3:$F$784,2,0)</f>
        <v>Dr MARET TAMME OSAÜHING</v>
      </c>
      <c r="P19" s="12" t="str">
        <f>VLOOKUP(A19,'[2]minu seosed mai'!$A$3:$A$784,1,0)</f>
        <v>50860N0604D01063</v>
      </c>
      <c r="Q19" s="12"/>
      <c r="R19" s="12" t="str">
        <f>VLOOKUP(H19,'[2]minu seosed mai'!$B$3:$F$784,5,0)</f>
        <v>Dr MARET TAMME OSAÜHING</v>
      </c>
      <c r="S19" s="12" t="s">
        <v>123</v>
      </c>
      <c r="T19" s="12" t="s">
        <v>124</v>
      </c>
      <c r="U19" s="12"/>
      <c r="V19" s="12" t="s">
        <v>123</v>
      </c>
      <c r="X19" s="16">
        <f t="shared" si="32"/>
        <v>5965.98</v>
      </c>
      <c r="Y19" s="1" t="str">
        <f t="shared" si="33"/>
        <v>N0604</v>
      </c>
      <c r="Z19" s="1" t="str">
        <f t="shared" si="34"/>
        <v>D01063</v>
      </c>
      <c r="AB19" s="1">
        <f t="shared" si="35"/>
        <v>50860</v>
      </c>
      <c r="AC19" s="1" t="str">
        <f t="shared" si="35"/>
        <v>Dr MARET TAMME OSAÜHING</v>
      </c>
      <c r="AD19" s="1">
        <f>VLOOKUP(G19,[2]abi!$A$2:$C$4,2,0)</f>
        <v>71200012</v>
      </c>
      <c r="AF19" s="1" t="str">
        <f t="shared" si="36"/>
        <v>000000000000003061</v>
      </c>
      <c r="AG19" s="1">
        <f>VLOOKUP($AB19,[3]SAP!AN$4:AU$7387,4,0)</f>
        <v>2026</v>
      </c>
      <c r="AH19" s="1" t="str">
        <f>VLOOKUP($AB19,[3]SAP!$AN$4:$AU$7387,5,0)</f>
        <v>2026-PRL1-50860</v>
      </c>
      <c r="AI19" s="1">
        <f>VLOOKUP($AB19,[3]SAP!$AN$4:$AU$7387,6,0)</f>
        <v>1</v>
      </c>
      <c r="AJ19" s="1" t="str">
        <f>VLOOKUP($AB19,[3]SAP!$AN$4:$AU$7387,7,0)</f>
        <v>TK031</v>
      </c>
      <c r="AK19" s="1" t="str">
        <f>VLOOKUP($AB19,[3]SAP!$AN$4:$AU$7387,8,0)</f>
        <v>#</v>
      </c>
      <c r="AL19" s="1">
        <f t="shared" si="37"/>
        <v>1</v>
      </c>
      <c r="AM19" s="1">
        <v>1</v>
      </c>
      <c r="AN19" s="16">
        <f t="shared" si="38"/>
        <v>5965.98</v>
      </c>
      <c r="AO19" s="16">
        <f t="shared" si="39"/>
        <v>5965.98</v>
      </c>
      <c r="AP19" s="1">
        <v>1</v>
      </c>
      <c r="AQ19" s="1">
        <v>1</v>
      </c>
      <c r="AR19" s="1">
        <v>1</v>
      </c>
      <c r="AS19" s="1">
        <v>1</v>
      </c>
      <c r="AT19" s="1">
        <v>1</v>
      </c>
      <c r="AU19" s="1">
        <v>1</v>
      </c>
      <c r="AV19" s="1">
        <v>1</v>
      </c>
      <c r="AW19" s="1">
        <v>1</v>
      </c>
      <c r="AX19" s="1">
        <v>1</v>
      </c>
      <c r="AZ19" s="1" t="str">
        <f t="shared" si="40"/>
        <v>N0604</v>
      </c>
      <c r="BA19" s="1" t="str">
        <f t="shared" si="41"/>
        <v>D01063</v>
      </c>
      <c r="BB19" s="1" t="str">
        <f t="shared" si="41"/>
        <v>MARET TAMME</v>
      </c>
      <c r="BC19" s="1">
        <f t="shared" si="42"/>
        <v>50860</v>
      </c>
      <c r="BE19" s="1">
        <v>71200013</v>
      </c>
      <c r="BG19" s="1" t="str">
        <f t="shared" si="43"/>
        <v>000000000000003062</v>
      </c>
      <c r="BH19" s="1">
        <f>VLOOKUP($AB19,[3]SAP!$AN$4:$AU$7387,4,0)</f>
        <v>2026</v>
      </c>
      <c r="BI19" s="1" t="str">
        <f>VLOOKUP($AB19,[3]SAP!$AN$4:$AU$7387,5,0)</f>
        <v>2026-PRL1-50860</v>
      </c>
      <c r="BJ19" s="1">
        <f>VLOOKUP($AB19,[3]SAP!$AN$4:$AU$7387,6,0)</f>
        <v>1</v>
      </c>
      <c r="BK19" s="1" t="str">
        <f>VLOOKUP($AB19,[3]SAP!$AN$4:$AU$7387,7,0)</f>
        <v>TK031</v>
      </c>
      <c r="BL19" s="1" t="str">
        <f>VLOOKUP($AB19,[3]SAP!$AN$4:$AU$7387,8,0)</f>
        <v>#</v>
      </c>
      <c r="BM19" s="1">
        <f t="shared" si="44"/>
        <v>0.2</v>
      </c>
      <c r="BN19" s="1">
        <v>1</v>
      </c>
      <c r="BO19" s="16">
        <v>1306.2000000000003</v>
      </c>
      <c r="BP19" s="15">
        <f t="shared" si="45"/>
        <v>261.24</v>
      </c>
      <c r="BQ19" s="1">
        <v>1</v>
      </c>
      <c r="BR19" s="1">
        <v>1</v>
      </c>
      <c r="BS19" s="1">
        <v>1</v>
      </c>
      <c r="BT19" s="1">
        <v>1</v>
      </c>
      <c r="BU19" s="1">
        <v>1</v>
      </c>
      <c r="BV19" s="1">
        <v>1</v>
      </c>
      <c r="BW19" s="1">
        <v>1</v>
      </c>
      <c r="BX19" s="1">
        <v>1</v>
      </c>
      <c r="BY19" s="1">
        <v>1</v>
      </c>
    </row>
    <row r="20" spans="1:77" x14ac:dyDescent="0.25">
      <c r="A20" s="12" t="str">
        <f t="shared" si="31"/>
        <v>50656N0583D04649</v>
      </c>
      <c r="B20" s="1">
        <v>11537981</v>
      </c>
      <c r="C20" s="12">
        <v>50656</v>
      </c>
      <c r="D20" s="1" t="s">
        <v>123</v>
      </c>
      <c r="E20" s="1" t="s">
        <v>125</v>
      </c>
      <c r="F20" s="1" t="s">
        <v>126</v>
      </c>
      <c r="G20" s="1">
        <v>3069</v>
      </c>
      <c r="H20" s="1" t="s">
        <v>127</v>
      </c>
      <c r="I20" s="1">
        <v>1</v>
      </c>
      <c r="J20" s="15">
        <v>7470.92</v>
      </c>
      <c r="K20" s="1">
        <v>0.4</v>
      </c>
      <c r="L20" s="15">
        <v>522.48</v>
      </c>
      <c r="M20" s="1">
        <v>7993.4</v>
      </c>
      <c r="N20" s="1"/>
      <c r="O20" s="12" t="str">
        <f>VLOOKUP(C20,'[1]minu seosed mai'!$E$3:$F$784,2,0)</f>
        <v>Dr. Diana Kirss OÜ</v>
      </c>
      <c r="P20" s="12" t="str">
        <f>VLOOKUP(A20,'[2]minu seosed mai'!$A$3:$A$784,1,0)</f>
        <v>50656N0583D04649</v>
      </c>
      <c r="Q20" s="12"/>
      <c r="R20" s="12" t="str">
        <f>VLOOKUP(H20,'[2]minu seosed mai'!$B$3:$F$784,5,0)</f>
        <v>Dr. Diana Kirss OÜ</v>
      </c>
      <c r="S20" s="12" t="s">
        <v>128</v>
      </c>
      <c r="T20" s="12" t="s">
        <v>129</v>
      </c>
      <c r="U20" s="12"/>
      <c r="V20" s="12" t="s">
        <v>128</v>
      </c>
      <c r="X20" s="16">
        <f t="shared" si="32"/>
        <v>7470.92</v>
      </c>
      <c r="Y20" s="1" t="str">
        <f t="shared" si="33"/>
        <v>N0583</v>
      </c>
      <c r="Z20" s="1" t="str">
        <f t="shared" si="34"/>
        <v>D04649</v>
      </c>
      <c r="AB20" s="1">
        <f t="shared" si="35"/>
        <v>50656</v>
      </c>
      <c r="AC20" s="1" t="str">
        <f t="shared" si="35"/>
        <v>Dr. Diana Kirss OÜ</v>
      </c>
      <c r="AD20" s="1">
        <f>VLOOKUP(G20,[2]abi!$A$2:$C$4,2,0)</f>
        <v>71200022</v>
      </c>
      <c r="AF20" s="1" t="str">
        <f t="shared" si="36"/>
        <v>000000000000003069</v>
      </c>
      <c r="AG20" s="1">
        <f>VLOOKUP($AB20,[3]SAP!AN$4:AU$7387,4,0)</f>
        <v>2026</v>
      </c>
      <c r="AH20" s="1" t="str">
        <f>VLOOKUP($AB20,[3]SAP!$AN$4:$AU$7387,5,0)</f>
        <v>2026-PRL1-50656</v>
      </c>
      <c r="AI20" s="1" t="str">
        <f>VLOOKUP($AB20,[3]SAP!$AN$4:$AU$7387,6,0)</f>
        <v>#</v>
      </c>
      <c r="AJ20" s="1" t="str">
        <f>VLOOKUP($AB20,[3]SAP!$AN$4:$AU$7387,7,0)</f>
        <v>#</v>
      </c>
      <c r="AK20" s="1" t="str">
        <f>VLOOKUP($AB20,[3]SAP!$AN$4:$AU$7387,8,0)</f>
        <v>#</v>
      </c>
      <c r="AL20" s="1">
        <f t="shared" si="37"/>
        <v>1</v>
      </c>
      <c r="AM20" s="1">
        <v>1</v>
      </c>
      <c r="AN20" s="16">
        <f t="shared" si="38"/>
        <v>7470.92</v>
      </c>
      <c r="AO20" s="16">
        <f t="shared" si="39"/>
        <v>7470.92</v>
      </c>
      <c r="AP20" s="1">
        <v>1</v>
      </c>
      <c r="AQ20" s="1">
        <v>1</v>
      </c>
      <c r="AR20" s="1">
        <v>1</v>
      </c>
      <c r="AS20" s="1">
        <v>1</v>
      </c>
      <c r="AT20" s="1">
        <v>1</v>
      </c>
      <c r="AU20" s="1">
        <v>1</v>
      </c>
      <c r="AV20" s="1">
        <v>1</v>
      </c>
      <c r="AW20" s="1">
        <v>1</v>
      </c>
      <c r="AX20" s="1">
        <v>1</v>
      </c>
      <c r="AZ20" s="1" t="str">
        <f t="shared" si="40"/>
        <v>N0583</v>
      </c>
      <c r="BA20" s="1" t="str">
        <f t="shared" si="41"/>
        <v>D04649</v>
      </c>
      <c r="BB20" s="1" t="str">
        <f t="shared" si="41"/>
        <v>DIANA KIRSS</v>
      </c>
      <c r="BC20" s="1">
        <f t="shared" si="42"/>
        <v>50656</v>
      </c>
      <c r="BE20" s="1">
        <v>71200013</v>
      </c>
      <c r="BG20" s="1" t="str">
        <f t="shared" si="43"/>
        <v>000000000000003062</v>
      </c>
      <c r="BH20" s="1">
        <f>VLOOKUP($AB20,[3]SAP!$AN$4:$AU$7387,4,0)</f>
        <v>2026</v>
      </c>
      <c r="BI20" s="1" t="str">
        <f>VLOOKUP($AB20,[3]SAP!$AN$4:$AU$7387,5,0)</f>
        <v>2026-PRL1-50656</v>
      </c>
      <c r="BJ20" s="1" t="str">
        <f>VLOOKUP($AB20,[3]SAP!$AN$4:$AU$7387,6,0)</f>
        <v>#</v>
      </c>
      <c r="BK20" s="1" t="str">
        <f>VLOOKUP($AB20,[3]SAP!$AN$4:$AU$7387,7,0)</f>
        <v>#</v>
      </c>
      <c r="BL20" s="1" t="str">
        <f>VLOOKUP($AB20,[3]SAP!$AN$4:$AU$7387,8,0)</f>
        <v>#</v>
      </c>
      <c r="BM20" s="1">
        <f t="shared" si="44"/>
        <v>0.4</v>
      </c>
      <c r="BN20" s="1">
        <v>1</v>
      </c>
      <c r="BO20" s="16">
        <v>1306.2000000000003</v>
      </c>
      <c r="BP20" s="15">
        <f t="shared" si="45"/>
        <v>522.48</v>
      </c>
      <c r="BQ20" s="1">
        <v>1</v>
      </c>
      <c r="BR20" s="1">
        <v>1</v>
      </c>
      <c r="BS20" s="1">
        <v>1</v>
      </c>
      <c r="BT20" s="1">
        <v>1</v>
      </c>
      <c r="BU20" s="1">
        <v>1</v>
      </c>
      <c r="BV20" s="1">
        <v>1</v>
      </c>
      <c r="BW20" s="1">
        <v>1</v>
      </c>
      <c r="BX20" s="1">
        <v>1</v>
      </c>
      <c r="BY20" s="1">
        <v>1</v>
      </c>
    </row>
    <row r="21" spans="1:77" x14ac:dyDescent="0.25">
      <c r="A21" s="12" t="str">
        <f t="shared" si="31"/>
        <v>50881N0653D06820</v>
      </c>
      <c r="B21" s="1">
        <v>16079713</v>
      </c>
      <c r="C21" s="12">
        <v>50881</v>
      </c>
      <c r="D21" s="1" t="s">
        <v>128</v>
      </c>
      <c r="E21" s="1" t="s">
        <v>130</v>
      </c>
      <c r="F21" s="1" t="s">
        <v>131</v>
      </c>
      <c r="G21" s="1">
        <v>3069</v>
      </c>
      <c r="H21" s="1" t="s">
        <v>132</v>
      </c>
      <c r="I21" s="1">
        <v>1</v>
      </c>
      <c r="J21" s="15">
        <v>7470.92</v>
      </c>
      <c r="K21" s="1">
        <v>0.1</v>
      </c>
      <c r="L21" s="15">
        <v>130.62</v>
      </c>
      <c r="M21" s="1">
        <v>7601.54</v>
      </c>
      <c r="N21" s="1"/>
      <c r="O21" s="12" t="str">
        <f>VLOOKUP(C21,'[1]minu seosed mai'!$E$3:$F$784,2,0)</f>
        <v>Dr. Elvira Murde OÜ</v>
      </c>
      <c r="P21" s="12" t="str">
        <f>VLOOKUP(A21,'[2]minu seosed mai'!$A$3:$A$784,1,0)</f>
        <v>50881N0653D06820</v>
      </c>
      <c r="Q21" s="12"/>
      <c r="R21" s="12" t="str">
        <f>VLOOKUP(H21,'[2]minu seosed mai'!$B$3:$F$784,5,0)</f>
        <v>Dr. Elvira Murde OÜ</v>
      </c>
      <c r="S21" s="12" t="s">
        <v>133</v>
      </c>
      <c r="T21" s="12" t="s">
        <v>134</v>
      </c>
      <c r="U21" s="12"/>
      <c r="V21" s="12" t="s">
        <v>133</v>
      </c>
      <c r="X21" s="16">
        <f t="shared" si="32"/>
        <v>7470.92</v>
      </c>
      <c r="Y21" s="1" t="str">
        <f t="shared" si="33"/>
        <v>N0653</v>
      </c>
      <c r="Z21" s="1" t="str">
        <f t="shared" si="34"/>
        <v>D06820</v>
      </c>
      <c r="AB21" s="1">
        <f t="shared" si="35"/>
        <v>50881</v>
      </c>
      <c r="AC21" s="1" t="str">
        <f t="shared" si="35"/>
        <v>Dr. Elvira Murde OÜ</v>
      </c>
      <c r="AD21" s="1">
        <f>VLOOKUP(G21,[2]abi!$A$2:$C$4,2,0)</f>
        <v>71200022</v>
      </c>
      <c r="AF21" s="1" t="str">
        <f t="shared" si="36"/>
        <v>000000000000003069</v>
      </c>
      <c r="AG21" s="1">
        <f>VLOOKUP($AB21,[3]SAP!AN$4:AU$7387,4,0)</f>
        <v>2026</v>
      </c>
      <c r="AH21" s="1" t="str">
        <f>VLOOKUP($AB21,[3]SAP!$AN$4:$AU$7387,5,0)</f>
        <v>2026-PRL1-50881</v>
      </c>
      <c r="AI21" s="1" t="str">
        <f>VLOOKUP($AB21,[3]SAP!$AN$4:$AU$7387,6,0)</f>
        <v>#</v>
      </c>
      <c r="AJ21" s="1" t="str">
        <f>VLOOKUP($AB21,[3]SAP!$AN$4:$AU$7387,7,0)</f>
        <v>#</v>
      </c>
      <c r="AK21" s="1" t="str">
        <f>VLOOKUP($AB21,[3]SAP!$AN$4:$AU$7387,8,0)</f>
        <v>#</v>
      </c>
      <c r="AL21" s="1">
        <f t="shared" si="37"/>
        <v>1</v>
      </c>
      <c r="AM21" s="1">
        <v>1</v>
      </c>
      <c r="AN21" s="16">
        <f t="shared" si="38"/>
        <v>7470.92</v>
      </c>
      <c r="AO21" s="16">
        <f t="shared" si="39"/>
        <v>7470.92</v>
      </c>
      <c r="AP21" s="1">
        <v>1</v>
      </c>
      <c r="AQ21" s="1">
        <v>1</v>
      </c>
      <c r="AR21" s="1">
        <v>1</v>
      </c>
      <c r="AS21" s="1">
        <v>1</v>
      </c>
      <c r="AT21" s="1">
        <v>1</v>
      </c>
      <c r="AU21" s="1">
        <v>1</v>
      </c>
      <c r="AV21" s="1">
        <v>1</v>
      </c>
      <c r="AW21" s="1">
        <v>1</v>
      </c>
      <c r="AX21" s="1">
        <v>1</v>
      </c>
      <c r="AZ21" s="1" t="str">
        <f t="shared" si="40"/>
        <v>N0653</v>
      </c>
      <c r="BA21" s="1" t="str">
        <f t="shared" si="41"/>
        <v>D06820</v>
      </c>
      <c r="BB21" s="1" t="str">
        <f t="shared" si="41"/>
        <v>ELVIRA MURDE</v>
      </c>
      <c r="BC21" s="1">
        <f t="shared" si="42"/>
        <v>50881</v>
      </c>
      <c r="BE21" s="1">
        <v>71200013</v>
      </c>
      <c r="BG21" s="1" t="str">
        <f t="shared" si="43"/>
        <v>000000000000003062</v>
      </c>
      <c r="BH21" s="1">
        <f>VLOOKUP($AB21,[3]SAP!$AN$4:$AU$7387,4,0)</f>
        <v>2026</v>
      </c>
      <c r="BI21" s="1" t="str">
        <f>VLOOKUP($AB21,[3]SAP!$AN$4:$AU$7387,5,0)</f>
        <v>2026-PRL1-50881</v>
      </c>
      <c r="BJ21" s="1" t="str">
        <f>VLOOKUP($AB21,[3]SAP!$AN$4:$AU$7387,6,0)</f>
        <v>#</v>
      </c>
      <c r="BK21" s="1" t="str">
        <f>VLOOKUP($AB21,[3]SAP!$AN$4:$AU$7387,7,0)</f>
        <v>#</v>
      </c>
      <c r="BL21" s="1" t="str">
        <f>VLOOKUP($AB21,[3]SAP!$AN$4:$AU$7387,8,0)</f>
        <v>#</v>
      </c>
      <c r="BM21" s="1">
        <f t="shared" si="44"/>
        <v>0.1</v>
      </c>
      <c r="BN21" s="1">
        <v>1</v>
      </c>
      <c r="BO21" s="16">
        <v>1306.2000000000003</v>
      </c>
      <c r="BP21" s="15">
        <f t="shared" si="45"/>
        <v>130.62</v>
      </c>
      <c r="BQ21" s="1">
        <v>1</v>
      </c>
      <c r="BR21" s="1">
        <v>1</v>
      </c>
      <c r="BS21" s="1">
        <v>1</v>
      </c>
      <c r="BT21" s="1">
        <v>1</v>
      </c>
      <c r="BU21" s="1">
        <v>1</v>
      </c>
      <c r="BV21" s="1">
        <v>1</v>
      </c>
      <c r="BW21" s="1">
        <v>1</v>
      </c>
      <c r="BX21" s="1">
        <v>1</v>
      </c>
      <c r="BY21" s="1">
        <v>1</v>
      </c>
    </row>
    <row r="22" spans="1:77" x14ac:dyDescent="0.25">
      <c r="A22" s="12" t="str">
        <f t="shared" si="31"/>
        <v>50885N0715D01968</v>
      </c>
      <c r="B22" s="1">
        <v>16150397</v>
      </c>
      <c r="C22" s="12">
        <v>50885</v>
      </c>
      <c r="D22" s="1" t="s">
        <v>135</v>
      </c>
      <c r="E22" s="1" t="s">
        <v>136</v>
      </c>
      <c r="F22" s="1" t="s">
        <v>137</v>
      </c>
      <c r="G22" s="1">
        <v>3069</v>
      </c>
      <c r="H22" s="1" t="s">
        <v>138</v>
      </c>
      <c r="I22" s="1">
        <v>1</v>
      </c>
      <c r="J22" s="15">
        <v>7470.92</v>
      </c>
      <c r="K22" s="1">
        <v>0.70000000000000007</v>
      </c>
      <c r="L22" s="15">
        <v>914.34000000000015</v>
      </c>
      <c r="M22" s="1">
        <v>8385.26</v>
      </c>
      <c r="N22" s="1"/>
      <c r="O22" s="12" t="str">
        <f>VLOOKUP(C22,'[1]minu seosed mai'!$E$3:$F$784,2,0)</f>
        <v>Dr. Heli Tähepõld Ülikooli Perearstikeskus</v>
      </c>
      <c r="P22" s="12" t="str">
        <f>VLOOKUP(A22,'[2]minu seosed mai'!$A$3:$A$784,1,0)</f>
        <v>50885N0715D01968</v>
      </c>
      <c r="Q22" s="12"/>
      <c r="R22" s="12" t="str">
        <f>VLOOKUP(H22,'[2]minu seosed mai'!$B$3:$F$784,5,0)</f>
        <v>Dr. Heli Tähepõld Ülikooli Perearstikeskus</v>
      </c>
      <c r="S22" s="12" t="s">
        <v>139</v>
      </c>
      <c r="T22" s="12" t="s">
        <v>140</v>
      </c>
      <c r="U22" s="12"/>
      <c r="V22" s="12" t="s">
        <v>139</v>
      </c>
      <c r="X22" s="16">
        <f t="shared" si="32"/>
        <v>7470.92</v>
      </c>
      <c r="Y22" s="1" t="str">
        <f t="shared" si="33"/>
        <v>N0715</v>
      </c>
      <c r="Z22" s="1" t="str">
        <f t="shared" si="34"/>
        <v>D01968</v>
      </c>
      <c r="AB22" s="1">
        <f t="shared" si="35"/>
        <v>50885</v>
      </c>
      <c r="AC22" s="1" t="str">
        <f t="shared" si="35"/>
        <v>Dr. Heli Tähepõld Ülikooli Perearstikeskus OÜ</v>
      </c>
      <c r="AD22" s="1">
        <f>VLOOKUP(G22,[2]abi!$A$2:$C$4,2,0)</f>
        <v>71200022</v>
      </c>
      <c r="AF22" s="1" t="str">
        <f t="shared" si="36"/>
        <v>000000000000003069</v>
      </c>
      <c r="AG22" s="1">
        <f>VLOOKUP($AB22,[3]SAP!AN$4:AU$7387,4,0)</f>
        <v>2026</v>
      </c>
      <c r="AH22" s="1" t="str">
        <f>VLOOKUP($AB22,[3]SAP!$AN$4:$AU$7387,5,0)</f>
        <v>2026-PRL1-50885</v>
      </c>
      <c r="AI22" s="1" t="str">
        <f>VLOOKUP($AB22,[3]SAP!$AN$4:$AU$7387,6,0)</f>
        <v>#</v>
      </c>
      <c r="AJ22" s="1" t="str">
        <f>VLOOKUP($AB22,[3]SAP!$AN$4:$AU$7387,7,0)</f>
        <v>#</v>
      </c>
      <c r="AK22" s="1" t="str">
        <f>VLOOKUP($AB22,[3]SAP!$AN$4:$AU$7387,8,0)</f>
        <v>#</v>
      </c>
      <c r="AL22" s="1">
        <f t="shared" si="37"/>
        <v>1</v>
      </c>
      <c r="AM22" s="1">
        <v>1</v>
      </c>
      <c r="AN22" s="16">
        <f t="shared" si="38"/>
        <v>7470.92</v>
      </c>
      <c r="AO22" s="16">
        <f t="shared" si="39"/>
        <v>7470.92</v>
      </c>
      <c r="AP22" s="1">
        <v>1</v>
      </c>
      <c r="AQ22" s="1">
        <v>1</v>
      </c>
      <c r="AR22" s="1">
        <v>1</v>
      </c>
      <c r="AS22" s="1">
        <v>1</v>
      </c>
      <c r="AT22" s="1">
        <v>1</v>
      </c>
      <c r="AU22" s="1">
        <v>1</v>
      </c>
      <c r="AV22" s="1">
        <v>1</v>
      </c>
      <c r="AW22" s="1">
        <v>1</v>
      </c>
      <c r="AX22" s="1">
        <v>1</v>
      </c>
      <c r="AZ22" s="1" t="str">
        <f t="shared" si="40"/>
        <v>N0715</v>
      </c>
      <c r="BA22" s="1" t="str">
        <f t="shared" si="41"/>
        <v>D01968</v>
      </c>
      <c r="BB22" s="1" t="str">
        <f t="shared" si="41"/>
        <v>HELI TÄHEPÕLD</v>
      </c>
      <c r="BC22" s="1">
        <f t="shared" si="42"/>
        <v>50885</v>
      </c>
      <c r="BE22" s="1">
        <v>71200013</v>
      </c>
      <c r="BG22" s="1" t="str">
        <f t="shared" si="43"/>
        <v>000000000000003062</v>
      </c>
      <c r="BH22" s="1">
        <f>VLOOKUP($AB22,[3]SAP!$AN$4:$AU$7387,4,0)</f>
        <v>2026</v>
      </c>
      <c r="BI22" s="1" t="str">
        <f>VLOOKUP($AB22,[3]SAP!$AN$4:$AU$7387,5,0)</f>
        <v>2026-PRL1-50885</v>
      </c>
      <c r="BJ22" s="1" t="str">
        <f>VLOOKUP($AB22,[3]SAP!$AN$4:$AU$7387,6,0)</f>
        <v>#</v>
      </c>
      <c r="BK22" s="1" t="str">
        <f>VLOOKUP($AB22,[3]SAP!$AN$4:$AU$7387,7,0)</f>
        <v>#</v>
      </c>
      <c r="BL22" s="1" t="str">
        <f>VLOOKUP($AB22,[3]SAP!$AN$4:$AU$7387,8,0)</f>
        <v>#</v>
      </c>
      <c r="BM22" s="1">
        <f t="shared" si="44"/>
        <v>0.70000000000000007</v>
      </c>
      <c r="BN22" s="1">
        <v>1</v>
      </c>
      <c r="BO22" s="16">
        <v>1306.2000000000003</v>
      </c>
      <c r="BP22" s="15">
        <f t="shared" si="45"/>
        <v>914.34000000000015</v>
      </c>
      <c r="BQ22" s="1">
        <v>1</v>
      </c>
      <c r="BR22" s="1">
        <v>1</v>
      </c>
      <c r="BS22" s="1">
        <v>1</v>
      </c>
      <c r="BT22" s="1">
        <v>1</v>
      </c>
      <c r="BU22" s="1">
        <v>1</v>
      </c>
      <c r="BV22" s="1">
        <v>1</v>
      </c>
      <c r="BW22" s="1">
        <v>1</v>
      </c>
      <c r="BX22" s="1">
        <v>1</v>
      </c>
      <c r="BY22" s="1">
        <v>1</v>
      </c>
    </row>
    <row r="23" spans="1:77" x14ac:dyDescent="0.25">
      <c r="A23" s="12" t="str">
        <f t="shared" si="31"/>
        <v>50892N0819D06859</v>
      </c>
      <c r="B23" s="1">
        <v>16344836</v>
      </c>
      <c r="C23" s="12">
        <v>50892</v>
      </c>
      <c r="D23" s="1" t="s">
        <v>139</v>
      </c>
      <c r="E23" s="1" t="s">
        <v>141</v>
      </c>
      <c r="F23" s="1" t="s">
        <v>142</v>
      </c>
      <c r="G23" s="1">
        <v>3069</v>
      </c>
      <c r="H23" s="1" t="s">
        <v>143</v>
      </c>
      <c r="I23" s="1">
        <v>0.8</v>
      </c>
      <c r="J23" s="15">
        <v>5976.7360000000008</v>
      </c>
      <c r="K23" s="1">
        <v>0.4</v>
      </c>
      <c r="L23" s="15">
        <v>522.48</v>
      </c>
      <c r="M23" s="1">
        <v>6499.2160000000003</v>
      </c>
      <c r="N23" s="1"/>
      <c r="O23" s="12" t="str">
        <f>VLOOKUP(C23,'[1]minu seosed mai'!$E$3:$F$784,2,0)</f>
        <v>Dr. Jelena Petrova OÜ</v>
      </c>
      <c r="P23" s="12" t="str">
        <f>VLOOKUP(A23,'[2]minu seosed mai'!$A$3:$A$784,1,0)</f>
        <v>50892N0819D06859</v>
      </c>
      <c r="Q23" s="12"/>
      <c r="R23" s="12" t="str">
        <f>VLOOKUP(H23,'[2]minu seosed mai'!$B$3:$F$784,5,0)</f>
        <v>Dr. Jelena Petrova OÜ</v>
      </c>
      <c r="S23" s="12" t="s">
        <v>144</v>
      </c>
      <c r="T23" s="12" t="s">
        <v>145</v>
      </c>
      <c r="U23" s="12"/>
      <c r="V23" s="12" t="s">
        <v>144</v>
      </c>
      <c r="X23" s="16">
        <f t="shared" si="32"/>
        <v>7470.920000000001</v>
      </c>
      <c r="Y23" s="1" t="str">
        <f t="shared" si="33"/>
        <v>N0819</v>
      </c>
      <c r="Z23" s="1" t="str">
        <f t="shared" si="34"/>
        <v>D06859</v>
      </c>
      <c r="AB23" s="1">
        <f t="shared" si="35"/>
        <v>50892</v>
      </c>
      <c r="AC23" s="1" t="str">
        <f t="shared" si="35"/>
        <v>Dr. Jelena Petrova OÜ</v>
      </c>
      <c r="AD23" s="1">
        <f>VLOOKUP(G23,[2]abi!$A$2:$C$4,2,0)</f>
        <v>71200022</v>
      </c>
      <c r="AF23" s="1" t="str">
        <f t="shared" si="36"/>
        <v>000000000000003069</v>
      </c>
      <c r="AG23" s="1">
        <f>VLOOKUP($AB23,[3]SAP!AN$4:AU$7387,4,0)</f>
        <v>2026</v>
      </c>
      <c r="AH23" s="1" t="str">
        <f>VLOOKUP($AB23,[3]SAP!$AN$4:$AU$7387,5,0)</f>
        <v>2026-PRL1-50892</v>
      </c>
      <c r="AI23" s="1" t="str">
        <f>VLOOKUP($AB23,[3]SAP!$AN$4:$AU$7387,6,0)</f>
        <v>#</v>
      </c>
      <c r="AJ23" s="1" t="str">
        <f>VLOOKUP($AB23,[3]SAP!$AN$4:$AU$7387,7,0)</f>
        <v>#</v>
      </c>
      <c r="AK23" s="1" t="str">
        <f>VLOOKUP($AB23,[3]SAP!$AN$4:$AU$7387,8,0)</f>
        <v>#</v>
      </c>
      <c r="AL23" s="1">
        <f t="shared" si="37"/>
        <v>0.8</v>
      </c>
      <c r="AM23" s="1">
        <v>1</v>
      </c>
      <c r="AN23" s="16">
        <f t="shared" si="38"/>
        <v>7470.920000000001</v>
      </c>
      <c r="AO23" s="16">
        <f t="shared" si="39"/>
        <v>5976.7360000000008</v>
      </c>
      <c r="AP23" s="1">
        <v>1</v>
      </c>
      <c r="AQ23" s="1">
        <v>1</v>
      </c>
      <c r="AR23" s="1">
        <v>1</v>
      </c>
      <c r="AS23" s="1">
        <v>1</v>
      </c>
      <c r="AT23" s="1">
        <v>1</v>
      </c>
      <c r="AU23" s="1">
        <v>1</v>
      </c>
      <c r="AV23" s="1">
        <v>1</v>
      </c>
      <c r="AW23" s="1">
        <v>1</v>
      </c>
      <c r="AX23" s="1">
        <v>1</v>
      </c>
      <c r="AZ23" s="1" t="str">
        <f t="shared" si="40"/>
        <v>N0819</v>
      </c>
      <c r="BA23" s="1" t="str">
        <f t="shared" si="41"/>
        <v>D06859</v>
      </c>
      <c r="BB23" s="1" t="str">
        <f t="shared" si="41"/>
        <v>JELENA PETROVA</v>
      </c>
      <c r="BC23" s="1">
        <f t="shared" si="42"/>
        <v>50892</v>
      </c>
      <c r="BE23" s="1">
        <v>71200013</v>
      </c>
      <c r="BG23" s="1" t="str">
        <f t="shared" si="43"/>
        <v>000000000000003062</v>
      </c>
      <c r="BH23" s="1">
        <f>VLOOKUP($AB23,[3]SAP!$AN$4:$AU$7387,4,0)</f>
        <v>2026</v>
      </c>
      <c r="BI23" s="1" t="str">
        <f>VLOOKUP($AB23,[3]SAP!$AN$4:$AU$7387,5,0)</f>
        <v>2026-PRL1-50892</v>
      </c>
      <c r="BJ23" s="1" t="str">
        <f>VLOOKUP($AB23,[3]SAP!$AN$4:$AU$7387,6,0)</f>
        <v>#</v>
      </c>
      <c r="BK23" s="1" t="str">
        <f>VLOOKUP($AB23,[3]SAP!$AN$4:$AU$7387,7,0)</f>
        <v>#</v>
      </c>
      <c r="BL23" s="1" t="str">
        <f>VLOOKUP($AB23,[3]SAP!$AN$4:$AU$7387,8,0)</f>
        <v>#</v>
      </c>
      <c r="BM23" s="1">
        <f t="shared" si="44"/>
        <v>0.4</v>
      </c>
      <c r="BN23" s="1">
        <v>1</v>
      </c>
      <c r="BO23" s="16">
        <v>1306.2000000000003</v>
      </c>
      <c r="BP23" s="15">
        <f t="shared" si="45"/>
        <v>522.48</v>
      </c>
      <c r="BQ23" s="1">
        <v>1</v>
      </c>
      <c r="BR23" s="1">
        <v>1</v>
      </c>
      <c r="BS23" s="1">
        <v>1</v>
      </c>
      <c r="BT23" s="1">
        <v>1</v>
      </c>
      <c r="BU23" s="1">
        <v>1</v>
      </c>
      <c r="BV23" s="1">
        <v>1</v>
      </c>
      <c r="BW23" s="1">
        <v>1</v>
      </c>
      <c r="BX23" s="1">
        <v>1</v>
      </c>
      <c r="BY23" s="1">
        <v>1</v>
      </c>
    </row>
    <row r="24" spans="1:77" x14ac:dyDescent="0.25">
      <c r="A24" s="12" t="str">
        <f t="shared" si="31"/>
        <v>50821N0661D07521</v>
      </c>
      <c r="B24" s="1">
        <v>14228289</v>
      </c>
      <c r="C24" s="12">
        <v>50821</v>
      </c>
      <c r="D24" s="1" t="s">
        <v>144</v>
      </c>
      <c r="E24" s="1" t="s">
        <v>146</v>
      </c>
      <c r="F24" s="1" t="s">
        <v>147</v>
      </c>
      <c r="G24" s="1">
        <v>3069</v>
      </c>
      <c r="H24" s="1" t="s">
        <v>148</v>
      </c>
      <c r="I24" s="1">
        <v>1</v>
      </c>
      <c r="J24" s="15">
        <v>7470.92</v>
      </c>
      <c r="K24" s="1">
        <v>0.4</v>
      </c>
      <c r="L24" s="15">
        <v>522.48</v>
      </c>
      <c r="M24" s="1">
        <v>7993.4</v>
      </c>
      <c r="N24" s="1"/>
      <c r="O24" s="12" t="str">
        <f>VLOOKUP(C24,'[1]minu seosed mai'!$E$3:$F$784,2,0)</f>
        <v>Dr. Karpenko OÜ</v>
      </c>
      <c r="P24" s="12" t="str">
        <f>VLOOKUP(A24,'[2]minu seosed mai'!$A$3:$A$784,1,0)</f>
        <v>50821N0661D07521</v>
      </c>
      <c r="Q24" s="12"/>
      <c r="R24" s="12" t="str">
        <f>VLOOKUP(H24,'[2]minu seosed mai'!$B$3:$F$784,5,0)</f>
        <v>Dr. Karpenko OÜ</v>
      </c>
      <c r="S24" s="12" t="s">
        <v>149</v>
      </c>
      <c r="T24" s="12" t="s">
        <v>150</v>
      </c>
      <c r="U24" s="12"/>
      <c r="V24" s="12" t="s">
        <v>149</v>
      </c>
      <c r="X24" s="16">
        <f t="shared" si="32"/>
        <v>7470.92</v>
      </c>
      <c r="Y24" s="1" t="str">
        <f t="shared" si="33"/>
        <v>N0661</v>
      </c>
      <c r="Z24" s="1" t="str">
        <f t="shared" si="34"/>
        <v>D07521</v>
      </c>
      <c r="AB24" s="1">
        <f t="shared" si="35"/>
        <v>50821</v>
      </c>
      <c r="AC24" s="1" t="str">
        <f t="shared" si="35"/>
        <v>Dr. Karpenko OÜ</v>
      </c>
      <c r="AD24" s="1">
        <f>VLOOKUP(G24,[2]abi!$A$2:$C$4,2,0)</f>
        <v>71200022</v>
      </c>
      <c r="AF24" s="1" t="str">
        <f t="shared" si="36"/>
        <v>000000000000003069</v>
      </c>
      <c r="AG24" s="1">
        <f>VLOOKUP($AB24,[3]SAP!AN$4:AU$7387,4,0)</f>
        <v>2026</v>
      </c>
      <c r="AH24" s="1" t="str">
        <f>VLOOKUP($AB24,[3]SAP!$AN$4:$AU$7387,5,0)</f>
        <v>2026-PRL1-50821</v>
      </c>
      <c r="AI24" s="1">
        <f>VLOOKUP($AB24,[3]SAP!$AN$4:$AU$7387,6,0)</f>
        <v>1</v>
      </c>
      <c r="AJ24" s="1" t="str">
        <f>VLOOKUP($AB24,[3]SAP!$AN$4:$AU$7387,7,0)</f>
        <v>TK003</v>
      </c>
      <c r="AK24" s="1" t="str">
        <f>VLOOKUP($AB24,[3]SAP!$AN$4:$AU$7387,8,0)</f>
        <v>#</v>
      </c>
      <c r="AL24" s="1">
        <f t="shared" si="37"/>
        <v>1</v>
      </c>
      <c r="AM24" s="1">
        <v>1</v>
      </c>
      <c r="AN24" s="16">
        <f t="shared" si="38"/>
        <v>7470.92</v>
      </c>
      <c r="AO24" s="16">
        <f t="shared" si="39"/>
        <v>7470.92</v>
      </c>
      <c r="AP24" s="1">
        <v>1</v>
      </c>
      <c r="AQ24" s="1">
        <v>1</v>
      </c>
      <c r="AR24" s="1">
        <v>1</v>
      </c>
      <c r="AS24" s="1">
        <v>1</v>
      </c>
      <c r="AT24" s="1">
        <v>1</v>
      </c>
      <c r="AU24" s="1">
        <v>1</v>
      </c>
      <c r="AV24" s="1">
        <v>1</v>
      </c>
      <c r="AW24" s="1">
        <v>1</v>
      </c>
      <c r="AX24" s="1">
        <v>1</v>
      </c>
      <c r="AZ24" s="1" t="str">
        <f t="shared" si="40"/>
        <v>N0661</v>
      </c>
      <c r="BA24" s="1" t="str">
        <f t="shared" si="41"/>
        <v>D07521</v>
      </c>
      <c r="BB24" s="1" t="str">
        <f t="shared" si="41"/>
        <v>VITALI KARPENKO</v>
      </c>
      <c r="BC24" s="1">
        <f t="shared" si="42"/>
        <v>50821</v>
      </c>
      <c r="BE24" s="1">
        <v>71200013</v>
      </c>
      <c r="BG24" s="1" t="str">
        <f t="shared" si="43"/>
        <v>000000000000003062</v>
      </c>
      <c r="BH24" s="1">
        <f>VLOOKUP($AB24,[3]SAP!$AN$4:$AU$7387,4,0)</f>
        <v>2026</v>
      </c>
      <c r="BI24" s="1" t="str">
        <f>VLOOKUP($AB24,[3]SAP!$AN$4:$AU$7387,5,0)</f>
        <v>2026-PRL1-50821</v>
      </c>
      <c r="BJ24" s="1">
        <f>VLOOKUP($AB24,[3]SAP!$AN$4:$AU$7387,6,0)</f>
        <v>1</v>
      </c>
      <c r="BK24" s="1" t="str">
        <f>VLOOKUP($AB24,[3]SAP!$AN$4:$AU$7387,7,0)</f>
        <v>TK003</v>
      </c>
      <c r="BL24" s="1" t="str">
        <f>VLOOKUP($AB24,[3]SAP!$AN$4:$AU$7387,8,0)</f>
        <v>#</v>
      </c>
      <c r="BM24" s="1">
        <f t="shared" si="44"/>
        <v>0.4</v>
      </c>
      <c r="BN24" s="1">
        <v>1</v>
      </c>
      <c r="BO24" s="16">
        <v>1306.2000000000003</v>
      </c>
      <c r="BP24" s="15">
        <f t="shared" si="45"/>
        <v>522.48</v>
      </c>
      <c r="BQ24" s="1">
        <v>1</v>
      </c>
      <c r="BR24" s="1">
        <v>1</v>
      </c>
      <c r="BS24" s="1">
        <v>1</v>
      </c>
      <c r="BT24" s="1">
        <v>1</v>
      </c>
      <c r="BU24" s="1">
        <v>1</v>
      </c>
      <c r="BV24" s="1">
        <v>1</v>
      </c>
      <c r="BW24" s="1">
        <v>1</v>
      </c>
      <c r="BX24" s="1">
        <v>1</v>
      </c>
      <c r="BY24" s="1">
        <v>1</v>
      </c>
    </row>
    <row r="25" spans="1:77" x14ac:dyDescent="0.25">
      <c r="A25" s="12" t="str">
        <f t="shared" si="31"/>
        <v>50790N0703D03759</v>
      </c>
      <c r="B25" s="1">
        <v>12770223</v>
      </c>
      <c r="C25" s="12">
        <v>50790</v>
      </c>
      <c r="D25" s="1" t="s">
        <v>149</v>
      </c>
      <c r="E25" s="1" t="s">
        <v>151</v>
      </c>
      <c r="F25" s="1" t="s">
        <v>152</v>
      </c>
      <c r="G25" s="1">
        <v>3069</v>
      </c>
      <c r="H25" s="1" t="s">
        <v>153</v>
      </c>
      <c r="I25" s="1">
        <v>1</v>
      </c>
      <c r="J25" s="15">
        <v>7470.92</v>
      </c>
      <c r="K25" s="1">
        <v>0.4</v>
      </c>
      <c r="L25" s="15">
        <v>522.48</v>
      </c>
      <c r="M25" s="1">
        <v>7993.4</v>
      </c>
      <c r="N25" s="1"/>
      <c r="O25" s="12" t="str">
        <f>VLOOKUP(C25,'[1]minu seosed mai'!$E$3:$F$784,2,0)</f>
        <v>Dr. Pilv OÜ</v>
      </c>
      <c r="P25" s="12" t="str">
        <f>VLOOKUP(A25,'[2]minu seosed mai'!$A$3:$A$784,1,0)</f>
        <v>50790N0703D03759</v>
      </c>
      <c r="Q25" s="12"/>
      <c r="R25" s="12" t="str">
        <f>VLOOKUP(H25,'[2]minu seosed mai'!$B$3:$F$784,5,0)</f>
        <v>Dr. Pilv OÜ</v>
      </c>
      <c r="S25" s="12" t="s">
        <v>154</v>
      </c>
      <c r="T25" s="12" t="s">
        <v>155</v>
      </c>
      <c r="U25" s="12"/>
      <c r="V25" s="12" t="s">
        <v>154</v>
      </c>
      <c r="X25" s="16">
        <f t="shared" si="32"/>
        <v>7470.92</v>
      </c>
      <c r="Y25" s="1" t="str">
        <f t="shared" si="33"/>
        <v>N0703</v>
      </c>
      <c r="Z25" s="1" t="str">
        <f t="shared" si="34"/>
        <v>D03759</v>
      </c>
      <c r="AB25" s="1">
        <f t="shared" si="35"/>
        <v>50790</v>
      </c>
      <c r="AC25" s="1" t="str">
        <f t="shared" si="35"/>
        <v>Dr. Pilv OÜ</v>
      </c>
      <c r="AD25" s="1">
        <f>VLOOKUP(G25,[2]abi!$A$2:$C$4,2,0)</f>
        <v>71200022</v>
      </c>
      <c r="AF25" s="1" t="str">
        <f t="shared" si="36"/>
        <v>000000000000003069</v>
      </c>
      <c r="AG25" s="1">
        <f>VLOOKUP($AB25,[3]SAP!AN$4:AU$7387,4,0)</f>
        <v>2026</v>
      </c>
      <c r="AH25" s="1" t="str">
        <f>VLOOKUP($AB25,[3]SAP!$AN$4:$AU$7387,5,0)</f>
        <v>2026-PRL1-50790</v>
      </c>
      <c r="AI25" s="1">
        <f>VLOOKUP($AB25,[3]SAP!$AN$4:$AU$7387,6,0)</f>
        <v>1</v>
      </c>
      <c r="AJ25" s="1" t="str">
        <f>VLOOKUP($AB25,[3]SAP!$AN$4:$AU$7387,7,0)</f>
        <v>TK003</v>
      </c>
      <c r="AK25" s="1" t="str">
        <f>VLOOKUP($AB25,[3]SAP!$AN$4:$AU$7387,8,0)</f>
        <v>#</v>
      </c>
      <c r="AL25" s="1">
        <f t="shared" si="37"/>
        <v>1</v>
      </c>
      <c r="AM25" s="1">
        <v>1</v>
      </c>
      <c r="AN25" s="16">
        <f t="shared" si="38"/>
        <v>7470.92</v>
      </c>
      <c r="AO25" s="16">
        <f t="shared" si="39"/>
        <v>7470.92</v>
      </c>
      <c r="AP25" s="1">
        <v>1</v>
      </c>
      <c r="AQ25" s="1">
        <v>1</v>
      </c>
      <c r="AR25" s="1">
        <v>1</v>
      </c>
      <c r="AS25" s="1">
        <v>1</v>
      </c>
      <c r="AT25" s="1">
        <v>1</v>
      </c>
      <c r="AU25" s="1">
        <v>1</v>
      </c>
      <c r="AV25" s="1">
        <v>1</v>
      </c>
      <c r="AW25" s="1">
        <v>1</v>
      </c>
      <c r="AX25" s="1">
        <v>1</v>
      </c>
      <c r="AZ25" s="1" t="str">
        <f t="shared" si="40"/>
        <v>N0703</v>
      </c>
      <c r="BA25" s="1" t="str">
        <f t="shared" si="41"/>
        <v>D03759</v>
      </c>
      <c r="BB25" s="1" t="str">
        <f t="shared" si="41"/>
        <v>LIINA PILV-TOOM</v>
      </c>
      <c r="BC25" s="1">
        <f t="shared" si="42"/>
        <v>50790</v>
      </c>
      <c r="BE25" s="1">
        <v>71200013</v>
      </c>
      <c r="BG25" s="1" t="str">
        <f t="shared" si="43"/>
        <v>000000000000003062</v>
      </c>
      <c r="BH25" s="1">
        <f>VLOOKUP($AB25,[3]SAP!$AN$4:$AU$7387,4,0)</f>
        <v>2026</v>
      </c>
      <c r="BI25" s="1" t="str">
        <f>VLOOKUP($AB25,[3]SAP!$AN$4:$AU$7387,5,0)</f>
        <v>2026-PRL1-50790</v>
      </c>
      <c r="BJ25" s="1">
        <f>VLOOKUP($AB25,[3]SAP!$AN$4:$AU$7387,6,0)</f>
        <v>1</v>
      </c>
      <c r="BK25" s="1" t="str">
        <f>VLOOKUP($AB25,[3]SAP!$AN$4:$AU$7387,7,0)</f>
        <v>TK003</v>
      </c>
      <c r="BL25" s="1" t="str">
        <f>VLOOKUP($AB25,[3]SAP!$AN$4:$AU$7387,8,0)</f>
        <v>#</v>
      </c>
      <c r="BM25" s="1">
        <f t="shared" si="44"/>
        <v>0.4</v>
      </c>
      <c r="BN25" s="1">
        <v>1</v>
      </c>
      <c r="BO25" s="16">
        <v>1306.2000000000003</v>
      </c>
      <c r="BP25" s="15">
        <f t="shared" si="45"/>
        <v>522.48</v>
      </c>
      <c r="BQ25" s="1">
        <v>1</v>
      </c>
      <c r="BR25" s="1">
        <v>1</v>
      </c>
      <c r="BS25" s="1">
        <v>1</v>
      </c>
      <c r="BT25" s="1">
        <v>1</v>
      </c>
      <c r="BU25" s="1">
        <v>1</v>
      </c>
      <c r="BV25" s="1">
        <v>1</v>
      </c>
      <c r="BW25" s="1">
        <v>1</v>
      </c>
      <c r="BX25" s="1">
        <v>1</v>
      </c>
      <c r="BY25" s="1">
        <v>1</v>
      </c>
    </row>
    <row r="26" spans="1:77" x14ac:dyDescent="0.25">
      <c r="A26" s="12" t="str">
        <f t="shared" si="31"/>
        <v>50553N0010D00853</v>
      </c>
      <c r="B26" s="1">
        <v>11197129</v>
      </c>
      <c r="C26" s="12">
        <v>50553</v>
      </c>
      <c r="D26" s="1" t="s">
        <v>156</v>
      </c>
      <c r="E26" s="1" t="s">
        <v>157</v>
      </c>
      <c r="F26" s="1" t="s">
        <v>158</v>
      </c>
      <c r="G26" s="1">
        <v>3069</v>
      </c>
      <c r="H26" s="1" t="s">
        <v>159</v>
      </c>
      <c r="I26" s="1">
        <v>1</v>
      </c>
      <c r="J26" s="15">
        <v>7470.92</v>
      </c>
      <c r="K26" s="1">
        <v>0.70000000000000007</v>
      </c>
      <c r="L26" s="15">
        <v>914.34000000000015</v>
      </c>
      <c r="M26" s="1">
        <v>8385.26</v>
      </c>
      <c r="N26" s="1"/>
      <c r="O26" s="12" t="str">
        <f>VLOOKUP(C26,'[1]minu seosed mai'!$E$3:$F$784,2,0)</f>
        <v>Dr.Signe Alliksoo Perearstiprak. OÜ</v>
      </c>
      <c r="P26" s="12" t="str">
        <f>VLOOKUP(A26,'[2]minu seosed mai'!$A$3:$A$784,1,0)</f>
        <v>50553N0010D00853</v>
      </c>
      <c r="Q26" s="12"/>
      <c r="R26" s="12" t="str">
        <f>VLOOKUP(H26,'[2]minu seosed mai'!$B$3:$F$784,5,0)</f>
        <v>Dr.Signe Alliksoo Perearstiprak. OÜ</v>
      </c>
      <c r="S26" s="12" t="s">
        <v>160</v>
      </c>
      <c r="T26" s="12" t="s">
        <v>161</v>
      </c>
      <c r="U26" s="12"/>
      <c r="V26" s="12" t="s">
        <v>160</v>
      </c>
      <c r="X26" s="16">
        <f t="shared" si="32"/>
        <v>7470.92</v>
      </c>
      <c r="Y26" s="1" t="str">
        <f t="shared" si="33"/>
        <v>N0010</v>
      </c>
      <c r="Z26" s="1" t="str">
        <f t="shared" si="34"/>
        <v>D00853</v>
      </c>
      <c r="AB26" s="1">
        <f t="shared" si="35"/>
        <v>50553</v>
      </c>
      <c r="AC26" s="1" t="str">
        <f t="shared" si="35"/>
        <v>Dr.Signe Alliksoo Perearstipraksis OÜ</v>
      </c>
      <c r="AD26" s="1">
        <f>VLOOKUP(G26,[2]abi!$A$2:$C$4,2,0)</f>
        <v>71200022</v>
      </c>
      <c r="AF26" s="1" t="str">
        <f t="shared" si="36"/>
        <v>000000000000003069</v>
      </c>
      <c r="AG26" s="1">
        <f>VLOOKUP($AB26,[3]SAP!AN$4:AU$7387,4,0)</f>
        <v>2026</v>
      </c>
      <c r="AH26" s="1" t="str">
        <f>VLOOKUP($AB26,[3]SAP!$AN$4:$AU$7387,5,0)</f>
        <v>2026-PRL1-50553</v>
      </c>
      <c r="AI26" s="1" t="str">
        <f>VLOOKUP($AB26,[3]SAP!$AN$4:$AU$7387,6,0)</f>
        <v>#</v>
      </c>
      <c r="AJ26" s="1" t="str">
        <f>VLOOKUP($AB26,[3]SAP!$AN$4:$AU$7387,7,0)</f>
        <v>#</v>
      </c>
      <c r="AK26" s="1" t="str">
        <f>VLOOKUP($AB26,[3]SAP!$AN$4:$AU$7387,8,0)</f>
        <v>#</v>
      </c>
      <c r="AL26" s="1">
        <f t="shared" si="37"/>
        <v>1</v>
      </c>
      <c r="AM26" s="1">
        <v>1</v>
      </c>
      <c r="AN26" s="16">
        <f t="shared" si="38"/>
        <v>7470.92</v>
      </c>
      <c r="AO26" s="16">
        <f t="shared" si="39"/>
        <v>7470.92</v>
      </c>
      <c r="AP26" s="1">
        <v>1</v>
      </c>
      <c r="AQ26" s="1">
        <v>1</v>
      </c>
      <c r="AR26" s="1">
        <v>1</v>
      </c>
      <c r="AS26" s="1">
        <v>1</v>
      </c>
      <c r="AT26" s="1">
        <v>1</v>
      </c>
      <c r="AU26" s="1">
        <v>1</v>
      </c>
      <c r="AV26" s="1">
        <v>1</v>
      </c>
      <c r="AW26" s="1">
        <v>1</v>
      </c>
      <c r="AX26" s="1">
        <v>1</v>
      </c>
      <c r="AZ26" s="1" t="str">
        <f t="shared" si="40"/>
        <v>N0010</v>
      </c>
      <c r="BA26" s="1" t="str">
        <f t="shared" si="41"/>
        <v>D00853</v>
      </c>
      <c r="BB26" s="1" t="str">
        <f t="shared" si="41"/>
        <v>SIGNE ALLIKSOO</v>
      </c>
      <c r="BC26" s="1">
        <f t="shared" si="42"/>
        <v>50553</v>
      </c>
      <c r="BE26" s="1">
        <v>71200013</v>
      </c>
      <c r="BG26" s="1" t="str">
        <f t="shared" si="43"/>
        <v>000000000000003062</v>
      </c>
      <c r="BH26" s="1">
        <f>VLOOKUP($AB26,[3]SAP!$AN$4:$AU$7387,4,0)</f>
        <v>2026</v>
      </c>
      <c r="BI26" s="1" t="str">
        <f>VLOOKUP($AB26,[3]SAP!$AN$4:$AU$7387,5,0)</f>
        <v>2026-PRL1-50553</v>
      </c>
      <c r="BJ26" s="1" t="str">
        <f>VLOOKUP($AB26,[3]SAP!$AN$4:$AU$7387,6,0)</f>
        <v>#</v>
      </c>
      <c r="BK26" s="1" t="str">
        <f>VLOOKUP($AB26,[3]SAP!$AN$4:$AU$7387,7,0)</f>
        <v>#</v>
      </c>
      <c r="BL26" s="1" t="str">
        <f>VLOOKUP($AB26,[3]SAP!$AN$4:$AU$7387,8,0)</f>
        <v>#</v>
      </c>
      <c r="BM26" s="1">
        <f t="shared" si="44"/>
        <v>0.70000000000000007</v>
      </c>
      <c r="BN26" s="1">
        <v>1</v>
      </c>
      <c r="BO26" s="16">
        <v>1306.2000000000003</v>
      </c>
      <c r="BP26" s="15">
        <f t="shared" si="45"/>
        <v>914.34000000000015</v>
      </c>
      <c r="BQ26" s="1">
        <v>1</v>
      </c>
      <c r="BR26" s="1">
        <v>1</v>
      </c>
      <c r="BS26" s="1">
        <v>1</v>
      </c>
      <c r="BT26" s="1">
        <v>1</v>
      </c>
      <c r="BU26" s="1">
        <v>1</v>
      </c>
      <c r="BV26" s="1">
        <v>1</v>
      </c>
      <c r="BW26" s="1">
        <v>1</v>
      </c>
      <c r="BX26" s="1">
        <v>1</v>
      </c>
      <c r="BY26" s="1">
        <v>1</v>
      </c>
    </row>
    <row r="27" spans="1:77" x14ac:dyDescent="0.25">
      <c r="A27" s="12" t="str">
        <f t="shared" si="31"/>
        <v>60135N0780D01193</v>
      </c>
      <c r="B27" s="1">
        <v>11707671</v>
      </c>
      <c r="C27" s="12">
        <v>60135</v>
      </c>
      <c r="D27" s="1" t="s">
        <v>162</v>
      </c>
      <c r="E27" s="1" t="s">
        <v>163</v>
      </c>
      <c r="F27" s="1" t="s">
        <v>162</v>
      </c>
      <c r="G27" s="1">
        <v>3061</v>
      </c>
      <c r="H27" s="1" t="s">
        <v>164</v>
      </c>
      <c r="I27" s="1">
        <v>1</v>
      </c>
      <c r="J27" s="15">
        <v>5965.98</v>
      </c>
      <c r="K27" s="1">
        <v>0.2</v>
      </c>
      <c r="L27" s="15">
        <v>261.24</v>
      </c>
      <c r="M27" s="1">
        <v>6227.2199999999993</v>
      </c>
      <c r="N27" s="1"/>
      <c r="O27" s="12" t="str">
        <f>VLOOKUP(C27,'[1]minu seosed mai'!$E$3:$F$784,2,0)</f>
        <v>Evi Luts</v>
      </c>
      <c r="P27" s="12" t="str">
        <f>VLOOKUP(A27,'[2]minu seosed mai'!$A$3:$A$784,1,0)</f>
        <v>60135N0780D01193</v>
      </c>
      <c r="Q27" s="12"/>
      <c r="R27" s="12" t="str">
        <f>VLOOKUP(H27,'[2]minu seosed mai'!$B$3:$F$784,5,0)</f>
        <v>Evi Luts</v>
      </c>
      <c r="S27" s="12" t="s">
        <v>165</v>
      </c>
      <c r="T27" s="12" t="s">
        <v>166</v>
      </c>
      <c r="U27" s="12"/>
      <c r="V27" s="12" t="s">
        <v>165</v>
      </c>
      <c r="X27" s="16">
        <f t="shared" si="32"/>
        <v>5965.98</v>
      </c>
      <c r="Y27" s="1" t="str">
        <f t="shared" si="33"/>
        <v>N0780</v>
      </c>
      <c r="Z27" s="1" t="str">
        <f t="shared" si="34"/>
        <v>D01193</v>
      </c>
      <c r="AB27" s="1">
        <f t="shared" si="35"/>
        <v>60135</v>
      </c>
      <c r="AC27" s="1" t="str">
        <f t="shared" si="35"/>
        <v>EVI LUTS</v>
      </c>
      <c r="AD27" s="1">
        <f>VLOOKUP(G27,[2]abi!$A$2:$C$4,2,0)</f>
        <v>71200012</v>
      </c>
      <c r="AF27" s="1" t="str">
        <f t="shared" si="36"/>
        <v>000000000000003061</v>
      </c>
      <c r="AG27" s="1">
        <f>VLOOKUP($AB27,[3]SAP!AN$4:AU$7387,4,0)</f>
        <v>2026</v>
      </c>
      <c r="AH27" s="1" t="str">
        <f>VLOOKUP($AB27,[3]SAP!$AN$4:$AU$7387,5,0)</f>
        <v>2026-PRL1-60135</v>
      </c>
      <c r="AI27" s="1" t="str">
        <f>VLOOKUP($AB27,[3]SAP!$AN$4:$AU$7387,6,0)</f>
        <v>#</v>
      </c>
      <c r="AJ27" s="1" t="str">
        <f>VLOOKUP($AB27,[3]SAP!$AN$4:$AU$7387,7,0)</f>
        <v>#</v>
      </c>
      <c r="AK27" s="1" t="str">
        <f>VLOOKUP($AB27,[3]SAP!$AN$4:$AU$7387,8,0)</f>
        <v>#</v>
      </c>
      <c r="AL27" s="1">
        <f t="shared" si="37"/>
        <v>1</v>
      </c>
      <c r="AM27" s="1">
        <v>1</v>
      </c>
      <c r="AN27" s="16">
        <f t="shared" si="38"/>
        <v>5965.98</v>
      </c>
      <c r="AO27" s="16">
        <f t="shared" si="39"/>
        <v>5965.98</v>
      </c>
      <c r="AP27" s="1">
        <v>1</v>
      </c>
      <c r="AQ27" s="1">
        <v>1</v>
      </c>
      <c r="AR27" s="1">
        <v>1</v>
      </c>
      <c r="AS27" s="1">
        <v>1</v>
      </c>
      <c r="AT27" s="1">
        <v>1</v>
      </c>
      <c r="AU27" s="1">
        <v>1</v>
      </c>
      <c r="AV27" s="1">
        <v>1</v>
      </c>
      <c r="AW27" s="1">
        <v>1</v>
      </c>
      <c r="AX27" s="1">
        <v>1</v>
      </c>
      <c r="AZ27" s="1" t="str">
        <f t="shared" si="40"/>
        <v>N0780</v>
      </c>
      <c r="BA27" s="1" t="str">
        <f t="shared" si="41"/>
        <v>D01193</v>
      </c>
      <c r="BB27" s="1" t="str">
        <f t="shared" si="41"/>
        <v>EVI LUTS</v>
      </c>
      <c r="BC27" s="1">
        <f t="shared" si="42"/>
        <v>60135</v>
      </c>
      <c r="BE27" s="1">
        <v>71200013</v>
      </c>
      <c r="BG27" s="1" t="str">
        <f t="shared" si="43"/>
        <v>000000000000003062</v>
      </c>
      <c r="BH27" s="1">
        <f>VLOOKUP($AB27,[3]SAP!$AN$4:$AU$7387,4,0)</f>
        <v>2026</v>
      </c>
      <c r="BI27" s="1" t="str">
        <f>VLOOKUP($AB27,[3]SAP!$AN$4:$AU$7387,5,0)</f>
        <v>2026-PRL1-60135</v>
      </c>
      <c r="BJ27" s="1" t="str">
        <f>VLOOKUP($AB27,[3]SAP!$AN$4:$AU$7387,6,0)</f>
        <v>#</v>
      </c>
      <c r="BK27" s="1" t="str">
        <f>VLOOKUP($AB27,[3]SAP!$AN$4:$AU$7387,7,0)</f>
        <v>#</v>
      </c>
      <c r="BL27" s="1" t="str">
        <f>VLOOKUP($AB27,[3]SAP!$AN$4:$AU$7387,8,0)</f>
        <v>#</v>
      </c>
      <c r="BM27" s="1">
        <f t="shared" si="44"/>
        <v>0.2</v>
      </c>
      <c r="BN27" s="1">
        <v>1</v>
      </c>
      <c r="BO27" s="16">
        <v>1306.2000000000003</v>
      </c>
      <c r="BP27" s="15">
        <f t="shared" si="45"/>
        <v>261.24</v>
      </c>
      <c r="BQ27" s="1">
        <v>1</v>
      </c>
      <c r="BR27" s="1">
        <v>1</v>
      </c>
      <c r="BS27" s="1">
        <v>1</v>
      </c>
      <c r="BT27" s="1">
        <v>1</v>
      </c>
      <c r="BU27" s="1">
        <v>1</v>
      </c>
      <c r="BV27" s="1">
        <v>1</v>
      </c>
      <c r="BW27" s="1">
        <v>1</v>
      </c>
      <c r="BX27" s="1">
        <v>1</v>
      </c>
      <c r="BY27" s="1">
        <v>1</v>
      </c>
    </row>
    <row r="28" spans="1:77" x14ac:dyDescent="0.25">
      <c r="A28" s="12" t="str">
        <f t="shared" si="31"/>
        <v>50419N0650D01932</v>
      </c>
      <c r="B28" s="1">
        <v>10883472</v>
      </c>
      <c r="C28" s="12">
        <v>50419</v>
      </c>
      <c r="D28" s="1" t="s">
        <v>165</v>
      </c>
      <c r="E28" s="1" t="s">
        <v>167</v>
      </c>
      <c r="F28" s="1" t="s">
        <v>168</v>
      </c>
      <c r="G28" s="1">
        <v>3061</v>
      </c>
      <c r="H28" s="1" t="s">
        <v>169</v>
      </c>
      <c r="I28" s="1">
        <v>0.8</v>
      </c>
      <c r="J28" s="15">
        <v>4772.7839999999997</v>
      </c>
      <c r="K28" s="1">
        <v>0.1</v>
      </c>
      <c r="L28" s="15">
        <v>130.62</v>
      </c>
      <c r="M28" s="1">
        <v>4903.4039999999995</v>
      </c>
      <c r="N28" s="1"/>
      <c r="O28" s="12" t="str">
        <f>VLOOKUP(C28,'[1]minu seosed mai'!$E$3:$F$784,2,0)</f>
        <v>FIE Hiie Seepter</v>
      </c>
      <c r="P28" s="12" t="str">
        <f>VLOOKUP(A28,'[2]minu seosed mai'!$A$3:$A$784,1,0)</f>
        <v>50419N0650D01932</v>
      </c>
      <c r="Q28" s="12"/>
      <c r="R28" s="12" t="str">
        <f>VLOOKUP(H28,'[2]minu seosed mai'!$B$3:$F$784,5,0)</f>
        <v>FIE Hiie Seepter</v>
      </c>
      <c r="S28" s="12" t="s">
        <v>170</v>
      </c>
      <c r="T28" s="12" t="s">
        <v>171</v>
      </c>
      <c r="U28" s="12"/>
      <c r="V28" s="12" t="s">
        <v>170</v>
      </c>
      <c r="X28" s="16">
        <f t="shared" si="32"/>
        <v>5965.98</v>
      </c>
      <c r="Y28" s="1" t="str">
        <f t="shared" si="33"/>
        <v>N0650</v>
      </c>
      <c r="Z28" s="1" t="str">
        <f t="shared" si="34"/>
        <v>D01932</v>
      </c>
      <c r="AB28" s="1">
        <f t="shared" si="35"/>
        <v>50419</v>
      </c>
      <c r="AC28" s="1" t="str">
        <f t="shared" si="35"/>
        <v>FIE Hiie Seepter</v>
      </c>
      <c r="AD28" s="1">
        <f>VLOOKUP(G28,[2]abi!$A$2:$C$4,2,0)</f>
        <v>71200012</v>
      </c>
      <c r="AF28" s="1" t="str">
        <f t="shared" si="36"/>
        <v>000000000000003061</v>
      </c>
      <c r="AG28" s="1">
        <f>VLOOKUP($AB28,[3]SAP!AN$4:AU$7387,4,0)</f>
        <v>2026</v>
      </c>
      <c r="AH28" s="1" t="str">
        <f>VLOOKUP($AB28,[3]SAP!$AN$4:$AU$7387,5,0)</f>
        <v>2026-PRL1-50419</v>
      </c>
      <c r="AI28" s="1" t="str">
        <f>VLOOKUP($AB28,[3]SAP!$AN$4:$AU$7387,6,0)</f>
        <v>#</v>
      </c>
      <c r="AJ28" s="1" t="str">
        <f>VLOOKUP($AB28,[3]SAP!$AN$4:$AU$7387,7,0)</f>
        <v>#</v>
      </c>
      <c r="AK28" s="1" t="str">
        <f>VLOOKUP($AB28,[3]SAP!$AN$4:$AU$7387,8,0)</f>
        <v>#</v>
      </c>
      <c r="AL28" s="1">
        <f t="shared" si="37"/>
        <v>0.8</v>
      </c>
      <c r="AM28" s="1">
        <v>1</v>
      </c>
      <c r="AN28" s="16">
        <f t="shared" si="38"/>
        <v>5965.98</v>
      </c>
      <c r="AO28" s="16">
        <f t="shared" si="39"/>
        <v>4772.7839999999997</v>
      </c>
      <c r="AP28" s="1">
        <v>1</v>
      </c>
      <c r="AQ28" s="1">
        <v>1</v>
      </c>
      <c r="AR28" s="1">
        <v>1</v>
      </c>
      <c r="AS28" s="1">
        <v>1</v>
      </c>
      <c r="AT28" s="1">
        <v>1</v>
      </c>
      <c r="AU28" s="1">
        <v>1</v>
      </c>
      <c r="AV28" s="1">
        <v>1</v>
      </c>
      <c r="AW28" s="1">
        <v>1</v>
      </c>
      <c r="AX28" s="1">
        <v>1</v>
      </c>
      <c r="AZ28" s="1" t="str">
        <f t="shared" si="40"/>
        <v>N0650</v>
      </c>
      <c r="BA28" s="1" t="str">
        <f t="shared" si="41"/>
        <v>D01932</v>
      </c>
      <c r="BB28" s="1" t="str">
        <f t="shared" si="41"/>
        <v>HIIE SEEPTER</v>
      </c>
      <c r="BC28" s="1">
        <f t="shared" si="42"/>
        <v>50419</v>
      </c>
      <c r="BE28" s="1">
        <v>71200013</v>
      </c>
      <c r="BG28" s="1" t="str">
        <f t="shared" si="43"/>
        <v>000000000000003062</v>
      </c>
      <c r="BH28" s="1">
        <f>VLOOKUP($AB28,[3]SAP!$AN$4:$AU$7387,4,0)</f>
        <v>2026</v>
      </c>
      <c r="BI28" s="1" t="str">
        <f>VLOOKUP($AB28,[3]SAP!$AN$4:$AU$7387,5,0)</f>
        <v>2026-PRL1-50419</v>
      </c>
      <c r="BJ28" s="1" t="str">
        <f>VLOOKUP($AB28,[3]SAP!$AN$4:$AU$7387,6,0)</f>
        <v>#</v>
      </c>
      <c r="BK28" s="1" t="str">
        <f>VLOOKUP($AB28,[3]SAP!$AN$4:$AU$7387,7,0)</f>
        <v>#</v>
      </c>
      <c r="BL28" s="1" t="str">
        <f>VLOOKUP($AB28,[3]SAP!$AN$4:$AU$7387,8,0)</f>
        <v>#</v>
      </c>
      <c r="BM28" s="1">
        <f t="shared" si="44"/>
        <v>0.1</v>
      </c>
      <c r="BN28" s="1">
        <v>1</v>
      </c>
      <c r="BO28" s="16">
        <v>1306.2000000000003</v>
      </c>
      <c r="BP28" s="15">
        <f t="shared" si="45"/>
        <v>130.62</v>
      </c>
      <c r="BQ28" s="1">
        <v>1</v>
      </c>
      <c r="BR28" s="1">
        <v>1</v>
      </c>
      <c r="BS28" s="1">
        <v>1</v>
      </c>
      <c r="BT28" s="1">
        <v>1</v>
      </c>
      <c r="BU28" s="1">
        <v>1</v>
      </c>
      <c r="BV28" s="1">
        <v>1</v>
      </c>
      <c r="BW28" s="1">
        <v>1</v>
      </c>
      <c r="BX28" s="1">
        <v>1</v>
      </c>
      <c r="BY28" s="1">
        <v>1</v>
      </c>
    </row>
    <row r="29" spans="1:77" x14ac:dyDescent="0.25">
      <c r="A29" s="12" t="str">
        <f t="shared" si="31"/>
        <v>50199N0394D05774</v>
      </c>
      <c r="B29" s="1">
        <v>10836107</v>
      </c>
      <c r="C29" s="12">
        <v>50199</v>
      </c>
      <c r="D29" s="1" t="s">
        <v>170</v>
      </c>
      <c r="E29" s="1" t="s">
        <v>172</v>
      </c>
      <c r="F29" s="1" t="s">
        <v>173</v>
      </c>
      <c r="G29" s="1">
        <v>3061</v>
      </c>
      <c r="H29" s="1" t="s">
        <v>174</v>
      </c>
      <c r="I29" s="1">
        <v>0.8</v>
      </c>
      <c r="J29" s="15">
        <v>4772.7839999999997</v>
      </c>
      <c r="K29" s="1">
        <v>0.1</v>
      </c>
      <c r="L29" s="15">
        <v>130.62</v>
      </c>
      <c r="M29" s="1">
        <v>4903.4039999999995</v>
      </c>
      <c r="N29" s="1"/>
      <c r="O29" s="12" t="str">
        <f>VLOOKUP(C29,'[1]minu seosed mai'!$E$3:$F$784,2,0)</f>
        <v>Fons Perearstid OÜ</v>
      </c>
      <c r="P29" s="12" t="str">
        <f>VLOOKUP(A29,'[2]minu seosed mai'!$A$3:$A$784,1,0)</f>
        <v>50199N0394D05774</v>
      </c>
      <c r="Q29" s="12"/>
      <c r="R29" s="12" t="str">
        <f>VLOOKUP(H29,'[2]minu seosed mai'!$B$3:$F$784,5,0)</f>
        <v>Fons Perearstid OÜ</v>
      </c>
      <c r="S29" s="12" t="s">
        <v>170</v>
      </c>
      <c r="T29" s="12" t="s">
        <v>175</v>
      </c>
      <c r="U29" s="12"/>
      <c r="V29" s="12" t="s">
        <v>170</v>
      </c>
      <c r="X29" s="16">
        <f t="shared" si="32"/>
        <v>5965.98</v>
      </c>
      <c r="Y29" s="1" t="str">
        <f t="shared" si="33"/>
        <v>N0394</v>
      </c>
      <c r="Z29" s="1" t="str">
        <f t="shared" si="34"/>
        <v>D05774</v>
      </c>
      <c r="AB29" s="1">
        <f t="shared" si="35"/>
        <v>50199</v>
      </c>
      <c r="AC29" s="1" t="str">
        <f t="shared" si="35"/>
        <v>Fons Perearstid OÜ</v>
      </c>
      <c r="AD29" s="1">
        <f>VLOOKUP(G29,[2]abi!$A$2:$C$4,2,0)</f>
        <v>71200012</v>
      </c>
      <c r="AF29" s="1" t="str">
        <f t="shared" si="36"/>
        <v>000000000000003061</v>
      </c>
      <c r="AG29" s="1">
        <f>VLOOKUP($AB29,[3]SAP!AN$4:AU$7387,4,0)</f>
        <v>2026</v>
      </c>
      <c r="AH29" s="1" t="str">
        <f>VLOOKUP($AB29,[3]SAP!$AN$4:$AU$7387,5,0)</f>
        <v>2026-PRL1-50199</v>
      </c>
      <c r="AI29" s="1" t="str">
        <f>VLOOKUP($AB29,[3]SAP!$AN$4:$AU$7387,6,0)</f>
        <v>#</v>
      </c>
      <c r="AJ29" s="1" t="str">
        <f>VLOOKUP($AB29,[3]SAP!$AN$4:$AU$7387,7,0)</f>
        <v>#</v>
      </c>
      <c r="AK29" s="1" t="str">
        <f>VLOOKUP($AB29,[3]SAP!$AN$4:$AU$7387,8,0)</f>
        <v>#</v>
      </c>
      <c r="AL29" s="1">
        <f t="shared" si="37"/>
        <v>0.8</v>
      </c>
      <c r="AM29" s="1">
        <v>1</v>
      </c>
      <c r="AN29" s="16">
        <f t="shared" si="38"/>
        <v>5965.98</v>
      </c>
      <c r="AO29" s="16">
        <f t="shared" si="39"/>
        <v>4772.7839999999997</v>
      </c>
      <c r="AP29" s="1">
        <v>1</v>
      </c>
      <c r="AQ29" s="1">
        <v>1</v>
      </c>
      <c r="AR29" s="1">
        <v>1</v>
      </c>
      <c r="AS29" s="1">
        <v>1</v>
      </c>
      <c r="AT29" s="1">
        <v>1</v>
      </c>
      <c r="AU29" s="1">
        <v>1</v>
      </c>
      <c r="AV29" s="1">
        <v>1</v>
      </c>
      <c r="AW29" s="1">
        <v>1</v>
      </c>
      <c r="AX29" s="1">
        <v>1</v>
      </c>
      <c r="AZ29" s="1" t="str">
        <f t="shared" si="40"/>
        <v>N0394</v>
      </c>
      <c r="BA29" s="1" t="str">
        <f t="shared" si="41"/>
        <v>D05774</v>
      </c>
      <c r="BB29" s="1" t="str">
        <f t="shared" si="41"/>
        <v>VELLO ROOSMAA</v>
      </c>
      <c r="BC29" s="1">
        <f t="shared" si="42"/>
        <v>50199</v>
      </c>
      <c r="BE29" s="1">
        <v>71200013</v>
      </c>
      <c r="BG29" s="1" t="str">
        <f t="shared" si="43"/>
        <v>000000000000003062</v>
      </c>
      <c r="BH29" s="1">
        <f>VLOOKUP($AB29,[3]SAP!$AN$4:$AU$7387,4,0)</f>
        <v>2026</v>
      </c>
      <c r="BI29" s="1" t="str">
        <f>VLOOKUP($AB29,[3]SAP!$AN$4:$AU$7387,5,0)</f>
        <v>2026-PRL1-50199</v>
      </c>
      <c r="BJ29" s="1" t="str">
        <f>VLOOKUP($AB29,[3]SAP!$AN$4:$AU$7387,6,0)</f>
        <v>#</v>
      </c>
      <c r="BK29" s="1" t="str">
        <f>VLOOKUP($AB29,[3]SAP!$AN$4:$AU$7387,7,0)</f>
        <v>#</v>
      </c>
      <c r="BL29" s="1" t="str">
        <f>VLOOKUP($AB29,[3]SAP!$AN$4:$AU$7387,8,0)</f>
        <v>#</v>
      </c>
      <c r="BM29" s="1">
        <f t="shared" si="44"/>
        <v>0.1</v>
      </c>
      <c r="BN29" s="1">
        <v>1</v>
      </c>
      <c r="BO29" s="16">
        <v>1306.2000000000003</v>
      </c>
      <c r="BP29" s="15">
        <f t="shared" si="45"/>
        <v>130.62</v>
      </c>
      <c r="BQ29" s="1">
        <v>1</v>
      </c>
      <c r="BR29" s="1">
        <v>1</v>
      </c>
      <c r="BS29" s="1">
        <v>1</v>
      </c>
      <c r="BT29" s="1">
        <v>1</v>
      </c>
      <c r="BU29" s="1">
        <v>1</v>
      </c>
      <c r="BV29" s="1">
        <v>1</v>
      </c>
      <c r="BW29" s="1">
        <v>1</v>
      </c>
      <c r="BX29" s="1">
        <v>1</v>
      </c>
      <c r="BY29" s="1">
        <v>1</v>
      </c>
    </row>
    <row r="30" spans="1:77" x14ac:dyDescent="0.25">
      <c r="A30" s="12" t="str">
        <f t="shared" si="31"/>
        <v>50199N0395D05773</v>
      </c>
      <c r="B30" s="1">
        <v>10836107</v>
      </c>
      <c r="C30" s="12">
        <v>50199</v>
      </c>
      <c r="D30" s="1" t="s">
        <v>170</v>
      </c>
      <c r="E30" s="1" t="s">
        <v>176</v>
      </c>
      <c r="F30" s="1" t="s">
        <v>177</v>
      </c>
      <c r="G30" s="1">
        <v>3061</v>
      </c>
      <c r="H30" s="1" t="s">
        <v>178</v>
      </c>
      <c r="I30" s="1">
        <v>1</v>
      </c>
      <c r="J30" s="15">
        <v>5965.98</v>
      </c>
      <c r="K30" s="1">
        <v>0.2</v>
      </c>
      <c r="L30" s="15">
        <v>261.24</v>
      </c>
      <c r="M30" s="1">
        <v>6227.2199999999993</v>
      </c>
      <c r="N30" s="1"/>
      <c r="O30" s="12" t="str">
        <f>VLOOKUP(C30,'[1]minu seosed mai'!$E$3:$F$784,2,0)</f>
        <v>Fons Perearstid OÜ</v>
      </c>
      <c r="P30" s="12" t="str">
        <f>VLOOKUP(A30,'[2]minu seosed mai'!$A$3:$A$784,1,0)</f>
        <v>50199N0395D05773</v>
      </c>
      <c r="Q30" s="12"/>
      <c r="R30" s="12" t="str">
        <f>VLOOKUP(H30,'[2]minu seosed mai'!$B$3:$F$784,5,0)</f>
        <v>Fons Perearstid OÜ</v>
      </c>
      <c r="S30" s="12" t="s">
        <v>179</v>
      </c>
      <c r="T30" s="12" t="s">
        <v>180</v>
      </c>
      <c r="U30" s="12"/>
      <c r="V30" s="12" t="s">
        <v>179</v>
      </c>
      <c r="X30" s="16">
        <f t="shared" si="32"/>
        <v>5965.98</v>
      </c>
      <c r="Y30" s="1" t="str">
        <f t="shared" si="33"/>
        <v>N0395</v>
      </c>
      <c r="Z30" s="1" t="str">
        <f t="shared" si="34"/>
        <v>D05773</v>
      </c>
      <c r="AB30" s="1">
        <f t="shared" si="35"/>
        <v>50199</v>
      </c>
      <c r="AC30" s="1" t="str">
        <f t="shared" si="35"/>
        <v>Fons Perearstid OÜ</v>
      </c>
      <c r="AD30" s="1">
        <f>VLOOKUP(G30,[2]abi!$A$2:$C$4,2,0)</f>
        <v>71200012</v>
      </c>
      <c r="AF30" s="1" t="str">
        <f t="shared" si="36"/>
        <v>000000000000003061</v>
      </c>
      <c r="AG30" s="1">
        <f>VLOOKUP($AB30,[3]SAP!AN$4:AU$7387,4,0)</f>
        <v>2026</v>
      </c>
      <c r="AH30" s="1" t="str">
        <f>VLOOKUP($AB30,[3]SAP!$AN$4:$AU$7387,5,0)</f>
        <v>2026-PRL1-50199</v>
      </c>
      <c r="AI30" s="1" t="str">
        <f>VLOOKUP($AB30,[3]SAP!$AN$4:$AU$7387,6,0)</f>
        <v>#</v>
      </c>
      <c r="AJ30" s="1" t="str">
        <f>VLOOKUP($AB30,[3]SAP!$AN$4:$AU$7387,7,0)</f>
        <v>#</v>
      </c>
      <c r="AK30" s="1" t="str">
        <f>VLOOKUP($AB30,[3]SAP!$AN$4:$AU$7387,8,0)</f>
        <v>#</v>
      </c>
      <c r="AL30" s="1">
        <f t="shared" si="37"/>
        <v>1</v>
      </c>
      <c r="AM30" s="1">
        <v>1</v>
      </c>
      <c r="AN30" s="16">
        <f t="shared" si="38"/>
        <v>5965.98</v>
      </c>
      <c r="AO30" s="16">
        <f t="shared" si="39"/>
        <v>5965.98</v>
      </c>
      <c r="AP30" s="1">
        <v>1</v>
      </c>
      <c r="AQ30" s="1">
        <v>1</v>
      </c>
      <c r="AR30" s="1">
        <v>1</v>
      </c>
      <c r="AS30" s="1">
        <v>1</v>
      </c>
      <c r="AT30" s="1">
        <v>1</v>
      </c>
      <c r="AU30" s="1">
        <v>1</v>
      </c>
      <c r="AV30" s="1">
        <v>1</v>
      </c>
      <c r="AW30" s="1">
        <v>1</v>
      </c>
      <c r="AX30" s="1">
        <v>1</v>
      </c>
      <c r="AZ30" s="1" t="str">
        <f t="shared" si="40"/>
        <v>N0395</v>
      </c>
      <c r="BA30" s="1" t="str">
        <f t="shared" si="41"/>
        <v>D05773</v>
      </c>
      <c r="BB30" s="1" t="str">
        <f t="shared" si="41"/>
        <v>ANU NIISUKE</v>
      </c>
      <c r="BC30" s="1">
        <f t="shared" si="42"/>
        <v>50199</v>
      </c>
      <c r="BE30" s="1">
        <v>71200013</v>
      </c>
      <c r="BG30" s="1" t="str">
        <f t="shared" si="43"/>
        <v>000000000000003062</v>
      </c>
      <c r="BH30" s="1">
        <f>VLOOKUP($AB30,[3]SAP!$AN$4:$AU$7387,4,0)</f>
        <v>2026</v>
      </c>
      <c r="BI30" s="1" t="str">
        <f>VLOOKUP($AB30,[3]SAP!$AN$4:$AU$7387,5,0)</f>
        <v>2026-PRL1-50199</v>
      </c>
      <c r="BJ30" s="1" t="str">
        <f>VLOOKUP($AB30,[3]SAP!$AN$4:$AU$7387,6,0)</f>
        <v>#</v>
      </c>
      <c r="BK30" s="1" t="str">
        <f>VLOOKUP($AB30,[3]SAP!$AN$4:$AU$7387,7,0)</f>
        <v>#</v>
      </c>
      <c r="BL30" s="1" t="str">
        <f>VLOOKUP($AB30,[3]SAP!$AN$4:$AU$7387,8,0)</f>
        <v>#</v>
      </c>
      <c r="BM30" s="1">
        <f t="shared" si="44"/>
        <v>0.2</v>
      </c>
      <c r="BN30" s="1">
        <v>1</v>
      </c>
      <c r="BO30" s="16">
        <v>1306.2000000000003</v>
      </c>
      <c r="BP30" s="15">
        <f t="shared" si="45"/>
        <v>261.24</v>
      </c>
      <c r="BQ30" s="1">
        <v>1</v>
      </c>
      <c r="BR30" s="1">
        <v>1</v>
      </c>
      <c r="BS30" s="1">
        <v>1</v>
      </c>
      <c r="BT30" s="1">
        <v>1</v>
      </c>
      <c r="BU30" s="1">
        <v>1</v>
      </c>
      <c r="BV30" s="1">
        <v>1</v>
      </c>
      <c r="BW30" s="1">
        <v>1</v>
      </c>
      <c r="BX30" s="1">
        <v>1</v>
      </c>
      <c r="BY30" s="1">
        <v>1</v>
      </c>
    </row>
    <row r="31" spans="1:77" x14ac:dyDescent="0.25">
      <c r="A31" s="12" t="str">
        <f t="shared" si="31"/>
        <v>50088N0546D03370</v>
      </c>
      <c r="B31" s="1">
        <v>10337195</v>
      </c>
      <c r="C31" s="12">
        <v>50088</v>
      </c>
      <c r="D31" s="1" t="s">
        <v>181</v>
      </c>
      <c r="E31" s="1" t="s">
        <v>182</v>
      </c>
      <c r="F31" s="1" t="s">
        <v>181</v>
      </c>
      <c r="G31" s="1">
        <v>3069</v>
      </c>
      <c r="H31" s="1" t="s">
        <v>183</v>
      </c>
      <c r="I31" s="1">
        <v>1</v>
      </c>
      <c r="J31" s="15">
        <v>7470.92</v>
      </c>
      <c r="K31" s="1">
        <v>0.1</v>
      </c>
      <c r="L31" s="15">
        <v>130.62</v>
      </c>
      <c r="M31" s="1">
        <v>7601.54</v>
      </c>
      <c r="N31" s="1"/>
      <c r="O31" s="12" t="str">
        <f>VLOOKUP(C31,'[1]minu seosed mai'!$E$3:$F$784,2,0)</f>
        <v>Kuznetsova Galina</v>
      </c>
      <c r="P31" s="12" t="str">
        <f>VLOOKUP(A31,'[2]minu seosed mai'!$A$3:$A$784,1,0)</f>
        <v>50088N0546D03370</v>
      </c>
      <c r="Q31" s="12"/>
      <c r="R31" s="12" t="str">
        <f>VLOOKUP(H31,'[2]minu seosed mai'!$B$3:$F$784,5,0)</f>
        <v>Kuznetsova Galina</v>
      </c>
      <c r="S31" s="18" t="s">
        <v>184</v>
      </c>
      <c r="T31" s="18" t="e">
        <v>#N/A</v>
      </c>
      <c r="U31" s="18" t="s">
        <v>184</v>
      </c>
      <c r="V31" s="12" t="s">
        <v>185</v>
      </c>
      <c r="X31" s="16">
        <f t="shared" si="32"/>
        <v>7470.92</v>
      </c>
      <c r="Y31" s="1" t="str">
        <f t="shared" si="33"/>
        <v>N0546</v>
      </c>
      <c r="Z31" s="1" t="str">
        <f t="shared" si="34"/>
        <v>D03370</v>
      </c>
      <c r="AB31" s="1">
        <f t="shared" si="35"/>
        <v>50088</v>
      </c>
      <c r="AC31" s="1" t="str">
        <f t="shared" si="35"/>
        <v>GALINA KUZNETSOVA</v>
      </c>
      <c r="AD31" s="1">
        <f>VLOOKUP(G31,[2]abi!$A$2:$C$4,2,0)</f>
        <v>71200022</v>
      </c>
      <c r="AF31" s="1" t="str">
        <f t="shared" si="36"/>
        <v>000000000000003069</v>
      </c>
      <c r="AG31" s="1">
        <f>VLOOKUP($AB31,[3]SAP!AN$4:AU$7387,4,0)</f>
        <v>2026</v>
      </c>
      <c r="AH31" s="1" t="str">
        <f>VLOOKUP($AB31,[3]SAP!$AN$4:$AU$7387,5,0)</f>
        <v>2026-PRL1-50088</v>
      </c>
      <c r="AI31" s="1" t="str">
        <f>VLOOKUP($AB31,[3]SAP!$AN$4:$AU$7387,6,0)</f>
        <v>#</v>
      </c>
      <c r="AJ31" s="1" t="str">
        <f>VLOOKUP($AB31,[3]SAP!$AN$4:$AU$7387,7,0)</f>
        <v>#</v>
      </c>
      <c r="AK31" s="1" t="str">
        <f>VLOOKUP($AB31,[3]SAP!$AN$4:$AU$7387,8,0)</f>
        <v>#</v>
      </c>
      <c r="AL31" s="1">
        <f t="shared" si="37"/>
        <v>1</v>
      </c>
      <c r="AM31" s="1">
        <v>1</v>
      </c>
      <c r="AN31" s="16">
        <f t="shared" si="38"/>
        <v>7470.92</v>
      </c>
      <c r="AO31" s="16">
        <f t="shared" si="39"/>
        <v>7470.92</v>
      </c>
      <c r="AP31" s="1">
        <v>1</v>
      </c>
      <c r="AQ31" s="1">
        <v>1</v>
      </c>
      <c r="AR31" s="1">
        <v>1</v>
      </c>
      <c r="AS31" s="1">
        <v>1</v>
      </c>
      <c r="AT31" s="1">
        <v>1</v>
      </c>
      <c r="AU31" s="1">
        <v>1</v>
      </c>
      <c r="AV31" s="1">
        <v>1</v>
      </c>
      <c r="AW31" s="1">
        <v>1</v>
      </c>
      <c r="AX31" s="1">
        <v>1</v>
      </c>
      <c r="AZ31" s="1" t="str">
        <f t="shared" si="40"/>
        <v>N0546</v>
      </c>
      <c r="BA31" s="1" t="str">
        <f t="shared" si="41"/>
        <v>D03370</v>
      </c>
      <c r="BB31" s="1" t="str">
        <f t="shared" si="41"/>
        <v>GALINA KUZNETSOVA</v>
      </c>
      <c r="BC31" s="1">
        <f t="shared" si="42"/>
        <v>50088</v>
      </c>
      <c r="BE31" s="1">
        <v>71200013</v>
      </c>
      <c r="BG31" s="1" t="str">
        <f t="shared" si="43"/>
        <v>000000000000003062</v>
      </c>
      <c r="BH31" s="1">
        <f>VLOOKUP($AB31,[3]SAP!$AN$4:$AU$7387,4,0)</f>
        <v>2026</v>
      </c>
      <c r="BI31" s="1" t="str">
        <f>VLOOKUP($AB31,[3]SAP!$AN$4:$AU$7387,5,0)</f>
        <v>2026-PRL1-50088</v>
      </c>
      <c r="BJ31" s="1" t="str">
        <f>VLOOKUP($AB31,[3]SAP!$AN$4:$AU$7387,6,0)</f>
        <v>#</v>
      </c>
      <c r="BK31" s="1" t="str">
        <f>VLOOKUP($AB31,[3]SAP!$AN$4:$AU$7387,7,0)</f>
        <v>#</v>
      </c>
      <c r="BL31" s="1" t="str">
        <f>VLOOKUP($AB31,[3]SAP!$AN$4:$AU$7387,8,0)</f>
        <v>#</v>
      </c>
      <c r="BM31" s="1">
        <f t="shared" si="44"/>
        <v>0.1</v>
      </c>
      <c r="BN31" s="1">
        <v>1</v>
      </c>
      <c r="BO31" s="16">
        <v>1306.2000000000003</v>
      </c>
      <c r="BP31" s="15">
        <f t="shared" si="45"/>
        <v>130.62</v>
      </c>
      <c r="BQ31" s="1">
        <v>1</v>
      </c>
      <c r="BR31" s="1">
        <v>1</v>
      </c>
      <c r="BS31" s="1">
        <v>1</v>
      </c>
      <c r="BT31" s="1">
        <v>1</v>
      </c>
      <c r="BU31" s="1">
        <v>1</v>
      </c>
      <c r="BV31" s="1">
        <v>1</v>
      </c>
      <c r="BW31" s="1">
        <v>1</v>
      </c>
      <c r="BX31" s="1">
        <v>1</v>
      </c>
      <c r="BY31" s="1">
        <v>1</v>
      </c>
    </row>
    <row r="32" spans="1:77" x14ac:dyDescent="0.25">
      <c r="A32" s="12" t="str">
        <f t="shared" si="31"/>
        <v>50445N0629D02390</v>
      </c>
      <c r="B32" s="1">
        <v>11735511</v>
      </c>
      <c r="C32" s="12">
        <v>50445</v>
      </c>
      <c r="D32" s="1" t="s">
        <v>184</v>
      </c>
      <c r="E32" s="1" t="s">
        <v>186</v>
      </c>
      <c r="F32" s="1" t="s">
        <v>187</v>
      </c>
      <c r="G32" s="1">
        <v>3069</v>
      </c>
      <c r="H32" s="1" t="s">
        <v>188</v>
      </c>
      <c r="I32" s="1">
        <v>1</v>
      </c>
      <c r="J32" s="15">
        <v>7470.92</v>
      </c>
      <c r="K32" s="1">
        <v>0.5</v>
      </c>
      <c r="L32" s="15">
        <v>653.1</v>
      </c>
      <c r="M32" s="1">
        <v>8124.02</v>
      </c>
      <c r="N32" s="1"/>
      <c r="O32" s="12" t="str">
        <f>VLOOKUP(C32,'[1]minu seosed mai'!$E$3:$F$784,2,0)</f>
        <v>Galina Šeremeta</v>
      </c>
      <c r="P32" s="19" t="s">
        <v>189</v>
      </c>
      <c r="Q32" s="12"/>
      <c r="R32" s="12" t="str">
        <f>VLOOKUP(H32,'[2]minu seosed mai'!$B$3:$F$784,5,0)</f>
        <v>Mägidoktor OÜ</v>
      </c>
      <c r="S32" s="12" t="s">
        <v>184</v>
      </c>
      <c r="T32" s="12" t="s">
        <v>190</v>
      </c>
      <c r="U32" s="12"/>
      <c r="V32" s="12" t="s">
        <v>184</v>
      </c>
      <c r="X32" s="16">
        <f t="shared" si="32"/>
        <v>7470.92</v>
      </c>
      <c r="Y32" s="1" t="str">
        <f t="shared" si="33"/>
        <v>N0629</v>
      </c>
      <c r="Z32" s="1" t="str">
        <f t="shared" si="34"/>
        <v>D02390</v>
      </c>
      <c r="AB32" s="1">
        <f t="shared" si="35"/>
        <v>50445</v>
      </c>
      <c r="AC32" s="1" t="str">
        <f t="shared" si="35"/>
        <v>Galina Šeremeta</v>
      </c>
      <c r="AD32" s="1">
        <f>VLOOKUP(G32,[2]abi!$A$2:$C$4,2,0)</f>
        <v>71200022</v>
      </c>
      <c r="AF32" s="1" t="str">
        <f t="shared" si="36"/>
        <v>000000000000003069</v>
      </c>
      <c r="AG32" s="1">
        <f>VLOOKUP($AB32,[3]SAP!AN$4:AU$7387,4,0)</f>
        <v>2026</v>
      </c>
      <c r="AH32" s="1" t="str">
        <f>VLOOKUP($AB32,[3]SAP!$AN$4:$AU$7387,5,0)</f>
        <v>2026-PRL1-50445</v>
      </c>
      <c r="AI32" s="1">
        <f>VLOOKUP($AB32,[3]SAP!$AN$4:$AU$7387,6,0)</f>
        <v>1</v>
      </c>
      <c r="AJ32" s="1" t="str">
        <f>VLOOKUP($AB32,[3]SAP!$AN$4:$AU$7387,7,0)</f>
        <v>TK080</v>
      </c>
      <c r="AK32" s="1" t="str">
        <f>VLOOKUP($AB32,[3]SAP!$AN$4:$AU$7387,8,0)</f>
        <v>#</v>
      </c>
      <c r="AL32" s="1">
        <f t="shared" si="37"/>
        <v>1</v>
      </c>
      <c r="AM32" s="1">
        <v>1</v>
      </c>
      <c r="AN32" s="16">
        <f t="shared" si="38"/>
        <v>7470.92</v>
      </c>
      <c r="AO32" s="16">
        <f t="shared" si="39"/>
        <v>7470.92</v>
      </c>
      <c r="AP32" s="1">
        <v>1</v>
      </c>
      <c r="AQ32" s="1">
        <v>1</v>
      </c>
      <c r="AR32" s="1">
        <v>1</v>
      </c>
      <c r="AS32" s="1">
        <v>1</v>
      </c>
      <c r="AT32" s="1">
        <v>1</v>
      </c>
      <c r="AU32" s="1">
        <v>1</v>
      </c>
      <c r="AV32" s="1">
        <v>1</v>
      </c>
      <c r="AW32" s="1">
        <v>1</v>
      </c>
      <c r="AX32" s="1">
        <v>1</v>
      </c>
      <c r="AZ32" s="1" t="str">
        <f t="shared" si="40"/>
        <v>N0629</v>
      </c>
      <c r="BA32" s="1" t="str">
        <f t="shared" si="41"/>
        <v>D02390</v>
      </c>
      <c r="BB32" s="1" t="str">
        <f t="shared" si="41"/>
        <v>GALINA ŠEREMETA</v>
      </c>
      <c r="BC32" s="1">
        <f t="shared" si="42"/>
        <v>50445</v>
      </c>
      <c r="BE32" s="1">
        <v>71200013</v>
      </c>
      <c r="BG32" s="1" t="str">
        <f t="shared" si="43"/>
        <v>000000000000003062</v>
      </c>
      <c r="BH32" s="1">
        <f>VLOOKUP($AB32,[3]SAP!$AN$4:$AU$7387,4,0)</f>
        <v>2026</v>
      </c>
      <c r="BI32" s="1" t="str">
        <f>VLOOKUP($AB32,[3]SAP!$AN$4:$AU$7387,5,0)</f>
        <v>2026-PRL1-50445</v>
      </c>
      <c r="BJ32" s="1">
        <f>VLOOKUP($AB32,[3]SAP!$AN$4:$AU$7387,6,0)</f>
        <v>1</v>
      </c>
      <c r="BK32" s="1" t="str">
        <f>VLOOKUP($AB32,[3]SAP!$AN$4:$AU$7387,7,0)</f>
        <v>TK080</v>
      </c>
      <c r="BL32" s="1" t="str">
        <f>VLOOKUP($AB32,[3]SAP!$AN$4:$AU$7387,8,0)</f>
        <v>#</v>
      </c>
      <c r="BM32" s="1">
        <f t="shared" si="44"/>
        <v>0.5</v>
      </c>
      <c r="BN32" s="1">
        <v>1</v>
      </c>
      <c r="BO32" s="16">
        <v>1306.2000000000003</v>
      </c>
      <c r="BP32" s="15">
        <f t="shared" si="45"/>
        <v>653.1</v>
      </c>
      <c r="BQ32" s="1">
        <v>1</v>
      </c>
      <c r="BR32" s="1">
        <v>1</v>
      </c>
      <c r="BS32" s="1">
        <v>1</v>
      </c>
      <c r="BT32" s="1">
        <v>1</v>
      </c>
      <c r="BU32" s="1">
        <v>1</v>
      </c>
      <c r="BV32" s="1">
        <v>1</v>
      </c>
      <c r="BW32" s="1">
        <v>1</v>
      </c>
      <c r="BX32" s="1">
        <v>1</v>
      </c>
      <c r="BY32" s="1">
        <v>1</v>
      </c>
    </row>
    <row r="33" spans="1:77" x14ac:dyDescent="0.25">
      <c r="A33" s="12" t="str">
        <f t="shared" si="31"/>
        <v>50445N0671D02390</v>
      </c>
      <c r="B33" s="1">
        <v>11735511</v>
      </c>
      <c r="C33" s="12">
        <v>50445</v>
      </c>
      <c r="D33" s="1" t="s">
        <v>184</v>
      </c>
      <c r="E33" s="1" t="s">
        <v>186</v>
      </c>
      <c r="F33" s="1" t="s">
        <v>187</v>
      </c>
      <c r="G33" s="1">
        <v>3069</v>
      </c>
      <c r="H33" s="1" t="s">
        <v>191</v>
      </c>
      <c r="I33" s="1">
        <v>1</v>
      </c>
      <c r="J33" s="15">
        <v>7470.92</v>
      </c>
      <c r="K33" s="1">
        <v>0.70000000000000007</v>
      </c>
      <c r="L33" s="15">
        <v>914.34000000000015</v>
      </c>
      <c r="M33" s="1">
        <v>8385.26</v>
      </c>
      <c r="N33" s="1"/>
      <c r="O33" s="12" t="str">
        <f>VLOOKUP(C33,'[1]minu seosed mai'!$E$3:$F$784,2,0)</f>
        <v>Galina Šeremeta</v>
      </c>
      <c r="P33" s="12" t="str">
        <f>VLOOKUP(A33,'[2]minu seosed mai'!$A$3:$A$784,1,0)</f>
        <v>50445N0671D02390</v>
      </c>
      <c r="Q33" s="12"/>
      <c r="R33" s="12" t="str">
        <f>VLOOKUP(H33,'[2]minu seosed mai'!$B$3:$F$784,5,0)</f>
        <v>Galina Šeremeta</v>
      </c>
      <c r="S33" s="12" t="s">
        <v>192</v>
      </c>
      <c r="T33" s="12" t="s">
        <v>193</v>
      </c>
      <c r="U33" s="12"/>
      <c r="V33" s="12" t="s">
        <v>192</v>
      </c>
      <c r="X33" s="16">
        <f t="shared" si="32"/>
        <v>7470.92</v>
      </c>
      <c r="Y33" s="1" t="str">
        <f t="shared" si="33"/>
        <v>N0671</v>
      </c>
      <c r="Z33" s="1" t="str">
        <f t="shared" si="34"/>
        <v>D02390</v>
      </c>
      <c r="AB33" s="1">
        <f t="shared" si="35"/>
        <v>50445</v>
      </c>
      <c r="AC33" s="1" t="str">
        <f t="shared" si="35"/>
        <v>Galina Šeremeta</v>
      </c>
      <c r="AD33" s="1">
        <f>VLOOKUP(G33,[2]abi!$A$2:$C$4,2,0)</f>
        <v>71200022</v>
      </c>
      <c r="AF33" s="1" t="str">
        <f t="shared" si="36"/>
        <v>000000000000003069</v>
      </c>
      <c r="AG33" s="1">
        <f>VLOOKUP($AB33,[3]SAP!AN$4:AU$7387,4,0)</f>
        <v>2026</v>
      </c>
      <c r="AH33" s="1" t="str">
        <f>VLOOKUP($AB33,[3]SAP!$AN$4:$AU$7387,5,0)</f>
        <v>2026-PRL1-50445</v>
      </c>
      <c r="AI33" s="1">
        <f>VLOOKUP($AB33,[3]SAP!$AN$4:$AU$7387,6,0)</f>
        <v>1</v>
      </c>
      <c r="AJ33" s="1" t="str">
        <f>VLOOKUP($AB33,[3]SAP!$AN$4:$AU$7387,7,0)</f>
        <v>TK080</v>
      </c>
      <c r="AK33" s="1" t="str">
        <f>VLOOKUP($AB33,[3]SAP!$AN$4:$AU$7387,8,0)</f>
        <v>#</v>
      </c>
      <c r="AL33" s="1">
        <f t="shared" si="37"/>
        <v>1</v>
      </c>
      <c r="AM33" s="1">
        <v>1</v>
      </c>
      <c r="AN33" s="16">
        <f t="shared" si="38"/>
        <v>7470.92</v>
      </c>
      <c r="AO33" s="16">
        <f t="shared" si="39"/>
        <v>7470.92</v>
      </c>
      <c r="AP33" s="1">
        <v>1</v>
      </c>
      <c r="AQ33" s="1">
        <v>1</v>
      </c>
      <c r="AR33" s="1">
        <v>1</v>
      </c>
      <c r="AS33" s="1">
        <v>1</v>
      </c>
      <c r="AT33" s="1">
        <v>1</v>
      </c>
      <c r="AU33" s="1">
        <v>1</v>
      </c>
      <c r="AV33" s="1">
        <v>1</v>
      </c>
      <c r="AW33" s="1">
        <v>1</v>
      </c>
      <c r="AX33" s="1">
        <v>1</v>
      </c>
      <c r="AZ33" s="1" t="str">
        <f t="shared" si="40"/>
        <v>N0671</v>
      </c>
      <c r="BA33" s="1" t="str">
        <f t="shared" si="41"/>
        <v>D02390</v>
      </c>
      <c r="BB33" s="1" t="str">
        <f t="shared" si="41"/>
        <v>GALINA ŠEREMETA</v>
      </c>
      <c r="BC33" s="1">
        <f t="shared" si="42"/>
        <v>50445</v>
      </c>
      <c r="BE33" s="1">
        <v>71200013</v>
      </c>
      <c r="BG33" s="1" t="str">
        <f t="shared" si="43"/>
        <v>000000000000003062</v>
      </c>
      <c r="BH33" s="1">
        <f>VLOOKUP($AB33,[3]SAP!$AN$4:$AU$7387,4,0)</f>
        <v>2026</v>
      </c>
      <c r="BI33" s="1" t="str">
        <f>VLOOKUP($AB33,[3]SAP!$AN$4:$AU$7387,5,0)</f>
        <v>2026-PRL1-50445</v>
      </c>
      <c r="BJ33" s="1">
        <f>VLOOKUP($AB33,[3]SAP!$AN$4:$AU$7387,6,0)</f>
        <v>1</v>
      </c>
      <c r="BK33" s="1" t="str">
        <f>VLOOKUP($AB33,[3]SAP!$AN$4:$AU$7387,7,0)</f>
        <v>TK080</v>
      </c>
      <c r="BL33" s="1" t="str">
        <f>VLOOKUP($AB33,[3]SAP!$AN$4:$AU$7387,8,0)</f>
        <v>#</v>
      </c>
      <c r="BM33" s="1">
        <f t="shared" si="44"/>
        <v>0.70000000000000007</v>
      </c>
      <c r="BN33" s="1">
        <v>1</v>
      </c>
      <c r="BO33" s="16">
        <v>1306.2000000000003</v>
      </c>
      <c r="BP33" s="15">
        <f t="shared" si="45"/>
        <v>914.34000000000015</v>
      </c>
      <c r="BQ33" s="1">
        <v>1</v>
      </c>
      <c r="BR33" s="1">
        <v>1</v>
      </c>
      <c r="BS33" s="1">
        <v>1</v>
      </c>
      <c r="BT33" s="1">
        <v>1</v>
      </c>
      <c r="BU33" s="1">
        <v>1</v>
      </c>
      <c r="BV33" s="1">
        <v>1</v>
      </c>
      <c r="BW33" s="1">
        <v>1</v>
      </c>
      <c r="BX33" s="1">
        <v>1</v>
      </c>
      <c r="BY33" s="1">
        <v>1</v>
      </c>
    </row>
    <row r="34" spans="1:77" x14ac:dyDescent="0.25">
      <c r="A34" s="12" t="str">
        <f t="shared" si="31"/>
        <v>50046N0157D06034</v>
      </c>
      <c r="B34" s="1">
        <v>10704676</v>
      </c>
      <c r="C34" s="12">
        <v>50046</v>
      </c>
      <c r="D34" s="1" t="s">
        <v>192</v>
      </c>
      <c r="E34" s="1" t="s">
        <v>194</v>
      </c>
      <c r="F34" s="1" t="s">
        <v>195</v>
      </c>
      <c r="G34" s="1">
        <v>3069</v>
      </c>
      <c r="H34" s="1" t="s">
        <v>196</v>
      </c>
      <c r="I34" s="1">
        <v>1</v>
      </c>
      <c r="J34" s="15">
        <v>7470.92</v>
      </c>
      <c r="K34" s="1">
        <v>0.1</v>
      </c>
      <c r="L34" s="15">
        <v>130.62</v>
      </c>
      <c r="M34" s="1">
        <v>7601.54</v>
      </c>
      <c r="N34" s="1"/>
      <c r="O34" s="12" t="str">
        <f>VLOOKUP(C34,'[1]minu seosed mai'!$E$3:$F$784,2,0)</f>
        <v>Haabersti Perearstikeskus OÜ</v>
      </c>
      <c r="P34" s="12" t="str">
        <f>VLOOKUP(A34,'[2]minu seosed mai'!$A$3:$A$784,1,0)</f>
        <v>50046N0157D06034</v>
      </c>
      <c r="Q34" s="12"/>
      <c r="R34" s="12" t="str">
        <f>VLOOKUP(H34,'[2]minu seosed mai'!$B$3:$F$784,5,0)</f>
        <v>Haabersti Perearstikeskus OÜ</v>
      </c>
      <c r="S34" s="12" t="s">
        <v>192</v>
      </c>
      <c r="T34" s="12" t="s">
        <v>197</v>
      </c>
      <c r="U34" s="12"/>
      <c r="V34" s="12" t="s">
        <v>192</v>
      </c>
      <c r="X34" s="16">
        <f t="shared" si="32"/>
        <v>7470.92</v>
      </c>
      <c r="Y34" s="1" t="str">
        <f t="shared" si="33"/>
        <v>N0157</v>
      </c>
      <c r="Z34" s="1" t="str">
        <f t="shared" si="34"/>
        <v>D06034</v>
      </c>
      <c r="AB34" s="1">
        <f t="shared" si="35"/>
        <v>50046</v>
      </c>
      <c r="AC34" s="1" t="str">
        <f t="shared" si="35"/>
        <v>Haabersti Perearstikeskus OÜ</v>
      </c>
      <c r="AD34" s="1">
        <f>VLOOKUP(G34,[2]abi!$A$2:$C$4,2,0)</f>
        <v>71200022</v>
      </c>
      <c r="AF34" s="1" t="str">
        <f t="shared" si="36"/>
        <v>000000000000003069</v>
      </c>
      <c r="AG34" s="1">
        <f>VLOOKUP($AB34,[3]SAP!AN$4:AU$7387,4,0)</f>
        <v>2026</v>
      </c>
      <c r="AH34" s="1" t="str">
        <f>VLOOKUP($AB34,[3]SAP!$AN$4:$AU$7387,5,0)</f>
        <v>2026-PRL1-50046</v>
      </c>
      <c r="AI34" s="1" t="str">
        <f>VLOOKUP($AB34,[3]SAP!$AN$4:$AU$7387,6,0)</f>
        <v>#</v>
      </c>
      <c r="AJ34" s="1" t="str">
        <f>VLOOKUP($AB34,[3]SAP!$AN$4:$AU$7387,7,0)</f>
        <v>#</v>
      </c>
      <c r="AK34" s="1" t="str">
        <f>VLOOKUP($AB34,[3]SAP!$AN$4:$AU$7387,8,0)</f>
        <v>#</v>
      </c>
      <c r="AL34" s="1">
        <f t="shared" si="37"/>
        <v>1</v>
      </c>
      <c r="AM34" s="1">
        <v>1</v>
      </c>
      <c r="AN34" s="16">
        <f t="shared" si="38"/>
        <v>7470.92</v>
      </c>
      <c r="AO34" s="16">
        <f t="shared" si="39"/>
        <v>7470.92</v>
      </c>
      <c r="AP34" s="1">
        <v>1</v>
      </c>
      <c r="AQ34" s="1">
        <v>1</v>
      </c>
      <c r="AR34" s="1">
        <v>1</v>
      </c>
      <c r="AS34" s="1">
        <v>1</v>
      </c>
      <c r="AT34" s="1">
        <v>1</v>
      </c>
      <c r="AU34" s="1">
        <v>1</v>
      </c>
      <c r="AV34" s="1">
        <v>1</v>
      </c>
      <c r="AW34" s="1">
        <v>1</v>
      </c>
      <c r="AX34" s="1">
        <v>1</v>
      </c>
      <c r="AZ34" s="1" t="str">
        <f t="shared" si="40"/>
        <v>N0157</v>
      </c>
      <c r="BA34" s="1" t="str">
        <f t="shared" si="41"/>
        <v>D06034</v>
      </c>
      <c r="BB34" s="1" t="str">
        <f t="shared" si="41"/>
        <v>KATRIN RAA</v>
      </c>
      <c r="BC34" s="1">
        <f t="shared" si="42"/>
        <v>50046</v>
      </c>
      <c r="BE34" s="1">
        <v>71200013</v>
      </c>
      <c r="BG34" s="1" t="str">
        <f t="shared" si="43"/>
        <v>000000000000003062</v>
      </c>
      <c r="BH34" s="1">
        <f>VLOOKUP($AB34,[3]SAP!$AN$4:$AU$7387,4,0)</f>
        <v>2026</v>
      </c>
      <c r="BI34" s="1" t="str">
        <f>VLOOKUP($AB34,[3]SAP!$AN$4:$AU$7387,5,0)</f>
        <v>2026-PRL1-50046</v>
      </c>
      <c r="BJ34" s="1" t="str">
        <f>VLOOKUP($AB34,[3]SAP!$AN$4:$AU$7387,6,0)</f>
        <v>#</v>
      </c>
      <c r="BK34" s="1" t="str">
        <f>VLOOKUP($AB34,[3]SAP!$AN$4:$AU$7387,7,0)</f>
        <v>#</v>
      </c>
      <c r="BL34" s="1" t="str">
        <f>VLOOKUP($AB34,[3]SAP!$AN$4:$AU$7387,8,0)</f>
        <v>#</v>
      </c>
      <c r="BM34" s="1">
        <f t="shared" si="44"/>
        <v>0.1</v>
      </c>
      <c r="BN34" s="1">
        <v>1</v>
      </c>
      <c r="BO34" s="16">
        <v>1306.2000000000003</v>
      </c>
      <c r="BP34" s="15">
        <f t="shared" si="45"/>
        <v>130.62</v>
      </c>
      <c r="BQ34" s="1">
        <v>1</v>
      </c>
      <c r="BR34" s="1">
        <v>1</v>
      </c>
      <c r="BS34" s="1">
        <v>1</v>
      </c>
      <c r="BT34" s="1">
        <v>1</v>
      </c>
      <c r="BU34" s="1">
        <v>1</v>
      </c>
      <c r="BV34" s="1">
        <v>1</v>
      </c>
      <c r="BW34" s="1">
        <v>1</v>
      </c>
      <c r="BX34" s="1">
        <v>1</v>
      </c>
      <c r="BY34" s="1">
        <v>1</v>
      </c>
    </row>
    <row r="35" spans="1:77" x14ac:dyDescent="0.25">
      <c r="A35" s="12" t="str">
        <f t="shared" si="15"/>
        <v>500463069D06031</v>
      </c>
      <c r="B35" s="1">
        <v>10704676</v>
      </c>
      <c r="C35" s="12">
        <v>50046</v>
      </c>
      <c r="D35" s="1" t="s">
        <v>192</v>
      </c>
      <c r="E35" s="1" t="s">
        <v>198</v>
      </c>
      <c r="F35" s="1" t="s">
        <v>199</v>
      </c>
      <c r="G35" s="1">
        <v>3069</v>
      </c>
      <c r="H35" s="1" t="s">
        <v>200</v>
      </c>
      <c r="I35" s="1">
        <v>0</v>
      </c>
      <c r="J35" s="17">
        <v>0</v>
      </c>
      <c r="K35" s="20"/>
      <c r="L35" s="21">
        <v>0</v>
      </c>
      <c r="M35" s="20">
        <v>0</v>
      </c>
      <c r="N35" s="1"/>
      <c r="O35" s="12" t="str">
        <f>VLOOKUP(C35,'[1]minu seosed mai'!$E$3:$F$784,2,0)</f>
        <v>Haabersti Perearstikeskus OÜ</v>
      </c>
      <c r="P35" s="12" t="e">
        <f>VLOOKUP(A35,'[1]minu seosed mai'!$A$3:$A$784,1,0)</f>
        <v>#N/A</v>
      </c>
      <c r="Q35" s="12"/>
      <c r="R35" s="12" t="str">
        <f>VLOOKUP(H35,'[2]minu seosed mai'!$B$3:$F$784,5,0)</f>
        <v>Haabersti Perearstikeskus OÜ</v>
      </c>
      <c r="S35" s="12" t="s">
        <v>192</v>
      </c>
      <c r="T35" s="12" t="s">
        <v>201</v>
      </c>
      <c r="U35" s="12"/>
      <c r="V35" s="12" t="s">
        <v>192</v>
      </c>
    </row>
    <row r="36" spans="1:77" x14ac:dyDescent="0.25">
      <c r="A36" s="12" t="str">
        <f t="shared" ref="A36:A41" si="46">C36&amp;H36&amp;E36</f>
        <v>50046N0161D06030</v>
      </c>
      <c r="B36" s="1">
        <v>10704676</v>
      </c>
      <c r="C36" s="12">
        <v>50046</v>
      </c>
      <c r="D36" s="1" t="s">
        <v>192</v>
      </c>
      <c r="E36" s="1" t="s">
        <v>202</v>
      </c>
      <c r="F36" s="1" t="s">
        <v>203</v>
      </c>
      <c r="G36" s="1">
        <v>3069</v>
      </c>
      <c r="H36" s="1" t="s">
        <v>204</v>
      </c>
      <c r="I36" s="1">
        <v>1</v>
      </c>
      <c r="J36" s="15">
        <v>7470.92</v>
      </c>
      <c r="K36" s="1">
        <v>0.1</v>
      </c>
      <c r="L36" s="15">
        <v>130.62</v>
      </c>
      <c r="M36" s="1">
        <v>7601.54</v>
      </c>
      <c r="N36" s="1"/>
      <c r="O36" s="12" t="str">
        <f>VLOOKUP(C36,'[1]minu seosed mai'!$E$3:$F$784,2,0)</f>
        <v>Haabersti Perearstikeskus OÜ</v>
      </c>
      <c r="P36" s="12" t="str">
        <f>VLOOKUP(A36,'[2]minu seosed mai'!$A$3:$A$784,1,0)</f>
        <v>50046N0161D06030</v>
      </c>
      <c r="Q36" s="12"/>
      <c r="R36" s="12" t="str">
        <f>VLOOKUP(H36,'[2]minu seosed mai'!$B$3:$F$784,5,0)</f>
        <v>Haabersti Perearstikeskus OÜ</v>
      </c>
      <c r="S36" s="12" t="s">
        <v>205</v>
      </c>
      <c r="T36" s="12" t="s">
        <v>206</v>
      </c>
      <c r="U36" s="12"/>
      <c r="V36" s="12" t="s">
        <v>205</v>
      </c>
      <c r="X36" s="16">
        <f t="shared" ref="X36:X41" si="47">J36/I36</f>
        <v>7470.92</v>
      </c>
      <c r="Y36" s="1" t="str">
        <f t="shared" ref="Y36:Y41" si="48">H36</f>
        <v>N0161</v>
      </c>
      <c r="Z36" s="1" t="str">
        <f t="shared" ref="Z36:Z41" si="49">E36</f>
        <v>D06030</v>
      </c>
      <c r="AB36" s="1">
        <f t="shared" ref="AB36:AC41" si="50">C36</f>
        <v>50046</v>
      </c>
      <c r="AC36" s="1" t="str">
        <f t="shared" si="50"/>
        <v>Haabersti Perearstikeskus OÜ</v>
      </c>
      <c r="AD36" s="1">
        <f>VLOOKUP(G36,[2]abi!$A$2:$C$4,2,0)</f>
        <v>71200022</v>
      </c>
      <c r="AF36" s="1" t="str">
        <f t="shared" ref="AF36:AF41" si="51">$AF$1&amp;G36</f>
        <v>000000000000003069</v>
      </c>
      <c r="AG36" s="1">
        <f>VLOOKUP($AB36,[3]SAP!AN$4:AU$7387,4,0)</f>
        <v>2026</v>
      </c>
      <c r="AH36" s="1" t="str">
        <f>VLOOKUP($AB36,[3]SAP!$AN$4:$AU$7387,5,0)</f>
        <v>2026-PRL1-50046</v>
      </c>
      <c r="AI36" s="1" t="str">
        <f>VLOOKUP($AB36,[3]SAP!$AN$4:$AU$7387,6,0)</f>
        <v>#</v>
      </c>
      <c r="AJ36" s="1" t="str">
        <f>VLOOKUP($AB36,[3]SAP!$AN$4:$AU$7387,7,0)</f>
        <v>#</v>
      </c>
      <c r="AK36" s="1" t="str">
        <f>VLOOKUP($AB36,[3]SAP!$AN$4:$AU$7387,8,0)</f>
        <v>#</v>
      </c>
      <c r="AL36" s="1">
        <f t="shared" ref="AL36:AL41" si="52">I36</f>
        <v>1</v>
      </c>
      <c r="AM36" s="1">
        <v>1</v>
      </c>
      <c r="AN36" s="16">
        <f t="shared" ref="AN36:AN41" si="53">X36</f>
        <v>7470.92</v>
      </c>
      <c r="AO36" s="16">
        <f t="shared" ref="AO36:AO41" si="54">J36</f>
        <v>7470.92</v>
      </c>
      <c r="AP36" s="1">
        <v>1</v>
      </c>
      <c r="AQ36" s="1">
        <v>1</v>
      </c>
      <c r="AR36" s="1">
        <v>1</v>
      </c>
      <c r="AS36" s="1">
        <v>1</v>
      </c>
      <c r="AT36" s="1">
        <v>1</v>
      </c>
      <c r="AU36" s="1">
        <v>1</v>
      </c>
      <c r="AV36" s="1">
        <v>1</v>
      </c>
      <c r="AW36" s="1">
        <v>1</v>
      </c>
      <c r="AX36" s="1">
        <v>1</v>
      </c>
      <c r="AZ36" s="1" t="str">
        <f t="shared" ref="AZ36:AZ41" si="55">H36</f>
        <v>N0161</v>
      </c>
      <c r="BA36" s="1" t="str">
        <f t="shared" ref="BA36:BB41" si="56">E36</f>
        <v>D06030</v>
      </c>
      <c r="BB36" s="1" t="str">
        <f t="shared" si="56"/>
        <v>VIKTORIA SOLOVJOVA</v>
      </c>
      <c r="BC36" s="1">
        <f t="shared" ref="BC36:BC41" si="57">C36</f>
        <v>50046</v>
      </c>
      <c r="BE36" s="1">
        <v>71200013</v>
      </c>
      <c r="BG36" s="1" t="str">
        <f t="shared" ref="BG36:BG41" si="58">$BG$1&amp;3062</f>
        <v>000000000000003062</v>
      </c>
      <c r="BH36" s="1">
        <f>VLOOKUP($AB36,[3]SAP!$AN$4:$AU$7387,4,0)</f>
        <v>2026</v>
      </c>
      <c r="BI36" s="1" t="str">
        <f>VLOOKUP($AB36,[3]SAP!$AN$4:$AU$7387,5,0)</f>
        <v>2026-PRL1-50046</v>
      </c>
      <c r="BJ36" s="1" t="str">
        <f>VLOOKUP($AB36,[3]SAP!$AN$4:$AU$7387,6,0)</f>
        <v>#</v>
      </c>
      <c r="BK36" s="1" t="str">
        <f>VLOOKUP($AB36,[3]SAP!$AN$4:$AU$7387,7,0)</f>
        <v>#</v>
      </c>
      <c r="BL36" s="1" t="str">
        <f>VLOOKUP($AB36,[3]SAP!$AN$4:$AU$7387,8,0)</f>
        <v>#</v>
      </c>
      <c r="BM36" s="1">
        <f t="shared" ref="BM36:BM41" si="59">K36</f>
        <v>0.1</v>
      </c>
      <c r="BN36" s="1">
        <v>1</v>
      </c>
      <c r="BO36" s="16">
        <v>1306.2000000000003</v>
      </c>
      <c r="BP36" s="15">
        <f t="shared" ref="BP36:BP41" si="60">L36</f>
        <v>130.62</v>
      </c>
      <c r="BQ36" s="1">
        <v>1</v>
      </c>
      <c r="BR36" s="1">
        <v>1</v>
      </c>
      <c r="BS36" s="1">
        <v>1</v>
      </c>
      <c r="BT36" s="1">
        <v>1</v>
      </c>
      <c r="BU36" s="1">
        <v>1</v>
      </c>
      <c r="BV36" s="1">
        <v>1</v>
      </c>
      <c r="BW36" s="1">
        <v>1</v>
      </c>
      <c r="BX36" s="1">
        <v>1</v>
      </c>
      <c r="BY36" s="1">
        <v>1</v>
      </c>
    </row>
    <row r="37" spans="1:77" x14ac:dyDescent="0.25">
      <c r="A37" s="12" t="str">
        <f t="shared" si="46"/>
        <v>50883N0252D08583</v>
      </c>
      <c r="B37" s="1">
        <v>16046553</v>
      </c>
      <c r="C37" s="12">
        <v>50883</v>
      </c>
      <c r="D37" s="1" t="s">
        <v>205</v>
      </c>
      <c r="E37" s="1" t="s">
        <v>207</v>
      </c>
      <c r="F37" s="1" t="s">
        <v>208</v>
      </c>
      <c r="G37" s="1">
        <v>3069</v>
      </c>
      <c r="H37" s="1" t="s">
        <v>209</v>
      </c>
      <c r="I37" s="1">
        <v>1</v>
      </c>
      <c r="J37" s="15">
        <v>7470.92</v>
      </c>
      <c r="K37" s="1">
        <v>0.5</v>
      </c>
      <c r="L37" s="15">
        <v>653.1</v>
      </c>
      <c r="M37" s="1">
        <v>8124.02</v>
      </c>
      <c r="N37" s="1"/>
      <c r="O37" s="12" t="str">
        <f>VLOOKUP(C37,'[1]minu seosed mai'!$E$3:$F$784,2,0)</f>
        <v>Harku Perearst OÜ</v>
      </c>
      <c r="P37" s="12" t="str">
        <f>VLOOKUP(A37,'[2]minu seosed mai'!$A$3:$A$784,1,0)</f>
        <v>50883N0252D08583</v>
      </c>
      <c r="Q37" s="12"/>
      <c r="R37" s="12" t="str">
        <f>VLOOKUP(H37,'[2]minu seosed mai'!$B$3:$F$784,5,0)</f>
        <v>Harku Perearst OÜ</v>
      </c>
      <c r="S37" s="12" t="s">
        <v>210</v>
      </c>
      <c r="T37" s="12" t="s">
        <v>211</v>
      </c>
      <c r="U37" s="12"/>
      <c r="V37" s="12" t="s">
        <v>210</v>
      </c>
      <c r="X37" s="16">
        <f t="shared" si="47"/>
        <v>7470.92</v>
      </c>
      <c r="Y37" s="1" t="str">
        <f t="shared" si="48"/>
        <v>N0252</v>
      </c>
      <c r="Z37" s="1" t="str">
        <f t="shared" si="49"/>
        <v>D08583</v>
      </c>
      <c r="AB37" s="1">
        <f t="shared" si="50"/>
        <v>50883</v>
      </c>
      <c r="AC37" s="1" t="str">
        <f t="shared" si="50"/>
        <v>Harku Perearst OÜ</v>
      </c>
      <c r="AD37" s="1">
        <f>VLOOKUP(G37,[2]abi!$A$2:$C$4,2,0)</f>
        <v>71200022</v>
      </c>
      <c r="AF37" s="1" t="str">
        <f t="shared" si="51"/>
        <v>000000000000003069</v>
      </c>
      <c r="AG37" s="1">
        <f>VLOOKUP($AB37,[3]SAP!AN$4:AU$7387,4,0)</f>
        <v>2026</v>
      </c>
      <c r="AH37" s="1" t="str">
        <f>VLOOKUP($AB37,[3]SAP!$AN$4:$AU$7387,5,0)</f>
        <v>2026-PRL1-50883</v>
      </c>
      <c r="AI37" s="1">
        <f>VLOOKUP($AB37,[3]SAP!$AN$4:$AU$7387,6,0)</f>
        <v>1</v>
      </c>
      <c r="AJ37" s="1" t="str">
        <f>VLOOKUP($AB37,[3]SAP!$AN$4:$AU$7387,7,0)</f>
        <v>TK044</v>
      </c>
      <c r="AK37" s="1" t="str">
        <f>VLOOKUP($AB37,[3]SAP!$AN$4:$AU$7387,8,0)</f>
        <v>#</v>
      </c>
      <c r="AL37" s="1">
        <f t="shared" si="52"/>
        <v>1</v>
      </c>
      <c r="AM37" s="1">
        <v>1</v>
      </c>
      <c r="AN37" s="16">
        <f t="shared" si="53"/>
        <v>7470.92</v>
      </c>
      <c r="AO37" s="16">
        <f t="shared" si="54"/>
        <v>7470.92</v>
      </c>
      <c r="AP37" s="1">
        <v>1</v>
      </c>
      <c r="AQ37" s="1">
        <v>1</v>
      </c>
      <c r="AR37" s="1">
        <v>1</v>
      </c>
      <c r="AS37" s="1">
        <v>1</v>
      </c>
      <c r="AT37" s="1">
        <v>1</v>
      </c>
      <c r="AU37" s="1">
        <v>1</v>
      </c>
      <c r="AV37" s="1">
        <v>1</v>
      </c>
      <c r="AW37" s="1">
        <v>1</v>
      </c>
      <c r="AX37" s="1">
        <v>1</v>
      </c>
      <c r="AZ37" s="1" t="str">
        <f t="shared" si="55"/>
        <v>N0252</v>
      </c>
      <c r="BA37" s="1" t="str">
        <f t="shared" si="56"/>
        <v>D08583</v>
      </c>
      <c r="BB37" s="1" t="str">
        <f t="shared" si="56"/>
        <v>NATALJA NEDAŠKOVSKAJA</v>
      </c>
      <c r="BC37" s="1">
        <f t="shared" si="57"/>
        <v>50883</v>
      </c>
      <c r="BE37" s="1">
        <v>71200013</v>
      </c>
      <c r="BG37" s="1" t="str">
        <f t="shared" si="58"/>
        <v>000000000000003062</v>
      </c>
      <c r="BH37" s="1">
        <f>VLOOKUP($AB37,[3]SAP!$AN$4:$AU$7387,4,0)</f>
        <v>2026</v>
      </c>
      <c r="BI37" s="1" t="str">
        <f>VLOOKUP($AB37,[3]SAP!$AN$4:$AU$7387,5,0)</f>
        <v>2026-PRL1-50883</v>
      </c>
      <c r="BJ37" s="1">
        <f>VLOOKUP($AB37,[3]SAP!$AN$4:$AU$7387,6,0)</f>
        <v>1</v>
      </c>
      <c r="BK37" s="1" t="str">
        <f>VLOOKUP($AB37,[3]SAP!$AN$4:$AU$7387,7,0)</f>
        <v>TK044</v>
      </c>
      <c r="BL37" s="1" t="str">
        <f>VLOOKUP($AB37,[3]SAP!$AN$4:$AU$7387,8,0)</f>
        <v>#</v>
      </c>
      <c r="BM37" s="1">
        <f t="shared" si="59"/>
        <v>0.5</v>
      </c>
      <c r="BN37" s="1">
        <v>1</v>
      </c>
      <c r="BO37" s="16">
        <v>1306.2000000000003</v>
      </c>
      <c r="BP37" s="15">
        <f t="shared" si="60"/>
        <v>653.1</v>
      </c>
      <c r="BQ37" s="1">
        <v>1</v>
      </c>
      <c r="BR37" s="1">
        <v>1</v>
      </c>
      <c r="BS37" s="1">
        <v>1</v>
      </c>
      <c r="BT37" s="1">
        <v>1</v>
      </c>
      <c r="BU37" s="1">
        <v>1</v>
      </c>
      <c r="BV37" s="1">
        <v>1</v>
      </c>
      <c r="BW37" s="1">
        <v>1</v>
      </c>
      <c r="BX37" s="1">
        <v>1</v>
      </c>
      <c r="BY37" s="1">
        <v>1</v>
      </c>
    </row>
    <row r="38" spans="1:77" x14ac:dyDescent="0.25">
      <c r="A38" s="12" t="str">
        <f t="shared" si="46"/>
        <v>50589N0324D02222</v>
      </c>
      <c r="B38" s="1">
        <v>11316835</v>
      </c>
      <c r="C38" s="12">
        <v>50589</v>
      </c>
      <c r="D38" s="1" t="s">
        <v>210</v>
      </c>
      <c r="E38" s="1" t="s">
        <v>212</v>
      </c>
      <c r="F38" s="1" t="s">
        <v>213</v>
      </c>
      <c r="G38" s="1">
        <v>3069</v>
      </c>
      <c r="H38" s="1" t="s">
        <v>214</v>
      </c>
      <c r="I38" s="1">
        <v>1</v>
      </c>
      <c r="J38" s="15">
        <v>7470.92</v>
      </c>
      <c r="K38" s="1">
        <v>0.4</v>
      </c>
      <c r="L38" s="15">
        <v>522.48</v>
      </c>
      <c r="M38" s="1">
        <v>7993.4</v>
      </c>
      <c r="N38" s="1"/>
      <c r="O38" s="12" t="str">
        <f>VLOOKUP(C38,'[1]minu seosed mai'!$E$3:$F$784,2,0)</f>
        <v>Helve Kansi OÜ</v>
      </c>
      <c r="P38" s="12" t="str">
        <f>VLOOKUP(A38,'[2]minu seosed mai'!$A$3:$A$784,1,0)</f>
        <v>50589N0324D02222</v>
      </c>
      <c r="Q38" s="12"/>
      <c r="R38" s="12" t="str">
        <f>VLOOKUP(H38,'[2]minu seosed mai'!$B$3:$F$784,5,0)</f>
        <v>Helve Kansi OÜ</v>
      </c>
      <c r="S38" s="12" t="s">
        <v>210</v>
      </c>
      <c r="T38" s="12" t="s">
        <v>215</v>
      </c>
      <c r="U38" s="12"/>
      <c r="V38" s="12" t="s">
        <v>210</v>
      </c>
      <c r="X38" s="16">
        <f t="shared" si="47"/>
        <v>7470.92</v>
      </c>
      <c r="Y38" s="1" t="str">
        <f t="shared" si="48"/>
        <v>N0324</v>
      </c>
      <c r="Z38" s="1" t="str">
        <f t="shared" si="49"/>
        <v>D02222</v>
      </c>
      <c r="AB38" s="1">
        <f t="shared" si="50"/>
        <v>50589</v>
      </c>
      <c r="AC38" s="1" t="str">
        <f t="shared" si="50"/>
        <v>Helve Kansi OÜ</v>
      </c>
      <c r="AD38" s="1">
        <f>VLOOKUP(G38,[2]abi!$A$2:$C$4,2,0)</f>
        <v>71200022</v>
      </c>
      <c r="AF38" s="1" t="str">
        <f t="shared" si="51"/>
        <v>000000000000003069</v>
      </c>
      <c r="AG38" s="1">
        <f>VLOOKUP($AB38,[3]SAP!AN$4:AU$7387,4,0)</f>
        <v>2026</v>
      </c>
      <c r="AH38" s="1" t="str">
        <f>VLOOKUP($AB38,[3]SAP!$AN$4:$AU$7387,5,0)</f>
        <v>2026-PRL1-50589</v>
      </c>
      <c r="AI38" s="1">
        <f>VLOOKUP($AB38,[3]SAP!$AN$4:$AU$7387,6,0)</f>
        <v>1</v>
      </c>
      <c r="AJ38" s="1" t="str">
        <f>VLOOKUP($AB38,[3]SAP!$AN$4:$AU$7387,7,0)</f>
        <v>TK018</v>
      </c>
      <c r="AK38" s="1" t="str">
        <f>VLOOKUP($AB38,[3]SAP!$AN$4:$AU$7387,8,0)</f>
        <v>#</v>
      </c>
      <c r="AL38" s="1">
        <f t="shared" si="52"/>
        <v>1</v>
      </c>
      <c r="AM38" s="1">
        <v>1</v>
      </c>
      <c r="AN38" s="16">
        <f t="shared" si="53"/>
        <v>7470.92</v>
      </c>
      <c r="AO38" s="16">
        <f t="shared" si="54"/>
        <v>7470.92</v>
      </c>
      <c r="AP38" s="1">
        <v>1</v>
      </c>
      <c r="AQ38" s="1">
        <v>1</v>
      </c>
      <c r="AR38" s="1">
        <v>1</v>
      </c>
      <c r="AS38" s="1">
        <v>1</v>
      </c>
      <c r="AT38" s="1">
        <v>1</v>
      </c>
      <c r="AU38" s="1">
        <v>1</v>
      </c>
      <c r="AV38" s="1">
        <v>1</v>
      </c>
      <c r="AW38" s="1">
        <v>1</v>
      </c>
      <c r="AX38" s="1">
        <v>1</v>
      </c>
      <c r="AZ38" s="1" t="str">
        <f t="shared" si="55"/>
        <v>N0324</v>
      </c>
      <c r="BA38" s="1" t="str">
        <f t="shared" si="56"/>
        <v>D02222</v>
      </c>
      <c r="BB38" s="1" t="str">
        <f t="shared" si="56"/>
        <v>HELVE KANSI</v>
      </c>
      <c r="BC38" s="1">
        <f t="shared" si="57"/>
        <v>50589</v>
      </c>
      <c r="BE38" s="1">
        <v>71200013</v>
      </c>
      <c r="BG38" s="1" t="str">
        <f t="shared" si="58"/>
        <v>000000000000003062</v>
      </c>
      <c r="BH38" s="1">
        <f>VLOOKUP($AB38,[3]SAP!$AN$4:$AU$7387,4,0)</f>
        <v>2026</v>
      </c>
      <c r="BI38" s="1" t="str">
        <f>VLOOKUP($AB38,[3]SAP!$AN$4:$AU$7387,5,0)</f>
        <v>2026-PRL1-50589</v>
      </c>
      <c r="BJ38" s="1">
        <f>VLOOKUP($AB38,[3]SAP!$AN$4:$AU$7387,6,0)</f>
        <v>1</v>
      </c>
      <c r="BK38" s="1" t="str">
        <f>VLOOKUP($AB38,[3]SAP!$AN$4:$AU$7387,7,0)</f>
        <v>TK018</v>
      </c>
      <c r="BL38" s="1" t="str">
        <f>VLOOKUP($AB38,[3]SAP!$AN$4:$AU$7387,8,0)</f>
        <v>#</v>
      </c>
      <c r="BM38" s="1">
        <f t="shared" si="59"/>
        <v>0.4</v>
      </c>
      <c r="BN38" s="1">
        <v>1</v>
      </c>
      <c r="BO38" s="16">
        <v>1306.2000000000003</v>
      </c>
      <c r="BP38" s="15">
        <f t="shared" si="60"/>
        <v>522.48</v>
      </c>
      <c r="BQ38" s="1">
        <v>1</v>
      </c>
      <c r="BR38" s="1">
        <v>1</v>
      </c>
      <c r="BS38" s="1">
        <v>1</v>
      </c>
      <c r="BT38" s="1">
        <v>1</v>
      </c>
      <c r="BU38" s="1">
        <v>1</v>
      </c>
      <c r="BV38" s="1">
        <v>1</v>
      </c>
      <c r="BW38" s="1">
        <v>1</v>
      </c>
      <c r="BX38" s="1">
        <v>1</v>
      </c>
      <c r="BY38" s="1">
        <v>1</v>
      </c>
    </row>
    <row r="39" spans="1:77" x14ac:dyDescent="0.25">
      <c r="A39" s="12" t="str">
        <f t="shared" si="46"/>
        <v>50589N0764D08570</v>
      </c>
      <c r="B39" s="1">
        <v>11316835</v>
      </c>
      <c r="C39" s="12">
        <v>50589</v>
      </c>
      <c r="D39" s="1" t="s">
        <v>210</v>
      </c>
      <c r="E39" s="1" t="s">
        <v>216</v>
      </c>
      <c r="F39" s="1" t="s">
        <v>217</v>
      </c>
      <c r="G39" s="1">
        <v>3069</v>
      </c>
      <c r="H39" s="1" t="s">
        <v>218</v>
      </c>
      <c r="I39" s="1">
        <v>1</v>
      </c>
      <c r="J39" s="15">
        <v>7470.92</v>
      </c>
      <c r="K39" s="1">
        <v>0.2</v>
      </c>
      <c r="L39" s="15">
        <v>261.24</v>
      </c>
      <c r="M39" s="1">
        <v>7732.16</v>
      </c>
      <c r="N39" s="1"/>
      <c r="O39" s="12" t="str">
        <f>VLOOKUP(C39,'[1]minu seosed mai'!$E$3:$F$784,2,0)</f>
        <v>Helve Kansi OÜ</v>
      </c>
      <c r="P39" s="12" t="str">
        <f>VLOOKUP(A39,'[2]minu seosed mai'!$A$3:$A$784,1,0)</f>
        <v>50589N0764D08570</v>
      </c>
      <c r="Q39" s="12"/>
      <c r="R39" s="12" t="str">
        <f>VLOOKUP(H39,'[2]minu seosed mai'!$B$3:$F$784,5,0)</f>
        <v>Helve Kansi OÜ</v>
      </c>
      <c r="S39" s="12" t="s">
        <v>210</v>
      </c>
      <c r="T39" s="12" t="s">
        <v>219</v>
      </c>
      <c r="U39" s="12"/>
      <c r="V39" s="12" t="s">
        <v>210</v>
      </c>
      <c r="X39" s="16">
        <f t="shared" si="47"/>
        <v>7470.92</v>
      </c>
      <c r="Y39" s="1" t="str">
        <f t="shared" si="48"/>
        <v>N0764</v>
      </c>
      <c r="Z39" s="1" t="str">
        <f t="shared" si="49"/>
        <v>D08570</v>
      </c>
      <c r="AB39" s="1">
        <f t="shared" si="50"/>
        <v>50589</v>
      </c>
      <c r="AC39" s="1" t="str">
        <f t="shared" si="50"/>
        <v>Helve Kansi OÜ</v>
      </c>
      <c r="AD39" s="1">
        <f>VLOOKUP(G39,[2]abi!$A$2:$C$4,2,0)</f>
        <v>71200022</v>
      </c>
      <c r="AF39" s="1" t="str">
        <f t="shared" si="51"/>
        <v>000000000000003069</v>
      </c>
      <c r="AG39" s="1">
        <f>VLOOKUP($AB39,[3]SAP!AN$4:AU$7387,4,0)</f>
        <v>2026</v>
      </c>
      <c r="AH39" s="1" t="str">
        <f>VLOOKUP($AB39,[3]SAP!$AN$4:$AU$7387,5,0)</f>
        <v>2026-PRL1-50589</v>
      </c>
      <c r="AI39" s="1">
        <f>VLOOKUP($AB39,[3]SAP!$AN$4:$AU$7387,6,0)</f>
        <v>1</v>
      </c>
      <c r="AJ39" s="1" t="str">
        <f>VLOOKUP($AB39,[3]SAP!$AN$4:$AU$7387,7,0)</f>
        <v>TK018</v>
      </c>
      <c r="AK39" s="1" t="str">
        <f>VLOOKUP($AB39,[3]SAP!$AN$4:$AU$7387,8,0)</f>
        <v>#</v>
      </c>
      <c r="AL39" s="1">
        <f t="shared" si="52"/>
        <v>1</v>
      </c>
      <c r="AM39" s="1">
        <v>1</v>
      </c>
      <c r="AN39" s="16">
        <f t="shared" si="53"/>
        <v>7470.92</v>
      </c>
      <c r="AO39" s="16">
        <f t="shared" si="54"/>
        <v>7470.92</v>
      </c>
      <c r="AP39" s="1">
        <v>1</v>
      </c>
      <c r="AQ39" s="1">
        <v>1</v>
      </c>
      <c r="AR39" s="1">
        <v>1</v>
      </c>
      <c r="AS39" s="1">
        <v>1</v>
      </c>
      <c r="AT39" s="1">
        <v>1</v>
      </c>
      <c r="AU39" s="1">
        <v>1</v>
      </c>
      <c r="AV39" s="1">
        <v>1</v>
      </c>
      <c r="AW39" s="1">
        <v>1</v>
      </c>
      <c r="AX39" s="1">
        <v>1</v>
      </c>
      <c r="AZ39" s="1" t="str">
        <f t="shared" si="55"/>
        <v>N0764</v>
      </c>
      <c r="BA39" s="1" t="str">
        <f t="shared" si="56"/>
        <v>D08570</v>
      </c>
      <c r="BB39" s="1" t="str">
        <f t="shared" si="56"/>
        <v>MARIA LIISA TÕNISSOO</v>
      </c>
      <c r="BC39" s="1">
        <f t="shared" si="57"/>
        <v>50589</v>
      </c>
      <c r="BE39" s="1">
        <v>71200013</v>
      </c>
      <c r="BG39" s="1" t="str">
        <f t="shared" si="58"/>
        <v>000000000000003062</v>
      </c>
      <c r="BH39" s="1">
        <f>VLOOKUP($AB39,[3]SAP!$AN$4:$AU$7387,4,0)</f>
        <v>2026</v>
      </c>
      <c r="BI39" s="1" t="str">
        <f>VLOOKUP($AB39,[3]SAP!$AN$4:$AU$7387,5,0)</f>
        <v>2026-PRL1-50589</v>
      </c>
      <c r="BJ39" s="1">
        <f>VLOOKUP($AB39,[3]SAP!$AN$4:$AU$7387,6,0)</f>
        <v>1</v>
      </c>
      <c r="BK39" s="1" t="str">
        <f>VLOOKUP($AB39,[3]SAP!$AN$4:$AU$7387,7,0)</f>
        <v>TK018</v>
      </c>
      <c r="BL39" s="1" t="str">
        <f>VLOOKUP($AB39,[3]SAP!$AN$4:$AU$7387,8,0)</f>
        <v>#</v>
      </c>
      <c r="BM39" s="1">
        <f t="shared" si="59"/>
        <v>0.2</v>
      </c>
      <c r="BN39" s="1">
        <v>1</v>
      </c>
      <c r="BO39" s="16">
        <v>1306.2000000000003</v>
      </c>
      <c r="BP39" s="15">
        <f t="shared" si="60"/>
        <v>261.24</v>
      </c>
      <c r="BQ39" s="1">
        <v>1</v>
      </c>
      <c r="BR39" s="1">
        <v>1</v>
      </c>
      <c r="BS39" s="1">
        <v>1</v>
      </c>
      <c r="BT39" s="1">
        <v>1</v>
      </c>
      <c r="BU39" s="1">
        <v>1</v>
      </c>
      <c r="BV39" s="1">
        <v>1</v>
      </c>
      <c r="BW39" s="1">
        <v>1</v>
      </c>
      <c r="BX39" s="1">
        <v>1</v>
      </c>
      <c r="BY39" s="1">
        <v>1</v>
      </c>
    </row>
    <row r="40" spans="1:77" x14ac:dyDescent="0.25">
      <c r="A40" s="12" t="str">
        <f t="shared" si="46"/>
        <v>50589N0776D09756</v>
      </c>
      <c r="B40" s="1">
        <v>11316835</v>
      </c>
      <c r="C40" s="12">
        <v>50589</v>
      </c>
      <c r="D40" s="1" t="s">
        <v>210</v>
      </c>
      <c r="E40" s="1" t="s">
        <v>220</v>
      </c>
      <c r="F40" s="1" t="s">
        <v>221</v>
      </c>
      <c r="G40" s="1">
        <v>3061</v>
      </c>
      <c r="H40" s="1" t="s">
        <v>222</v>
      </c>
      <c r="I40" s="1">
        <v>1</v>
      </c>
      <c r="J40" s="15">
        <v>5965.98</v>
      </c>
      <c r="K40" s="1">
        <v>0.4</v>
      </c>
      <c r="L40" s="15">
        <v>522.48</v>
      </c>
      <c r="M40" s="1">
        <v>6488.4599999999991</v>
      </c>
      <c r="N40" s="1"/>
      <c r="O40" s="12" t="str">
        <f>VLOOKUP(C40,'[1]minu seosed mai'!$E$3:$F$784,2,0)</f>
        <v>Helve Kansi OÜ</v>
      </c>
      <c r="P40" s="12" t="str">
        <f>VLOOKUP(A40,'[2]minu seosed mai'!$A$3:$A$784,1,0)</f>
        <v>50589N0776D09756</v>
      </c>
      <c r="Q40" s="12"/>
      <c r="R40" s="12" t="str">
        <f>VLOOKUP(H40,'[2]minu seosed mai'!$B$3:$F$784,5,0)</f>
        <v>Helve Kansi OÜ</v>
      </c>
      <c r="S40" s="12" t="s">
        <v>210</v>
      </c>
      <c r="T40" s="12" t="s">
        <v>223</v>
      </c>
      <c r="U40" s="12"/>
      <c r="V40" s="12" t="s">
        <v>210</v>
      </c>
      <c r="X40" s="16">
        <f t="shared" si="47"/>
        <v>5965.98</v>
      </c>
      <c r="Y40" s="1" t="str">
        <f t="shared" si="48"/>
        <v>N0776</v>
      </c>
      <c r="Z40" s="1" t="str">
        <f t="shared" si="49"/>
        <v>D09756</v>
      </c>
      <c r="AB40" s="1">
        <f t="shared" si="50"/>
        <v>50589</v>
      </c>
      <c r="AC40" s="1" t="str">
        <f t="shared" si="50"/>
        <v>Helve Kansi OÜ</v>
      </c>
      <c r="AD40" s="1">
        <f>VLOOKUP(G40,[2]abi!$A$2:$C$4,2,0)</f>
        <v>71200012</v>
      </c>
      <c r="AF40" s="1" t="str">
        <f t="shared" si="51"/>
        <v>000000000000003061</v>
      </c>
      <c r="AG40" s="1">
        <f>VLOOKUP($AB40,[3]SAP!AN$4:AU$7387,4,0)</f>
        <v>2026</v>
      </c>
      <c r="AH40" s="1" t="str">
        <f>VLOOKUP($AB40,[3]SAP!$AN$4:$AU$7387,5,0)</f>
        <v>2026-PRL1-50589</v>
      </c>
      <c r="AI40" s="1">
        <f>VLOOKUP($AB40,[3]SAP!$AN$4:$AU$7387,6,0)</f>
        <v>1</v>
      </c>
      <c r="AJ40" s="1" t="str">
        <f>VLOOKUP($AB40,[3]SAP!$AN$4:$AU$7387,7,0)</f>
        <v>TK018</v>
      </c>
      <c r="AK40" s="1" t="str">
        <f>VLOOKUP($AB40,[3]SAP!$AN$4:$AU$7387,8,0)</f>
        <v>#</v>
      </c>
      <c r="AL40" s="1">
        <f t="shared" si="52"/>
        <v>1</v>
      </c>
      <c r="AM40" s="1">
        <v>1</v>
      </c>
      <c r="AN40" s="16">
        <f t="shared" si="53"/>
        <v>5965.98</v>
      </c>
      <c r="AO40" s="16">
        <f t="shared" si="54"/>
        <v>5965.98</v>
      </c>
      <c r="AP40" s="1">
        <v>1</v>
      </c>
      <c r="AQ40" s="1">
        <v>1</v>
      </c>
      <c r="AR40" s="1">
        <v>1</v>
      </c>
      <c r="AS40" s="1">
        <v>1</v>
      </c>
      <c r="AT40" s="1">
        <v>1</v>
      </c>
      <c r="AU40" s="1">
        <v>1</v>
      </c>
      <c r="AV40" s="1">
        <v>1</v>
      </c>
      <c r="AW40" s="1">
        <v>1</v>
      </c>
      <c r="AX40" s="1">
        <v>1</v>
      </c>
      <c r="AZ40" s="1" t="str">
        <f t="shared" si="55"/>
        <v>N0776</v>
      </c>
      <c r="BA40" s="1" t="str">
        <f t="shared" si="56"/>
        <v>D09756</v>
      </c>
      <c r="BB40" s="1" t="str">
        <f t="shared" si="56"/>
        <v>ROBERT TAAR</v>
      </c>
      <c r="BC40" s="1">
        <f t="shared" si="57"/>
        <v>50589</v>
      </c>
      <c r="BE40" s="1">
        <v>71200013</v>
      </c>
      <c r="BG40" s="1" t="str">
        <f t="shared" si="58"/>
        <v>000000000000003062</v>
      </c>
      <c r="BH40" s="1">
        <f>VLOOKUP($AB40,[3]SAP!$AN$4:$AU$7387,4,0)</f>
        <v>2026</v>
      </c>
      <c r="BI40" s="1" t="str">
        <f>VLOOKUP($AB40,[3]SAP!$AN$4:$AU$7387,5,0)</f>
        <v>2026-PRL1-50589</v>
      </c>
      <c r="BJ40" s="1">
        <f>VLOOKUP($AB40,[3]SAP!$AN$4:$AU$7387,6,0)</f>
        <v>1</v>
      </c>
      <c r="BK40" s="1" t="str">
        <f>VLOOKUP($AB40,[3]SAP!$AN$4:$AU$7387,7,0)</f>
        <v>TK018</v>
      </c>
      <c r="BL40" s="1" t="str">
        <f>VLOOKUP($AB40,[3]SAP!$AN$4:$AU$7387,8,0)</f>
        <v>#</v>
      </c>
      <c r="BM40" s="1">
        <f t="shared" si="59"/>
        <v>0.4</v>
      </c>
      <c r="BN40" s="1">
        <v>1</v>
      </c>
      <c r="BO40" s="16">
        <v>1306.2000000000003</v>
      </c>
      <c r="BP40" s="15">
        <f t="shared" si="60"/>
        <v>522.48</v>
      </c>
      <c r="BQ40" s="1">
        <v>1</v>
      </c>
      <c r="BR40" s="1">
        <v>1</v>
      </c>
      <c r="BS40" s="1">
        <v>1</v>
      </c>
      <c r="BT40" s="1">
        <v>1</v>
      </c>
      <c r="BU40" s="1">
        <v>1</v>
      </c>
      <c r="BV40" s="1">
        <v>1</v>
      </c>
      <c r="BW40" s="1">
        <v>1</v>
      </c>
      <c r="BX40" s="1">
        <v>1</v>
      </c>
      <c r="BY40" s="1">
        <v>1</v>
      </c>
    </row>
    <row r="41" spans="1:77" x14ac:dyDescent="0.25">
      <c r="A41" s="12" t="str">
        <f t="shared" si="46"/>
        <v>50589N0777D07148</v>
      </c>
      <c r="B41" s="1">
        <v>11316835</v>
      </c>
      <c r="C41" s="12">
        <v>50589</v>
      </c>
      <c r="D41" s="1" t="s">
        <v>210</v>
      </c>
      <c r="E41" s="1" t="s">
        <v>224</v>
      </c>
      <c r="F41" s="1" t="s">
        <v>225</v>
      </c>
      <c r="G41" s="1">
        <v>3061</v>
      </c>
      <c r="H41" s="1" t="s">
        <v>226</v>
      </c>
      <c r="I41" s="1">
        <v>1</v>
      </c>
      <c r="J41" s="15">
        <v>5965.98</v>
      </c>
      <c r="K41" s="1">
        <v>0.4</v>
      </c>
      <c r="L41" s="15">
        <v>522.48</v>
      </c>
      <c r="M41" s="1">
        <v>6488.4599999999991</v>
      </c>
      <c r="N41" s="1"/>
      <c r="O41" s="12" t="str">
        <f>VLOOKUP(C41,'[1]minu seosed mai'!$E$3:$F$784,2,0)</f>
        <v>Helve Kansi OÜ</v>
      </c>
      <c r="P41" s="12" t="str">
        <f>VLOOKUP(A41,'[2]minu seosed mai'!$A$3:$A$784,1,0)</f>
        <v>50589N0777D07148</v>
      </c>
      <c r="Q41" s="12"/>
      <c r="R41" s="12" t="str">
        <f>VLOOKUP(H41,'[2]minu seosed mai'!$B$3:$F$784,5,0)</f>
        <v>Helve Kansi OÜ</v>
      </c>
      <c r="S41" s="12" t="s">
        <v>227</v>
      </c>
      <c r="T41" s="12" t="s">
        <v>228</v>
      </c>
      <c r="U41" s="12"/>
      <c r="V41" s="12" t="s">
        <v>227</v>
      </c>
      <c r="X41" s="16">
        <f t="shared" si="47"/>
        <v>5965.98</v>
      </c>
      <c r="Y41" s="1" t="str">
        <f t="shared" si="48"/>
        <v>N0777</v>
      </c>
      <c r="Z41" s="1" t="str">
        <f t="shared" si="49"/>
        <v>D07148</v>
      </c>
      <c r="AB41" s="1">
        <f t="shared" si="50"/>
        <v>50589</v>
      </c>
      <c r="AC41" s="1" t="str">
        <f t="shared" si="50"/>
        <v>Helve Kansi OÜ</v>
      </c>
      <c r="AD41" s="1">
        <f>VLOOKUP(G41,[2]abi!$A$2:$C$4,2,0)</f>
        <v>71200012</v>
      </c>
      <c r="AF41" s="1" t="str">
        <f t="shared" si="51"/>
        <v>000000000000003061</v>
      </c>
      <c r="AG41" s="1">
        <f>VLOOKUP($AB41,[3]SAP!AN$4:AU$7387,4,0)</f>
        <v>2026</v>
      </c>
      <c r="AH41" s="1" t="str">
        <f>VLOOKUP($AB41,[3]SAP!$AN$4:$AU$7387,5,0)</f>
        <v>2026-PRL1-50589</v>
      </c>
      <c r="AI41" s="1">
        <f>VLOOKUP($AB41,[3]SAP!$AN$4:$AU$7387,6,0)</f>
        <v>1</v>
      </c>
      <c r="AJ41" s="1" t="str">
        <f>VLOOKUP($AB41,[3]SAP!$AN$4:$AU$7387,7,0)</f>
        <v>TK018</v>
      </c>
      <c r="AK41" s="1" t="str">
        <f>VLOOKUP($AB41,[3]SAP!$AN$4:$AU$7387,8,0)</f>
        <v>#</v>
      </c>
      <c r="AL41" s="1">
        <f t="shared" si="52"/>
        <v>1</v>
      </c>
      <c r="AM41" s="1">
        <v>1</v>
      </c>
      <c r="AN41" s="16">
        <f t="shared" si="53"/>
        <v>5965.98</v>
      </c>
      <c r="AO41" s="16">
        <f t="shared" si="54"/>
        <v>5965.98</v>
      </c>
      <c r="AP41" s="1">
        <v>1</v>
      </c>
      <c r="AQ41" s="1">
        <v>1</v>
      </c>
      <c r="AR41" s="1">
        <v>1</v>
      </c>
      <c r="AS41" s="1">
        <v>1</v>
      </c>
      <c r="AT41" s="1">
        <v>1</v>
      </c>
      <c r="AU41" s="1">
        <v>1</v>
      </c>
      <c r="AV41" s="1">
        <v>1</v>
      </c>
      <c r="AW41" s="1">
        <v>1</v>
      </c>
      <c r="AX41" s="1">
        <v>1</v>
      </c>
      <c r="AZ41" s="1" t="str">
        <f t="shared" si="55"/>
        <v>N0777</v>
      </c>
      <c r="BA41" s="1" t="str">
        <f t="shared" si="56"/>
        <v>D07148</v>
      </c>
      <c r="BB41" s="1" t="str">
        <f t="shared" si="56"/>
        <v>KRISTA LÄÄNE</v>
      </c>
      <c r="BC41" s="1">
        <f t="shared" si="57"/>
        <v>50589</v>
      </c>
      <c r="BE41" s="1">
        <v>71200013</v>
      </c>
      <c r="BG41" s="1" t="str">
        <f t="shared" si="58"/>
        <v>000000000000003062</v>
      </c>
      <c r="BH41" s="1">
        <f>VLOOKUP($AB41,[3]SAP!$AN$4:$AU$7387,4,0)</f>
        <v>2026</v>
      </c>
      <c r="BI41" s="1" t="str">
        <f>VLOOKUP($AB41,[3]SAP!$AN$4:$AU$7387,5,0)</f>
        <v>2026-PRL1-50589</v>
      </c>
      <c r="BJ41" s="1">
        <f>VLOOKUP($AB41,[3]SAP!$AN$4:$AU$7387,6,0)</f>
        <v>1</v>
      </c>
      <c r="BK41" s="1" t="str">
        <f>VLOOKUP($AB41,[3]SAP!$AN$4:$AU$7387,7,0)</f>
        <v>TK018</v>
      </c>
      <c r="BL41" s="1" t="str">
        <f>VLOOKUP($AB41,[3]SAP!$AN$4:$AU$7387,8,0)</f>
        <v>#</v>
      </c>
      <c r="BM41" s="1">
        <f t="shared" si="59"/>
        <v>0.4</v>
      </c>
      <c r="BN41" s="1">
        <v>1</v>
      </c>
      <c r="BO41" s="16">
        <v>1306.2000000000003</v>
      </c>
      <c r="BP41" s="15">
        <f t="shared" si="60"/>
        <v>522.48</v>
      </c>
      <c r="BQ41" s="1">
        <v>1</v>
      </c>
      <c r="BR41" s="1">
        <v>1</v>
      </c>
      <c r="BS41" s="1">
        <v>1</v>
      </c>
      <c r="BT41" s="1">
        <v>1</v>
      </c>
      <c r="BU41" s="1">
        <v>1</v>
      </c>
      <c r="BV41" s="1">
        <v>1</v>
      </c>
      <c r="BW41" s="1">
        <v>1</v>
      </c>
      <c r="BX41" s="1">
        <v>1</v>
      </c>
      <c r="BY41" s="1">
        <v>1</v>
      </c>
    </row>
    <row r="42" spans="1:77" x14ac:dyDescent="0.25">
      <c r="A42" s="12" t="str">
        <f t="shared" si="15"/>
        <v>509433069D01778</v>
      </c>
      <c r="B42" s="1">
        <v>16705292</v>
      </c>
      <c r="C42" s="12">
        <v>50943</v>
      </c>
      <c r="D42" s="1" t="s">
        <v>227</v>
      </c>
      <c r="E42" s="1" t="s">
        <v>229</v>
      </c>
      <c r="F42" s="1" t="s">
        <v>230</v>
      </c>
      <c r="G42" s="1">
        <v>3069</v>
      </c>
      <c r="H42" s="1" t="s">
        <v>231</v>
      </c>
      <c r="I42" s="1">
        <v>0</v>
      </c>
      <c r="J42" s="17">
        <v>0</v>
      </c>
      <c r="L42" s="1">
        <v>0</v>
      </c>
      <c r="M42" s="1">
        <v>0</v>
      </c>
      <c r="N42" s="1"/>
      <c r="O42" s="12" t="str">
        <f>VLOOKUP(C42,'[1]minu seosed mai'!$E$3:$F$784,2,0)</f>
        <v>HIIUVIIDE OÜ</v>
      </c>
      <c r="P42" s="12" t="e">
        <f>VLOOKUP(A42,'[1]minu seosed mai'!$A$3:$A$784,1,0)</f>
        <v>#N/A</v>
      </c>
      <c r="Q42" s="12"/>
      <c r="R42" s="12" t="str">
        <f>VLOOKUP(H42,'[2]minu seosed mai'!$B$3:$F$784,5,0)</f>
        <v>HIIUVIIDE OÜ</v>
      </c>
      <c r="S42" s="12" t="s">
        <v>232</v>
      </c>
      <c r="T42" s="12" t="s">
        <v>233</v>
      </c>
      <c r="U42" s="12"/>
      <c r="V42" s="12" t="s">
        <v>232</v>
      </c>
    </row>
    <row r="43" spans="1:77" x14ac:dyDescent="0.25">
      <c r="A43" s="12" t="str">
        <f t="shared" ref="A43:A46" si="61">C43&amp;H43&amp;E43</f>
        <v>50269N0427D02444</v>
      </c>
      <c r="B43" s="1">
        <v>11772409</v>
      </c>
      <c r="C43" s="12">
        <v>50269</v>
      </c>
      <c r="D43" s="1" t="s">
        <v>232</v>
      </c>
      <c r="E43" s="1" t="s">
        <v>234</v>
      </c>
      <c r="F43" s="1" t="s">
        <v>235</v>
      </c>
      <c r="G43" s="1">
        <v>3069</v>
      </c>
      <c r="H43" s="1" t="s">
        <v>236</v>
      </c>
      <c r="I43" s="1">
        <v>1</v>
      </c>
      <c r="J43" s="15">
        <v>7470.92</v>
      </c>
      <c r="K43" s="1">
        <v>0.1</v>
      </c>
      <c r="L43" s="15">
        <v>130.62</v>
      </c>
      <c r="M43" s="1">
        <v>7601.54</v>
      </c>
      <c r="N43" s="1"/>
      <c r="O43" s="12" t="str">
        <f>VLOOKUP(C43,'[1]minu seosed mai'!$E$3:$F$784,2,0)</f>
        <v>Ilme Last</v>
      </c>
      <c r="P43" s="12" t="str">
        <f>VLOOKUP(A43,'[2]minu seosed mai'!$A$3:$A$784,1,0)</f>
        <v>50269N0427D02444</v>
      </c>
      <c r="Q43" s="12"/>
      <c r="R43" s="12" t="str">
        <f>VLOOKUP(H43,'[2]minu seosed mai'!$B$3:$F$784,5,0)</f>
        <v>Ilme Last</v>
      </c>
      <c r="S43" s="12" t="s">
        <v>232</v>
      </c>
      <c r="T43" s="12" t="s">
        <v>237</v>
      </c>
      <c r="U43" s="12"/>
      <c r="V43" s="12" t="s">
        <v>232</v>
      </c>
      <c r="X43" s="16">
        <f t="shared" ref="X43:X46" si="62">J43/I43</f>
        <v>7470.92</v>
      </c>
      <c r="Y43" s="1" t="str">
        <f t="shared" ref="Y43:Y46" si="63">H43</f>
        <v>N0427</v>
      </c>
      <c r="Z43" s="1" t="str">
        <f t="shared" ref="Z43:Z46" si="64">E43</f>
        <v>D02444</v>
      </c>
      <c r="AB43" s="1">
        <f t="shared" ref="AB43:AC46" si="65">C43</f>
        <v>50269</v>
      </c>
      <c r="AC43" s="1" t="str">
        <f t="shared" si="65"/>
        <v>Ilme Last</v>
      </c>
      <c r="AD43" s="1">
        <f>VLOOKUP(G43,[2]abi!$A$2:$C$4,2,0)</f>
        <v>71200022</v>
      </c>
      <c r="AF43" s="1" t="str">
        <f t="shared" ref="AF43:AF46" si="66">$AF$1&amp;G43</f>
        <v>000000000000003069</v>
      </c>
      <c r="AG43" s="1">
        <f>VLOOKUP($AB43,[3]SAP!AN$4:AU$7387,4,0)</f>
        <v>2026</v>
      </c>
      <c r="AH43" s="1" t="str">
        <f>VLOOKUP($AB43,[3]SAP!$AN$4:$AU$7387,5,0)</f>
        <v>2026-PRL1-50269</v>
      </c>
      <c r="AI43" s="1">
        <f>VLOOKUP($AB43,[3]SAP!$AN$4:$AU$7387,6,0)</f>
        <v>1</v>
      </c>
      <c r="AJ43" s="1" t="str">
        <f>VLOOKUP($AB43,[3]SAP!$AN$4:$AU$7387,7,0)</f>
        <v>TK030</v>
      </c>
      <c r="AK43" s="1" t="str">
        <f>VLOOKUP($AB43,[3]SAP!$AN$4:$AU$7387,8,0)</f>
        <v>#</v>
      </c>
      <c r="AL43" s="1">
        <f t="shared" ref="AL43:AL46" si="67">I43</f>
        <v>1</v>
      </c>
      <c r="AM43" s="1">
        <v>1</v>
      </c>
      <c r="AN43" s="16">
        <f t="shared" ref="AN43:AN46" si="68">X43</f>
        <v>7470.92</v>
      </c>
      <c r="AO43" s="16">
        <f t="shared" ref="AO43:AO46" si="69">J43</f>
        <v>7470.92</v>
      </c>
      <c r="AP43" s="1">
        <v>1</v>
      </c>
      <c r="AQ43" s="1">
        <v>1</v>
      </c>
      <c r="AR43" s="1">
        <v>1</v>
      </c>
      <c r="AS43" s="1">
        <v>1</v>
      </c>
      <c r="AT43" s="1">
        <v>1</v>
      </c>
      <c r="AU43" s="1">
        <v>1</v>
      </c>
      <c r="AV43" s="1">
        <v>1</v>
      </c>
      <c r="AW43" s="1">
        <v>1</v>
      </c>
      <c r="AX43" s="1">
        <v>1</v>
      </c>
      <c r="AZ43" s="1" t="str">
        <f t="shared" ref="AZ43:AZ46" si="70">H43</f>
        <v>N0427</v>
      </c>
      <c r="BA43" s="1" t="str">
        <f t="shared" ref="BA43:BB46" si="71">E43</f>
        <v>D02444</v>
      </c>
      <c r="BB43" s="1" t="str">
        <f t="shared" si="71"/>
        <v>ILME LAST</v>
      </c>
      <c r="BC43" s="1">
        <f t="shared" ref="BC43:BC46" si="72">C43</f>
        <v>50269</v>
      </c>
      <c r="BE43" s="1">
        <v>71200013</v>
      </c>
      <c r="BG43" s="1" t="str">
        <f t="shared" ref="BG43:BG46" si="73">$BG$1&amp;3062</f>
        <v>000000000000003062</v>
      </c>
      <c r="BH43" s="1">
        <f>VLOOKUP($AB43,[3]SAP!$AN$4:$AU$7387,4,0)</f>
        <v>2026</v>
      </c>
      <c r="BI43" s="1" t="str">
        <f>VLOOKUP($AB43,[3]SAP!$AN$4:$AU$7387,5,0)</f>
        <v>2026-PRL1-50269</v>
      </c>
      <c r="BJ43" s="1">
        <f>VLOOKUP($AB43,[3]SAP!$AN$4:$AU$7387,6,0)</f>
        <v>1</v>
      </c>
      <c r="BK43" s="1" t="str">
        <f>VLOOKUP($AB43,[3]SAP!$AN$4:$AU$7387,7,0)</f>
        <v>TK030</v>
      </c>
      <c r="BL43" s="1" t="str">
        <f>VLOOKUP($AB43,[3]SAP!$AN$4:$AU$7387,8,0)</f>
        <v>#</v>
      </c>
      <c r="BM43" s="1">
        <f t="shared" ref="BM43:BM46" si="74">K43</f>
        <v>0.1</v>
      </c>
      <c r="BN43" s="1">
        <v>1</v>
      </c>
      <c r="BO43" s="16">
        <v>1306.2000000000003</v>
      </c>
      <c r="BP43" s="15">
        <f t="shared" ref="BP43:BP46" si="75">L43</f>
        <v>130.62</v>
      </c>
      <c r="BQ43" s="1">
        <v>1</v>
      </c>
      <c r="BR43" s="1">
        <v>1</v>
      </c>
      <c r="BS43" s="1">
        <v>1</v>
      </c>
      <c r="BT43" s="1">
        <v>1</v>
      </c>
      <c r="BU43" s="1">
        <v>1</v>
      </c>
      <c r="BV43" s="1">
        <v>1</v>
      </c>
      <c r="BW43" s="1">
        <v>1</v>
      </c>
      <c r="BX43" s="1">
        <v>1</v>
      </c>
      <c r="BY43" s="1">
        <v>1</v>
      </c>
    </row>
    <row r="44" spans="1:77" x14ac:dyDescent="0.25">
      <c r="A44" s="12" t="str">
        <f t="shared" si="61"/>
        <v>50269N0433D02444</v>
      </c>
      <c r="B44" s="1">
        <v>11772409</v>
      </c>
      <c r="C44" s="12">
        <v>50269</v>
      </c>
      <c r="D44" s="1" t="s">
        <v>232</v>
      </c>
      <c r="E44" s="1" t="s">
        <v>234</v>
      </c>
      <c r="F44" s="1" t="s">
        <v>235</v>
      </c>
      <c r="G44" s="1">
        <v>3069</v>
      </c>
      <c r="H44" s="1" t="s">
        <v>238</v>
      </c>
      <c r="I44" s="1">
        <v>1</v>
      </c>
      <c r="J44" s="15">
        <v>7470.92</v>
      </c>
      <c r="K44" s="1">
        <v>0.1</v>
      </c>
      <c r="L44" s="15">
        <v>130.62</v>
      </c>
      <c r="M44" s="1">
        <v>7601.54</v>
      </c>
      <c r="N44" s="1"/>
      <c r="O44" s="12" t="str">
        <f>VLOOKUP(C44,'[1]minu seosed mai'!$E$3:$F$784,2,0)</f>
        <v>Ilme Last</v>
      </c>
      <c r="P44" s="12" t="str">
        <f>VLOOKUP(A44,'[2]minu seosed mai'!$A$3:$A$784,1,0)</f>
        <v>50269N0433D02444</v>
      </c>
      <c r="Q44" s="12"/>
      <c r="R44" s="12" t="str">
        <f>VLOOKUP(H44,'[2]minu seosed mai'!$B$3:$F$784,5,0)</f>
        <v>Ilme Last</v>
      </c>
      <c r="S44" s="12" t="s">
        <v>239</v>
      </c>
      <c r="T44" s="12" t="s">
        <v>240</v>
      </c>
      <c r="U44" s="12"/>
      <c r="V44" s="12" t="s">
        <v>239</v>
      </c>
      <c r="X44" s="16">
        <f t="shared" si="62"/>
        <v>7470.92</v>
      </c>
      <c r="Y44" s="1" t="str">
        <f t="shared" si="63"/>
        <v>N0433</v>
      </c>
      <c r="Z44" s="1" t="str">
        <f t="shared" si="64"/>
        <v>D02444</v>
      </c>
      <c r="AB44" s="1">
        <f t="shared" si="65"/>
        <v>50269</v>
      </c>
      <c r="AC44" s="1" t="str">
        <f t="shared" si="65"/>
        <v>Ilme Last</v>
      </c>
      <c r="AD44" s="1">
        <f>VLOOKUP(G44,[2]abi!$A$2:$C$4,2,0)</f>
        <v>71200022</v>
      </c>
      <c r="AF44" s="1" t="str">
        <f t="shared" si="66"/>
        <v>000000000000003069</v>
      </c>
      <c r="AG44" s="1">
        <f>VLOOKUP($AB44,[3]SAP!AN$4:AU$7387,4,0)</f>
        <v>2026</v>
      </c>
      <c r="AH44" s="1" t="str">
        <f>VLOOKUP($AB44,[3]SAP!$AN$4:$AU$7387,5,0)</f>
        <v>2026-PRL1-50269</v>
      </c>
      <c r="AI44" s="1">
        <f>VLOOKUP($AB44,[3]SAP!$AN$4:$AU$7387,6,0)</f>
        <v>1</v>
      </c>
      <c r="AJ44" s="1" t="str">
        <f>VLOOKUP($AB44,[3]SAP!$AN$4:$AU$7387,7,0)</f>
        <v>TK030</v>
      </c>
      <c r="AK44" s="1" t="str">
        <f>VLOOKUP($AB44,[3]SAP!$AN$4:$AU$7387,8,0)</f>
        <v>#</v>
      </c>
      <c r="AL44" s="1">
        <f t="shared" si="67"/>
        <v>1</v>
      </c>
      <c r="AM44" s="1">
        <v>1</v>
      </c>
      <c r="AN44" s="16">
        <f t="shared" si="68"/>
        <v>7470.92</v>
      </c>
      <c r="AO44" s="16">
        <f t="shared" si="69"/>
        <v>7470.92</v>
      </c>
      <c r="AP44" s="1">
        <v>1</v>
      </c>
      <c r="AQ44" s="1">
        <v>1</v>
      </c>
      <c r="AR44" s="1">
        <v>1</v>
      </c>
      <c r="AS44" s="1">
        <v>1</v>
      </c>
      <c r="AT44" s="1">
        <v>1</v>
      </c>
      <c r="AU44" s="1">
        <v>1</v>
      </c>
      <c r="AV44" s="1">
        <v>1</v>
      </c>
      <c r="AW44" s="1">
        <v>1</v>
      </c>
      <c r="AX44" s="1">
        <v>1</v>
      </c>
      <c r="AZ44" s="1" t="str">
        <f t="shared" si="70"/>
        <v>N0433</v>
      </c>
      <c r="BA44" s="1" t="str">
        <f t="shared" si="71"/>
        <v>D02444</v>
      </c>
      <c r="BB44" s="1" t="str">
        <f t="shared" si="71"/>
        <v>ILME LAST</v>
      </c>
      <c r="BC44" s="1">
        <f t="shared" si="72"/>
        <v>50269</v>
      </c>
      <c r="BE44" s="1">
        <v>71200013</v>
      </c>
      <c r="BG44" s="1" t="str">
        <f t="shared" si="73"/>
        <v>000000000000003062</v>
      </c>
      <c r="BH44" s="1">
        <f>VLOOKUP($AB44,[3]SAP!$AN$4:$AU$7387,4,0)</f>
        <v>2026</v>
      </c>
      <c r="BI44" s="1" t="str">
        <f>VLOOKUP($AB44,[3]SAP!$AN$4:$AU$7387,5,0)</f>
        <v>2026-PRL1-50269</v>
      </c>
      <c r="BJ44" s="1">
        <f>VLOOKUP($AB44,[3]SAP!$AN$4:$AU$7387,6,0)</f>
        <v>1</v>
      </c>
      <c r="BK44" s="1" t="str">
        <f>VLOOKUP($AB44,[3]SAP!$AN$4:$AU$7387,7,0)</f>
        <v>TK030</v>
      </c>
      <c r="BL44" s="1" t="str">
        <f>VLOOKUP($AB44,[3]SAP!$AN$4:$AU$7387,8,0)</f>
        <v>#</v>
      </c>
      <c r="BM44" s="1">
        <f t="shared" si="74"/>
        <v>0.1</v>
      </c>
      <c r="BN44" s="1">
        <v>1</v>
      </c>
      <c r="BO44" s="16">
        <v>1306.2000000000003</v>
      </c>
      <c r="BP44" s="15">
        <f t="shared" si="75"/>
        <v>130.62</v>
      </c>
      <c r="BQ44" s="1">
        <v>1</v>
      </c>
      <c r="BR44" s="1">
        <v>1</v>
      </c>
      <c r="BS44" s="1">
        <v>1</v>
      </c>
      <c r="BT44" s="1">
        <v>1</v>
      </c>
      <c r="BU44" s="1">
        <v>1</v>
      </c>
      <c r="BV44" s="1">
        <v>1</v>
      </c>
      <c r="BW44" s="1">
        <v>1</v>
      </c>
      <c r="BX44" s="1">
        <v>1</v>
      </c>
      <c r="BY44" s="1">
        <v>1</v>
      </c>
    </row>
    <row r="45" spans="1:77" x14ac:dyDescent="0.25">
      <c r="A45" s="12" t="str">
        <f t="shared" si="61"/>
        <v>50817N0009D00561</v>
      </c>
      <c r="B45" s="1">
        <v>14228250</v>
      </c>
      <c r="C45" s="12">
        <v>50817</v>
      </c>
      <c r="D45" s="1" t="s">
        <v>239</v>
      </c>
      <c r="E45" s="1" t="s">
        <v>241</v>
      </c>
      <c r="F45" s="1" t="s">
        <v>242</v>
      </c>
      <c r="G45" s="1">
        <v>3069</v>
      </c>
      <c r="H45" s="1" t="s">
        <v>243</v>
      </c>
      <c r="I45" s="1">
        <v>1</v>
      </c>
      <c r="J45" s="15">
        <v>7470.92</v>
      </c>
      <c r="K45" s="1">
        <v>0.5</v>
      </c>
      <c r="L45" s="15">
        <v>653.1</v>
      </c>
      <c r="M45" s="1">
        <v>8124.02</v>
      </c>
      <c r="N45" s="1"/>
      <c r="O45" s="12" t="str">
        <f>VLOOKUP(C45,'[1]minu seosed mai'!$E$3:$F$784,2,0)</f>
        <v>Inna Kovrigina Perearstikeskus OÜ</v>
      </c>
      <c r="P45" s="12" t="str">
        <f>VLOOKUP(A45,'[2]minu seosed mai'!$A$3:$A$784,1,0)</f>
        <v>50817N0009D00561</v>
      </c>
      <c r="Q45" s="12"/>
      <c r="R45" s="12" t="str">
        <f>VLOOKUP(H45,'[2]minu seosed mai'!$B$3:$F$784,5,0)</f>
        <v>Inna Kovrigina Perearstikeskus OÜ</v>
      </c>
      <c r="S45" s="12" t="s">
        <v>244</v>
      </c>
      <c r="T45" s="12" t="s">
        <v>245</v>
      </c>
      <c r="U45" s="12"/>
      <c r="V45" s="12" t="s">
        <v>244</v>
      </c>
      <c r="X45" s="16">
        <f t="shared" si="62"/>
        <v>7470.92</v>
      </c>
      <c r="Y45" s="1" t="str">
        <f t="shared" si="63"/>
        <v>N0009</v>
      </c>
      <c r="Z45" s="1" t="str">
        <f t="shared" si="64"/>
        <v>D00561</v>
      </c>
      <c r="AB45" s="1">
        <f t="shared" si="65"/>
        <v>50817</v>
      </c>
      <c r="AC45" s="1" t="str">
        <f t="shared" si="65"/>
        <v>Inna Kovrigina Perearstikeskus OÜ</v>
      </c>
      <c r="AD45" s="1">
        <f>VLOOKUP(G45,[2]abi!$A$2:$C$4,2,0)</f>
        <v>71200022</v>
      </c>
      <c r="AF45" s="1" t="str">
        <f t="shared" si="66"/>
        <v>000000000000003069</v>
      </c>
      <c r="AG45" s="1">
        <f>VLOOKUP($AB45,[3]SAP!AN$4:AU$7387,4,0)</f>
        <v>2026</v>
      </c>
      <c r="AH45" s="1" t="str">
        <f>VLOOKUP($AB45,[3]SAP!$AN$4:$AU$7387,5,0)</f>
        <v>2026-PRL1-50817</v>
      </c>
      <c r="AI45" s="1" t="str">
        <f>VLOOKUP($AB45,[3]SAP!$AN$4:$AU$7387,6,0)</f>
        <v>#</v>
      </c>
      <c r="AJ45" s="1" t="str">
        <f>VLOOKUP($AB45,[3]SAP!$AN$4:$AU$7387,7,0)</f>
        <v>#</v>
      </c>
      <c r="AK45" s="1" t="str">
        <f>VLOOKUP($AB45,[3]SAP!$AN$4:$AU$7387,8,0)</f>
        <v>#</v>
      </c>
      <c r="AL45" s="1">
        <f t="shared" si="67"/>
        <v>1</v>
      </c>
      <c r="AM45" s="1">
        <v>1</v>
      </c>
      <c r="AN45" s="16">
        <f t="shared" si="68"/>
        <v>7470.92</v>
      </c>
      <c r="AO45" s="16">
        <f t="shared" si="69"/>
        <v>7470.92</v>
      </c>
      <c r="AP45" s="1">
        <v>1</v>
      </c>
      <c r="AQ45" s="1">
        <v>1</v>
      </c>
      <c r="AR45" s="1">
        <v>1</v>
      </c>
      <c r="AS45" s="1">
        <v>1</v>
      </c>
      <c r="AT45" s="1">
        <v>1</v>
      </c>
      <c r="AU45" s="1">
        <v>1</v>
      </c>
      <c r="AV45" s="1">
        <v>1</v>
      </c>
      <c r="AW45" s="1">
        <v>1</v>
      </c>
      <c r="AX45" s="1">
        <v>1</v>
      </c>
      <c r="AZ45" s="1" t="str">
        <f t="shared" si="70"/>
        <v>N0009</v>
      </c>
      <c r="BA45" s="1" t="str">
        <f t="shared" si="71"/>
        <v>D00561</v>
      </c>
      <c r="BB45" s="1" t="str">
        <f t="shared" si="71"/>
        <v>INNA KOVRIGINA</v>
      </c>
      <c r="BC45" s="1">
        <f t="shared" si="72"/>
        <v>50817</v>
      </c>
      <c r="BE45" s="1">
        <v>71200013</v>
      </c>
      <c r="BG45" s="1" t="str">
        <f t="shared" si="73"/>
        <v>000000000000003062</v>
      </c>
      <c r="BH45" s="1">
        <f>VLOOKUP($AB45,[3]SAP!$AN$4:$AU$7387,4,0)</f>
        <v>2026</v>
      </c>
      <c r="BI45" s="1" t="str">
        <f>VLOOKUP($AB45,[3]SAP!$AN$4:$AU$7387,5,0)</f>
        <v>2026-PRL1-50817</v>
      </c>
      <c r="BJ45" s="1" t="str">
        <f>VLOOKUP($AB45,[3]SAP!$AN$4:$AU$7387,6,0)</f>
        <v>#</v>
      </c>
      <c r="BK45" s="1" t="str">
        <f>VLOOKUP($AB45,[3]SAP!$AN$4:$AU$7387,7,0)</f>
        <v>#</v>
      </c>
      <c r="BL45" s="1" t="str">
        <f>VLOOKUP($AB45,[3]SAP!$AN$4:$AU$7387,8,0)</f>
        <v>#</v>
      </c>
      <c r="BM45" s="1">
        <f t="shared" si="74"/>
        <v>0.5</v>
      </c>
      <c r="BN45" s="1">
        <v>1</v>
      </c>
      <c r="BO45" s="16">
        <v>1306.2000000000003</v>
      </c>
      <c r="BP45" s="15">
        <f t="shared" si="75"/>
        <v>653.1</v>
      </c>
      <c r="BQ45" s="1">
        <v>1</v>
      </c>
      <c r="BR45" s="1">
        <v>1</v>
      </c>
      <c r="BS45" s="1">
        <v>1</v>
      </c>
      <c r="BT45" s="1">
        <v>1</v>
      </c>
      <c r="BU45" s="1">
        <v>1</v>
      </c>
      <c r="BV45" s="1">
        <v>1</v>
      </c>
      <c r="BW45" s="1">
        <v>1</v>
      </c>
      <c r="BX45" s="1">
        <v>1</v>
      </c>
      <c r="BY45" s="1">
        <v>1</v>
      </c>
    </row>
    <row r="46" spans="1:77" x14ac:dyDescent="0.25">
      <c r="A46" s="12" t="str">
        <f t="shared" si="61"/>
        <v>50275N0472D05429</v>
      </c>
      <c r="B46" s="1">
        <v>11782017</v>
      </c>
      <c r="C46" s="12">
        <v>50275</v>
      </c>
      <c r="D46" s="1" t="s">
        <v>244</v>
      </c>
      <c r="E46" s="1" t="s">
        <v>246</v>
      </c>
      <c r="F46" s="1" t="s">
        <v>247</v>
      </c>
      <c r="G46" s="1">
        <v>3069</v>
      </c>
      <c r="H46" s="1" t="s">
        <v>248</v>
      </c>
      <c r="I46" s="1">
        <v>1</v>
      </c>
      <c r="J46" s="15">
        <v>7470.92</v>
      </c>
      <c r="K46" s="1">
        <v>0.1</v>
      </c>
      <c r="L46" s="15">
        <v>130.62</v>
      </c>
      <c r="M46" s="1">
        <v>7601.54</v>
      </c>
      <c r="N46" s="1"/>
      <c r="O46" s="12" t="str">
        <f>VLOOKUP(C46,'[1]minu seosed mai'!$E$3:$F$784,2,0)</f>
        <v>Irina Kallaste</v>
      </c>
      <c r="P46" s="12" t="str">
        <f>VLOOKUP(A46,'[2]minu seosed mai'!$A$3:$A$784,1,0)</f>
        <v>50275N0472D05429</v>
      </c>
      <c r="Q46" s="12"/>
      <c r="R46" s="12" t="str">
        <f>VLOOKUP(H46,'[2]minu seosed mai'!$B$3:$F$784,5,0)</f>
        <v>Irina Kallaste</v>
      </c>
      <c r="S46" s="12" t="s">
        <v>249</v>
      </c>
      <c r="T46" s="12" t="s">
        <v>250</v>
      </c>
      <c r="U46" s="12"/>
      <c r="V46" s="12" t="s">
        <v>249</v>
      </c>
      <c r="X46" s="16">
        <f t="shared" si="62"/>
        <v>7470.92</v>
      </c>
      <c r="Y46" s="1" t="str">
        <f t="shared" si="63"/>
        <v>N0472</v>
      </c>
      <c r="Z46" s="1" t="str">
        <f t="shared" si="64"/>
        <v>D05429</v>
      </c>
      <c r="AB46" s="1">
        <f t="shared" si="65"/>
        <v>50275</v>
      </c>
      <c r="AC46" s="1" t="str">
        <f t="shared" si="65"/>
        <v>Irina Kallaste</v>
      </c>
      <c r="AD46" s="1">
        <f>VLOOKUP(G46,[2]abi!$A$2:$C$4,2,0)</f>
        <v>71200022</v>
      </c>
      <c r="AF46" s="1" t="str">
        <f t="shared" si="66"/>
        <v>000000000000003069</v>
      </c>
      <c r="AG46" s="1">
        <f>VLOOKUP($AB46,[3]SAP!AN$4:AU$7387,4,0)</f>
        <v>2026</v>
      </c>
      <c r="AH46" s="1" t="str">
        <f>VLOOKUP($AB46,[3]SAP!$AN$4:$AU$7387,5,0)</f>
        <v>2026-PRL1-50275</v>
      </c>
      <c r="AI46" s="1">
        <f>VLOOKUP($AB46,[3]SAP!$AN$4:$AU$7387,6,0)</f>
        <v>1</v>
      </c>
      <c r="AJ46" s="1" t="str">
        <f>VLOOKUP($AB46,[3]SAP!$AN$4:$AU$7387,7,0)</f>
        <v>TK025</v>
      </c>
      <c r="AK46" s="1" t="str">
        <f>VLOOKUP($AB46,[3]SAP!$AN$4:$AU$7387,8,0)</f>
        <v>#</v>
      </c>
      <c r="AL46" s="1">
        <f t="shared" si="67"/>
        <v>1</v>
      </c>
      <c r="AM46" s="1">
        <v>1</v>
      </c>
      <c r="AN46" s="16">
        <f t="shared" si="68"/>
        <v>7470.92</v>
      </c>
      <c r="AO46" s="16">
        <f t="shared" si="69"/>
        <v>7470.92</v>
      </c>
      <c r="AP46" s="1">
        <v>1</v>
      </c>
      <c r="AQ46" s="1">
        <v>1</v>
      </c>
      <c r="AR46" s="1">
        <v>1</v>
      </c>
      <c r="AS46" s="1">
        <v>1</v>
      </c>
      <c r="AT46" s="1">
        <v>1</v>
      </c>
      <c r="AU46" s="1">
        <v>1</v>
      </c>
      <c r="AV46" s="1">
        <v>1</v>
      </c>
      <c r="AW46" s="1">
        <v>1</v>
      </c>
      <c r="AX46" s="1">
        <v>1</v>
      </c>
      <c r="AZ46" s="1" t="str">
        <f t="shared" si="70"/>
        <v>N0472</v>
      </c>
      <c r="BA46" s="1" t="str">
        <f t="shared" si="71"/>
        <v>D05429</v>
      </c>
      <c r="BB46" s="1" t="str">
        <f t="shared" si="71"/>
        <v>IRINA KALLASTE</v>
      </c>
      <c r="BC46" s="1">
        <f t="shared" si="72"/>
        <v>50275</v>
      </c>
      <c r="BE46" s="1">
        <v>71200013</v>
      </c>
      <c r="BG46" s="1" t="str">
        <f t="shared" si="73"/>
        <v>000000000000003062</v>
      </c>
      <c r="BH46" s="1">
        <f>VLOOKUP($AB46,[3]SAP!$AN$4:$AU$7387,4,0)</f>
        <v>2026</v>
      </c>
      <c r="BI46" s="1" t="str">
        <f>VLOOKUP($AB46,[3]SAP!$AN$4:$AU$7387,5,0)</f>
        <v>2026-PRL1-50275</v>
      </c>
      <c r="BJ46" s="1">
        <f>VLOOKUP($AB46,[3]SAP!$AN$4:$AU$7387,6,0)</f>
        <v>1</v>
      </c>
      <c r="BK46" s="1" t="str">
        <f>VLOOKUP($AB46,[3]SAP!$AN$4:$AU$7387,7,0)</f>
        <v>TK025</v>
      </c>
      <c r="BL46" s="1" t="str">
        <f>VLOOKUP($AB46,[3]SAP!$AN$4:$AU$7387,8,0)</f>
        <v>#</v>
      </c>
      <c r="BM46" s="1">
        <f t="shared" si="74"/>
        <v>0.1</v>
      </c>
      <c r="BN46" s="1">
        <v>1</v>
      </c>
      <c r="BO46" s="16">
        <v>1306.2000000000003</v>
      </c>
      <c r="BP46" s="15">
        <f t="shared" si="75"/>
        <v>130.62</v>
      </c>
      <c r="BQ46" s="1">
        <v>1</v>
      </c>
      <c r="BR46" s="1">
        <v>1</v>
      </c>
      <c r="BS46" s="1">
        <v>1</v>
      </c>
      <c r="BT46" s="1">
        <v>1</v>
      </c>
      <c r="BU46" s="1">
        <v>1</v>
      </c>
      <c r="BV46" s="1">
        <v>1</v>
      </c>
      <c r="BW46" s="1">
        <v>1</v>
      </c>
      <c r="BX46" s="1">
        <v>1</v>
      </c>
      <c r="BY46" s="1">
        <v>1</v>
      </c>
    </row>
    <row r="47" spans="1:77" x14ac:dyDescent="0.25">
      <c r="A47" s="12" t="str">
        <f t="shared" si="15"/>
        <v>502963069D03141</v>
      </c>
      <c r="B47" s="1">
        <v>10734950</v>
      </c>
      <c r="C47" s="12">
        <v>50296</v>
      </c>
      <c r="D47" s="1" t="s">
        <v>251</v>
      </c>
      <c r="E47" s="1" t="s">
        <v>252</v>
      </c>
      <c r="F47" s="1" t="s">
        <v>251</v>
      </c>
      <c r="G47" s="1">
        <v>3069</v>
      </c>
      <c r="H47" s="1" t="s">
        <v>253</v>
      </c>
      <c r="I47" s="1">
        <v>0</v>
      </c>
      <c r="J47" s="17">
        <v>0</v>
      </c>
      <c r="L47" s="1">
        <v>0</v>
      </c>
      <c r="M47" s="1">
        <v>0</v>
      </c>
      <c r="N47" s="1"/>
      <c r="O47" s="12" t="str">
        <f>VLOOKUP(C47,'[1]minu seosed mai'!$E$3:$F$784,2,0)</f>
        <v>Piirsoo Irina</v>
      </c>
      <c r="P47" s="12" t="e">
        <f>VLOOKUP(A47,'[1]minu seosed mai'!$A$3:$A$784,1,0)</f>
        <v>#N/A</v>
      </c>
      <c r="Q47" s="12"/>
      <c r="R47" s="12" t="str">
        <f>VLOOKUP(H47,'[2]minu seosed mai'!$B$3:$F$784,5,0)</f>
        <v>Piirsoo Irina</v>
      </c>
      <c r="S47" s="12" t="s">
        <v>254</v>
      </c>
      <c r="T47" s="12" t="s">
        <v>255</v>
      </c>
      <c r="U47" s="12"/>
      <c r="V47" s="12" t="s">
        <v>254</v>
      </c>
    </row>
    <row r="48" spans="1:77" x14ac:dyDescent="0.25">
      <c r="A48" s="12" t="str">
        <f>C48&amp;H48&amp;E48</f>
        <v>50280N0536D03095</v>
      </c>
      <c r="B48" s="1">
        <v>10734772</v>
      </c>
      <c r="C48" s="12">
        <v>50280</v>
      </c>
      <c r="D48" s="1" t="s">
        <v>256</v>
      </c>
      <c r="E48" s="1" t="s">
        <v>257</v>
      </c>
      <c r="F48" s="1" t="s">
        <v>256</v>
      </c>
      <c r="G48" s="1">
        <v>3069</v>
      </c>
      <c r="H48" s="1" t="s">
        <v>258</v>
      </c>
      <c r="I48" s="1">
        <v>1</v>
      </c>
      <c r="J48" s="15">
        <v>7470.92</v>
      </c>
      <c r="K48" s="1">
        <v>0.2</v>
      </c>
      <c r="L48" s="15">
        <v>261.24</v>
      </c>
      <c r="M48" s="1">
        <v>7732.16</v>
      </c>
      <c r="N48" s="1"/>
      <c r="O48" s="12" t="str">
        <f>VLOOKUP(C48,'[1]minu seosed mai'!$E$3:$F$784,2,0)</f>
        <v>Aleksandrova Jelena</v>
      </c>
      <c r="P48" s="12" t="str">
        <f>VLOOKUP(A48,'[2]minu seosed mai'!$A$3:$A$784,1,0)</f>
        <v>50280N0536D03095</v>
      </c>
      <c r="Q48" s="12"/>
      <c r="R48" s="12" t="str">
        <f>VLOOKUP(H48,'[2]minu seosed mai'!$B$3:$F$784,5,0)</f>
        <v>Aleksandrova Jelena</v>
      </c>
      <c r="S48" s="12" t="s">
        <v>259</v>
      </c>
      <c r="T48" s="12" t="s">
        <v>260</v>
      </c>
      <c r="U48" s="12"/>
      <c r="V48" s="12" t="s">
        <v>259</v>
      </c>
      <c r="X48" s="16">
        <f>J48/I48</f>
        <v>7470.92</v>
      </c>
      <c r="Y48" s="1" t="str">
        <f>H48</f>
        <v>N0536</v>
      </c>
      <c r="Z48" s="1" t="str">
        <f>E48</f>
        <v>D03095</v>
      </c>
      <c r="AB48" s="1">
        <f>C48</f>
        <v>50280</v>
      </c>
      <c r="AC48" s="1" t="str">
        <f>D48</f>
        <v>JELENA ALEKSANDROVA</v>
      </c>
      <c r="AD48" s="1">
        <f>VLOOKUP(G48,[2]abi!$A$2:$C$4,2,0)</f>
        <v>71200022</v>
      </c>
      <c r="AF48" s="1" t="str">
        <f>$AF$1&amp;G48</f>
        <v>000000000000003069</v>
      </c>
      <c r="AG48" s="1">
        <f>VLOOKUP($AB48,[3]SAP!AN$4:AU$7387,4,0)</f>
        <v>2026</v>
      </c>
      <c r="AH48" s="1" t="str">
        <f>VLOOKUP($AB48,[3]SAP!$AN$4:$AU$7387,5,0)</f>
        <v>2026-PRL1-50280</v>
      </c>
      <c r="AI48" s="1">
        <f>VLOOKUP($AB48,[3]SAP!$AN$4:$AU$7387,6,0)</f>
        <v>1</v>
      </c>
      <c r="AJ48" s="1" t="str">
        <f>VLOOKUP($AB48,[3]SAP!$AN$4:$AU$7387,7,0)</f>
        <v>TK054</v>
      </c>
      <c r="AK48" s="1" t="str">
        <f>VLOOKUP($AB48,[3]SAP!$AN$4:$AU$7387,8,0)</f>
        <v>#</v>
      </c>
      <c r="AL48" s="1">
        <f>I48</f>
        <v>1</v>
      </c>
      <c r="AM48" s="1">
        <v>1</v>
      </c>
      <c r="AN48" s="16">
        <f>X48</f>
        <v>7470.92</v>
      </c>
      <c r="AO48" s="16">
        <f t="shared" ref="AO48" si="76">J48</f>
        <v>7470.92</v>
      </c>
      <c r="AP48" s="1">
        <v>1</v>
      </c>
      <c r="AQ48" s="1">
        <v>1</v>
      </c>
      <c r="AR48" s="1">
        <v>1</v>
      </c>
      <c r="AS48" s="1">
        <v>1</v>
      </c>
      <c r="AT48" s="1">
        <v>1</v>
      </c>
      <c r="AU48" s="1">
        <v>1</v>
      </c>
      <c r="AV48" s="1">
        <v>1</v>
      </c>
      <c r="AW48" s="1">
        <v>1</v>
      </c>
      <c r="AX48" s="1">
        <v>1</v>
      </c>
      <c r="AZ48" s="1" t="str">
        <f>H48</f>
        <v>N0536</v>
      </c>
      <c r="BA48" s="1" t="str">
        <f>E48</f>
        <v>D03095</v>
      </c>
      <c r="BB48" s="1" t="str">
        <f>F48</f>
        <v>JELENA ALEKSANDROVA</v>
      </c>
      <c r="BC48" s="1">
        <f>C48</f>
        <v>50280</v>
      </c>
      <c r="BE48" s="1">
        <v>71200013</v>
      </c>
      <c r="BG48" s="1" t="str">
        <f>$BG$1&amp;3062</f>
        <v>000000000000003062</v>
      </c>
      <c r="BH48" s="1">
        <f>VLOOKUP($AB48,[3]SAP!$AN$4:$AU$7387,4,0)</f>
        <v>2026</v>
      </c>
      <c r="BI48" s="1" t="str">
        <f>VLOOKUP($AB48,[3]SAP!$AN$4:$AU$7387,5,0)</f>
        <v>2026-PRL1-50280</v>
      </c>
      <c r="BJ48" s="1">
        <f>VLOOKUP($AB48,[3]SAP!$AN$4:$AU$7387,6,0)</f>
        <v>1</v>
      </c>
      <c r="BK48" s="1" t="str">
        <f>VLOOKUP($AB48,[3]SAP!$AN$4:$AU$7387,7,0)</f>
        <v>TK054</v>
      </c>
      <c r="BL48" s="1" t="str">
        <f>VLOOKUP($AB48,[3]SAP!$AN$4:$AU$7387,8,0)</f>
        <v>#</v>
      </c>
      <c r="BM48" s="1">
        <f>K48</f>
        <v>0.2</v>
      </c>
      <c r="BN48" s="1">
        <v>1</v>
      </c>
      <c r="BO48" s="16">
        <v>1306.2000000000003</v>
      </c>
      <c r="BP48" s="15">
        <f>L48</f>
        <v>261.24</v>
      </c>
      <c r="BQ48" s="1">
        <v>1</v>
      </c>
      <c r="BR48" s="1">
        <v>1</v>
      </c>
      <c r="BS48" s="1">
        <v>1</v>
      </c>
      <c r="BT48" s="1">
        <v>1</v>
      </c>
      <c r="BU48" s="1">
        <v>1</v>
      </c>
      <c r="BV48" s="1">
        <v>1</v>
      </c>
      <c r="BW48" s="1">
        <v>1</v>
      </c>
      <c r="BX48" s="1">
        <v>1</v>
      </c>
      <c r="BY48" s="1">
        <v>1</v>
      </c>
    </row>
    <row r="49" spans="1:77" x14ac:dyDescent="0.25">
      <c r="A49" s="12" t="str">
        <f t="shared" si="15"/>
        <v>502903061D03375</v>
      </c>
      <c r="B49" s="1">
        <v>10734973</v>
      </c>
      <c r="C49" s="12">
        <v>50290</v>
      </c>
      <c r="D49" s="1" t="s">
        <v>261</v>
      </c>
      <c r="E49" s="1" t="s">
        <v>262</v>
      </c>
      <c r="F49" s="1" t="s">
        <v>261</v>
      </c>
      <c r="G49" s="1">
        <v>3061</v>
      </c>
      <c r="H49" s="1" t="s">
        <v>263</v>
      </c>
      <c r="I49" s="1">
        <v>0</v>
      </c>
      <c r="J49" s="17">
        <v>0</v>
      </c>
      <c r="L49" s="1">
        <v>0</v>
      </c>
      <c r="M49" s="1">
        <v>0</v>
      </c>
      <c r="N49" s="1"/>
      <c r="O49" s="12" t="str">
        <f>VLOOKUP(C49,'[1]minu seosed mai'!$E$3:$F$784,2,0)</f>
        <v>Lukitsova Jelena</v>
      </c>
      <c r="P49" s="12" t="e">
        <f>VLOOKUP(A49,'[1]minu seosed mai'!$A$3:$A$784,1,0)</f>
        <v>#N/A</v>
      </c>
      <c r="Q49" s="12"/>
      <c r="R49" s="12" t="str">
        <f>VLOOKUP(H49,'[2]minu seosed mai'!$B$3:$F$784,5,0)</f>
        <v>Lukitsova Jelena</v>
      </c>
      <c r="S49" s="12" t="s">
        <v>264</v>
      </c>
      <c r="T49" s="12" t="s">
        <v>265</v>
      </c>
      <c r="U49" s="12"/>
      <c r="V49" s="12" t="s">
        <v>266</v>
      </c>
    </row>
    <row r="50" spans="1:77" x14ac:dyDescent="0.25">
      <c r="A50" s="12" t="str">
        <f t="shared" ref="A50:A56" si="77">C50&amp;H50&amp;E50</f>
        <v>50070N0284D07680</v>
      </c>
      <c r="B50" s="1">
        <v>10147224</v>
      </c>
      <c r="C50" s="12">
        <v>50070</v>
      </c>
      <c r="D50" s="1" t="s">
        <v>264</v>
      </c>
      <c r="E50" s="1" t="s">
        <v>267</v>
      </c>
      <c r="F50" s="1" t="s">
        <v>268</v>
      </c>
      <c r="G50" s="1">
        <v>3069</v>
      </c>
      <c r="H50" s="1" t="s">
        <v>269</v>
      </c>
      <c r="I50" s="1">
        <v>1</v>
      </c>
      <c r="J50" s="15">
        <v>7470.92</v>
      </c>
      <c r="K50" s="1">
        <v>0.70000000000000007</v>
      </c>
      <c r="L50" s="15">
        <v>914.34000000000015</v>
      </c>
      <c r="M50" s="1">
        <v>8385.26</v>
      </c>
      <c r="N50" s="1"/>
      <c r="O50" s="12" t="str">
        <f>VLOOKUP(C50,'[1]minu seosed mai'!$E$3:$F$784,2,0)</f>
        <v>JÜRI TERVISEKESKUSE OSAÜHING</v>
      </c>
      <c r="P50" s="12" t="str">
        <f>VLOOKUP(A50,'[2]minu seosed mai'!$A$3:$A$784,1,0)</f>
        <v>50070N0284D07680</v>
      </c>
      <c r="Q50" s="12"/>
      <c r="R50" s="12" t="str">
        <f>VLOOKUP(H50,'[2]minu seosed mai'!$B$3:$F$784,5,0)</f>
        <v>Jüri Tervisekeskuse OÜ</v>
      </c>
      <c r="S50" s="12" t="s">
        <v>264</v>
      </c>
      <c r="T50" s="12" t="s">
        <v>270</v>
      </c>
      <c r="U50" s="12"/>
      <c r="V50" s="12" t="s">
        <v>266</v>
      </c>
      <c r="X50" s="16">
        <f t="shared" ref="X50:X56" si="78">J50/I50</f>
        <v>7470.92</v>
      </c>
      <c r="Y50" s="1" t="str">
        <f t="shared" ref="Y50:Y56" si="79">H50</f>
        <v>N0284</v>
      </c>
      <c r="Z50" s="1" t="str">
        <f t="shared" ref="Z50:Z56" si="80">E50</f>
        <v>D07680</v>
      </c>
      <c r="AB50" s="1">
        <f t="shared" ref="AB50:AC56" si="81">C50</f>
        <v>50070</v>
      </c>
      <c r="AC50" s="1" t="str">
        <f t="shared" si="81"/>
        <v>JÜRI TERVISEKESKUSE OSAÜHING</v>
      </c>
      <c r="AD50" s="1">
        <f>VLOOKUP(G50,[2]abi!$A$2:$C$4,2,0)</f>
        <v>71200022</v>
      </c>
      <c r="AF50" s="1" t="str">
        <f t="shared" ref="AF50:AF56" si="82">$AF$1&amp;G50</f>
        <v>000000000000003069</v>
      </c>
      <c r="AG50" s="1">
        <f>VLOOKUP($AB50,[3]SAP!AN$4:AU$7387,4,0)</f>
        <v>2026</v>
      </c>
      <c r="AH50" s="1" t="str">
        <f>VLOOKUP($AB50,[3]SAP!$AN$4:$AU$7387,5,0)</f>
        <v>2026-PRL1-50070</v>
      </c>
      <c r="AI50" s="1">
        <f>VLOOKUP($AB50,[3]SAP!$AN$4:$AU$7387,6,0)</f>
        <v>1</v>
      </c>
      <c r="AJ50" s="1" t="str">
        <f>VLOOKUP($AB50,[3]SAP!$AN$4:$AU$7387,7,0)</f>
        <v>TK035</v>
      </c>
      <c r="AK50" s="1" t="str">
        <f>VLOOKUP($AB50,[3]SAP!$AN$4:$AU$7387,8,0)</f>
        <v>#</v>
      </c>
      <c r="AL50" s="1">
        <f t="shared" ref="AL50:AL56" si="83">I50</f>
        <v>1</v>
      </c>
      <c r="AM50" s="1">
        <v>1</v>
      </c>
      <c r="AN50" s="16">
        <f t="shared" ref="AN50:AN56" si="84">X50</f>
        <v>7470.92</v>
      </c>
      <c r="AO50" s="16">
        <f t="shared" ref="AO50:AO56" si="85">J50</f>
        <v>7470.92</v>
      </c>
      <c r="AP50" s="1">
        <v>1</v>
      </c>
      <c r="AQ50" s="1">
        <v>1</v>
      </c>
      <c r="AR50" s="1">
        <v>1</v>
      </c>
      <c r="AS50" s="1">
        <v>1</v>
      </c>
      <c r="AT50" s="1">
        <v>1</v>
      </c>
      <c r="AU50" s="1">
        <v>1</v>
      </c>
      <c r="AV50" s="1">
        <v>1</v>
      </c>
      <c r="AW50" s="1">
        <v>1</v>
      </c>
      <c r="AX50" s="1">
        <v>1</v>
      </c>
      <c r="AZ50" s="1" t="str">
        <f t="shared" ref="AZ50:AZ56" si="86">H50</f>
        <v>N0284</v>
      </c>
      <c r="BA50" s="1" t="str">
        <f t="shared" ref="BA50:BB56" si="87">E50</f>
        <v>D07680</v>
      </c>
      <c r="BB50" s="1" t="str">
        <f t="shared" si="87"/>
        <v>AGNE VÄSTRA</v>
      </c>
      <c r="BC50" s="1">
        <f t="shared" ref="BC50:BC56" si="88">C50</f>
        <v>50070</v>
      </c>
      <c r="BE50" s="1">
        <v>71200013</v>
      </c>
      <c r="BG50" s="1" t="str">
        <f t="shared" ref="BG50:BG56" si="89">$BG$1&amp;3062</f>
        <v>000000000000003062</v>
      </c>
      <c r="BH50" s="1">
        <f>VLOOKUP($AB50,[3]SAP!$AN$4:$AU$7387,4,0)</f>
        <v>2026</v>
      </c>
      <c r="BI50" s="1" t="str">
        <f>VLOOKUP($AB50,[3]SAP!$AN$4:$AU$7387,5,0)</f>
        <v>2026-PRL1-50070</v>
      </c>
      <c r="BJ50" s="1">
        <f>VLOOKUP($AB50,[3]SAP!$AN$4:$AU$7387,6,0)</f>
        <v>1</v>
      </c>
      <c r="BK50" s="1" t="str">
        <f>VLOOKUP($AB50,[3]SAP!$AN$4:$AU$7387,7,0)</f>
        <v>TK035</v>
      </c>
      <c r="BL50" s="1" t="str">
        <f>VLOOKUP($AB50,[3]SAP!$AN$4:$AU$7387,8,0)</f>
        <v>#</v>
      </c>
      <c r="BM50" s="1">
        <f t="shared" ref="BM50:BM56" si="90">K50</f>
        <v>0.70000000000000007</v>
      </c>
      <c r="BN50" s="1">
        <v>1</v>
      </c>
      <c r="BO50" s="16">
        <v>1306.2000000000003</v>
      </c>
      <c r="BP50" s="15">
        <f t="shared" ref="BP50:BP56" si="91">L50</f>
        <v>914.34000000000015</v>
      </c>
      <c r="BQ50" s="1">
        <v>1</v>
      </c>
      <c r="BR50" s="1">
        <v>1</v>
      </c>
      <c r="BS50" s="1">
        <v>1</v>
      </c>
      <c r="BT50" s="1">
        <v>1</v>
      </c>
      <c r="BU50" s="1">
        <v>1</v>
      </c>
      <c r="BV50" s="1">
        <v>1</v>
      </c>
      <c r="BW50" s="1">
        <v>1</v>
      </c>
      <c r="BX50" s="1">
        <v>1</v>
      </c>
      <c r="BY50" s="1">
        <v>1</v>
      </c>
    </row>
    <row r="51" spans="1:77" x14ac:dyDescent="0.25">
      <c r="A51" s="12" t="str">
        <f t="shared" si="77"/>
        <v>50070N0285D07585</v>
      </c>
      <c r="B51" s="1">
        <v>10147224</v>
      </c>
      <c r="C51" s="12">
        <v>50070</v>
      </c>
      <c r="D51" s="1" t="s">
        <v>264</v>
      </c>
      <c r="E51" s="1" t="s">
        <v>271</v>
      </c>
      <c r="F51" s="1" t="s">
        <v>272</v>
      </c>
      <c r="G51" s="1">
        <v>3069</v>
      </c>
      <c r="H51" s="1" t="s">
        <v>273</v>
      </c>
      <c r="I51" s="1">
        <v>1</v>
      </c>
      <c r="J51" s="15">
        <v>7470.92</v>
      </c>
      <c r="K51" s="1">
        <v>0.70000000000000007</v>
      </c>
      <c r="L51" s="15">
        <v>914.34000000000015</v>
      </c>
      <c r="M51" s="1">
        <v>8385.26</v>
      </c>
      <c r="N51" s="1"/>
      <c r="O51" s="12" t="str">
        <f>VLOOKUP(C51,'[1]minu seosed mai'!$E$3:$F$784,2,0)</f>
        <v>JÜRI TERVISEKESKUSE OSAÜHING</v>
      </c>
      <c r="P51" s="12" t="str">
        <f>VLOOKUP(A51,'[2]minu seosed mai'!$A$3:$A$784,1,0)</f>
        <v>50070N0285D07585</v>
      </c>
      <c r="Q51" s="12"/>
      <c r="R51" s="12" t="str">
        <f>VLOOKUP(H51,'[2]minu seosed mai'!$B$3:$F$784,5,0)</f>
        <v>Jüri Tervisekeskuse OÜ</v>
      </c>
      <c r="S51" s="12" t="s">
        <v>264</v>
      </c>
      <c r="T51" s="12" t="s">
        <v>274</v>
      </c>
      <c r="U51" s="12"/>
      <c r="V51" s="12" t="s">
        <v>266</v>
      </c>
      <c r="X51" s="16">
        <f t="shared" si="78"/>
        <v>7470.92</v>
      </c>
      <c r="Y51" s="1" t="str">
        <f t="shared" si="79"/>
        <v>N0285</v>
      </c>
      <c r="Z51" s="1" t="str">
        <f t="shared" si="80"/>
        <v>D07585</v>
      </c>
      <c r="AB51" s="1">
        <f t="shared" si="81"/>
        <v>50070</v>
      </c>
      <c r="AC51" s="1" t="str">
        <f t="shared" si="81"/>
        <v>JÜRI TERVISEKESKUSE OSAÜHING</v>
      </c>
      <c r="AD51" s="1">
        <f>VLOOKUP(G51,[2]abi!$A$2:$C$4,2,0)</f>
        <v>71200022</v>
      </c>
      <c r="AF51" s="1" t="str">
        <f t="shared" si="82"/>
        <v>000000000000003069</v>
      </c>
      <c r="AG51" s="1">
        <f>VLOOKUP($AB51,[3]SAP!AN$4:AU$7387,4,0)</f>
        <v>2026</v>
      </c>
      <c r="AH51" s="1" t="str">
        <f>VLOOKUP($AB51,[3]SAP!$AN$4:$AU$7387,5,0)</f>
        <v>2026-PRL1-50070</v>
      </c>
      <c r="AI51" s="1">
        <f>VLOOKUP($AB51,[3]SAP!$AN$4:$AU$7387,6,0)</f>
        <v>1</v>
      </c>
      <c r="AJ51" s="1" t="str">
        <f>VLOOKUP($AB51,[3]SAP!$AN$4:$AU$7387,7,0)</f>
        <v>TK035</v>
      </c>
      <c r="AK51" s="1" t="str">
        <f>VLOOKUP($AB51,[3]SAP!$AN$4:$AU$7387,8,0)</f>
        <v>#</v>
      </c>
      <c r="AL51" s="1">
        <f t="shared" si="83"/>
        <v>1</v>
      </c>
      <c r="AM51" s="1">
        <v>1</v>
      </c>
      <c r="AN51" s="16">
        <f t="shared" si="84"/>
        <v>7470.92</v>
      </c>
      <c r="AO51" s="16">
        <f t="shared" si="85"/>
        <v>7470.92</v>
      </c>
      <c r="AP51" s="1">
        <v>1</v>
      </c>
      <c r="AQ51" s="1">
        <v>1</v>
      </c>
      <c r="AR51" s="1">
        <v>1</v>
      </c>
      <c r="AS51" s="1">
        <v>1</v>
      </c>
      <c r="AT51" s="1">
        <v>1</v>
      </c>
      <c r="AU51" s="1">
        <v>1</v>
      </c>
      <c r="AV51" s="1">
        <v>1</v>
      </c>
      <c r="AW51" s="1">
        <v>1</v>
      </c>
      <c r="AX51" s="1">
        <v>1</v>
      </c>
      <c r="AZ51" s="1" t="str">
        <f t="shared" si="86"/>
        <v>N0285</v>
      </c>
      <c r="BA51" s="1" t="str">
        <f t="shared" si="87"/>
        <v>D07585</v>
      </c>
      <c r="BB51" s="1" t="str">
        <f t="shared" si="87"/>
        <v>ALINA TEREP</v>
      </c>
      <c r="BC51" s="1">
        <f t="shared" si="88"/>
        <v>50070</v>
      </c>
      <c r="BE51" s="1">
        <v>71200013</v>
      </c>
      <c r="BG51" s="1" t="str">
        <f t="shared" si="89"/>
        <v>000000000000003062</v>
      </c>
      <c r="BH51" s="1">
        <f>VLOOKUP($AB51,[3]SAP!$AN$4:$AU$7387,4,0)</f>
        <v>2026</v>
      </c>
      <c r="BI51" s="1" t="str">
        <f>VLOOKUP($AB51,[3]SAP!$AN$4:$AU$7387,5,0)</f>
        <v>2026-PRL1-50070</v>
      </c>
      <c r="BJ51" s="1">
        <f>VLOOKUP($AB51,[3]SAP!$AN$4:$AU$7387,6,0)</f>
        <v>1</v>
      </c>
      <c r="BK51" s="1" t="str">
        <f>VLOOKUP($AB51,[3]SAP!$AN$4:$AU$7387,7,0)</f>
        <v>TK035</v>
      </c>
      <c r="BL51" s="1" t="str">
        <f>VLOOKUP($AB51,[3]SAP!$AN$4:$AU$7387,8,0)</f>
        <v>#</v>
      </c>
      <c r="BM51" s="1">
        <f t="shared" si="90"/>
        <v>0.70000000000000007</v>
      </c>
      <c r="BN51" s="1">
        <v>1</v>
      </c>
      <c r="BO51" s="16">
        <v>1306.2000000000003</v>
      </c>
      <c r="BP51" s="15">
        <f t="shared" si="91"/>
        <v>914.34000000000015</v>
      </c>
      <c r="BQ51" s="1">
        <v>1</v>
      </c>
      <c r="BR51" s="1">
        <v>1</v>
      </c>
      <c r="BS51" s="1">
        <v>1</v>
      </c>
      <c r="BT51" s="1">
        <v>1</v>
      </c>
      <c r="BU51" s="1">
        <v>1</v>
      </c>
      <c r="BV51" s="1">
        <v>1</v>
      </c>
      <c r="BW51" s="1">
        <v>1</v>
      </c>
      <c r="BX51" s="1">
        <v>1</v>
      </c>
      <c r="BY51" s="1">
        <v>1</v>
      </c>
    </row>
    <row r="52" spans="1:77" x14ac:dyDescent="0.25">
      <c r="A52" s="12" t="str">
        <f t="shared" si="77"/>
        <v>50070N0286D03269</v>
      </c>
      <c r="B52" s="1">
        <v>10147224</v>
      </c>
      <c r="C52" s="12">
        <v>50070</v>
      </c>
      <c r="D52" s="1" t="s">
        <v>264</v>
      </c>
      <c r="E52" s="1" t="s">
        <v>275</v>
      </c>
      <c r="F52" s="1" t="s">
        <v>276</v>
      </c>
      <c r="G52" s="1">
        <v>3069</v>
      </c>
      <c r="H52" s="1" t="s">
        <v>277</v>
      </c>
      <c r="I52" s="1">
        <v>1</v>
      </c>
      <c r="J52" s="15">
        <v>7470.92</v>
      </c>
      <c r="K52" s="1">
        <v>0.70000000000000007</v>
      </c>
      <c r="L52" s="15">
        <v>914.34000000000015</v>
      </c>
      <c r="M52" s="1">
        <v>8385.26</v>
      </c>
      <c r="N52" s="1"/>
      <c r="O52" s="12" t="str">
        <f>VLOOKUP(C52,'[1]minu seosed mai'!$E$3:$F$784,2,0)</f>
        <v>JÜRI TERVISEKESKUSE OSAÜHING</v>
      </c>
      <c r="P52" s="12" t="str">
        <f>VLOOKUP(A52,'[2]minu seosed mai'!$A$3:$A$784,1,0)</f>
        <v>50070N0286D03269</v>
      </c>
      <c r="Q52" s="12"/>
      <c r="R52" s="12" t="str">
        <f>VLOOKUP(H52,'[2]minu seosed mai'!$B$3:$F$784,5,0)</f>
        <v>Jüri Tervisekeskuse OÜ</v>
      </c>
      <c r="S52" s="12" t="s">
        <v>264</v>
      </c>
      <c r="T52" s="12" t="s">
        <v>278</v>
      </c>
      <c r="U52" s="12"/>
      <c r="V52" s="12" t="s">
        <v>266</v>
      </c>
      <c r="X52" s="16">
        <f t="shared" si="78"/>
        <v>7470.92</v>
      </c>
      <c r="Y52" s="1" t="str">
        <f t="shared" si="79"/>
        <v>N0286</v>
      </c>
      <c r="Z52" s="1" t="str">
        <f t="shared" si="80"/>
        <v>D03269</v>
      </c>
      <c r="AB52" s="1">
        <f t="shared" si="81"/>
        <v>50070</v>
      </c>
      <c r="AC52" s="1" t="str">
        <f t="shared" si="81"/>
        <v>JÜRI TERVISEKESKUSE OSAÜHING</v>
      </c>
      <c r="AD52" s="1">
        <f>VLOOKUP(G52,[2]abi!$A$2:$C$4,2,0)</f>
        <v>71200022</v>
      </c>
      <c r="AF52" s="1" t="str">
        <f t="shared" si="82"/>
        <v>000000000000003069</v>
      </c>
      <c r="AG52" s="1">
        <f>VLOOKUP($AB52,[3]SAP!AN$4:AU$7387,4,0)</f>
        <v>2026</v>
      </c>
      <c r="AH52" s="1" t="str">
        <f>VLOOKUP($AB52,[3]SAP!$AN$4:$AU$7387,5,0)</f>
        <v>2026-PRL1-50070</v>
      </c>
      <c r="AI52" s="1">
        <f>VLOOKUP($AB52,[3]SAP!$AN$4:$AU$7387,6,0)</f>
        <v>1</v>
      </c>
      <c r="AJ52" s="1" t="str">
        <f>VLOOKUP($AB52,[3]SAP!$AN$4:$AU$7387,7,0)</f>
        <v>TK035</v>
      </c>
      <c r="AK52" s="1" t="str">
        <f>VLOOKUP($AB52,[3]SAP!$AN$4:$AU$7387,8,0)</f>
        <v>#</v>
      </c>
      <c r="AL52" s="1">
        <f t="shared" si="83"/>
        <v>1</v>
      </c>
      <c r="AM52" s="1">
        <v>1</v>
      </c>
      <c r="AN52" s="16">
        <f t="shared" si="84"/>
        <v>7470.92</v>
      </c>
      <c r="AO52" s="16">
        <f t="shared" si="85"/>
        <v>7470.92</v>
      </c>
      <c r="AP52" s="1">
        <v>1</v>
      </c>
      <c r="AQ52" s="1">
        <v>1</v>
      </c>
      <c r="AR52" s="1">
        <v>1</v>
      </c>
      <c r="AS52" s="1">
        <v>1</v>
      </c>
      <c r="AT52" s="1">
        <v>1</v>
      </c>
      <c r="AU52" s="1">
        <v>1</v>
      </c>
      <c r="AV52" s="1">
        <v>1</v>
      </c>
      <c r="AW52" s="1">
        <v>1</v>
      </c>
      <c r="AX52" s="1">
        <v>1</v>
      </c>
      <c r="AZ52" s="1" t="str">
        <f t="shared" si="86"/>
        <v>N0286</v>
      </c>
      <c r="BA52" s="1" t="str">
        <f t="shared" si="87"/>
        <v>D03269</v>
      </c>
      <c r="BB52" s="1" t="str">
        <f t="shared" si="87"/>
        <v>URMA PETERSON</v>
      </c>
      <c r="BC52" s="1">
        <f t="shared" si="88"/>
        <v>50070</v>
      </c>
      <c r="BE52" s="1">
        <v>71200013</v>
      </c>
      <c r="BG52" s="1" t="str">
        <f t="shared" si="89"/>
        <v>000000000000003062</v>
      </c>
      <c r="BH52" s="1">
        <f>VLOOKUP($AB52,[3]SAP!$AN$4:$AU$7387,4,0)</f>
        <v>2026</v>
      </c>
      <c r="BI52" s="1" t="str">
        <f>VLOOKUP($AB52,[3]SAP!$AN$4:$AU$7387,5,0)</f>
        <v>2026-PRL1-50070</v>
      </c>
      <c r="BJ52" s="1">
        <f>VLOOKUP($AB52,[3]SAP!$AN$4:$AU$7387,6,0)</f>
        <v>1</v>
      </c>
      <c r="BK52" s="1" t="str">
        <f>VLOOKUP($AB52,[3]SAP!$AN$4:$AU$7387,7,0)</f>
        <v>TK035</v>
      </c>
      <c r="BL52" s="1" t="str">
        <f>VLOOKUP($AB52,[3]SAP!$AN$4:$AU$7387,8,0)</f>
        <v>#</v>
      </c>
      <c r="BM52" s="1">
        <f t="shared" si="90"/>
        <v>0.70000000000000007</v>
      </c>
      <c r="BN52" s="1">
        <v>1</v>
      </c>
      <c r="BO52" s="16">
        <v>1306.2000000000003</v>
      </c>
      <c r="BP52" s="15">
        <f t="shared" si="91"/>
        <v>914.34000000000015</v>
      </c>
      <c r="BQ52" s="1">
        <v>1</v>
      </c>
      <c r="BR52" s="1">
        <v>1</v>
      </c>
      <c r="BS52" s="1">
        <v>1</v>
      </c>
      <c r="BT52" s="1">
        <v>1</v>
      </c>
      <c r="BU52" s="1">
        <v>1</v>
      </c>
      <c r="BV52" s="1">
        <v>1</v>
      </c>
      <c r="BW52" s="1">
        <v>1</v>
      </c>
      <c r="BX52" s="1">
        <v>1</v>
      </c>
      <c r="BY52" s="1">
        <v>1</v>
      </c>
    </row>
    <row r="53" spans="1:77" x14ac:dyDescent="0.25">
      <c r="A53" s="12" t="str">
        <f t="shared" si="77"/>
        <v>50070N0310D07159</v>
      </c>
      <c r="B53" s="1">
        <v>10147224</v>
      </c>
      <c r="C53" s="12">
        <v>50070</v>
      </c>
      <c r="D53" s="1" t="s">
        <v>264</v>
      </c>
      <c r="E53" s="1" t="s">
        <v>279</v>
      </c>
      <c r="F53" s="1" t="s">
        <v>280</v>
      </c>
      <c r="G53" s="1">
        <v>3069</v>
      </c>
      <c r="H53" s="1" t="s">
        <v>281</v>
      </c>
      <c r="I53" s="1">
        <v>0.8</v>
      </c>
      <c r="J53" s="15">
        <v>5976.7360000000008</v>
      </c>
      <c r="K53" s="1">
        <v>0.70000000000000007</v>
      </c>
      <c r="L53" s="15">
        <v>914.34000000000015</v>
      </c>
      <c r="M53" s="1">
        <v>6891.0760000000009</v>
      </c>
      <c r="N53" s="1"/>
      <c r="O53" s="12" t="str">
        <f>VLOOKUP(C53,'[1]minu seosed mai'!$E$3:$F$784,2,0)</f>
        <v>JÜRI TERVISEKESKUSE OSAÜHING</v>
      </c>
      <c r="P53" s="12" t="str">
        <f>VLOOKUP(A53,'[2]minu seosed mai'!$A$3:$A$784,1,0)</f>
        <v>50070N0310D07159</v>
      </c>
      <c r="Q53" s="12"/>
      <c r="R53" s="12" t="str">
        <f>VLOOKUP(H53,'[2]minu seosed mai'!$B$3:$F$784,5,0)</f>
        <v>Jüri Tervisekeskuse OÜ</v>
      </c>
      <c r="S53" s="12" t="s">
        <v>264</v>
      </c>
      <c r="T53" s="12" t="s">
        <v>282</v>
      </c>
      <c r="U53" s="12"/>
      <c r="V53" s="12" t="s">
        <v>264</v>
      </c>
      <c r="X53" s="16">
        <f t="shared" si="78"/>
        <v>7470.920000000001</v>
      </c>
      <c r="Y53" s="1" t="str">
        <f t="shared" si="79"/>
        <v>N0310</v>
      </c>
      <c r="Z53" s="1" t="str">
        <f t="shared" si="80"/>
        <v>D07159</v>
      </c>
      <c r="AB53" s="1">
        <f t="shared" si="81"/>
        <v>50070</v>
      </c>
      <c r="AC53" s="1" t="str">
        <f t="shared" si="81"/>
        <v>JÜRI TERVISEKESKUSE OSAÜHING</v>
      </c>
      <c r="AD53" s="1">
        <f>VLOOKUP(G53,[2]abi!$A$2:$C$4,2,0)</f>
        <v>71200022</v>
      </c>
      <c r="AF53" s="1" t="str">
        <f t="shared" si="82"/>
        <v>000000000000003069</v>
      </c>
      <c r="AG53" s="1">
        <f>VLOOKUP($AB53,[3]SAP!AN$4:AU$7387,4,0)</f>
        <v>2026</v>
      </c>
      <c r="AH53" s="1" t="str">
        <f>VLOOKUP($AB53,[3]SAP!$AN$4:$AU$7387,5,0)</f>
        <v>2026-PRL1-50070</v>
      </c>
      <c r="AI53" s="1">
        <f>VLOOKUP($AB53,[3]SAP!$AN$4:$AU$7387,6,0)</f>
        <v>1</v>
      </c>
      <c r="AJ53" s="1" t="str">
        <f>VLOOKUP($AB53,[3]SAP!$AN$4:$AU$7387,7,0)</f>
        <v>TK035</v>
      </c>
      <c r="AK53" s="1" t="str">
        <f>VLOOKUP($AB53,[3]SAP!$AN$4:$AU$7387,8,0)</f>
        <v>#</v>
      </c>
      <c r="AL53" s="1">
        <f t="shared" si="83"/>
        <v>0.8</v>
      </c>
      <c r="AM53" s="1">
        <v>1</v>
      </c>
      <c r="AN53" s="16">
        <f t="shared" si="84"/>
        <v>7470.920000000001</v>
      </c>
      <c r="AO53" s="16">
        <f t="shared" si="85"/>
        <v>5976.7360000000008</v>
      </c>
      <c r="AP53" s="1">
        <v>1</v>
      </c>
      <c r="AQ53" s="1">
        <v>1</v>
      </c>
      <c r="AR53" s="1">
        <v>1</v>
      </c>
      <c r="AS53" s="1">
        <v>1</v>
      </c>
      <c r="AT53" s="1">
        <v>1</v>
      </c>
      <c r="AU53" s="1">
        <v>1</v>
      </c>
      <c r="AV53" s="1">
        <v>1</v>
      </c>
      <c r="AW53" s="1">
        <v>1</v>
      </c>
      <c r="AX53" s="1">
        <v>1</v>
      </c>
      <c r="AZ53" s="1" t="str">
        <f t="shared" si="86"/>
        <v>N0310</v>
      </c>
      <c r="BA53" s="1" t="str">
        <f t="shared" si="87"/>
        <v>D07159</v>
      </c>
      <c r="BB53" s="1" t="str">
        <f t="shared" si="87"/>
        <v>AIVI AURIK</v>
      </c>
      <c r="BC53" s="1">
        <f t="shared" si="88"/>
        <v>50070</v>
      </c>
      <c r="BE53" s="1">
        <v>71200013</v>
      </c>
      <c r="BG53" s="1" t="str">
        <f t="shared" si="89"/>
        <v>000000000000003062</v>
      </c>
      <c r="BH53" s="1">
        <f>VLOOKUP($AB53,[3]SAP!$AN$4:$AU$7387,4,0)</f>
        <v>2026</v>
      </c>
      <c r="BI53" s="1" t="str">
        <f>VLOOKUP($AB53,[3]SAP!$AN$4:$AU$7387,5,0)</f>
        <v>2026-PRL1-50070</v>
      </c>
      <c r="BJ53" s="1">
        <f>VLOOKUP($AB53,[3]SAP!$AN$4:$AU$7387,6,0)</f>
        <v>1</v>
      </c>
      <c r="BK53" s="1" t="str">
        <f>VLOOKUP($AB53,[3]SAP!$AN$4:$AU$7387,7,0)</f>
        <v>TK035</v>
      </c>
      <c r="BL53" s="1" t="str">
        <f>VLOOKUP($AB53,[3]SAP!$AN$4:$AU$7387,8,0)</f>
        <v>#</v>
      </c>
      <c r="BM53" s="1">
        <f t="shared" si="90"/>
        <v>0.70000000000000007</v>
      </c>
      <c r="BN53" s="1">
        <v>1</v>
      </c>
      <c r="BO53" s="16">
        <v>1306.2000000000003</v>
      </c>
      <c r="BP53" s="15">
        <f t="shared" si="91"/>
        <v>914.34000000000015</v>
      </c>
      <c r="BQ53" s="1">
        <v>1</v>
      </c>
      <c r="BR53" s="1">
        <v>1</v>
      </c>
      <c r="BS53" s="1">
        <v>1</v>
      </c>
      <c r="BT53" s="1">
        <v>1</v>
      </c>
      <c r="BU53" s="1">
        <v>1</v>
      </c>
      <c r="BV53" s="1">
        <v>1</v>
      </c>
      <c r="BW53" s="1">
        <v>1</v>
      </c>
      <c r="BX53" s="1">
        <v>1</v>
      </c>
      <c r="BY53" s="1">
        <v>1</v>
      </c>
    </row>
    <row r="54" spans="1:77" x14ac:dyDescent="0.25">
      <c r="A54" s="12" t="str">
        <f t="shared" si="77"/>
        <v>50070N0848D08972</v>
      </c>
      <c r="B54" s="1">
        <v>10147224</v>
      </c>
      <c r="C54" s="12">
        <v>50070</v>
      </c>
      <c r="D54" s="1" t="s">
        <v>264</v>
      </c>
      <c r="E54" s="1" t="s">
        <v>283</v>
      </c>
      <c r="F54" s="1" t="s">
        <v>284</v>
      </c>
      <c r="G54" s="1">
        <v>3069</v>
      </c>
      <c r="H54" s="1" t="s">
        <v>285</v>
      </c>
      <c r="I54" s="1">
        <v>1</v>
      </c>
      <c r="J54" s="15">
        <v>7470.92</v>
      </c>
      <c r="K54" s="1">
        <v>0.70000000000000007</v>
      </c>
      <c r="L54" s="15">
        <v>914.34000000000015</v>
      </c>
      <c r="M54" s="1">
        <v>8385.26</v>
      </c>
      <c r="N54" s="1"/>
      <c r="O54" s="12" t="str">
        <f>VLOOKUP(C54,'[1]minu seosed mai'!$E$3:$F$784,2,0)</f>
        <v>JÜRI TERVISEKESKUSE OSAÜHING</v>
      </c>
      <c r="P54" s="12" t="str">
        <f>VLOOKUP(A54,'[2]minu seosed mai'!$A$3:$A$784,1,0)</f>
        <v>50070N0848D08972</v>
      </c>
      <c r="Q54" s="12"/>
      <c r="R54" s="12" t="str">
        <f>VLOOKUP(H54,'[2]minu seosed mai'!$B$3:$F$784,5,0)</f>
        <v>JÜRI TERVISEKESKUSE OSAÜHING</v>
      </c>
      <c r="S54" s="12" t="s">
        <v>286</v>
      </c>
      <c r="T54" s="12" t="s">
        <v>287</v>
      </c>
      <c r="U54" s="12"/>
      <c r="V54" s="12" t="s">
        <v>286</v>
      </c>
      <c r="X54" s="16">
        <f t="shared" si="78"/>
        <v>7470.92</v>
      </c>
      <c r="Y54" s="1" t="str">
        <f t="shared" si="79"/>
        <v>N0848</v>
      </c>
      <c r="Z54" s="1" t="str">
        <f t="shared" si="80"/>
        <v>D08972</v>
      </c>
      <c r="AB54" s="1">
        <f t="shared" si="81"/>
        <v>50070</v>
      </c>
      <c r="AC54" s="1" t="str">
        <f t="shared" si="81"/>
        <v>JÜRI TERVISEKESKUSE OSAÜHING</v>
      </c>
      <c r="AD54" s="1">
        <f>VLOOKUP(G54,[2]abi!$A$2:$C$4,2,0)</f>
        <v>71200022</v>
      </c>
      <c r="AF54" s="1" t="str">
        <f t="shared" si="82"/>
        <v>000000000000003069</v>
      </c>
      <c r="AG54" s="1">
        <f>VLOOKUP($AB54,[3]SAP!AN$4:AU$7387,4,0)</f>
        <v>2026</v>
      </c>
      <c r="AH54" s="1" t="str">
        <f>VLOOKUP($AB54,[3]SAP!$AN$4:$AU$7387,5,0)</f>
        <v>2026-PRL1-50070</v>
      </c>
      <c r="AI54" s="1">
        <f>VLOOKUP($AB54,[3]SAP!$AN$4:$AU$7387,6,0)</f>
        <v>1</v>
      </c>
      <c r="AJ54" s="1" t="str">
        <f>VLOOKUP($AB54,[3]SAP!$AN$4:$AU$7387,7,0)</f>
        <v>TK035</v>
      </c>
      <c r="AK54" s="1" t="str">
        <f>VLOOKUP($AB54,[3]SAP!$AN$4:$AU$7387,8,0)</f>
        <v>#</v>
      </c>
      <c r="AL54" s="1">
        <f t="shared" si="83"/>
        <v>1</v>
      </c>
      <c r="AM54" s="1">
        <v>1</v>
      </c>
      <c r="AN54" s="16">
        <f t="shared" si="84"/>
        <v>7470.92</v>
      </c>
      <c r="AO54" s="16">
        <f t="shared" si="85"/>
        <v>7470.92</v>
      </c>
      <c r="AP54" s="1">
        <v>1</v>
      </c>
      <c r="AQ54" s="1">
        <v>1</v>
      </c>
      <c r="AR54" s="1">
        <v>1</v>
      </c>
      <c r="AS54" s="1">
        <v>1</v>
      </c>
      <c r="AT54" s="1">
        <v>1</v>
      </c>
      <c r="AU54" s="1">
        <v>1</v>
      </c>
      <c r="AV54" s="1">
        <v>1</v>
      </c>
      <c r="AW54" s="1">
        <v>1</v>
      </c>
      <c r="AX54" s="1">
        <v>1</v>
      </c>
      <c r="AZ54" s="1" t="str">
        <f t="shared" si="86"/>
        <v>N0848</v>
      </c>
      <c r="BA54" s="1" t="str">
        <f t="shared" si="87"/>
        <v>D08972</v>
      </c>
      <c r="BB54" s="1" t="str">
        <f t="shared" si="87"/>
        <v>LAURA LAST</v>
      </c>
      <c r="BC54" s="1">
        <f t="shared" si="88"/>
        <v>50070</v>
      </c>
      <c r="BE54" s="1">
        <v>71200013</v>
      </c>
      <c r="BG54" s="1" t="str">
        <f t="shared" si="89"/>
        <v>000000000000003062</v>
      </c>
      <c r="BH54" s="1">
        <f>VLOOKUP($AB54,[3]SAP!$AN$4:$AU$7387,4,0)</f>
        <v>2026</v>
      </c>
      <c r="BI54" s="1" t="str">
        <f>VLOOKUP($AB54,[3]SAP!$AN$4:$AU$7387,5,0)</f>
        <v>2026-PRL1-50070</v>
      </c>
      <c r="BJ54" s="1">
        <f>VLOOKUP($AB54,[3]SAP!$AN$4:$AU$7387,6,0)</f>
        <v>1</v>
      </c>
      <c r="BK54" s="1" t="str">
        <f>VLOOKUP($AB54,[3]SAP!$AN$4:$AU$7387,7,0)</f>
        <v>TK035</v>
      </c>
      <c r="BL54" s="1" t="str">
        <f>VLOOKUP($AB54,[3]SAP!$AN$4:$AU$7387,8,0)</f>
        <v>#</v>
      </c>
      <c r="BM54" s="1">
        <f t="shared" si="90"/>
        <v>0.70000000000000007</v>
      </c>
      <c r="BN54" s="1">
        <v>1</v>
      </c>
      <c r="BO54" s="16">
        <v>1306.2000000000003</v>
      </c>
      <c r="BP54" s="15">
        <f t="shared" si="91"/>
        <v>914.34000000000015</v>
      </c>
      <c r="BQ54" s="1">
        <v>1</v>
      </c>
      <c r="BR54" s="1">
        <v>1</v>
      </c>
      <c r="BS54" s="1">
        <v>1</v>
      </c>
      <c r="BT54" s="1">
        <v>1</v>
      </c>
      <c r="BU54" s="1">
        <v>1</v>
      </c>
      <c r="BV54" s="1">
        <v>1</v>
      </c>
      <c r="BW54" s="1">
        <v>1</v>
      </c>
      <c r="BX54" s="1">
        <v>1</v>
      </c>
      <c r="BY54" s="1">
        <v>1</v>
      </c>
    </row>
    <row r="55" spans="1:77" x14ac:dyDescent="0.25">
      <c r="A55" s="12" t="str">
        <f t="shared" si="77"/>
        <v>50772N0835D07492</v>
      </c>
      <c r="B55" s="1">
        <v>12693863</v>
      </c>
      <c r="C55" s="12">
        <v>50772</v>
      </c>
      <c r="D55" s="1" t="s">
        <v>286</v>
      </c>
      <c r="E55" s="1" t="s">
        <v>288</v>
      </c>
      <c r="F55" s="1" t="s">
        <v>289</v>
      </c>
      <c r="G55" s="1">
        <v>3069</v>
      </c>
      <c r="H55" s="1" t="s">
        <v>290</v>
      </c>
      <c r="I55" s="1">
        <v>0.8</v>
      </c>
      <c r="J55" s="15">
        <v>5976.7360000000008</v>
      </c>
      <c r="K55" s="1">
        <v>0.5</v>
      </c>
      <c r="L55" s="15">
        <v>653.1</v>
      </c>
      <c r="M55" s="1">
        <v>6629.8360000000011</v>
      </c>
      <c r="N55" s="1"/>
      <c r="O55" s="12" t="str">
        <f>VLOOKUP(C55,'[1]minu seosed mai'!$E$3:$F$784,2,0)</f>
        <v>KABO Perearstikeskus OÜ</v>
      </c>
      <c r="P55" s="12" t="str">
        <f>VLOOKUP(A55,'[2]minu seosed mai'!$A$3:$A$784,1,0)</f>
        <v>50772N0835D07492</v>
      </c>
      <c r="Q55" s="12"/>
      <c r="R55" s="12" t="str">
        <f>VLOOKUP(H55,'[2]minu seosed mai'!$B$3:$F$784,5,0)</f>
        <v>KABO Perearstikeskus OÜ</v>
      </c>
      <c r="S55" s="12" t="s">
        <v>291</v>
      </c>
      <c r="T55" s="12" t="s">
        <v>292</v>
      </c>
      <c r="U55" s="12"/>
      <c r="V55" s="12" t="s">
        <v>291</v>
      </c>
      <c r="X55" s="16">
        <f t="shared" si="78"/>
        <v>7470.920000000001</v>
      </c>
      <c r="Y55" s="1" t="str">
        <f t="shared" si="79"/>
        <v>N0835</v>
      </c>
      <c r="Z55" s="1" t="str">
        <f t="shared" si="80"/>
        <v>D07492</v>
      </c>
      <c r="AB55" s="1">
        <f t="shared" si="81"/>
        <v>50772</v>
      </c>
      <c r="AC55" s="1" t="str">
        <f t="shared" si="81"/>
        <v>KABO Perearstikeskus OÜ</v>
      </c>
      <c r="AD55" s="1">
        <f>VLOOKUP(G55,[2]abi!$A$2:$C$4,2,0)</f>
        <v>71200022</v>
      </c>
      <c r="AF55" s="1" t="str">
        <f t="shared" si="82"/>
        <v>000000000000003069</v>
      </c>
      <c r="AG55" s="1">
        <f>VLOOKUP($AB55,[3]SAP!AN$4:AU$7387,4,0)</f>
        <v>2026</v>
      </c>
      <c r="AH55" s="1" t="str">
        <f>VLOOKUP($AB55,[3]SAP!$AN$4:$AU$7387,5,0)</f>
        <v>2026-PRL1-50772</v>
      </c>
      <c r="AI55" s="1" t="str">
        <f>VLOOKUP($AB55,[3]SAP!$AN$4:$AU$7387,6,0)</f>
        <v>#</v>
      </c>
      <c r="AJ55" s="1" t="str">
        <f>VLOOKUP($AB55,[3]SAP!$AN$4:$AU$7387,7,0)</f>
        <v>#</v>
      </c>
      <c r="AK55" s="1" t="str">
        <f>VLOOKUP($AB55,[3]SAP!$AN$4:$AU$7387,8,0)</f>
        <v>#</v>
      </c>
      <c r="AL55" s="1">
        <f t="shared" si="83"/>
        <v>0.8</v>
      </c>
      <c r="AM55" s="1">
        <v>1</v>
      </c>
      <c r="AN55" s="16">
        <f t="shared" si="84"/>
        <v>7470.920000000001</v>
      </c>
      <c r="AO55" s="16">
        <f t="shared" si="85"/>
        <v>5976.7360000000008</v>
      </c>
      <c r="AP55" s="1">
        <v>1</v>
      </c>
      <c r="AQ55" s="1">
        <v>1</v>
      </c>
      <c r="AR55" s="1">
        <v>1</v>
      </c>
      <c r="AS55" s="1">
        <v>1</v>
      </c>
      <c r="AT55" s="1">
        <v>1</v>
      </c>
      <c r="AU55" s="1">
        <v>1</v>
      </c>
      <c r="AV55" s="1">
        <v>1</v>
      </c>
      <c r="AW55" s="1">
        <v>1</v>
      </c>
      <c r="AX55" s="1">
        <v>1</v>
      </c>
      <c r="AZ55" s="1" t="str">
        <f t="shared" si="86"/>
        <v>N0835</v>
      </c>
      <c r="BA55" s="1" t="str">
        <f t="shared" si="87"/>
        <v>D07492</v>
      </c>
      <c r="BB55" s="1" t="str">
        <f t="shared" si="87"/>
        <v>KRISTINA GRIGORJAN</v>
      </c>
      <c r="BC55" s="1">
        <f t="shared" si="88"/>
        <v>50772</v>
      </c>
      <c r="BE55" s="1">
        <v>71200013</v>
      </c>
      <c r="BG55" s="1" t="str">
        <f t="shared" si="89"/>
        <v>000000000000003062</v>
      </c>
      <c r="BH55" s="1">
        <f>VLOOKUP($AB55,[3]SAP!$AN$4:$AU$7387,4,0)</f>
        <v>2026</v>
      </c>
      <c r="BI55" s="1" t="str">
        <f>VLOOKUP($AB55,[3]SAP!$AN$4:$AU$7387,5,0)</f>
        <v>2026-PRL1-50772</v>
      </c>
      <c r="BJ55" s="1" t="str">
        <f>VLOOKUP($AB55,[3]SAP!$AN$4:$AU$7387,6,0)</f>
        <v>#</v>
      </c>
      <c r="BK55" s="1" t="str">
        <f>VLOOKUP($AB55,[3]SAP!$AN$4:$AU$7387,7,0)</f>
        <v>#</v>
      </c>
      <c r="BL55" s="1" t="str">
        <f>VLOOKUP($AB55,[3]SAP!$AN$4:$AU$7387,8,0)</f>
        <v>#</v>
      </c>
      <c r="BM55" s="1">
        <f t="shared" si="90"/>
        <v>0.5</v>
      </c>
      <c r="BN55" s="1">
        <v>1</v>
      </c>
      <c r="BO55" s="16">
        <v>1306.2000000000003</v>
      </c>
      <c r="BP55" s="15">
        <f t="shared" si="91"/>
        <v>653.1</v>
      </c>
      <c r="BQ55" s="1">
        <v>1</v>
      </c>
      <c r="BR55" s="1">
        <v>1</v>
      </c>
      <c r="BS55" s="1">
        <v>1</v>
      </c>
      <c r="BT55" s="1">
        <v>1</v>
      </c>
      <c r="BU55" s="1">
        <v>1</v>
      </c>
      <c r="BV55" s="1">
        <v>1</v>
      </c>
      <c r="BW55" s="1">
        <v>1</v>
      </c>
      <c r="BX55" s="1">
        <v>1</v>
      </c>
      <c r="BY55" s="1">
        <v>1</v>
      </c>
    </row>
    <row r="56" spans="1:77" x14ac:dyDescent="0.25">
      <c r="A56" s="12" t="str">
        <f t="shared" si="77"/>
        <v>61476N0227D03172</v>
      </c>
      <c r="B56" s="1">
        <v>11143547</v>
      </c>
      <c r="C56" s="12">
        <v>61476</v>
      </c>
      <c r="D56" s="1" t="s">
        <v>293</v>
      </c>
      <c r="E56" s="1" t="s">
        <v>294</v>
      </c>
      <c r="F56" s="1" t="s">
        <v>295</v>
      </c>
      <c r="G56" s="1">
        <v>3061</v>
      </c>
      <c r="H56" s="1" t="s">
        <v>296</v>
      </c>
      <c r="I56" s="1">
        <v>0.8</v>
      </c>
      <c r="J56" s="15">
        <v>4772.7839999999997</v>
      </c>
      <c r="K56" s="1">
        <v>0.1</v>
      </c>
      <c r="L56" s="15">
        <v>130.62</v>
      </c>
      <c r="M56" s="1">
        <v>4903.4039999999995</v>
      </c>
      <c r="N56" s="1"/>
      <c r="O56" s="12" t="str">
        <f>VLOOKUP(C56,'[1]minu seosed mai'!$E$3:$F$784,2,0)</f>
        <v>Kadrioru Perearstikeskus OÜ</v>
      </c>
      <c r="P56" s="12" t="str">
        <f>VLOOKUP(A56,'[2]minu seosed mai'!$A$3:$A$784,1,0)</f>
        <v>61476N0227D03172</v>
      </c>
      <c r="Q56" s="12"/>
      <c r="R56" s="12" t="str">
        <f>VLOOKUP(H56,'[2]minu seosed mai'!$B$3:$F$784,5,0)</f>
        <v>Kadrioru Perearstikeskus OÜ</v>
      </c>
      <c r="S56" s="12" t="s">
        <v>297</v>
      </c>
      <c r="T56" s="12" t="s">
        <v>298</v>
      </c>
      <c r="U56" s="12"/>
      <c r="V56" s="12" t="s">
        <v>297</v>
      </c>
      <c r="X56" s="16">
        <f t="shared" si="78"/>
        <v>5965.98</v>
      </c>
      <c r="Y56" s="1" t="str">
        <f t="shared" si="79"/>
        <v>N0227</v>
      </c>
      <c r="Z56" s="1" t="str">
        <f t="shared" si="80"/>
        <v>D03172</v>
      </c>
      <c r="AB56" s="1">
        <f t="shared" si="81"/>
        <v>61476</v>
      </c>
      <c r="AC56" s="1" t="str">
        <f t="shared" si="81"/>
        <v>KADRIORU PEREARSTIKESKUS OÜ</v>
      </c>
      <c r="AD56" s="1">
        <f>VLOOKUP(G56,[2]abi!$A$2:$C$4,2,0)</f>
        <v>71200012</v>
      </c>
      <c r="AF56" s="1" t="str">
        <f t="shared" si="82"/>
        <v>000000000000003061</v>
      </c>
      <c r="AG56" s="1">
        <f>VLOOKUP($AB56,[3]SAP!AN$4:AU$7387,4,0)</f>
        <v>2026</v>
      </c>
      <c r="AH56" s="1" t="str">
        <f>VLOOKUP($AB56,[3]SAP!$AN$4:$AU$7387,5,0)</f>
        <v>2026-PRL1-61476</v>
      </c>
      <c r="AI56" s="1" t="str">
        <f>VLOOKUP($AB56,[3]SAP!$AN$4:$AU$7387,6,0)</f>
        <v>#</v>
      </c>
      <c r="AJ56" s="1" t="str">
        <f>VLOOKUP($AB56,[3]SAP!$AN$4:$AU$7387,7,0)</f>
        <v>#</v>
      </c>
      <c r="AK56" s="1" t="str">
        <f>VLOOKUP($AB56,[3]SAP!$AN$4:$AU$7387,8,0)</f>
        <v>#</v>
      </c>
      <c r="AL56" s="1">
        <f t="shared" si="83"/>
        <v>0.8</v>
      </c>
      <c r="AM56" s="1">
        <v>1</v>
      </c>
      <c r="AN56" s="16">
        <f t="shared" si="84"/>
        <v>5965.98</v>
      </c>
      <c r="AO56" s="16">
        <f t="shared" si="85"/>
        <v>4772.7839999999997</v>
      </c>
      <c r="AP56" s="1">
        <v>1</v>
      </c>
      <c r="AQ56" s="1">
        <v>1</v>
      </c>
      <c r="AR56" s="1">
        <v>1</v>
      </c>
      <c r="AS56" s="1">
        <v>1</v>
      </c>
      <c r="AT56" s="1">
        <v>1</v>
      </c>
      <c r="AU56" s="1">
        <v>1</v>
      </c>
      <c r="AV56" s="1">
        <v>1</v>
      </c>
      <c r="AW56" s="1">
        <v>1</v>
      </c>
      <c r="AX56" s="1">
        <v>1</v>
      </c>
      <c r="AZ56" s="1" t="str">
        <f t="shared" si="86"/>
        <v>N0227</v>
      </c>
      <c r="BA56" s="1" t="str">
        <f t="shared" si="87"/>
        <v>D03172</v>
      </c>
      <c r="BB56" s="1" t="str">
        <f t="shared" si="87"/>
        <v>VALENTINA GITŠAK</v>
      </c>
      <c r="BC56" s="1">
        <f t="shared" si="88"/>
        <v>61476</v>
      </c>
      <c r="BE56" s="1">
        <v>71200013</v>
      </c>
      <c r="BG56" s="1" t="str">
        <f t="shared" si="89"/>
        <v>000000000000003062</v>
      </c>
      <c r="BH56" s="1">
        <f>VLOOKUP($AB56,[3]SAP!$AN$4:$AU$7387,4,0)</f>
        <v>2026</v>
      </c>
      <c r="BI56" s="1" t="str">
        <f>VLOOKUP($AB56,[3]SAP!$AN$4:$AU$7387,5,0)</f>
        <v>2026-PRL1-61476</v>
      </c>
      <c r="BJ56" s="1" t="str">
        <f>VLOOKUP($AB56,[3]SAP!$AN$4:$AU$7387,6,0)</f>
        <v>#</v>
      </c>
      <c r="BK56" s="1" t="str">
        <f>VLOOKUP($AB56,[3]SAP!$AN$4:$AU$7387,7,0)</f>
        <v>#</v>
      </c>
      <c r="BL56" s="1" t="str">
        <f>VLOOKUP($AB56,[3]SAP!$AN$4:$AU$7387,8,0)</f>
        <v>#</v>
      </c>
      <c r="BM56" s="1">
        <f t="shared" si="90"/>
        <v>0.1</v>
      </c>
      <c r="BN56" s="1">
        <v>1</v>
      </c>
      <c r="BO56" s="16">
        <v>1306.2000000000003</v>
      </c>
      <c r="BP56" s="15">
        <f t="shared" si="91"/>
        <v>130.62</v>
      </c>
      <c r="BQ56" s="1">
        <v>1</v>
      </c>
      <c r="BR56" s="1">
        <v>1</v>
      </c>
      <c r="BS56" s="1">
        <v>1</v>
      </c>
      <c r="BT56" s="1">
        <v>1</v>
      </c>
      <c r="BU56" s="1">
        <v>1</v>
      </c>
      <c r="BV56" s="1">
        <v>1</v>
      </c>
      <c r="BW56" s="1">
        <v>1</v>
      </c>
      <c r="BX56" s="1">
        <v>1</v>
      </c>
      <c r="BY56" s="1">
        <v>1</v>
      </c>
    </row>
    <row r="57" spans="1:77" x14ac:dyDescent="0.25">
      <c r="A57" s="12" t="str">
        <f t="shared" si="15"/>
        <v>502353061D03132</v>
      </c>
      <c r="B57" s="1">
        <v>11736951</v>
      </c>
      <c r="C57" s="12">
        <v>50235</v>
      </c>
      <c r="D57" s="1" t="s">
        <v>297</v>
      </c>
      <c r="E57" s="1" t="s">
        <v>299</v>
      </c>
      <c r="F57" s="1" t="s">
        <v>300</v>
      </c>
      <c r="G57" s="1">
        <v>3061</v>
      </c>
      <c r="H57" s="1" t="s">
        <v>301</v>
      </c>
      <c r="I57" s="1">
        <v>0</v>
      </c>
      <c r="J57" s="17">
        <v>0</v>
      </c>
      <c r="L57" s="1">
        <v>0</v>
      </c>
      <c r="M57" s="1">
        <v>0</v>
      </c>
      <c r="N57" s="1"/>
      <c r="O57" s="12" t="str">
        <f>VLOOKUP(C57,'[1]minu seosed mai'!$E$3:$F$784,2,0)</f>
        <v>Kaja Kasak</v>
      </c>
      <c r="P57" s="12" t="e">
        <f>VLOOKUP(A57,'[1]minu seosed mai'!$A$3:$A$784,1,0)</f>
        <v>#N/A</v>
      </c>
      <c r="Q57" s="12"/>
      <c r="R57" s="12" t="str">
        <f>VLOOKUP(H57,'[2]minu seosed mai'!$B$3:$F$784,5,0)</f>
        <v>Kaja Kasak</v>
      </c>
      <c r="S57" s="12" t="s">
        <v>302</v>
      </c>
      <c r="T57" s="12" t="s">
        <v>303</v>
      </c>
      <c r="U57" s="12"/>
      <c r="V57" s="12" t="s">
        <v>302</v>
      </c>
    </row>
    <row r="58" spans="1:77" x14ac:dyDescent="0.25">
      <c r="A58" s="12" t="str">
        <f t="shared" ref="A58:A60" si="92">C58&amp;H58&amp;E58</f>
        <v>50164N0040D02406</v>
      </c>
      <c r="B58" s="1">
        <v>10825977</v>
      </c>
      <c r="C58" s="12">
        <v>50164</v>
      </c>
      <c r="D58" s="1" t="s">
        <v>304</v>
      </c>
      <c r="E58" s="1" t="s">
        <v>305</v>
      </c>
      <c r="F58" s="1" t="s">
        <v>306</v>
      </c>
      <c r="G58" s="1">
        <v>3069</v>
      </c>
      <c r="H58" s="1" t="s">
        <v>307</v>
      </c>
      <c r="I58" s="1">
        <v>1</v>
      </c>
      <c r="J58" s="15">
        <v>7470.92</v>
      </c>
      <c r="K58" s="1">
        <v>0.4</v>
      </c>
      <c r="L58" s="15">
        <v>522.48</v>
      </c>
      <c r="M58" s="1">
        <v>7993.4</v>
      </c>
      <c r="N58" s="1"/>
      <c r="O58" s="12" t="str">
        <f>VLOOKUP(C58,'[1]minu seosed mai'!$E$3:$F$784,2,0)</f>
        <v>Kalamaja Perearstid OÜ</v>
      </c>
      <c r="P58" s="12" t="str">
        <f>VLOOKUP(A58,'[2]minu seosed mai'!$A$3:$A$784,1,0)</f>
        <v>50164N0040D02406</v>
      </c>
      <c r="Q58" s="12"/>
      <c r="R58" s="12" t="str">
        <f>VLOOKUP(H58,'[2]minu seosed mai'!$B$3:$F$784,5,0)</f>
        <v>Kalamaja Perearstid OÜ</v>
      </c>
      <c r="S58" s="12" t="s">
        <v>302</v>
      </c>
      <c r="T58" s="12" t="s">
        <v>308</v>
      </c>
      <c r="U58" s="12"/>
      <c r="V58" s="12" t="s">
        <v>302</v>
      </c>
      <c r="X58" s="16">
        <f t="shared" ref="X58:X60" si="93">J58/I58</f>
        <v>7470.92</v>
      </c>
      <c r="Y58" s="1" t="str">
        <f t="shared" ref="Y58:Y60" si="94">H58</f>
        <v>N0040</v>
      </c>
      <c r="Z58" s="1" t="str">
        <f t="shared" ref="Z58:Z60" si="95">E58</f>
        <v>D02406</v>
      </c>
      <c r="AB58" s="1">
        <f t="shared" ref="AB58:AC60" si="96">C58</f>
        <v>50164</v>
      </c>
      <c r="AC58" s="1" t="str">
        <f t="shared" si="96"/>
        <v>KALAMAJA PEREARSTID Osaühing</v>
      </c>
      <c r="AD58" s="1">
        <f>VLOOKUP(G58,[2]abi!$A$2:$C$4,2,0)</f>
        <v>71200022</v>
      </c>
      <c r="AF58" s="1" t="str">
        <f t="shared" ref="AF58:AF60" si="97">$AF$1&amp;G58</f>
        <v>000000000000003069</v>
      </c>
      <c r="AG58" s="1">
        <f>VLOOKUP($AB58,[3]SAP!AN$4:AU$7387,4,0)</f>
        <v>2026</v>
      </c>
      <c r="AH58" s="1" t="str">
        <f>VLOOKUP($AB58,[3]SAP!$AN$4:$AU$7387,5,0)</f>
        <v>2026-PRL1-50164</v>
      </c>
      <c r="AI58" s="1" t="str">
        <f>VLOOKUP($AB58,[3]SAP!$AN$4:$AU$7387,6,0)</f>
        <v>#</v>
      </c>
      <c r="AJ58" s="1" t="str">
        <f>VLOOKUP($AB58,[3]SAP!$AN$4:$AU$7387,7,0)</f>
        <v>#</v>
      </c>
      <c r="AK58" s="1" t="str">
        <f>VLOOKUP($AB58,[3]SAP!$AN$4:$AU$7387,8,0)</f>
        <v>#</v>
      </c>
      <c r="AL58" s="1">
        <f t="shared" ref="AL58:AL60" si="98">I58</f>
        <v>1</v>
      </c>
      <c r="AM58" s="1">
        <v>1</v>
      </c>
      <c r="AN58" s="16">
        <f t="shared" ref="AN58:AN60" si="99">X58</f>
        <v>7470.92</v>
      </c>
      <c r="AO58" s="16">
        <f t="shared" ref="AO58:AO60" si="100">J58</f>
        <v>7470.92</v>
      </c>
      <c r="AP58" s="1">
        <v>1</v>
      </c>
      <c r="AQ58" s="1">
        <v>1</v>
      </c>
      <c r="AR58" s="1">
        <v>1</v>
      </c>
      <c r="AS58" s="1">
        <v>1</v>
      </c>
      <c r="AT58" s="1">
        <v>1</v>
      </c>
      <c r="AU58" s="1">
        <v>1</v>
      </c>
      <c r="AV58" s="1">
        <v>1</v>
      </c>
      <c r="AW58" s="1">
        <v>1</v>
      </c>
      <c r="AX58" s="1">
        <v>1</v>
      </c>
      <c r="AZ58" s="1" t="str">
        <f t="shared" ref="AZ58:AZ60" si="101">H58</f>
        <v>N0040</v>
      </c>
      <c r="BA58" s="1" t="str">
        <f t="shared" ref="BA58:BB60" si="102">E58</f>
        <v>D02406</v>
      </c>
      <c r="BB58" s="1" t="str">
        <f t="shared" si="102"/>
        <v>ANNA POTAŠENKOVA</v>
      </c>
      <c r="BC58" s="1">
        <f t="shared" ref="BC58:BC60" si="103">C58</f>
        <v>50164</v>
      </c>
      <c r="BE58" s="1">
        <v>71200013</v>
      </c>
      <c r="BG58" s="1" t="str">
        <f t="shared" ref="BG58:BG60" si="104">$BG$1&amp;3062</f>
        <v>000000000000003062</v>
      </c>
      <c r="BH58" s="1">
        <f>VLOOKUP($AB58,[3]SAP!$AN$4:$AU$7387,4,0)</f>
        <v>2026</v>
      </c>
      <c r="BI58" s="1" t="str">
        <f>VLOOKUP($AB58,[3]SAP!$AN$4:$AU$7387,5,0)</f>
        <v>2026-PRL1-50164</v>
      </c>
      <c r="BJ58" s="1" t="str">
        <f>VLOOKUP($AB58,[3]SAP!$AN$4:$AU$7387,6,0)</f>
        <v>#</v>
      </c>
      <c r="BK58" s="1" t="str">
        <f>VLOOKUP($AB58,[3]SAP!$AN$4:$AU$7387,7,0)</f>
        <v>#</v>
      </c>
      <c r="BL58" s="1" t="str">
        <f>VLOOKUP($AB58,[3]SAP!$AN$4:$AU$7387,8,0)</f>
        <v>#</v>
      </c>
      <c r="BM58" s="1">
        <f t="shared" ref="BM58:BM60" si="105">K58</f>
        <v>0.4</v>
      </c>
      <c r="BN58" s="1">
        <v>1</v>
      </c>
      <c r="BO58" s="16">
        <v>1306.2000000000003</v>
      </c>
      <c r="BP58" s="15">
        <f t="shared" ref="BP58:BP60" si="106">L58</f>
        <v>522.48</v>
      </c>
      <c r="BQ58" s="1">
        <v>1</v>
      </c>
      <c r="BR58" s="1">
        <v>1</v>
      </c>
      <c r="BS58" s="1">
        <v>1</v>
      </c>
      <c r="BT58" s="1">
        <v>1</v>
      </c>
      <c r="BU58" s="1">
        <v>1</v>
      </c>
      <c r="BV58" s="1">
        <v>1</v>
      </c>
      <c r="BW58" s="1">
        <v>1</v>
      </c>
      <c r="BX58" s="1">
        <v>1</v>
      </c>
      <c r="BY58" s="1">
        <v>1</v>
      </c>
    </row>
    <row r="59" spans="1:77" x14ac:dyDescent="0.25">
      <c r="A59" s="12" t="str">
        <f t="shared" si="92"/>
        <v>50164N0073D05703</v>
      </c>
      <c r="B59" s="1">
        <v>10825977</v>
      </c>
      <c r="C59" s="12">
        <v>50164</v>
      </c>
      <c r="D59" s="1" t="s">
        <v>304</v>
      </c>
      <c r="E59" s="1" t="s">
        <v>309</v>
      </c>
      <c r="F59" s="1" t="s">
        <v>310</v>
      </c>
      <c r="G59" s="1">
        <v>3069</v>
      </c>
      <c r="H59" s="1" t="s">
        <v>311</v>
      </c>
      <c r="I59" s="1">
        <v>1</v>
      </c>
      <c r="J59" s="15">
        <v>7470.92</v>
      </c>
      <c r="K59" s="1">
        <v>0.2</v>
      </c>
      <c r="L59" s="15">
        <v>261.24</v>
      </c>
      <c r="M59" s="1">
        <v>7732.16</v>
      </c>
      <c r="N59" s="1"/>
      <c r="O59" s="12" t="str">
        <f>VLOOKUP(C59,'[1]minu seosed mai'!$E$3:$F$784,2,0)</f>
        <v>Kalamaja Perearstid OÜ</v>
      </c>
      <c r="P59" s="12" t="str">
        <f>VLOOKUP(A59,'[2]minu seosed mai'!$A$3:$A$784,1,0)</f>
        <v>50164N0073D05703</v>
      </c>
      <c r="Q59" s="12"/>
      <c r="R59" s="12" t="str">
        <f>VLOOKUP(H59,'[2]minu seosed mai'!$B$3:$F$784,5,0)</f>
        <v>Kalamaja Perearstid OÜ</v>
      </c>
      <c r="S59" s="12" t="s">
        <v>302</v>
      </c>
      <c r="T59" s="12" t="s">
        <v>312</v>
      </c>
      <c r="U59" s="12"/>
      <c r="V59" s="12" t="s">
        <v>302</v>
      </c>
      <c r="X59" s="16">
        <f t="shared" si="93"/>
        <v>7470.92</v>
      </c>
      <c r="Y59" s="1" t="str">
        <f t="shared" si="94"/>
        <v>N0073</v>
      </c>
      <c r="Z59" s="1" t="str">
        <f t="shared" si="95"/>
        <v>D05703</v>
      </c>
      <c r="AB59" s="1">
        <f t="shared" si="96"/>
        <v>50164</v>
      </c>
      <c r="AC59" s="1" t="str">
        <f t="shared" si="96"/>
        <v>KALAMAJA PEREARSTID Osaühing</v>
      </c>
      <c r="AD59" s="1">
        <f>VLOOKUP(G59,[2]abi!$A$2:$C$4,2,0)</f>
        <v>71200022</v>
      </c>
      <c r="AF59" s="1" t="str">
        <f t="shared" si="97"/>
        <v>000000000000003069</v>
      </c>
      <c r="AG59" s="1">
        <f>VLOOKUP($AB59,[3]SAP!AN$4:AU$7387,4,0)</f>
        <v>2026</v>
      </c>
      <c r="AH59" s="1" t="str">
        <f>VLOOKUP($AB59,[3]SAP!$AN$4:$AU$7387,5,0)</f>
        <v>2026-PRL1-50164</v>
      </c>
      <c r="AI59" s="1" t="str">
        <f>VLOOKUP($AB59,[3]SAP!$AN$4:$AU$7387,6,0)</f>
        <v>#</v>
      </c>
      <c r="AJ59" s="1" t="str">
        <f>VLOOKUP($AB59,[3]SAP!$AN$4:$AU$7387,7,0)</f>
        <v>#</v>
      </c>
      <c r="AK59" s="1" t="str">
        <f>VLOOKUP($AB59,[3]SAP!$AN$4:$AU$7387,8,0)</f>
        <v>#</v>
      </c>
      <c r="AL59" s="1">
        <f t="shared" si="98"/>
        <v>1</v>
      </c>
      <c r="AM59" s="1">
        <v>1</v>
      </c>
      <c r="AN59" s="16">
        <f t="shared" si="99"/>
        <v>7470.92</v>
      </c>
      <c r="AO59" s="16">
        <f t="shared" si="100"/>
        <v>7470.92</v>
      </c>
      <c r="AP59" s="1">
        <v>1</v>
      </c>
      <c r="AQ59" s="1">
        <v>1</v>
      </c>
      <c r="AR59" s="1">
        <v>1</v>
      </c>
      <c r="AS59" s="1">
        <v>1</v>
      </c>
      <c r="AT59" s="1">
        <v>1</v>
      </c>
      <c r="AU59" s="1">
        <v>1</v>
      </c>
      <c r="AV59" s="1">
        <v>1</v>
      </c>
      <c r="AW59" s="1">
        <v>1</v>
      </c>
      <c r="AX59" s="1">
        <v>1</v>
      </c>
      <c r="AZ59" s="1" t="str">
        <f t="shared" si="101"/>
        <v>N0073</v>
      </c>
      <c r="BA59" s="1" t="str">
        <f t="shared" si="102"/>
        <v>D05703</v>
      </c>
      <c r="BB59" s="1" t="str">
        <f t="shared" si="102"/>
        <v>ENE LOITME</v>
      </c>
      <c r="BC59" s="1">
        <f t="shared" si="103"/>
        <v>50164</v>
      </c>
      <c r="BE59" s="1">
        <v>71200013</v>
      </c>
      <c r="BG59" s="1" t="str">
        <f t="shared" si="104"/>
        <v>000000000000003062</v>
      </c>
      <c r="BH59" s="1">
        <f>VLOOKUP($AB59,[3]SAP!$AN$4:$AU$7387,4,0)</f>
        <v>2026</v>
      </c>
      <c r="BI59" s="1" t="str">
        <f>VLOOKUP($AB59,[3]SAP!$AN$4:$AU$7387,5,0)</f>
        <v>2026-PRL1-50164</v>
      </c>
      <c r="BJ59" s="1" t="str">
        <f>VLOOKUP($AB59,[3]SAP!$AN$4:$AU$7387,6,0)</f>
        <v>#</v>
      </c>
      <c r="BK59" s="1" t="str">
        <f>VLOOKUP($AB59,[3]SAP!$AN$4:$AU$7387,7,0)</f>
        <v>#</v>
      </c>
      <c r="BL59" s="1" t="str">
        <f>VLOOKUP($AB59,[3]SAP!$AN$4:$AU$7387,8,0)</f>
        <v>#</v>
      </c>
      <c r="BM59" s="1">
        <f t="shared" si="105"/>
        <v>0.2</v>
      </c>
      <c r="BN59" s="1">
        <v>1</v>
      </c>
      <c r="BO59" s="16">
        <v>1306.2000000000003</v>
      </c>
      <c r="BP59" s="15">
        <f t="shared" si="106"/>
        <v>261.24</v>
      </c>
      <c r="BQ59" s="1">
        <v>1</v>
      </c>
      <c r="BR59" s="1">
        <v>1</v>
      </c>
      <c r="BS59" s="1">
        <v>1</v>
      </c>
      <c r="BT59" s="1">
        <v>1</v>
      </c>
      <c r="BU59" s="1">
        <v>1</v>
      </c>
      <c r="BV59" s="1">
        <v>1</v>
      </c>
      <c r="BW59" s="1">
        <v>1</v>
      </c>
      <c r="BX59" s="1">
        <v>1</v>
      </c>
      <c r="BY59" s="1">
        <v>1</v>
      </c>
    </row>
    <row r="60" spans="1:77" x14ac:dyDescent="0.25">
      <c r="A60" s="12" t="str">
        <f t="shared" si="92"/>
        <v>50164N0074D05702</v>
      </c>
      <c r="B60" s="1">
        <v>10825977</v>
      </c>
      <c r="C60" s="12">
        <v>50164</v>
      </c>
      <c r="D60" s="1" t="s">
        <v>304</v>
      </c>
      <c r="E60" s="1" t="s">
        <v>313</v>
      </c>
      <c r="F60" s="1" t="s">
        <v>314</v>
      </c>
      <c r="G60" s="1">
        <v>3069</v>
      </c>
      <c r="H60" s="1" t="s">
        <v>315</v>
      </c>
      <c r="I60" s="1">
        <v>1</v>
      </c>
      <c r="J60" s="15">
        <v>7470.92</v>
      </c>
      <c r="K60" s="1">
        <v>0.2</v>
      </c>
      <c r="L60" s="15">
        <v>261.24</v>
      </c>
      <c r="M60" s="1">
        <v>7732.16</v>
      </c>
      <c r="N60" s="1"/>
      <c r="O60" s="12" t="str">
        <f>VLOOKUP(C60,'[1]minu seosed mai'!$E$3:$F$784,2,0)</f>
        <v>Kalamaja Perearstid OÜ</v>
      </c>
      <c r="P60" s="12" t="str">
        <f>VLOOKUP(A60,'[2]minu seosed mai'!$A$3:$A$784,1,0)</f>
        <v>50164N0074D05702</v>
      </c>
      <c r="Q60" s="12"/>
      <c r="R60" s="12" t="str">
        <f>VLOOKUP(H60,'[2]minu seosed mai'!$B$3:$F$784,5,0)</f>
        <v>Kalamaja Perearstid OÜ</v>
      </c>
      <c r="S60" s="12" t="s">
        <v>316</v>
      </c>
      <c r="T60" s="12" t="s">
        <v>317</v>
      </c>
      <c r="U60" s="12"/>
      <c r="V60" s="12" t="s">
        <v>316</v>
      </c>
      <c r="X60" s="16">
        <f t="shared" si="93"/>
        <v>7470.92</v>
      </c>
      <c r="Y60" s="1" t="str">
        <f t="shared" si="94"/>
        <v>N0074</v>
      </c>
      <c r="Z60" s="1" t="str">
        <f t="shared" si="95"/>
        <v>D05702</v>
      </c>
      <c r="AB60" s="1">
        <f t="shared" si="96"/>
        <v>50164</v>
      </c>
      <c r="AC60" s="1" t="str">
        <f t="shared" si="96"/>
        <v>KALAMAJA PEREARSTID Osaühing</v>
      </c>
      <c r="AD60" s="1">
        <f>VLOOKUP(G60,[2]abi!$A$2:$C$4,2,0)</f>
        <v>71200022</v>
      </c>
      <c r="AF60" s="1" t="str">
        <f t="shared" si="97"/>
        <v>000000000000003069</v>
      </c>
      <c r="AG60" s="1">
        <f>VLOOKUP($AB60,[3]SAP!AN$4:AU$7387,4,0)</f>
        <v>2026</v>
      </c>
      <c r="AH60" s="1" t="str">
        <f>VLOOKUP($AB60,[3]SAP!$AN$4:$AU$7387,5,0)</f>
        <v>2026-PRL1-50164</v>
      </c>
      <c r="AI60" s="1" t="str">
        <f>VLOOKUP($AB60,[3]SAP!$AN$4:$AU$7387,6,0)</f>
        <v>#</v>
      </c>
      <c r="AJ60" s="1" t="str">
        <f>VLOOKUP($AB60,[3]SAP!$AN$4:$AU$7387,7,0)</f>
        <v>#</v>
      </c>
      <c r="AK60" s="1" t="str">
        <f>VLOOKUP($AB60,[3]SAP!$AN$4:$AU$7387,8,0)</f>
        <v>#</v>
      </c>
      <c r="AL60" s="1">
        <f t="shared" si="98"/>
        <v>1</v>
      </c>
      <c r="AM60" s="1">
        <v>1</v>
      </c>
      <c r="AN60" s="16">
        <f t="shared" si="99"/>
        <v>7470.92</v>
      </c>
      <c r="AO60" s="16">
        <f t="shared" si="100"/>
        <v>7470.92</v>
      </c>
      <c r="AP60" s="1">
        <v>1</v>
      </c>
      <c r="AQ60" s="1">
        <v>1</v>
      </c>
      <c r="AR60" s="1">
        <v>1</v>
      </c>
      <c r="AS60" s="1">
        <v>1</v>
      </c>
      <c r="AT60" s="1">
        <v>1</v>
      </c>
      <c r="AU60" s="1">
        <v>1</v>
      </c>
      <c r="AV60" s="1">
        <v>1</v>
      </c>
      <c r="AW60" s="1">
        <v>1</v>
      </c>
      <c r="AX60" s="1">
        <v>1</v>
      </c>
      <c r="AZ60" s="1" t="str">
        <f t="shared" si="101"/>
        <v>N0074</v>
      </c>
      <c r="BA60" s="1" t="str">
        <f t="shared" si="102"/>
        <v>D05702</v>
      </c>
      <c r="BB60" s="1" t="str">
        <f t="shared" si="102"/>
        <v>OLGA ANUFRIENKO</v>
      </c>
      <c r="BC60" s="1">
        <f t="shared" si="103"/>
        <v>50164</v>
      </c>
      <c r="BE60" s="1">
        <v>71200013</v>
      </c>
      <c r="BG60" s="1" t="str">
        <f t="shared" si="104"/>
        <v>000000000000003062</v>
      </c>
      <c r="BH60" s="1">
        <f>VLOOKUP($AB60,[3]SAP!$AN$4:$AU$7387,4,0)</f>
        <v>2026</v>
      </c>
      <c r="BI60" s="1" t="str">
        <f>VLOOKUP($AB60,[3]SAP!$AN$4:$AU$7387,5,0)</f>
        <v>2026-PRL1-50164</v>
      </c>
      <c r="BJ60" s="1" t="str">
        <f>VLOOKUP($AB60,[3]SAP!$AN$4:$AU$7387,6,0)</f>
        <v>#</v>
      </c>
      <c r="BK60" s="1" t="str">
        <f>VLOOKUP($AB60,[3]SAP!$AN$4:$AU$7387,7,0)</f>
        <v>#</v>
      </c>
      <c r="BL60" s="1" t="str">
        <f>VLOOKUP($AB60,[3]SAP!$AN$4:$AU$7387,8,0)</f>
        <v>#</v>
      </c>
      <c r="BM60" s="1">
        <f t="shared" si="105"/>
        <v>0.2</v>
      </c>
      <c r="BN60" s="1">
        <v>1</v>
      </c>
      <c r="BO60" s="16">
        <v>1306.2000000000003</v>
      </c>
      <c r="BP60" s="15">
        <f t="shared" si="106"/>
        <v>261.24</v>
      </c>
      <c r="BQ60" s="1">
        <v>1</v>
      </c>
      <c r="BR60" s="1">
        <v>1</v>
      </c>
      <c r="BS60" s="1">
        <v>1</v>
      </c>
      <c r="BT60" s="1">
        <v>1</v>
      </c>
      <c r="BU60" s="1">
        <v>1</v>
      </c>
      <c r="BV60" s="1">
        <v>1</v>
      </c>
      <c r="BW60" s="1">
        <v>1</v>
      </c>
      <c r="BX60" s="1">
        <v>1</v>
      </c>
      <c r="BY60" s="1">
        <v>1</v>
      </c>
    </row>
    <row r="61" spans="1:77" x14ac:dyDescent="0.25">
      <c r="A61" s="12" t="str">
        <f t="shared" si="15"/>
        <v>502073061D05914</v>
      </c>
      <c r="B61" s="1">
        <v>11563172</v>
      </c>
      <c r="C61" s="12">
        <v>50207</v>
      </c>
      <c r="D61" s="1" t="s">
        <v>316</v>
      </c>
      <c r="E61" s="1" t="s">
        <v>318</v>
      </c>
      <c r="F61" s="1" t="s">
        <v>319</v>
      </c>
      <c r="G61" s="1">
        <v>3061</v>
      </c>
      <c r="H61" s="1" t="s">
        <v>320</v>
      </c>
      <c r="I61" s="1">
        <v>0</v>
      </c>
      <c r="J61" s="17">
        <v>0</v>
      </c>
      <c r="L61" s="1">
        <v>0</v>
      </c>
      <c r="M61" s="1">
        <v>0</v>
      </c>
      <c r="N61" s="1"/>
      <c r="O61" s="12" t="str">
        <f>VLOOKUP(C61,'[1]minu seosed mai'!$E$3:$F$784,2,0)</f>
        <v>Kalle Poroson</v>
      </c>
      <c r="P61" s="12" t="e">
        <f>VLOOKUP(A61,'[1]minu seosed mai'!$A$3:$A$784,1,0)</f>
        <v>#N/A</v>
      </c>
      <c r="Q61" s="12"/>
      <c r="R61" s="12" t="str">
        <f>VLOOKUP(H61,'[2]minu seosed mai'!$B$3:$F$784,5,0)</f>
        <v>Kalle Poroson</v>
      </c>
      <c r="S61" s="12" t="s">
        <v>321</v>
      </c>
      <c r="T61" s="12" t="s">
        <v>322</v>
      </c>
      <c r="U61" s="12"/>
      <c r="V61" s="12" t="s">
        <v>321</v>
      </c>
    </row>
    <row r="62" spans="1:77" x14ac:dyDescent="0.25">
      <c r="A62" s="12" t="str">
        <f t="shared" ref="A62:A66" si="107">C62&amp;H62&amp;E62</f>
        <v>50880N0143D05012</v>
      </c>
      <c r="B62" s="1">
        <v>14899702</v>
      </c>
      <c r="C62" s="12">
        <v>50880</v>
      </c>
      <c r="D62" s="1" t="s">
        <v>321</v>
      </c>
      <c r="E62" s="1" t="s">
        <v>323</v>
      </c>
      <c r="F62" s="1" t="s">
        <v>324</v>
      </c>
      <c r="G62" s="1">
        <v>3069</v>
      </c>
      <c r="H62" s="1" t="s">
        <v>325</v>
      </c>
      <c r="I62" s="1">
        <v>1</v>
      </c>
      <c r="J62" s="15">
        <v>7470.92</v>
      </c>
      <c r="K62" s="1">
        <v>1.0000000000000002</v>
      </c>
      <c r="L62" s="15">
        <v>1306.2000000000003</v>
      </c>
      <c r="M62" s="1">
        <v>8777.1200000000008</v>
      </c>
      <c r="N62" s="1"/>
      <c r="O62" s="12" t="str">
        <f>VLOOKUP(C62,'[1]minu seosed mai'!$E$3:$F$784,2,0)</f>
        <v>Karulaugu Tervisekeskus OÜ</v>
      </c>
      <c r="P62" s="12" t="str">
        <f>VLOOKUP(A62,'[2]minu seosed mai'!$A$3:$A$784,1,0)</f>
        <v>50880N0143D05012</v>
      </c>
      <c r="Q62" s="12"/>
      <c r="R62" s="12" t="str">
        <f>VLOOKUP(H62,'[2]minu seosed mai'!$B$3:$F$784,5,0)</f>
        <v>Karulaugu Tervisekeskus OÜ</v>
      </c>
      <c r="S62" s="12" t="s">
        <v>321</v>
      </c>
      <c r="T62" s="12" t="s">
        <v>326</v>
      </c>
      <c r="U62" s="12"/>
      <c r="V62" s="12" t="s">
        <v>321</v>
      </c>
      <c r="X62" s="16">
        <f t="shared" ref="X62:X66" si="108">J62/I62</f>
        <v>7470.92</v>
      </c>
      <c r="Y62" s="1" t="str">
        <f t="shared" ref="Y62:Y66" si="109">H62</f>
        <v>N0143</v>
      </c>
      <c r="Z62" s="1" t="str">
        <f t="shared" ref="Z62:Z66" si="110">E62</f>
        <v>D05012</v>
      </c>
      <c r="AB62" s="1">
        <f t="shared" ref="AB62:AC66" si="111">C62</f>
        <v>50880</v>
      </c>
      <c r="AC62" s="1" t="str">
        <f t="shared" si="111"/>
        <v>Karulaugu Tervisekeskus OÜ</v>
      </c>
      <c r="AD62" s="1">
        <f>VLOOKUP(G62,[2]abi!$A$2:$C$4,2,0)</f>
        <v>71200022</v>
      </c>
      <c r="AF62" s="1" t="str">
        <f t="shared" ref="AF62:AF66" si="112">$AF$1&amp;G62</f>
        <v>000000000000003069</v>
      </c>
      <c r="AG62" s="1">
        <f>VLOOKUP($AB62,[3]SAP!AN$4:AU$7387,4,0)</f>
        <v>2026</v>
      </c>
      <c r="AH62" s="1" t="str">
        <f>VLOOKUP($AB62,[3]SAP!$AN$4:$AU$7387,5,0)</f>
        <v>2026-PRL1-50880</v>
      </c>
      <c r="AI62" s="1">
        <f>VLOOKUP($AB62,[3]SAP!$AN$4:$AU$7387,6,0)</f>
        <v>1</v>
      </c>
      <c r="AJ62" s="1" t="str">
        <f>VLOOKUP($AB62,[3]SAP!$AN$4:$AU$7387,7,0)</f>
        <v>TK039</v>
      </c>
      <c r="AK62" s="1" t="str">
        <f>VLOOKUP($AB62,[3]SAP!$AN$4:$AU$7387,8,0)</f>
        <v>#</v>
      </c>
      <c r="AL62" s="1">
        <f t="shared" ref="AL62:AL66" si="113">I62</f>
        <v>1</v>
      </c>
      <c r="AM62" s="1">
        <v>1</v>
      </c>
      <c r="AN62" s="16">
        <f t="shared" ref="AN62:AN66" si="114">X62</f>
        <v>7470.92</v>
      </c>
      <c r="AO62" s="16">
        <f t="shared" ref="AO62:AO66" si="115">J62</f>
        <v>7470.92</v>
      </c>
      <c r="AP62" s="1">
        <v>1</v>
      </c>
      <c r="AQ62" s="1">
        <v>1</v>
      </c>
      <c r="AR62" s="1">
        <v>1</v>
      </c>
      <c r="AS62" s="1">
        <v>1</v>
      </c>
      <c r="AT62" s="1">
        <v>1</v>
      </c>
      <c r="AU62" s="1">
        <v>1</v>
      </c>
      <c r="AV62" s="1">
        <v>1</v>
      </c>
      <c r="AW62" s="1">
        <v>1</v>
      </c>
      <c r="AX62" s="1">
        <v>1</v>
      </c>
      <c r="AZ62" s="1" t="str">
        <f t="shared" ref="AZ62:AZ66" si="116">H62</f>
        <v>N0143</v>
      </c>
      <c r="BA62" s="1" t="str">
        <f t="shared" ref="BA62:BB66" si="117">E62</f>
        <v>D05012</v>
      </c>
      <c r="BB62" s="1" t="str">
        <f t="shared" si="117"/>
        <v>VANDA KRISTJAN</v>
      </c>
      <c r="BC62" s="1">
        <f t="shared" ref="BC62:BC66" si="118">C62</f>
        <v>50880</v>
      </c>
      <c r="BE62" s="1">
        <v>71200013</v>
      </c>
      <c r="BG62" s="1" t="str">
        <f t="shared" ref="BG62:BG66" si="119">$BG$1&amp;3062</f>
        <v>000000000000003062</v>
      </c>
      <c r="BH62" s="1">
        <f>VLOOKUP($AB62,[3]SAP!$AN$4:$AU$7387,4,0)</f>
        <v>2026</v>
      </c>
      <c r="BI62" s="1" t="str">
        <f>VLOOKUP($AB62,[3]SAP!$AN$4:$AU$7387,5,0)</f>
        <v>2026-PRL1-50880</v>
      </c>
      <c r="BJ62" s="1">
        <f>VLOOKUP($AB62,[3]SAP!$AN$4:$AU$7387,6,0)</f>
        <v>1</v>
      </c>
      <c r="BK62" s="1" t="str">
        <f>VLOOKUP($AB62,[3]SAP!$AN$4:$AU$7387,7,0)</f>
        <v>TK039</v>
      </c>
      <c r="BL62" s="1" t="str">
        <f>VLOOKUP($AB62,[3]SAP!$AN$4:$AU$7387,8,0)</f>
        <v>#</v>
      </c>
      <c r="BM62" s="1">
        <f t="shared" ref="BM62:BM66" si="120">K62</f>
        <v>1.0000000000000002</v>
      </c>
      <c r="BN62" s="1">
        <v>1</v>
      </c>
      <c r="BO62" s="16">
        <v>1306.2000000000003</v>
      </c>
      <c r="BP62" s="15">
        <f t="shared" ref="BP62:BP66" si="121">L62</f>
        <v>1306.2000000000003</v>
      </c>
      <c r="BQ62" s="1">
        <v>1</v>
      </c>
      <c r="BR62" s="1">
        <v>1</v>
      </c>
      <c r="BS62" s="1">
        <v>1</v>
      </c>
      <c r="BT62" s="1">
        <v>1</v>
      </c>
      <c r="BU62" s="1">
        <v>1</v>
      </c>
      <c r="BV62" s="1">
        <v>1</v>
      </c>
      <c r="BW62" s="1">
        <v>1</v>
      </c>
      <c r="BX62" s="1">
        <v>1</v>
      </c>
      <c r="BY62" s="1">
        <v>1</v>
      </c>
    </row>
    <row r="63" spans="1:77" x14ac:dyDescent="0.25">
      <c r="A63" s="12" t="str">
        <f t="shared" si="107"/>
        <v>50880N0809D04207</v>
      </c>
      <c r="B63" s="1">
        <v>14899702</v>
      </c>
      <c r="C63" s="12">
        <v>50880</v>
      </c>
      <c r="D63" s="1" t="s">
        <v>321</v>
      </c>
      <c r="E63" s="1" t="s">
        <v>327</v>
      </c>
      <c r="F63" s="1" t="s">
        <v>328</v>
      </c>
      <c r="G63" s="1">
        <v>3069</v>
      </c>
      <c r="H63" s="1" t="s">
        <v>329</v>
      </c>
      <c r="I63" s="1">
        <v>1</v>
      </c>
      <c r="J63" s="15">
        <v>7470.92</v>
      </c>
      <c r="K63" s="1">
        <v>1.0000000000000002</v>
      </c>
      <c r="L63" s="15">
        <v>1306.2000000000003</v>
      </c>
      <c r="M63" s="1">
        <v>8777.1200000000008</v>
      </c>
      <c r="N63" s="1"/>
      <c r="O63" s="12" t="str">
        <f>VLOOKUP(C63,'[1]minu seosed mai'!$E$3:$F$784,2,0)</f>
        <v>Karulaugu Tervisekeskus OÜ</v>
      </c>
      <c r="P63" s="12" t="str">
        <f>VLOOKUP(A63,'[2]minu seosed mai'!$A$3:$A$784,1,0)</f>
        <v>50880N0809D04207</v>
      </c>
      <c r="Q63" s="12"/>
      <c r="R63" s="12" t="str">
        <f>VLOOKUP(H63,'[2]minu seosed mai'!$B$3:$F$784,5,0)</f>
        <v>Karulaugu Tervisekeskus OÜ</v>
      </c>
      <c r="S63" s="12" t="s">
        <v>321</v>
      </c>
      <c r="T63" s="12" t="s">
        <v>330</v>
      </c>
      <c r="U63" s="12"/>
      <c r="V63" s="12" t="s">
        <v>321</v>
      </c>
      <c r="X63" s="16">
        <f t="shared" si="108"/>
        <v>7470.92</v>
      </c>
      <c r="Y63" s="1" t="str">
        <f t="shared" si="109"/>
        <v>N0809</v>
      </c>
      <c r="Z63" s="1" t="str">
        <f t="shared" si="110"/>
        <v>D04207</v>
      </c>
      <c r="AB63" s="1">
        <f t="shared" si="111"/>
        <v>50880</v>
      </c>
      <c r="AC63" s="1" t="str">
        <f t="shared" si="111"/>
        <v>Karulaugu Tervisekeskus OÜ</v>
      </c>
      <c r="AD63" s="1">
        <f>VLOOKUP(G63,[2]abi!$A$2:$C$4,2,0)</f>
        <v>71200022</v>
      </c>
      <c r="AF63" s="1" t="str">
        <f t="shared" si="112"/>
        <v>000000000000003069</v>
      </c>
      <c r="AG63" s="1">
        <f>VLOOKUP($AB63,[3]SAP!AN$4:AU$7387,4,0)</f>
        <v>2026</v>
      </c>
      <c r="AH63" s="1" t="str">
        <f>VLOOKUP($AB63,[3]SAP!$AN$4:$AU$7387,5,0)</f>
        <v>2026-PRL1-50880</v>
      </c>
      <c r="AI63" s="1">
        <f>VLOOKUP($AB63,[3]SAP!$AN$4:$AU$7387,6,0)</f>
        <v>1</v>
      </c>
      <c r="AJ63" s="1" t="str">
        <f>VLOOKUP($AB63,[3]SAP!$AN$4:$AU$7387,7,0)</f>
        <v>TK039</v>
      </c>
      <c r="AK63" s="1" t="str">
        <f>VLOOKUP($AB63,[3]SAP!$AN$4:$AU$7387,8,0)</f>
        <v>#</v>
      </c>
      <c r="AL63" s="1">
        <f t="shared" si="113"/>
        <v>1</v>
      </c>
      <c r="AM63" s="1">
        <v>1</v>
      </c>
      <c r="AN63" s="16">
        <f t="shared" si="114"/>
        <v>7470.92</v>
      </c>
      <c r="AO63" s="16">
        <f t="shared" si="115"/>
        <v>7470.92</v>
      </c>
      <c r="AP63" s="1">
        <v>1</v>
      </c>
      <c r="AQ63" s="1">
        <v>1</v>
      </c>
      <c r="AR63" s="1">
        <v>1</v>
      </c>
      <c r="AS63" s="1">
        <v>1</v>
      </c>
      <c r="AT63" s="1">
        <v>1</v>
      </c>
      <c r="AU63" s="1">
        <v>1</v>
      </c>
      <c r="AV63" s="1">
        <v>1</v>
      </c>
      <c r="AW63" s="1">
        <v>1</v>
      </c>
      <c r="AX63" s="1">
        <v>1</v>
      </c>
      <c r="AZ63" s="1" t="str">
        <f t="shared" si="116"/>
        <v>N0809</v>
      </c>
      <c r="BA63" s="1" t="str">
        <f t="shared" si="117"/>
        <v>D04207</v>
      </c>
      <c r="BB63" s="1" t="str">
        <f t="shared" si="117"/>
        <v>KATI PAAL</v>
      </c>
      <c r="BC63" s="1">
        <f t="shared" si="118"/>
        <v>50880</v>
      </c>
      <c r="BE63" s="1">
        <v>71200013</v>
      </c>
      <c r="BG63" s="1" t="str">
        <f t="shared" si="119"/>
        <v>000000000000003062</v>
      </c>
      <c r="BH63" s="1">
        <f>VLOOKUP($AB63,[3]SAP!$AN$4:$AU$7387,4,0)</f>
        <v>2026</v>
      </c>
      <c r="BI63" s="1" t="str">
        <f>VLOOKUP($AB63,[3]SAP!$AN$4:$AU$7387,5,0)</f>
        <v>2026-PRL1-50880</v>
      </c>
      <c r="BJ63" s="1">
        <f>VLOOKUP($AB63,[3]SAP!$AN$4:$AU$7387,6,0)</f>
        <v>1</v>
      </c>
      <c r="BK63" s="1" t="str">
        <f>VLOOKUP($AB63,[3]SAP!$AN$4:$AU$7387,7,0)</f>
        <v>TK039</v>
      </c>
      <c r="BL63" s="1" t="str">
        <f>VLOOKUP($AB63,[3]SAP!$AN$4:$AU$7387,8,0)</f>
        <v>#</v>
      </c>
      <c r="BM63" s="1">
        <f t="shared" si="120"/>
        <v>1.0000000000000002</v>
      </c>
      <c r="BN63" s="1">
        <v>1</v>
      </c>
      <c r="BO63" s="16">
        <v>1306.2000000000003</v>
      </c>
      <c r="BP63" s="15">
        <f t="shared" si="121"/>
        <v>1306.2000000000003</v>
      </c>
      <c r="BQ63" s="1">
        <v>1</v>
      </c>
      <c r="BR63" s="1">
        <v>1</v>
      </c>
      <c r="BS63" s="1">
        <v>1</v>
      </c>
      <c r="BT63" s="1">
        <v>1</v>
      </c>
      <c r="BU63" s="1">
        <v>1</v>
      </c>
      <c r="BV63" s="1">
        <v>1</v>
      </c>
      <c r="BW63" s="1">
        <v>1</v>
      </c>
      <c r="BX63" s="1">
        <v>1</v>
      </c>
      <c r="BY63" s="1">
        <v>1</v>
      </c>
    </row>
    <row r="64" spans="1:77" x14ac:dyDescent="0.25">
      <c r="A64" s="12" t="str">
        <f t="shared" si="107"/>
        <v>50880N0827D07151</v>
      </c>
      <c r="B64" s="1">
        <v>14899702</v>
      </c>
      <c r="C64" s="12">
        <v>50880</v>
      </c>
      <c r="D64" s="1" t="s">
        <v>321</v>
      </c>
      <c r="E64" s="1" t="s">
        <v>331</v>
      </c>
      <c r="F64" s="1" t="s">
        <v>332</v>
      </c>
      <c r="G64" s="1">
        <v>3069</v>
      </c>
      <c r="H64" s="1" t="s">
        <v>333</v>
      </c>
      <c r="I64" s="1">
        <v>1</v>
      </c>
      <c r="J64" s="15">
        <v>7470.92</v>
      </c>
      <c r="K64" s="1">
        <v>1.0000000000000002</v>
      </c>
      <c r="L64" s="15">
        <v>1306.2000000000003</v>
      </c>
      <c r="M64" s="1">
        <v>8777.1200000000008</v>
      </c>
      <c r="N64" s="1"/>
      <c r="O64" s="12" t="str">
        <f>VLOOKUP(C64,'[1]minu seosed mai'!$E$3:$F$784,2,0)</f>
        <v>Karulaugu Tervisekeskus OÜ</v>
      </c>
      <c r="P64" s="12" t="str">
        <f>VLOOKUP(A64,'[2]minu seosed mai'!$A$3:$A$784,1,0)</f>
        <v>50880N0827D07151</v>
      </c>
      <c r="Q64" s="12"/>
      <c r="R64" s="12" t="str">
        <f>VLOOKUP(H64,'[2]minu seosed mai'!$B$3:$F$784,5,0)</f>
        <v>Karulaugu Tervisekeskus OÜ</v>
      </c>
      <c r="S64" s="12" t="s">
        <v>321</v>
      </c>
      <c r="T64" s="12" t="s">
        <v>334</v>
      </c>
      <c r="U64" s="12"/>
      <c r="V64" s="12" t="s">
        <v>321</v>
      </c>
      <c r="X64" s="16">
        <f t="shared" si="108"/>
        <v>7470.92</v>
      </c>
      <c r="Y64" s="1" t="str">
        <f t="shared" si="109"/>
        <v>N0827</v>
      </c>
      <c r="Z64" s="1" t="str">
        <f t="shared" si="110"/>
        <v>D07151</v>
      </c>
      <c r="AB64" s="1">
        <f t="shared" si="111"/>
        <v>50880</v>
      </c>
      <c r="AC64" s="1" t="str">
        <f t="shared" si="111"/>
        <v>Karulaugu Tervisekeskus OÜ</v>
      </c>
      <c r="AD64" s="1">
        <f>VLOOKUP(G64,[2]abi!$A$2:$C$4,2,0)</f>
        <v>71200022</v>
      </c>
      <c r="AF64" s="1" t="str">
        <f t="shared" si="112"/>
        <v>000000000000003069</v>
      </c>
      <c r="AG64" s="1">
        <f>VLOOKUP($AB64,[3]SAP!AN$4:AU$7387,4,0)</f>
        <v>2026</v>
      </c>
      <c r="AH64" s="1" t="str">
        <f>VLOOKUP($AB64,[3]SAP!$AN$4:$AU$7387,5,0)</f>
        <v>2026-PRL1-50880</v>
      </c>
      <c r="AI64" s="1">
        <f>VLOOKUP($AB64,[3]SAP!$AN$4:$AU$7387,6,0)</f>
        <v>1</v>
      </c>
      <c r="AJ64" s="1" t="str">
        <f>VLOOKUP($AB64,[3]SAP!$AN$4:$AU$7387,7,0)</f>
        <v>TK039</v>
      </c>
      <c r="AK64" s="1" t="str">
        <f>VLOOKUP($AB64,[3]SAP!$AN$4:$AU$7387,8,0)</f>
        <v>#</v>
      </c>
      <c r="AL64" s="1">
        <f t="shared" si="113"/>
        <v>1</v>
      </c>
      <c r="AM64" s="1">
        <v>1</v>
      </c>
      <c r="AN64" s="16">
        <f t="shared" si="114"/>
        <v>7470.92</v>
      </c>
      <c r="AO64" s="16">
        <f t="shared" si="115"/>
        <v>7470.92</v>
      </c>
      <c r="AP64" s="1">
        <v>1</v>
      </c>
      <c r="AQ64" s="1">
        <v>1</v>
      </c>
      <c r="AR64" s="1">
        <v>1</v>
      </c>
      <c r="AS64" s="1">
        <v>1</v>
      </c>
      <c r="AT64" s="1">
        <v>1</v>
      </c>
      <c r="AU64" s="1">
        <v>1</v>
      </c>
      <c r="AV64" s="1">
        <v>1</v>
      </c>
      <c r="AW64" s="1">
        <v>1</v>
      </c>
      <c r="AX64" s="1">
        <v>1</v>
      </c>
      <c r="AZ64" s="1" t="str">
        <f t="shared" si="116"/>
        <v>N0827</v>
      </c>
      <c r="BA64" s="1" t="str">
        <f t="shared" si="117"/>
        <v>D07151</v>
      </c>
      <c r="BB64" s="1" t="str">
        <f t="shared" si="117"/>
        <v>ARVED KRISTJAN</v>
      </c>
      <c r="BC64" s="1">
        <f t="shared" si="118"/>
        <v>50880</v>
      </c>
      <c r="BE64" s="1">
        <v>71200013</v>
      </c>
      <c r="BG64" s="1" t="str">
        <f t="shared" si="119"/>
        <v>000000000000003062</v>
      </c>
      <c r="BH64" s="1">
        <f>VLOOKUP($AB64,[3]SAP!$AN$4:$AU$7387,4,0)</f>
        <v>2026</v>
      </c>
      <c r="BI64" s="1" t="str">
        <f>VLOOKUP($AB64,[3]SAP!$AN$4:$AU$7387,5,0)</f>
        <v>2026-PRL1-50880</v>
      </c>
      <c r="BJ64" s="1">
        <f>VLOOKUP($AB64,[3]SAP!$AN$4:$AU$7387,6,0)</f>
        <v>1</v>
      </c>
      <c r="BK64" s="1" t="str">
        <f>VLOOKUP($AB64,[3]SAP!$AN$4:$AU$7387,7,0)</f>
        <v>TK039</v>
      </c>
      <c r="BL64" s="1" t="str">
        <f>VLOOKUP($AB64,[3]SAP!$AN$4:$AU$7387,8,0)</f>
        <v>#</v>
      </c>
      <c r="BM64" s="1">
        <f t="shared" si="120"/>
        <v>1.0000000000000002</v>
      </c>
      <c r="BN64" s="1">
        <v>1</v>
      </c>
      <c r="BO64" s="16">
        <v>1306.2000000000003</v>
      </c>
      <c r="BP64" s="15">
        <f t="shared" si="121"/>
        <v>1306.2000000000003</v>
      </c>
      <c r="BQ64" s="1">
        <v>1</v>
      </c>
      <c r="BR64" s="1">
        <v>1</v>
      </c>
      <c r="BS64" s="1">
        <v>1</v>
      </c>
      <c r="BT64" s="1">
        <v>1</v>
      </c>
      <c r="BU64" s="1">
        <v>1</v>
      </c>
      <c r="BV64" s="1">
        <v>1</v>
      </c>
      <c r="BW64" s="1">
        <v>1</v>
      </c>
      <c r="BX64" s="1">
        <v>1</v>
      </c>
      <c r="BY64" s="1">
        <v>1</v>
      </c>
    </row>
    <row r="65" spans="1:77" x14ac:dyDescent="0.25">
      <c r="A65" s="12" t="str">
        <f t="shared" si="107"/>
        <v>50880N0840D06721</v>
      </c>
      <c r="B65" s="1">
        <v>14899702</v>
      </c>
      <c r="C65" s="12">
        <v>50880</v>
      </c>
      <c r="D65" s="1" t="s">
        <v>321</v>
      </c>
      <c r="E65" s="1" t="s">
        <v>335</v>
      </c>
      <c r="F65" s="1" t="s">
        <v>336</v>
      </c>
      <c r="G65" s="1">
        <v>3069</v>
      </c>
      <c r="H65" s="1" t="s">
        <v>337</v>
      </c>
      <c r="I65" s="1">
        <v>1</v>
      </c>
      <c r="J65" s="15">
        <v>7470.92</v>
      </c>
      <c r="K65" s="1">
        <v>1.0000000000000002</v>
      </c>
      <c r="L65" s="15">
        <v>1306.2000000000003</v>
      </c>
      <c r="M65" s="1">
        <v>8777.1200000000008</v>
      </c>
      <c r="N65" s="1"/>
      <c r="O65" s="12" t="str">
        <f>VLOOKUP(C65,'[1]minu seosed mai'!$E$3:$F$784,2,0)</f>
        <v>Karulaugu Tervisekeskus OÜ</v>
      </c>
      <c r="P65" s="12" t="str">
        <f>VLOOKUP(A65,'[2]minu seosed mai'!$A$3:$A$784,1,0)</f>
        <v>50880N0840D06721</v>
      </c>
      <c r="Q65" s="12"/>
      <c r="R65" s="12" t="str">
        <f>VLOOKUP(H65,'[2]minu seosed mai'!$B$3:$F$784,5,0)</f>
        <v>Karulaugu Tervisekeskus OÜ</v>
      </c>
      <c r="S65" s="12" t="s">
        <v>321</v>
      </c>
      <c r="T65" s="12" t="s">
        <v>338</v>
      </c>
      <c r="U65" s="12"/>
      <c r="V65" s="12" t="s">
        <v>321</v>
      </c>
      <c r="X65" s="16">
        <f t="shared" si="108"/>
        <v>7470.92</v>
      </c>
      <c r="Y65" s="1" t="str">
        <f t="shared" si="109"/>
        <v>N0840</v>
      </c>
      <c r="Z65" s="1" t="str">
        <f t="shared" si="110"/>
        <v>D06721</v>
      </c>
      <c r="AB65" s="1">
        <f t="shared" si="111"/>
        <v>50880</v>
      </c>
      <c r="AC65" s="1" t="str">
        <f t="shared" si="111"/>
        <v>Karulaugu Tervisekeskus OÜ</v>
      </c>
      <c r="AD65" s="1">
        <f>VLOOKUP(G65,[2]abi!$A$2:$C$4,2,0)</f>
        <v>71200022</v>
      </c>
      <c r="AF65" s="1" t="str">
        <f t="shared" si="112"/>
        <v>000000000000003069</v>
      </c>
      <c r="AG65" s="1">
        <f>VLOOKUP($AB65,[3]SAP!AN$4:AU$7387,4,0)</f>
        <v>2026</v>
      </c>
      <c r="AH65" s="1" t="str">
        <f>VLOOKUP($AB65,[3]SAP!$AN$4:$AU$7387,5,0)</f>
        <v>2026-PRL1-50880</v>
      </c>
      <c r="AI65" s="1">
        <f>VLOOKUP($AB65,[3]SAP!$AN$4:$AU$7387,6,0)</f>
        <v>1</v>
      </c>
      <c r="AJ65" s="1" t="str">
        <f>VLOOKUP($AB65,[3]SAP!$AN$4:$AU$7387,7,0)</f>
        <v>TK039</v>
      </c>
      <c r="AK65" s="1" t="str">
        <f>VLOOKUP($AB65,[3]SAP!$AN$4:$AU$7387,8,0)</f>
        <v>#</v>
      </c>
      <c r="AL65" s="1">
        <f t="shared" si="113"/>
        <v>1</v>
      </c>
      <c r="AM65" s="1">
        <v>1</v>
      </c>
      <c r="AN65" s="16">
        <f t="shared" si="114"/>
        <v>7470.92</v>
      </c>
      <c r="AO65" s="16">
        <f t="shared" si="115"/>
        <v>7470.92</v>
      </c>
      <c r="AP65" s="1">
        <v>1</v>
      </c>
      <c r="AQ65" s="1">
        <v>1</v>
      </c>
      <c r="AR65" s="1">
        <v>1</v>
      </c>
      <c r="AS65" s="1">
        <v>1</v>
      </c>
      <c r="AT65" s="1">
        <v>1</v>
      </c>
      <c r="AU65" s="1">
        <v>1</v>
      </c>
      <c r="AV65" s="1">
        <v>1</v>
      </c>
      <c r="AW65" s="1">
        <v>1</v>
      </c>
      <c r="AX65" s="1">
        <v>1</v>
      </c>
      <c r="AZ65" s="1" t="str">
        <f t="shared" si="116"/>
        <v>N0840</v>
      </c>
      <c r="BA65" s="1" t="str">
        <f t="shared" si="117"/>
        <v>D06721</v>
      </c>
      <c r="BB65" s="1" t="str">
        <f t="shared" si="117"/>
        <v>LIINA TOPP</v>
      </c>
      <c r="BC65" s="1">
        <f t="shared" si="118"/>
        <v>50880</v>
      </c>
      <c r="BE65" s="1">
        <v>71200013</v>
      </c>
      <c r="BG65" s="1" t="str">
        <f t="shared" si="119"/>
        <v>000000000000003062</v>
      </c>
      <c r="BH65" s="1">
        <f>VLOOKUP($AB65,[3]SAP!$AN$4:$AU$7387,4,0)</f>
        <v>2026</v>
      </c>
      <c r="BI65" s="1" t="str">
        <f>VLOOKUP($AB65,[3]SAP!$AN$4:$AU$7387,5,0)</f>
        <v>2026-PRL1-50880</v>
      </c>
      <c r="BJ65" s="1">
        <f>VLOOKUP($AB65,[3]SAP!$AN$4:$AU$7387,6,0)</f>
        <v>1</v>
      </c>
      <c r="BK65" s="1" t="str">
        <f>VLOOKUP($AB65,[3]SAP!$AN$4:$AU$7387,7,0)</f>
        <v>TK039</v>
      </c>
      <c r="BL65" s="1" t="str">
        <f>VLOOKUP($AB65,[3]SAP!$AN$4:$AU$7387,8,0)</f>
        <v>#</v>
      </c>
      <c r="BM65" s="1">
        <f t="shared" si="120"/>
        <v>1.0000000000000002</v>
      </c>
      <c r="BN65" s="1">
        <v>1</v>
      </c>
      <c r="BO65" s="16">
        <v>1306.2000000000003</v>
      </c>
      <c r="BP65" s="15">
        <f t="shared" si="121"/>
        <v>1306.2000000000003</v>
      </c>
      <c r="BQ65" s="1">
        <v>1</v>
      </c>
      <c r="BR65" s="1">
        <v>1</v>
      </c>
      <c r="BS65" s="1">
        <v>1</v>
      </c>
      <c r="BT65" s="1">
        <v>1</v>
      </c>
      <c r="BU65" s="1">
        <v>1</v>
      </c>
      <c r="BV65" s="1">
        <v>1</v>
      </c>
      <c r="BW65" s="1">
        <v>1</v>
      </c>
      <c r="BX65" s="1">
        <v>1</v>
      </c>
      <c r="BY65" s="1">
        <v>1</v>
      </c>
    </row>
    <row r="66" spans="1:77" x14ac:dyDescent="0.25">
      <c r="A66" s="12" t="str">
        <f t="shared" si="107"/>
        <v>50880N0850D08725</v>
      </c>
      <c r="B66" s="1">
        <v>14899702</v>
      </c>
      <c r="C66" s="12">
        <v>50880</v>
      </c>
      <c r="D66" s="1" t="s">
        <v>321</v>
      </c>
      <c r="E66" s="1" t="s">
        <v>339</v>
      </c>
      <c r="F66" s="1" t="s">
        <v>340</v>
      </c>
      <c r="G66" s="1">
        <v>3069</v>
      </c>
      <c r="H66" s="1" t="s">
        <v>341</v>
      </c>
      <c r="I66" s="1">
        <v>1</v>
      </c>
      <c r="J66" s="15">
        <v>7470.92</v>
      </c>
      <c r="K66" s="1">
        <v>1.0000000000000002</v>
      </c>
      <c r="L66" s="15">
        <v>1306.2000000000003</v>
      </c>
      <c r="M66" s="1">
        <v>8777.1200000000008</v>
      </c>
      <c r="N66" s="1"/>
      <c r="O66" s="12" t="str">
        <f>VLOOKUP(C66,'[1]minu seosed mai'!$E$3:$F$784,2,0)</f>
        <v>Karulaugu Tervisekeskus OÜ</v>
      </c>
      <c r="P66" s="12" t="str">
        <f>VLOOKUP(A66,'[2]minu seosed mai'!$A$3:$A$784,1,0)</f>
        <v>50880N0850D08725</v>
      </c>
      <c r="Q66" s="12"/>
      <c r="R66" s="12" t="str">
        <f>VLOOKUP(H66,'[2]minu seosed mai'!$B$3:$F$784,5,0)</f>
        <v>Karulaugu Tervisekeskus OÜ</v>
      </c>
      <c r="S66" s="12" t="s">
        <v>342</v>
      </c>
      <c r="T66" s="12" t="s">
        <v>343</v>
      </c>
      <c r="U66" s="12"/>
      <c r="V66" s="12" t="s">
        <v>342</v>
      </c>
      <c r="X66" s="16">
        <f t="shared" si="108"/>
        <v>7470.92</v>
      </c>
      <c r="Y66" s="1" t="str">
        <f t="shared" si="109"/>
        <v>N0850</v>
      </c>
      <c r="Z66" s="1" t="str">
        <f t="shared" si="110"/>
        <v>D08725</v>
      </c>
      <c r="AB66" s="1">
        <f t="shared" si="111"/>
        <v>50880</v>
      </c>
      <c r="AC66" s="1" t="str">
        <f t="shared" si="111"/>
        <v>Karulaugu Tervisekeskus OÜ</v>
      </c>
      <c r="AD66" s="1">
        <f>VLOOKUP(G66,[2]abi!$A$2:$C$4,2,0)</f>
        <v>71200022</v>
      </c>
      <c r="AF66" s="1" t="str">
        <f t="shared" si="112"/>
        <v>000000000000003069</v>
      </c>
      <c r="AG66" s="1">
        <f>VLOOKUP($AB66,[3]SAP!AN$4:AU$7387,4,0)</f>
        <v>2026</v>
      </c>
      <c r="AH66" s="1" t="str">
        <f>VLOOKUP($AB66,[3]SAP!$AN$4:$AU$7387,5,0)</f>
        <v>2026-PRL1-50880</v>
      </c>
      <c r="AI66" s="1">
        <f>VLOOKUP($AB66,[3]SAP!$AN$4:$AU$7387,6,0)</f>
        <v>1</v>
      </c>
      <c r="AJ66" s="1" t="str">
        <f>VLOOKUP($AB66,[3]SAP!$AN$4:$AU$7387,7,0)</f>
        <v>TK039</v>
      </c>
      <c r="AK66" s="1" t="str">
        <f>VLOOKUP($AB66,[3]SAP!$AN$4:$AU$7387,8,0)</f>
        <v>#</v>
      </c>
      <c r="AL66" s="1">
        <f t="shared" si="113"/>
        <v>1</v>
      </c>
      <c r="AM66" s="1">
        <v>1</v>
      </c>
      <c r="AN66" s="16">
        <f t="shared" si="114"/>
        <v>7470.92</v>
      </c>
      <c r="AO66" s="16">
        <f t="shared" si="115"/>
        <v>7470.92</v>
      </c>
      <c r="AP66" s="1">
        <v>1</v>
      </c>
      <c r="AQ66" s="1">
        <v>1</v>
      </c>
      <c r="AR66" s="1">
        <v>1</v>
      </c>
      <c r="AS66" s="1">
        <v>1</v>
      </c>
      <c r="AT66" s="1">
        <v>1</v>
      </c>
      <c r="AU66" s="1">
        <v>1</v>
      </c>
      <c r="AV66" s="1">
        <v>1</v>
      </c>
      <c r="AW66" s="1">
        <v>1</v>
      </c>
      <c r="AX66" s="1">
        <v>1</v>
      </c>
      <c r="AZ66" s="1" t="str">
        <f t="shared" si="116"/>
        <v>N0850</v>
      </c>
      <c r="BA66" s="1" t="str">
        <f t="shared" si="117"/>
        <v>D08725</v>
      </c>
      <c r="BB66" s="1" t="str">
        <f t="shared" si="117"/>
        <v>ARIANE VILEM</v>
      </c>
      <c r="BC66" s="1">
        <f t="shared" si="118"/>
        <v>50880</v>
      </c>
      <c r="BE66" s="1">
        <v>71200013</v>
      </c>
      <c r="BG66" s="1" t="str">
        <f t="shared" si="119"/>
        <v>000000000000003062</v>
      </c>
      <c r="BH66" s="1">
        <f>VLOOKUP($AB66,[3]SAP!$AN$4:$AU$7387,4,0)</f>
        <v>2026</v>
      </c>
      <c r="BI66" s="1" t="str">
        <f>VLOOKUP($AB66,[3]SAP!$AN$4:$AU$7387,5,0)</f>
        <v>2026-PRL1-50880</v>
      </c>
      <c r="BJ66" s="1">
        <f>VLOOKUP($AB66,[3]SAP!$AN$4:$AU$7387,6,0)</f>
        <v>1</v>
      </c>
      <c r="BK66" s="1" t="str">
        <f>VLOOKUP($AB66,[3]SAP!$AN$4:$AU$7387,7,0)</f>
        <v>TK039</v>
      </c>
      <c r="BL66" s="1" t="str">
        <f>VLOOKUP($AB66,[3]SAP!$AN$4:$AU$7387,8,0)</f>
        <v>#</v>
      </c>
      <c r="BM66" s="1">
        <f t="shared" si="120"/>
        <v>1.0000000000000002</v>
      </c>
      <c r="BN66" s="1">
        <v>1</v>
      </c>
      <c r="BO66" s="16">
        <v>1306.2000000000003</v>
      </c>
      <c r="BP66" s="15">
        <f t="shared" si="121"/>
        <v>1306.2000000000003</v>
      </c>
      <c r="BQ66" s="1">
        <v>1</v>
      </c>
      <c r="BR66" s="1">
        <v>1</v>
      </c>
      <c r="BS66" s="1">
        <v>1</v>
      </c>
      <c r="BT66" s="1">
        <v>1</v>
      </c>
      <c r="BU66" s="1">
        <v>1</v>
      </c>
      <c r="BV66" s="1">
        <v>1</v>
      </c>
      <c r="BW66" s="1">
        <v>1</v>
      </c>
      <c r="BX66" s="1">
        <v>1</v>
      </c>
      <c r="BY66" s="1">
        <v>1</v>
      </c>
    </row>
    <row r="67" spans="1:77" x14ac:dyDescent="0.25">
      <c r="A67" s="12" t="str">
        <f t="shared" si="15"/>
        <v>505953061D05991</v>
      </c>
      <c r="B67" s="1">
        <v>11347758</v>
      </c>
      <c r="C67" s="12">
        <v>50595</v>
      </c>
      <c r="D67" s="1" t="s">
        <v>342</v>
      </c>
      <c r="E67" s="1" t="s">
        <v>344</v>
      </c>
      <c r="F67" s="1" t="s">
        <v>345</v>
      </c>
      <c r="G67" s="1">
        <v>3061</v>
      </c>
      <c r="H67" s="1" t="s">
        <v>346</v>
      </c>
      <c r="I67" s="1">
        <v>0</v>
      </c>
      <c r="J67" s="17">
        <v>0</v>
      </c>
      <c r="L67" s="1">
        <v>0</v>
      </c>
      <c r="M67" s="1">
        <v>0</v>
      </c>
      <c r="N67" s="1"/>
      <c r="O67" s="12" t="str">
        <f>VLOOKUP(C67,'[1]minu seosed mai'!$E$3:$F$784,2,0)</f>
        <v>Katrin Palover OÜ</v>
      </c>
      <c r="P67" s="12" t="e">
        <f>VLOOKUP(A67,'[1]minu seosed mai'!$A$3:$A$784,1,0)</f>
        <v>#N/A</v>
      </c>
      <c r="Q67" s="12"/>
      <c r="R67" s="12" t="str">
        <f>VLOOKUP(H67,'[2]minu seosed mai'!$B$3:$F$784,5,0)</f>
        <v>Katrin Palover OÜ</v>
      </c>
      <c r="S67" s="12" t="s">
        <v>347</v>
      </c>
      <c r="T67" s="12" t="s">
        <v>348</v>
      </c>
      <c r="U67" s="12"/>
      <c r="V67" s="12" t="s">
        <v>347</v>
      </c>
    </row>
    <row r="68" spans="1:77" x14ac:dyDescent="0.25">
      <c r="A68" s="12" t="str">
        <f t="shared" si="15"/>
        <v>500573061D05039</v>
      </c>
      <c r="B68" s="1">
        <v>10522886</v>
      </c>
      <c r="C68" s="12">
        <v>50057</v>
      </c>
      <c r="D68" s="1" t="s">
        <v>347</v>
      </c>
      <c r="E68" s="1" t="s">
        <v>349</v>
      </c>
      <c r="F68" s="1" t="s">
        <v>350</v>
      </c>
      <c r="G68" s="1">
        <v>3061</v>
      </c>
      <c r="H68" s="1" t="s">
        <v>351</v>
      </c>
      <c r="I68" s="1">
        <v>0</v>
      </c>
      <c r="J68" s="17">
        <v>0</v>
      </c>
      <c r="L68" s="1">
        <v>0</v>
      </c>
      <c r="M68" s="1">
        <v>0</v>
      </c>
      <c r="N68" s="1"/>
      <c r="O68" s="12" t="str">
        <f>VLOOKUP(C68,'[1]minu seosed mai'!$E$3:$F$784,2,0)</f>
        <v>Kehra Tervisekeskus OÜ</v>
      </c>
      <c r="P68" s="12" t="e">
        <f>VLOOKUP(A68,'[1]minu seosed mai'!$A$3:$A$784,1,0)</f>
        <v>#N/A</v>
      </c>
      <c r="Q68" s="12"/>
      <c r="R68" s="12" t="str">
        <f>VLOOKUP(H68,'[2]minu seosed mai'!$B$3:$F$784,5,0)</f>
        <v>Kehra Tervisekeskus OÜ</v>
      </c>
      <c r="S68" s="12" t="s">
        <v>347</v>
      </c>
      <c r="T68" s="12" t="s">
        <v>352</v>
      </c>
      <c r="U68" s="12"/>
      <c r="V68" s="12" t="s">
        <v>347</v>
      </c>
    </row>
    <row r="69" spans="1:77" x14ac:dyDescent="0.25">
      <c r="A69" s="12" t="str">
        <f t="shared" si="15"/>
        <v>500573069D03096</v>
      </c>
      <c r="B69" s="1">
        <v>10522886</v>
      </c>
      <c r="C69" s="12">
        <v>50057</v>
      </c>
      <c r="D69" s="1" t="s">
        <v>347</v>
      </c>
      <c r="E69" s="1" t="s">
        <v>353</v>
      </c>
      <c r="F69" s="1" t="s">
        <v>354</v>
      </c>
      <c r="G69" s="1">
        <v>3069</v>
      </c>
      <c r="H69" s="1" t="s">
        <v>355</v>
      </c>
      <c r="I69" s="1">
        <v>0</v>
      </c>
      <c r="J69" s="17">
        <v>0</v>
      </c>
      <c r="L69" s="1">
        <v>0</v>
      </c>
      <c r="M69" s="1">
        <v>0</v>
      </c>
      <c r="N69" s="1"/>
      <c r="O69" s="12" t="str">
        <f>VLOOKUP(C69,'[1]minu seosed mai'!$E$3:$F$784,2,0)</f>
        <v>Kehra Tervisekeskus OÜ</v>
      </c>
      <c r="P69" s="12" t="e">
        <f>VLOOKUP(A69,'[1]minu seosed mai'!$A$3:$A$784,1,0)</f>
        <v>#N/A</v>
      </c>
      <c r="Q69" s="12"/>
      <c r="R69" s="12" t="str">
        <f>VLOOKUP(H69,'[2]minu seosed mai'!$B$3:$F$784,5,0)</f>
        <v>Kehra Tervisekeskus OÜ</v>
      </c>
      <c r="S69" s="12" t="s">
        <v>347</v>
      </c>
      <c r="T69" s="12" t="s">
        <v>356</v>
      </c>
      <c r="U69" s="12"/>
      <c r="V69" s="12" t="s">
        <v>347</v>
      </c>
    </row>
    <row r="70" spans="1:77" x14ac:dyDescent="0.25">
      <c r="A70" s="12" t="str">
        <f t="shared" si="15"/>
        <v>500573069D05041</v>
      </c>
      <c r="B70" s="1">
        <v>10522886</v>
      </c>
      <c r="C70" s="12">
        <v>50057</v>
      </c>
      <c r="D70" s="1" t="s">
        <v>347</v>
      </c>
      <c r="E70" s="1" t="s">
        <v>357</v>
      </c>
      <c r="F70" s="1" t="s">
        <v>358</v>
      </c>
      <c r="G70" s="1">
        <v>3069</v>
      </c>
      <c r="H70" s="1" t="s">
        <v>359</v>
      </c>
      <c r="I70" s="1">
        <v>0</v>
      </c>
      <c r="J70" s="17">
        <v>0</v>
      </c>
      <c r="L70" s="1">
        <v>0</v>
      </c>
      <c r="M70" s="1">
        <v>0</v>
      </c>
      <c r="N70" s="1"/>
      <c r="O70" s="12" t="str">
        <f>VLOOKUP(C70,'[1]minu seosed mai'!$E$3:$F$784,2,0)</f>
        <v>Kehra Tervisekeskus OÜ</v>
      </c>
      <c r="P70" s="12" t="e">
        <f>VLOOKUP(A70,'[1]minu seosed mai'!$A$3:$A$784,1,0)</f>
        <v>#N/A</v>
      </c>
      <c r="Q70" s="12"/>
      <c r="R70" s="12" t="str">
        <f>VLOOKUP(H70,'[2]minu seosed mai'!$B$3:$F$784,5,0)</f>
        <v>Kehra Tervisekeskus OÜ</v>
      </c>
      <c r="S70" s="12" t="s">
        <v>360</v>
      </c>
      <c r="T70" s="12" t="s">
        <v>361</v>
      </c>
      <c r="U70" s="12"/>
      <c r="V70" s="12" t="s">
        <v>360</v>
      </c>
    </row>
    <row r="71" spans="1:77" x14ac:dyDescent="0.25">
      <c r="A71" s="12" t="str">
        <f t="shared" ref="A71:A92" si="122">C71&amp;H71&amp;E71</f>
        <v>50072N0305D08639</v>
      </c>
      <c r="B71" s="1">
        <v>10112007</v>
      </c>
      <c r="C71" s="12">
        <v>50072</v>
      </c>
      <c r="D71" s="1" t="s">
        <v>362</v>
      </c>
      <c r="E71" s="1" t="s">
        <v>363</v>
      </c>
      <c r="F71" s="1" t="s">
        <v>364</v>
      </c>
      <c r="G71" s="1">
        <v>3069</v>
      </c>
      <c r="H71" s="1" t="s">
        <v>365</v>
      </c>
      <c r="I71" s="1">
        <v>1</v>
      </c>
      <c r="J71" s="15">
        <v>7470.92</v>
      </c>
      <c r="K71" s="1">
        <v>0.70000000000000007</v>
      </c>
      <c r="L71" s="15">
        <v>914.34000000000015</v>
      </c>
      <c r="M71" s="1">
        <v>8385.26</v>
      </c>
      <c r="N71" s="1"/>
      <c r="O71" s="12" t="str">
        <f>VLOOKUP(C71,'[1]minu seosed mai'!$E$3:$F$784,2,0)</f>
        <v>Keila Perearstikeskuse OÜ</v>
      </c>
      <c r="P71" s="12" t="str">
        <f>VLOOKUP(A71,'[2]minu seosed mai'!$A$3:$A$784,1,0)</f>
        <v>50072N0305D08639</v>
      </c>
      <c r="Q71" s="12"/>
      <c r="R71" s="12" t="str">
        <f>VLOOKUP(H71,'[2]minu seosed mai'!$B$3:$F$784,5,0)</f>
        <v>Keila Perearstikeskuse OÜ</v>
      </c>
      <c r="S71" s="12" t="s">
        <v>360</v>
      </c>
      <c r="T71" s="12" t="s">
        <v>366</v>
      </c>
      <c r="U71" s="12"/>
      <c r="V71" s="12" t="s">
        <v>360</v>
      </c>
      <c r="X71" s="16">
        <f t="shared" ref="X71:X92" si="123">J71/I71</f>
        <v>7470.92</v>
      </c>
      <c r="Y71" s="1" t="str">
        <f t="shared" ref="Y71:Y92" si="124">H71</f>
        <v>N0305</v>
      </c>
      <c r="Z71" s="1" t="str">
        <f t="shared" ref="Z71:Z92" si="125">E71</f>
        <v>D08639</v>
      </c>
      <c r="AB71" s="1">
        <f t="shared" ref="AB71:AC92" si="126">C71</f>
        <v>50072</v>
      </c>
      <c r="AC71" s="1" t="str">
        <f t="shared" si="126"/>
        <v>KEILA PEREARSTIKESKUSE OÜ</v>
      </c>
      <c r="AD71" s="1">
        <f>VLOOKUP(G71,[2]abi!$A$2:$C$4,2,0)</f>
        <v>71200022</v>
      </c>
      <c r="AF71" s="1" t="str">
        <f t="shared" ref="AF71:AF92" si="127">$AF$1&amp;G71</f>
        <v>000000000000003069</v>
      </c>
      <c r="AG71" s="1">
        <f>VLOOKUP($AB71,[3]SAP!AN$4:AU$7387,4,0)</f>
        <v>2026</v>
      </c>
      <c r="AH71" s="1" t="str">
        <f>VLOOKUP($AB71,[3]SAP!$AN$4:$AU$7387,5,0)</f>
        <v>2026-PRL1-50072</v>
      </c>
      <c r="AI71" s="1">
        <f>VLOOKUP($AB71,[3]SAP!$AN$4:$AU$7387,6,0)</f>
        <v>1</v>
      </c>
      <c r="AJ71" s="1" t="str">
        <f>VLOOKUP($AB71,[3]SAP!$AN$4:$AU$7387,7,0)</f>
        <v>TK009</v>
      </c>
      <c r="AK71" s="1" t="str">
        <f>VLOOKUP($AB71,[3]SAP!$AN$4:$AU$7387,8,0)</f>
        <v>#</v>
      </c>
      <c r="AL71" s="1">
        <f t="shared" ref="AL71:AL92" si="128">I71</f>
        <v>1</v>
      </c>
      <c r="AM71" s="1">
        <v>1</v>
      </c>
      <c r="AN71" s="16">
        <f t="shared" ref="AN71:AN92" si="129">X71</f>
        <v>7470.92</v>
      </c>
      <c r="AO71" s="16">
        <f t="shared" ref="AO71:AO92" si="130">J71</f>
        <v>7470.92</v>
      </c>
      <c r="AP71" s="1">
        <v>1</v>
      </c>
      <c r="AQ71" s="1">
        <v>1</v>
      </c>
      <c r="AR71" s="1">
        <v>1</v>
      </c>
      <c r="AS71" s="1">
        <v>1</v>
      </c>
      <c r="AT71" s="1">
        <v>1</v>
      </c>
      <c r="AU71" s="1">
        <v>1</v>
      </c>
      <c r="AV71" s="1">
        <v>1</v>
      </c>
      <c r="AW71" s="1">
        <v>1</v>
      </c>
      <c r="AX71" s="1">
        <v>1</v>
      </c>
      <c r="AZ71" s="1" t="str">
        <f t="shared" ref="AZ71:AZ92" si="131">H71</f>
        <v>N0305</v>
      </c>
      <c r="BA71" s="1" t="str">
        <f t="shared" ref="BA71:BB92" si="132">E71</f>
        <v>D08639</v>
      </c>
      <c r="BB71" s="1" t="str">
        <f t="shared" si="132"/>
        <v>VASSILI VISTJAK</v>
      </c>
      <c r="BC71" s="1">
        <f t="shared" ref="BC71:BC92" si="133">C71</f>
        <v>50072</v>
      </c>
      <c r="BE71" s="1">
        <v>71200013</v>
      </c>
      <c r="BG71" s="1" t="str">
        <f t="shared" ref="BG71:BG92" si="134">$BG$1&amp;3062</f>
        <v>000000000000003062</v>
      </c>
      <c r="BH71" s="1">
        <f>VLOOKUP($AB71,[3]SAP!$AN$4:$AU$7387,4,0)</f>
        <v>2026</v>
      </c>
      <c r="BI71" s="1" t="str">
        <f>VLOOKUP($AB71,[3]SAP!$AN$4:$AU$7387,5,0)</f>
        <v>2026-PRL1-50072</v>
      </c>
      <c r="BJ71" s="1">
        <f>VLOOKUP($AB71,[3]SAP!$AN$4:$AU$7387,6,0)</f>
        <v>1</v>
      </c>
      <c r="BK71" s="1" t="str">
        <f>VLOOKUP($AB71,[3]SAP!$AN$4:$AU$7387,7,0)</f>
        <v>TK009</v>
      </c>
      <c r="BL71" s="1" t="str">
        <f>VLOOKUP($AB71,[3]SAP!$AN$4:$AU$7387,8,0)</f>
        <v>#</v>
      </c>
      <c r="BM71" s="1">
        <f t="shared" ref="BM71:BM92" si="135">K71</f>
        <v>0.70000000000000007</v>
      </c>
      <c r="BN71" s="1">
        <v>1</v>
      </c>
      <c r="BO71" s="16">
        <v>1306.2000000000003</v>
      </c>
      <c r="BP71" s="15">
        <f t="shared" ref="BP71:BP92" si="136">L71</f>
        <v>914.34000000000015</v>
      </c>
      <c r="BQ71" s="1">
        <v>1</v>
      </c>
      <c r="BR71" s="1">
        <v>1</v>
      </c>
      <c r="BS71" s="1">
        <v>1</v>
      </c>
      <c r="BT71" s="1">
        <v>1</v>
      </c>
      <c r="BU71" s="1">
        <v>1</v>
      </c>
      <c r="BV71" s="1">
        <v>1</v>
      </c>
      <c r="BW71" s="1">
        <v>1</v>
      </c>
      <c r="BX71" s="1">
        <v>1</v>
      </c>
      <c r="BY71" s="1">
        <v>1</v>
      </c>
    </row>
    <row r="72" spans="1:77" x14ac:dyDescent="0.25">
      <c r="A72" s="12" t="str">
        <f t="shared" si="122"/>
        <v>50072N0306D04110</v>
      </c>
      <c r="B72" s="1">
        <v>10112007</v>
      </c>
      <c r="C72" s="12">
        <v>50072</v>
      </c>
      <c r="D72" s="1" t="s">
        <v>362</v>
      </c>
      <c r="E72" s="1" t="s">
        <v>367</v>
      </c>
      <c r="F72" s="1" t="s">
        <v>368</v>
      </c>
      <c r="G72" s="1">
        <v>3061</v>
      </c>
      <c r="H72" s="1" t="s">
        <v>369</v>
      </c>
      <c r="I72" s="1">
        <v>1</v>
      </c>
      <c r="J72" s="15">
        <v>5965.98</v>
      </c>
      <c r="K72" s="1">
        <v>0.4</v>
      </c>
      <c r="L72" s="15">
        <v>522.48</v>
      </c>
      <c r="M72" s="1">
        <v>6488.4599999999991</v>
      </c>
      <c r="N72" s="1"/>
      <c r="O72" s="12" t="str">
        <f>VLOOKUP(C72,'[1]minu seosed mai'!$E$3:$F$784,2,0)</f>
        <v>Keila Perearstikeskuse OÜ</v>
      </c>
      <c r="P72" s="12" t="str">
        <f>VLOOKUP(A72,'[2]minu seosed mai'!$A$3:$A$784,1,0)</f>
        <v>50072N0306D04110</v>
      </c>
      <c r="Q72" s="12"/>
      <c r="R72" s="12" t="str">
        <f>VLOOKUP(H72,'[2]minu seosed mai'!$B$3:$F$784,5,0)</f>
        <v>Keila Perearstikeskuse OÜ</v>
      </c>
      <c r="S72" s="12" t="s">
        <v>360</v>
      </c>
      <c r="T72" s="12" t="s">
        <v>370</v>
      </c>
      <c r="U72" s="12"/>
      <c r="V72" s="12" t="s">
        <v>360</v>
      </c>
      <c r="X72" s="16">
        <f t="shared" si="123"/>
        <v>5965.98</v>
      </c>
      <c r="Y72" s="1" t="str">
        <f t="shared" si="124"/>
        <v>N0306</v>
      </c>
      <c r="Z72" s="1" t="str">
        <f t="shared" si="125"/>
        <v>D04110</v>
      </c>
      <c r="AB72" s="1">
        <f t="shared" si="126"/>
        <v>50072</v>
      </c>
      <c r="AC72" s="1" t="str">
        <f t="shared" si="126"/>
        <v>KEILA PEREARSTIKESKUSE OÜ</v>
      </c>
      <c r="AD72" s="1">
        <f>VLOOKUP(G72,[2]abi!$A$2:$C$4,2,0)</f>
        <v>71200012</v>
      </c>
      <c r="AF72" s="1" t="str">
        <f t="shared" si="127"/>
        <v>000000000000003061</v>
      </c>
      <c r="AG72" s="1">
        <f>VLOOKUP($AB72,[3]SAP!AN$4:AU$7387,4,0)</f>
        <v>2026</v>
      </c>
      <c r="AH72" s="1" t="str">
        <f>VLOOKUP($AB72,[3]SAP!$AN$4:$AU$7387,5,0)</f>
        <v>2026-PRL1-50072</v>
      </c>
      <c r="AI72" s="1">
        <f>VLOOKUP($AB72,[3]SAP!$AN$4:$AU$7387,6,0)</f>
        <v>1</v>
      </c>
      <c r="AJ72" s="1" t="str">
        <f>VLOOKUP($AB72,[3]SAP!$AN$4:$AU$7387,7,0)</f>
        <v>TK009</v>
      </c>
      <c r="AK72" s="1" t="str">
        <f>VLOOKUP($AB72,[3]SAP!$AN$4:$AU$7387,8,0)</f>
        <v>#</v>
      </c>
      <c r="AL72" s="1">
        <f t="shared" si="128"/>
        <v>1</v>
      </c>
      <c r="AM72" s="1">
        <v>1</v>
      </c>
      <c r="AN72" s="16">
        <f t="shared" si="129"/>
        <v>5965.98</v>
      </c>
      <c r="AO72" s="16">
        <f t="shared" si="130"/>
        <v>5965.98</v>
      </c>
      <c r="AP72" s="1">
        <v>1</v>
      </c>
      <c r="AQ72" s="1">
        <v>1</v>
      </c>
      <c r="AR72" s="1">
        <v>1</v>
      </c>
      <c r="AS72" s="1">
        <v>1</v>
      </c>
      <c r="AT72" s="1">
        <v>1</v>
      </c>
      <c r="AU72" s="1">
        <v>1</v>
      </c>
      <c r="AV72" s="1">
        <v>1</v>
      </c>
      <c r="AW72" s="1">
        <v>1</v>
      </c>
      <c r="AX72" s="1">
        <v>1</v>
      </c>
      <c r="AZ72" s="1" t="str">
        <f t="shared" si="131"/>
        <v>N0306</v>
      </c>
      <c r="BA72" s="1" t="str">
        <f t="shared" si="132"/>
        <v>D04110</v>
      </c>
      <c r="BB72" s="1" t="str">
        <f t="shared" si="132"/>
        <v>JUTA VIRKEPUU</v>
      </c>
      <c r="BC72" s="1">
        <f t="shared" si="133"/>
        <v>50072</v>
      </c>
      <c r="BE72" s="1">
        <v>71200013</v>
      </c>
      <c r="BG72" s="1" t="str">
        <f t="shared" si="134"/>
        <v>000000000000003062</v>
      </c>
      <c r="BH72" s="1">
        <f>VLOOKUP($AB72,[3]SAP!$AN$4:$AU$7387,4,0)</f>
        <v>2026</v>
      </c>
      <c r="BI72" s="1" t="str">
        <f>VLOOKUP($AB72,[3]SAP!$AN$4:$AU$7387,5,0)</f>
        <v>2026-PRL1-50072</v>
      </c>
      <c r="BJ72" s="1">
        <f>VLOOKUP($AB72,[3]SAP!$AN$4:$AU$7387,6,0)</f>
        <v>1</v>
      </c>
      <c r="BK72" s="1" t="str">
        <f>VLOOKUP($AB72,[3]SAP!$AN$4:$AU$7387,7,0)</f>
        <v>TK009</v>
      </c>
      <c r="BL72" s="1" t="str">
        <f>VLOOKUP($AB72,[3]SAP!$AN$4:$AU$7387,8,0)</f>
        <v>#</v>
      </c>
      <c r="BM72" s="1">
        <f t="shared" si="135"/>
        <v>0.4</v>
      </c>
      <c r="BN72" s="1">
        <v>1</v>
      </c>
      <c r="BO72" s="16">
        <v>1306.2000000000003</v>
      </c>
      <c r="BP72" s="15">
        <f t="shared" si="136"/>
        <v>522.48</v>
      </c>
      <c r="BQ72" s="1">
        <v>1</v>
      </c>
      <c r="BR72" s="1">
        <v>1</v>
      </c>
      <c r="BS72" s="1">
        <v>1</v>
      </c>
      <c r="BT72" s="1">
        <v>1</v>
      </c>
      <c r="BU72" s="1">
        <v>1</v>
      </c>
      <c r="BV72" s="1">
        <v>1</v>
      </c>
      <c r="BW72" s="1">
        <v>1</v>
      </c>
      <c r="BX72" s="1">
        <v>1</v>
      </c>
      <c r="BY72" s="1">
        <v>1</v>
      </c>
    </row>
    <row r="73" spans="1:77" x14ac:dyDescent="0.25">
      <c r="A73" s="12" t="str">
        <f t="shared" si="122"/>
        <v>50072N0307D01343</v>
      </c>
      <c r="B73" s="1">
        <v>10112007</v>
      </c>
      <c r="C73" s="12">
        <v>50072</v>
      </c>
      <c r="D73" s="1" t="s">
        <v>362</v>
      </c>
      <c r="E73" s="1" t="s">
        <v>371</v>
      </c>
      <c r="F73" s="1" t="s">
        <v>372</v>
      </c>
      <c r="G73" s="1">
        <v>3069</v>
      </c>
      <c r="H73" s="1" t="s">
        <v>373</v>
      </c>
      <c r="I73" s="1">
        <v>1</v>
      </c>
      <c r="J73" s="15">
        <v>7470.92</v>
      </c>
      <c r="K73" s="1">
        <v>0.70000000000000007</v>
      </c>
      <c r="L73" s="15">
        <v>914.34000000000015</v>
      </c>
      <c r="M73" s="1">
        <v>8385.26</v>
      </c>
      <c r="N73" s="1"/>
      <c r="O73" s="12" t="str">
        <f>VLOOKUP(C73,'[1]minu seosed mai'!$E$3:$F$784,2,0)</f>
        <v>Keila Perearstikeskuse OÜ</v>
      </c>
      <c r="P73" s="12" t="str">
        <f>VLOOKUP(A73,'[2]minu seosed mai'!$A$3:$A$784,1,0)</f>
        <v>50072N0307D01343</v>
      </c>
      <c r="Q73" s="12"/>
      <c r="R73" s="12" t="str">
        <f>VLOOKUP(H73,'[2]minu seosed mai'!$B$3:$F$784,5,0)</f>
        <v>Keila Perearstikeskuse OÜ</v>
      </c>
      <c r="S73" s="12" t="s">
        <v>360</v>
      </c>
      <c r="T73" s="12" t="s">
        <v>374</v>
      </c>
      <c r="U73" s="12"/>
      <c r="V73" s="12" t="s">
        <v>360</v>
      </c>
      <c r="X73" s="16">
        <f t="shared" si="123"/>
        <v>7470.92</v>
      </c>
      <c r="Y73" s="1" t="str">
        <f t="shared" si="124"/>
        <v>N0307</v>
      </c>
      <c r="Z73" s="1" t="str">
        <f t="shared" si="125"/>
        <v>D01343</v>
      </c>
      <c r="AB73" s="1">
        <f t="shared" si="126"/>
        <v>50072</v>
      </c>
      <c r="AC73" s="1" t="str">
        <f t="shared" si="126"/>
        <v>KEILA PEREARSTIKESKUSE OÜ</v>
      </c>
      <c r="AD73" s="1">
        <f>VLOOKUP(G73,[2]abi!$A$2:$C$4,2,0)</f>
        <v>71200022</v>
      </c>
      <c r="AF73" s="1" t="str">
        <f t="shared" si="127"/>
        <v>000000000000003069</v>
      </c>
      <c r="AG73" s="1">
        <f>VLOOKUP($AB73,[3]SAP!AN$4:AU$7387,4,0)</f>
        <v>2026</v>
      </c>
      <c r="AH73" s="1" t="str">
        <f>VLOOKUP($AB73,[3]SAP!$AN$4:$AU$7387,5,0)</f>
        <v>2026-PRL1-50072</v>
      </c>
      <c r="AI73" s="1">
        <f>VLOOKUP($AB73,[3]SAP!$AN$4:$AU$7387,6,0)</f>
        <v>1</v>
      </c>
      <c r="AJ73" s="1" t="str">
        <f>VLOOKUP($AB73,[3]SAP!$AN$4:$AU$7387,7,0)</f>
        <v>TK009</v>
      </c>
      <c r="AK73" s="1" t="str">
        <f>VLOOKUP($AB73,[3]SAP!$AN$4:$AU$7387,8,0)</f>
        <v>#</v>
      </c>
      <c r="AL73" s="1">
        <f t="shared" si="128"/>
        <v>1</v>
      </c>
      <c r="AM73" s="1">
        <v>1</v>
      </c>
      <c r="AN73" s="16">
        <f t="shared" si="129"/>
        <v>7470.92</v>
      </c>
      <c r="AO73" s="16">
        <f t="shared" si="130"/>
        <v>7470.92</v>
      </c>
      <c r="AP73" s="1">
        <v>1</v>
      </c>
      <c r="AQ73" s="1">
        <v>1</v>
      </c>
      <c r="AR73" s="1">
        <v>1</v>
      </c>
      <c r="AS73" s="1">
        <v>1</v>
      </c>
      <c r="AT73" s="1">
        <v>1</v>
      </c>
      <c r="AU73" s="1">
        <v>1</v>
      </c>
      <c r="AV73" s="1">
        <v>1</v>
      </c>
      <c r="AW73" s="1">
        <v>1</v>
      </c>
      <c r="AX73" s="1">
        <v>1</v>
      </c>
      <c r="AZ73" s="1" t="str">
        <f t="shared" si="131"/>
        <v>N0307</v>
      </c>
      <c r="BA73" s="1" t="str">
        <f t="shared" si="132"/>
        <v>D01343</v>
      </c>
      <c r="BB73" s="1" t="str">
        <f t="shared" si="132"/>
        <v>ALAR KUKK</v>
      </c>
      <c r="BC73" s="1">
        <f t="shared" si="133"/>
        <v>50072</v>
      </c>
      <c r="BE73" s="1">
        <v>71200013</v>
      </c>
      <c r="BG73" s="1" t="str">
        <f t="shared" si="134"/>
        <v>000000000000003062</v>
      </c>
      <c r="BH73" s="1">
        <f>VLOOKUP($AB73,[3]SAP!$AN$4:$AU$7387,4,0)</f>
        <v>2026</v>
      </c>
      <c r="BI73" s="1" t="str">
        <f>VLOOKUP($AB73,[3]SAP!$AN$4:$AU$7387,5,0)</f>
        <v>2026-PRL1-50072</v>
      </c>
      <c r="BJ73" s="1">
        <f>VLOOKUP($AB73,[3]SAP!$AN$4:$AU$7387,6,0)</f>
        <v>1</v>
      </c>
      <c r="BK73" s="1" t="str">
        <f>VLOOKUP($AB73,[3]SAP!$AN$4:$AU$7387,7,0)</f>
        <v>TK009</v>
      </c>
      <c r="BL73" s="1" t="str">
        <f>VLOOKUP($AB73,[3]SAP!$AN$4:$AU$7387,8,0)</f>
        <v>#</v>
      </c>
      <c r="BM73" s="1">
        <f t="shared" si="135"/>
        <v>0.70000000000000007</v>
      </c>
      <c r="BN73" s="1">
        <v>1</v>
      </c>
      <c r="BO73" s="16">
        <v>1306.2000000000003</v>
      </c>
      <c r="BP73" s="15">
        <f t="shared" si="136"/>
        <v>914.34000000000015</v>
      </c>
      <c r="BQ73" s="1">
        <v>1</v>
      </c>
      <c r="BR73" s="1">
        <v>1</v>
      </c>
      <c r="BS73" s="1">
        <v>1</v>
      </c>
      <c r="BT73" s="1">
        <v>1</v>
      </c>
      <c r="BU73" s="1">
        <v>1</v>
      </c>
      <c r="BV73" s="1">
        <v>1</v>
      </c>
      <c r="BW73" s="1">
        <v>1</v>
      </c>
      <c r="BX73" s="1">
        <v>1</v>
      </c>
      <c r="BY73" s="1">
        <v>1</v>
      </c>
    </row>
    <row r="74" spans="1:77" x14ac:dyDescent="0.25">
      <c r="A74" s="12" t="str">
        <f t="shared" si="122"/>
        <v>50072N0308D09242</v>
      </c>
      <c r="B74" s="1">
        <v>10112007</v>
      </c>
      <c r="C74" s="12">
        <v>50072</v>
      </c>
      <c r="D74" s="1" t="s">
        <v>362</v>
      </c>
      <c r="E74" s="1" t="s">
        <v>375</v>
      </c>
      <c r="F74" s="1" t="s">
        <v>376</v>
      </c>
      <c r="G74" s="1">
        <v>3069</v>
      </c>
      <c r="H74" s="1" t="s">
        <v>377</v>
      </c>
      <c r="I74" s="1">
        <v>1</v>
      </c>
      <c r="J74" s="15">
        <v>7470.92</v>
      </c>
      <c r="K74" s="1">
        <v>0.5</v>
      </c>
      <c r="L74" s="15">
        <v>653.1</v>
      </c>
      <c r="M74" s="1">
        <v>8124.02</v>
      </c>
      <c r="N74" s="1"/>
      <c r="O74" s="12" t="str">
        <f>VLOOKUP(C74,'[1]minu seosed mai'!$E$3:$F$784,2,0)</f>
        <v>Keila Perearstikeskuse OÜ</v>
      </c>
      <c r="P74" s="12" t="str">
        <f>VLOOKUP(A74,'[2]minu seosed mai'!$A$3:$A$784,1,0)</f>
        <v>50072N0308D09242</v>
      </c>
      <c r="Q74" s="12"/>
      <c r="R74" s="12" t="str">
        <f>VLOOKUP(H74,'[2]minu seosed mai'!$B$3:$F$784,5,0)</f>
        <v>Keila Perearstikeskuse OÜ</v>
      </c>
      <c r="S74" s="12" t="s">
        <v>378</v>
      </c>
      <c r="T74" s="12" t="s">
        <v>379</v>
      </c>
      <c r="U74" s="12"/>
      <c r="V74" s="12" t="s">
        <v>378</v>
      </c>
      <c r="X74" s="16">
        <f t="shared" si="123"/>
        <v>7470.92</v>
      </c>
      <c r="Y74" s="1" t="str">
        <f t="shared" si="124"/>
        <v>N0308</v>
      </c>
      <c r="Z74" s="1" t="str">
        <f t="shared" si="125"/>
        <v>D09242</v>
      </c>
      <c r="AB74" s="1">
        <f t="shared" si="126"/>
        <v>50072</v>
      </c>
      <c r="AC74" s="1" t="str">
        <f t="shared" si="126"/>
        <v>KEILA PEREARSTIKESKUSE OÜ</v>
      </c>
      <c r="AD74" s="1">
        <f>VLOOKUP(G74,[2]abi!$A$2:$C$4,2,0)</f>
        <v>71200022</v>
      </c>
      <c r="AF74" s="1" t="str">
        <f t="shared" si="127"/>
        <v>000000000000003069</v>
      </c>
      <c r="AG74" s="1">
        <f>VLOOKUP($AB74,[3]SAP!AN$4:AU$7387,4,0)</f>
        <v>2026</v>
      </c>
      <c r="AH74" s="1" t="str">
        <f>VLOOKUP($AB74,[3]SAP!$AN$4:$AU$7387,5,0)</f>
        <v>2026-PRL1-50072</v>
      </c>
      <c r="AI74" s="1">
        <f>VLOOKUP($AB74,[3]SAP!$AN$4:$AU$7387,6,0)</f>
        <v>1</v>
      </c>
      <c r="AJ74" s="1" t="str">
        <f>VLOOKUP($AB74,[3]SAP!$AN$4:$AU$7387,7,0)</f>
        <v>TK009</v>
      </c>
      <c r="AK74" s="1" t="str">
        <f>VLOOKUP($AB74,[3]SAP!$AN$4:$AU$7387,8,0)</f>
        <v>#</v>
      </c>
      <c r="AL74" s="1">
        <f t="shared" si="128"/>
        <v>1</v>
      </c>
      <c r="AM74" s="1">
        <v>1</v>
      </c>
      <c r="AN74" s="16">
        <f t="shared" si="129"/>
        <v>7470.92</v>
      </c>
      <c r="AO74" s="16">
        <f t="shared" si="130"/>
        <v>7470.92</v>
      </c>
      <c r="AP74" s="1">
        <v>1</v>
      </c>
      <c r="AQ74" s="1">
        <v>1</v>
      </c>
      <c r="AR74" s="1">
        <v>1</v>
      </c>
      <c r="AS74" s="1">
        <v>1</v>
      </c>
      <c r="AT74" s="1">
        <v>1</v>
      </c>
      <c r="AU74" s="1">
        <v>1</v>
      </c>
      <c r="AV74" s="1">
        <v>1</v>
      </c>
      <c r="AW74" s="1">
        <v>1</v>
      </c>
      <c r="AX74" s="1">
        <v>1</v>
      </c>
      <c r="AZ74" s="1" t="str">
        <f t="shared" si="131"/>
        <v>N0308</v>
      </c>
      <c r="BA74" s="1" t="str">
        <f t="shared" si="132"/>
        <v>D09242</v>
      </c>
      <c r="BB74" s="1" t="str">
        <f t="shared" si="132"/>
        <v>ARTJOM KOLOTÕGIN</v>
      </c>
      <c r="BC74" s="1">
        <f t="shared" si="133"/>
        <v>50072</v>
      </c>
      <c r="BE74" s="1">
        <v>71200013</v>
      </c>
      <c r="BG74" s="1" t="str">
        <f t="shared" si="134"/>
        <v>000000000000003062</v>
      </c>
      <c r="BH74" s="1">
        <f>VLOOKUP($AB74,[3]SAP!$AN$4:$AU$7387,4,0)</f>
        <v>2026</v>
      </c>
      <c r="BI74" s="1" t="str">
        <f>VLOOKUP($AB74,[3]SAP!$AN$4:$AU$7387,5,0)</f>
        <v>2026-PRL1-50072</v>
      </c>
      <c r="BJ74" s="1">
        <f>VLOOKUP($AB74,[3]SAP!$AN$4:$AU$7387,6,0)</f>
        <v>1</v>
      </c>
      <c r="BK74" s="1" t="str">
        <f>VLOOKUP($AB74,[3]SAP!$AN$4:$AU$7387,7,0)</f>
        <v>TK009</v>
      </c>
      <c r="BL74" s="1" t="str">
        <f>VLOOKUP($AB74,[3]SAP!$AN$4:$AU$7387,8,0)</f>
        <v>#</v>
      </c>
      <c r="BM74" s="1">
        <f t="shared" si="135"/>
        <v>0.5</v>
      </c>
      <c r="BN74" s="1">
        <v>1</v>
      </c>
      <c r="BO74" s="16">
        <v>1306.2000000000003</v>
      </c>
      <c r="BP74" s="15">
        <f t="shared" si="136"/>
        <v>653.1</v>
      </c>
      <c r="BQ74" s="1">
        <v>1</v>
      </c>
      <c r="BR74" s="1">
        <v>1</v>
      </c>
      <c r="BS74" s="1">
        <v>1</v>
      </c>
      <c r="BT74" s="1">
        <v>1</v>
      </c>
      <c r="BU74" s="1">
        <v>1</v>
      </c>
      <c r="BV74" s="1">
        <v>1</v>
      </c>
      <c r="BW74" s="1">
        <v>1</v>
      </c>
      <c r="BX74" s="1">
        <v>1</v>
      </c>
      <c r="BY74" s="1">
        <v>1</v>
      </c>
    </row>
    <row r="75" spans="1:77" x14ac:dyDescent="0.25">
      <c r="A75" s="12" t="str">
        <f t="shared" si="122"/>
        <v>50072N0287D06556</v>
      </c>
      <c r="B75" s="1">
        <v>10112007</v>
      </c>
      <c r="C75" s="12">
        <v>50072</v>
      </c>
      <c r="D75" s="1" t="s">
        <v>380</v>
      </c>
      <c r="E75" s="1" t="s">
        <v>381</v>
      </c>
      <c r="F75" s="1" t="s">
        <v>382</v>
      </c>
      <c r="G75" s="1">
        <v>3069</v>
      </c>
      <c r="H75" s="1" t="s">
        <v>383</v>
      </c>
      <c r="I75" s="1">
        <v>1</v>
      </c>
      <c r="J75" s="15">
        <v>7470.92</v>
      </c>
      <c r="K75" s="1">
        <v>0.70000000000000007</v>
      </c>
      <c r="L75" s="15">
        <v>914.34000000000015</v>
      </c>
      <c r="M75" s="1">
        <v>8385.26</v>
      </c>
      <c r="N75" s="1"/>
      <c r="O75" s="12" t="str">
        <f>VLOOKUP(C75,'[1]minu seosed mai'!$E$3:$F$784,2,0)</f>
        <v>Keila Perearstikeskuse OÜ</v>
      </c>
      <c r="P75" s="12" t="str">
        <f>VLOOKUP(A75,'[2]minu seosed mai'!$A$3:$A$784,1,0)</f>
        <v>50072N0287D06556</v>
      </c>
      <c r="Q75" s="12"/>
      <c r="R75" s="12" t="str">
        <f>VLOOKUP(H75,'[2]minu seosed mai'!$B$3:$F$784,5,0)</f>
        <v>Keila Perearstikeskuse OÜ</v>
      </c>
      <c r="S75" s="12" t="s">
        <v>384</v>
      </c>
      <c r="T75" s="12" t="s">
        <v>385</v>
      </c>
      <c r="U75" s="12"/>
      <c r="V75" s="12" t="s">
        <v>384</v>
      </c>
      <c r="X75" s="16">
        <f t="shared" si="123"/>
        <v>7470.92</v>
      </c>
      <c r="Y75" s="1" t="str">
        <f t="shared" si="124"/>
        <v>N0287</v>
      </c>
      <c r="Z75" s="1" t="str">
        <f t="shared" si="125"/>
        <v>D06556</v>
      </c>
      <c r="AB75" s="1">
        <f t="shared" si="126"/>
        <v>50072</v>
      </c>
      <c r="AC75" s="1" t="str">
        <f t="shared" si="126"/>
        <v xml:space="preserve">KEILA PEREARSTIKESKUSE OÜ </v>
      </c>
      <c r="AD75" s="1">
        <f>VLOOKUP(G75,[2]abi!$A$2:$C$4,2,0)</f>
        <v>71200022</v>
      </c>
      <c r="AF75" s="1" t="str">
        <f t="shared" si="127"/>
        <v>000000000000003069</v>
      </c>
      <c r="AG75" s="1">
        <f>VLOOKUP($AB75,[3]SAP!AN$4:AU$7387,4,0)</f>
        <v>2026</v>
      </c>
      <c r="AH75" s="1" t="str">
        <f>VLOOKUP($AB75,[3]SAP!$AN$4:$AU$7387,5,0)</f>
        <v>2026-PRL1-50072</v>
      </c>
      <c r="AI75" s="1">
        <f>VLOOKUP($AB75,[3]SAP!$AN$4:$AU$7387,6,0)</f>
        <v>1</v>
      </c>
      <c r="AJ75" s="1" t="str">
        <f>VLOOKUP($AB75,[3]SAP!$AN$4:$AU$7387,7,0)</f>
        <v>TK009</v>
      </c>
      <c r="AK75" s="1" t="str">
        <f>VLOOKUP($AB75,[3]SAP!$AN$4:$AU$7387,8,0)</f>
        <v>#</v>
      </c>
      <c r="AL75" s="1">
        <f t="shared" si="128"/>
        <v>1</v>
      </c>
      <c r="AM75" s="1">
        <v>1</v>
      </c>
      <c r="AN75" s="16">
        <f t="shared" si="129"/>
        <v>7470.92</v>
      </c>
      <c r="AO75" s="16">
        <f t="shared" si="130"/>
        <v>7470.92</v>
      </c>
      <c r="AP75" s="1">
        <v>1</v>
      </c>
      <c r="AQ75" s="1">
        <v>1</v>
      </c>
      <c r="AR75" s="1">
        <v>1</v>
      </c>
      <c r="AS75" s="1">
        <v>1</v>
      </c>
      <c r="AT75" s="1">
        <v>1</v>
      </c>
      <c r="AU75" s="1">
        <v>1</v>
      </c>
      <c r="AV75" s="1">
        <v>1</v>
      </c>
      <c r="AW75" s="1">
        <v>1</v>
      </c>
      <c r="AX75" s="1">
        <v>1</v>
      </c>
      <c r="AZ75" s="1" t="str">
        <f t="shared" si="131"/>
        <v>N0287</v>
      </c>
      <c r="BA75" s="1" t="str">
        <f t="shared" si="132"/>
        <v>D06556</v>
      </c>
      <c r="BB75" s="1" t="str">
        <f t="shared" si="132"/>
        <v>ALEKSANDRA GARKUŠA</v>
      </c>
      <c r="BC75" s="1">
        <f t="shared" si="133"/>
        <v>50072</v>
      </c>
      <c r="BE75" s="1">
        <v>71200013</v>
      </c>
      <c r="BG75" s="1" t="str">
        <f t="shared" si="134"/>
        <v>000000000000003062</v>
      </c>
      <c r="BH75" s="1">
        <f>VLOOKUP($AB75,[3]SAP!$AN$4:$AU$7387,4,0)</f>
        <v>2026</v>
      </c>
      <c r="BI75" s="1" t="str">
        <f>VLOOKUP($AB75,[3]SAP!$AN$4:$AU$7387,5,0)</f>
        <v>2026-PRL1-50072</v>
      </c>
      <c r="BJ75" s="1">
        <f>VLOOKUP($AB75,[3]SAP!$AN$4:$AU$7387,6,0)</f>
        <v>1</v>
      </c>
      <c r="BK75" s="1" t="str">
        <f>VLOOKUP($AB75,[3]SAP!$AN$4:$AU$7387,7,0)</f>
        <v>TK009</v>
      </c>
      <c r="BL75" s="1" t="str">
        <f>VLOOKUP($AB75,[3]SAP!$AN$4:$AU$7387,8,0)</f>
        <v>#</v>
      </c>
      <c r="BM75" s="1">
        <f t="shared" si="135"/>
        <v>0.70000000000000007</v>
      </c>
      <c r="BN75" s="1">
        <v>1</v>
      </c>
      <c r="BO75" s="16">
        <v>1306.2000000000003</v>
      </c>
      <c r="BP75" s="15">
        <f t="shared" si="136"/>
        <v>914.34000000000015</v>
      </c>
      <c r="BQ75" s="1">
        <v>1</v>
      </c>
      <c r="BR75" s="1">
        <v>1</v>
      </c>
      <c r="BS75" s="1">
        <v>1</v>
      </c>
      <c r="BT75" s="1">
        <v>1</v>
      </c>
      <c r="BU75" s="1">
        <v>1</v>
      </c>
      <c r="BV75" s="1">
        <v>1</v>
      </c>
      <c r="BW75" s="1">
        <v>1</v>
      </c>
      <c r="BX75" s="1">
        <v>1</v>
      </c>
      <c r="BY75" s="1">
        <v>1</v>
      </c>
    </row>
    <row r="76" spans="1:77" x14ac:dyDescent="0.25">
      <c r="A76" s="12" t="str">
        <f t="shared" si="122"/>
        <v>50232N0590D05547</v>
      </c>
      <c r="B76" s="1">
        <v>11737643</v>
      </c>
      <c r="C76" s="12">
        <v>50232</v>
      </c>
      <c r="D76" s="1" t="s">
        <v>378</v>
      </c>
      <c r="E76" s="1" t="s">
        <v>386</v>
      </c>
      <c r="F76" s="1" t="s">
        <v>387</v>
      </c>
      <c r="G76" s="1">
        <v>3069</v>
      </c>
      <c r="H76" s="1" t="s">
        <v>388</v>
      </c>
      <c r="I76" s="1">
        <v>0.8</v>
      </c>
      <c r="J76" s="15">
        <v>5976.7360000000008</v>
      </c>
      <c r="K76" s="1">
        <v>0.2</v>
      </c>
      <c r="L76" s="15">
        <v>261.24</v>
      </c>
      <c r="M76" s="1">
        <v>6237.9760000000006</v>
      </c>
      <c r="N76" s="1"/>
      <c r="O76" s="12" t="str">
        <f>VLOOKUP(C76,'[1]minu seosed mai'!$E$3:$F$784,2,0)</f>
        <v>Kersti Pelisaar</v>
      </c>
      <c r="P76" s="12" t="str">
        <f>VLOOKUP(A76,'[2]minu seosed mai'!$A$3:$A$784,1,0)</f>
        <v>50232N0590D05547</v>
      </c>
      <c r="Q76" s="12"/>
      <c r="R76" s="12" t="str">
        <f>VLOOKUP(H76,'[2]minu seosed mai'!$B$3:$F$784,5,0)</f>
        <v>Kersti Pelisaar</v>
      </c>
      <c r="S76" s="12" t="s">
        <v>384</v>
      </c>
      <c r="T76" s="12" t="s">
        <v>389</v>
      </c>
      <c r="U76" s="12"/>
      <c r="V76" s="12" t="s">
        <v>384</v>
      </c>
      <c r="X76" s="16">
        <f t="shared" si="123"/>
        <v>7470.920000000001</v>
      </c>
      <c r="Y76" s="1" t="str">
        <f t="shared" si="124"/>
        <v>N0590</v>
      </c>
      <c r="Z76" s="1" t="str">
        <f t="shared" si="125"/>
        <v>D05547</v>
      </c>
      <c r="AB76" s="1">
        <f t="shared" si="126"/>
        <v>50232</v>
      </c>
      <c r="AC76" s="1" t="str">
        <f t="shared" si="126"/>
        <v>Kersti Pelisaar</v>
      </c>
      <c r="AD76" s="1">
        <f>VLOOKUP(G76,[2]abi!$A$2:$C$4,2,0)</f>
        <v>71200022</v>
      </c>
      <c r="AF76" s="1" t="str">
        <f t="shared" si="127"/>
        <v>000000000000003069</v>
      </c>
      <c r="AG76" s="1">
        <f>VLOOKUP($AB76,[3]SAP!AN$4:AU$7387,4,0)</f>
        <v>2026</v>
      </c>
      <c r="AH76" s="1" t="str">
        <f>VLOOKUP($AB76,[3]SAP!$AN$4:$AU$7387,5,0)</f>
        <v>2026-PRL1-50232</v>
      </c>
      <c r="AI76" s="1" t="str">
        <f>VLOOKUP($AB76,[3]SAP!$AN$4:$AU$7387,6,0)</f>
        <v>#</v>
      </c>
      <c r="AJ76" s="1" t="str">
        <f>VLOOKUP($AB76,[3]SAP!$AN$4:$AU$7387,7,0)</f>
        <v>#</v>
      </c>
      <c r="AK76" s="1" t="str">
        <f>VLOOKUP($AB76,[3]SAP!$AN$4:$AU$7387,8,0)</f>
        <v>#</v>
      </c>
      <c r="AL76" s="1">
        <f t="shared" si="128"/>
        <v>0.8</v>
      </c>
      <c r="AM76" s="1">
        <v>1</v>
      </c>
      <c r="AN76" s="16">
        <f t="shared" si="129"/>
        <v>7470.920000000001</v>
      </c>
      <c r="AO76" s="16">
        <f t="shared" si="130"/>
        <v>5976.7360000000008</v>
      </c>
      <c r="AP76" s="1">
        <v>1</v>
      </c>
      <c r="AQ76" s="1">
        <v>1</v>
      </c>
      <c r="AR76" s="1">
        <v>1</v>
      </c>
      <c r="AS76" s="1">
        <v>1</v>
      </c>
      <c r="AT76" s="1">
        <v>1</v>
      </c>
      <c r="AU76" s="1">
        <v>1</v>
      </c>
      <c r="AV76" s="1">
        <v>1</v>
      </c>
      <c r="AW76" s="1">
        <v>1</v>
      </c>
      <c r="AX76" s="1">
        <v>1</v>
      </c>
      <c r="AZ76" s="1" t="str">
        <f t="shared" si="131"/>
        <v>N0590</v>
      </c>
      <c r="BA76" s="1" t="str">
        <f t="shared" si="132"/>
        <v>D05547</v>
      </c>
      <c r="BB76" s="1" t="str">
        <f t="shared" si="132"/>
        <v>KERSTI PELISAAR</v>
      </c>
      <c r="BC76" s="1">
        <f t="shared" si="133"/>
        <v>50232</v>
      </c>
      <c r="BE76" s="1">
        <v>71200013</v>
      </c>
      <c r="BG76" s="1" t="str">
        <f t="shared" si="134"/>
        <v>000000000000003062</v>
      </c>
      <c r="BH76" s="1">
        <f>VLOOKUP($AB76,[3]SAP!$AN$4:$AU$7387,4,0)</f>
        <v>2026</v>
      </c>
      <c r="BI76" s="1" t="str">
        <f>VLOOKUP($AB76,[3]SAP!$AN$4:$AU$7387,5,0)</f>
        <v>2026-PRL1-50232</v>
      </c>
      <c r="BJ76" s="1" t="str">
        <f>VLOOKUP($AB76,[3]SAP!$AN$4:$AU$7387,6,0)</f>
        <v>#</v>
      </c>
      <c r="BK76" s="1" t="str">
        <f>VLOOKUP($AB76,[3]SAP!$AN$4:$AU$7387,7,0)</f>
        <v>#</v>
      </c>
      <c r="BL76" s="1" t="str">
        <f>VLOOKUP($AB76,[3]SAP!$AN$4:$AU$7387,8,0)</f>
        <v>#</v>
      </c>
      <c r="BM76" s="1">
        <f t="shared" si="135"/>
        <v>0.2</v>
      </c>
      <c r="BN76" s="1">
        <v>1</v>
      </c>
      <c r="BO76" s="16">
        <v>1306.2000000000003</v>
      </c>
      <c r="BP76" s="15">
        <f t="shared" si="136"/>
        <v>261.24</v>
      </c>
      <c r="BQ76" s="1">
        <v>1</v>
      </c>
      <c r="BR76" s="1">
        <v>1</v>
      </c>
      <c r="BS76" s="1">
        <v>1</v>
      </c>
      <c r="BT76" s="1">
        <v>1</v>
      </c>
      <c r="BU76" s="1">
        <v>1</v>
      </c>
      <c r="BV76" s="1">
        <v>1</v>
      </c>
      <c r="BW76" s="1">
        <v>1</v>
      </c>
      <c r="BX76" s="1">
        <v>1</v>
      </c>
      <c r="BY76" s="1">
        <v>1</v>
      </c>
    </row>
    <row r="77" spans="1:77" x14ac:dyDescent="0.25">
      <c r="A77" s="12" t="str">
        <f t="shared" si="122"/>
        <v>50577N0001D00384</v>
      </c>
      <c r="B77" s="1">
        <v>11271995</v>
      </c>
      <c r="C77" s="12">
        <v>50577</v>
      </c>
      <c r="D77" s="1" t="s">
        <v>384</v>
      </c>
      <c r="E77" s="1" t="s">
        <v>390</v>
      </c>
      <c r="F77" s="1" t="s">
        <v>391</v>
      </c>
      <c r="G77" s="1">
        <v>3069</v>
      </c>
      <c r="H77" s="1" t="s">
        <v>392</v>
      </c>
      <c r="I77" s="1">
        <v>1</v>
      </c>
      <c r="J77" s="15">
        <v>7470.92</v>
      </c>
      <c r="K77" s="1">
        <v>1.0000000000000002</v>
      </c>
      <c r="L77" s="15">
        <v>1306.2000000000003</v>
      </c>
      <c r="M77" s="1">
        <v>8777.1200000000008</v>
      </c>
      <c r="N77" s="1"/>
      <c r="O77" s="12" t="str">
        <f>VLOOKUP(C77,'[1]minu seosed mai'!$E$3:$F$784,2,0)</f>
        <v>Kivimäe Perearstikeskus OÜ</v>
      </c>
      <c r="P77" s="12" t="str">
        <f>VLOOKUP(A77,'[2]minu seosed mai'!$A$3:$A$784,1,0)</f>
        <v>50577N0001D00384</v>
      </c>
      <c r="Q77" s="12"/>
      <c r="R77" s="12" t="str">
        <f>VLOOKUP(H77,'[2]minu seosed mai'!$B$3:$F$784,5,0)</f>
        <v>Kivimäe Perearstikeskus OÜ</v>
      </c>
      <c r="S77" s="12" t="s">
        <v>384</v>
      </c>
      <c r="T77" s="12" t="s">
        <v>393</v>
      </c>
      <c r="U77" s="12"/>
      <c r="V77" s="12" t="s">
        <v>384</v>
      </c>
      <c r="X77" s="16">
        <f t="shared" si="123"/>
        <v>7470.92</v>
      </c>
      <c r="Y77" s="1" t="str">
        <f t="shared" si="124"/>
        <v>N0001</v>
      </c>
      <c r="Z77" s="1" t="str">
        <f t="shared" si="125"/>
        <v>D00384</v>
      </c>
      <c r="AB77" s="1">
        <f t="shared" si="126"/>
        <v>50577</v>
      </c>
      <c r="AC77" s="1" t="str">
        <f t="shared" si="126"/>
        <v>Kivimäe Perearstikeskus OÜ</v>
      </c>
      <c r="AD77" s="1">
        <f>VLOOKUP(G77,[2]abi!$A$2:$C$4,2,0)</f>
        <v>71200022</v>
      </c>
      <c r="AF77" s="1" t="str">
        <f t="shared" si="127"/>
        <v>000000000000003069</v>
      </c>
      <c r="AG77" s="1">
        <f>VLOOKUP($AB77,[3]SAP!AN$4:AU$7387,4,0)</f>
        <v>2026</v>
      </c>
      <c r="AH77" s="1" t="str">
        <f>VLOOKUP($AB77,[3]SAP!$AN$4:$AU$7387,5,0)</f>
        <v>2026-PRL1-50577</v>
      </c>
      <c r="AI77" s="1">
        <f>VLOOKUP($AB77,[3]SAP!$AN$4:$AU$7387,6,0)</f>
        <v>1</v>
      </c>
      <c r="AJ77" s="1" t="str">
        <f>VLOOKUP($AB77,[3]SAP!$AN$4:$AU$7387,7,0)</f>
        <v>TK068</v>
      </c>
      <c r="AK77" s="1" t="str">
        <f>VLOOKUP($AB77,[3]SAP!$AN$4:$AU$7387,8,0)</f>
        <v>#</v>
      </c>
      <c r="AL77" s="1">
        <f t="shared" si="128"/>
        <v>1</v>
      </c>
      <c r="AM77" s="1">
        <v>1</v>
      </c>
      <c r="AN77" s="16">
        <f t="shared" si="129"/>
        <v>7470.92</v>
      </c>
      <c r="AO77" s="16">
        <f t="shared" si="130"/>
        <v>7470.92</v>
      </c>
      <c r="AP77" s="1">
        <v>1</v>
      </c>
      <c r="AQ77" s="1">
        <v>1</v>
      </c>
      <c r="AR77" s="1">
        <v>1</v>
      </c>
      <c r="AS77" s="1">
        <v>1</v>
      </c>
      <c r="AT77" s="1">
        <v>1</v>
      </c>
      <c r="AU77" s="1">
        <v>1</v>
      </c>
      <c r="AV77" s="1">
        <v>1</v>
      </c>
      <c r="AW77" s="1">
        <v>1</v>
      </c>
      <c r="AX77" s="1">
        <v>1</v>
      </c>
      <c r="AZ77" s="1" t="str">
        <f t="shared" si="131"/>
        <v>N0001</v>
      </c>
      <c r="BA77" s="1" t="str">
        <f t="shared" si="132"/>
        <v>D00384</v>
      </c>
      <c r="BB77" s="1" t="str">
        <f t="shared" si="132"/>
        <v>LEMBI PÕLDER</v>
      </c>
      <c r="BC77" s="1">
        <f t="shared" si="133"/>
        <v>50577</v>
      </c>
      <c r="BE77" s="1">
        <v>71200013</v>
      </c>
      <c r="BG77" s="1" t="str">
        <f t="shared" si="134"/>
        <v>000000000000003062</v>
      </c>
      <c r="BH77" s="1">
        <f>VLOOKUP($AB77,[3]SAP!$AN$4:$AU$7387,4,0)</f>
        <v>2026</v>
      </c>
      <c r="BI77" s="1" t="str">
        <f>VLOOKUP($AB77,[3]SAP!$AN$4:$AU$7387,5,0)</f>
        <v>2026-PRL1-50577</v>
      </c>
      <c r="BJ77" s="1">
        <f>VLOOKUP($AB77,[3]SAP!$AN$4:$AU$7387,6,0)</f>
        <v>1</v>
      </c>
      <c r="BK77" s="1" t="str">
        <f>VLOOKUP($AB77,[3]SAP!$AN$4:$AU$7387,7,0)</f>
        <v>TK068</v>
      </c>
      <c r="BL77" s="1" t="str">
        <f>VLOOKUP($AB77,[3]SAP!$AN$4:$AU$7387,8,0)</f>
        <v>#</v>
      </c>
      <c r="BM77" s="1">
        <f t="shared" si="135"/>
        <v>1.0000000000000002</v>
      </c>
      <c r="BN77" s="1">
        <v>1</v>
      </c>
      <c r="BO77" s="16">
        <v>1306.2000000000003</v>
      </c>
      <c r="BP77" s="15">
        <f t="shared" si="136"/>
        <v>1306.2000000000003</v>
      </c>
      <c r="BQ77" s="1">
        <v>1</v>
      </c>
      <c r="BR77" s="1">
        <v>1</v>
      </c>
      <c r="BS77" s="1">
        <v>1</v>
      </c>
      <c r="BT77" s="1">
        <v>1</v>
      </c>
      <c r="BU77" s="1">
        <v>1</v>
      </c>
      <c r="BV77" s="1">
        <v>1</v>
      </c>
      <c r="BW77" s="1">
        <v>1</v>
      </c>
      <c r="BX77" s="1">
        <v>1</v>
      </c>
      <c r="BY77" s="1">
        <v>1</v>
      </c>
    </row>
    <row r="78" spans="1:77" x14ac:dyDescent="0.25">
      <c r="A78" s="12" t="str">
        <f t="shared" si="122"/>
        <v>50577N0150D08372</v>
      </c>
      <c r="B78" s="1">
        <v>11271995</v>
      </c>
      <c r="C78" s="12">
        <v>50577</v>
      </c>
      <c r="D78" s="1" t="s">
        <v>384</v>
      </c>
      <c r="E78" s="1" t="s">
        <v>394</v>
      </c>
      <c r="F78" s="1" t="s">
        <v>395</v>
      </c>
      <c r="G78" s="1">
        <v>3069</v>
      </c>
      <c r="H78" s="1" t="s">
        <v>396</v>
      </c>
      <c r="I78" s="1">
        <v>1</v>
      </c>
      <c r="J78" s="15">
        <v>7470.92</v>
      </c>
      <c r="K78" s="1">
        <v>1.0000000000000002</v>
      </c>
      <c r="L78" s="15">
        <v>1306.2000000000003</v>
      </c>
      <c r="M78" s="1">
        <v>8777.1200000000008</v>
      </c>
      <c r="N78" s="1"/>
      <c r="O78" s="12" t="str">
        <f>VLOOKUP(C78,'[1]minu seosed mai'!$E$3:$F$784,2,0)</f>
        <v>Kivimäe Perearstikeskus OÜ</v>
      </c>
      <c r="P78" s="12" t="str">
        <f>VLOOKUP(A78,'[2]minu seosed mai'!$A$3:$A$784,1,0)</f>
        <v>50577N0150D08372</v>
      </c>
      <c r="Q78" s="12"/>
      <c r="R78" s="12" t="str">
        <f>VLOOKUP(H78,'[2]minu seosed mai'!$B$3:$F$784,5,0)</f>
        <v>Kivimäe Perearstikeskus OÜ</v>
      </c>
      <c r="S78" s="12" t="s">
        <v>384</v>
      </c>
      <c r="T78" s="12" t="s">
        <v>397</v>
      </c>
      <c r="U78" s="12"/>
      <c r="V78" s="12" t="s">
        <v>384</v>
      </c>
      <c r="X78" s="16">
        <f t="shared" si="123"/>
        <v>7470.92</v>
      </c>
      <c r="Y78" s="1" t="str">
        <f t="shared" si="124"/>
        <v>N0150</v>
      </c>
      <c r="Z78" s="1" t="str">
        <f t="shared" si="125"/>
        <v>D08372</v>
      </c>
      <c r="AB78" s="1">
        <f t="shared" si="126"/>
        <v>50577</v>
      </c>
      <c r="AC78" s="1" t="str">
        <f t="shared" si="126"/>
        <v>Kivimäe Perearstikeskus OÜ</v>
      </c>
      <c r="AD78" s="1">
        <f>VLOOKUP(G78,[2]abi!$A$2:$C$4,2,0)</f>
        <v>71200022</v>
      </c>
      <c r="AF78" s="1" t="str">
        <f t="shared" si="127"/>
        <v>000000000000003069</v>
      </c>
      <c r="AG78" s="1">
        <f>VLOOKUP($AB78,[3]SAP!AN$4:AU$7387,4,0)</f>
        <v>2026</v>
      </c>
      <c r="AH78" s="1" t="str">
        <f>VLOOKUP($AB78,[3]SAP!$AN$4:$AU$7387,5,0)</f>
        <v>2026-PRL1-50577</v>
      </c>
      <c r="AI78" s="1">
        <f>VLOOKUP($AB78,[3]SAP!$AN$4:$AU$7387,6,0)</f>
        <v>1</v>
      </c>
      <c r="AJ78" s="1" t="str">
        <f>VLOOKUP($AB78,[3]SAP!$AN$4:$AU$7387,7,0)</f>
        <v>TK068</v>
      </c>
      <c r="AK78" s="1" t="str">
        <f>VLOOKUP($AB78,[3]SAP!$AN$4:$AU$7387,8,0)</f>
        <v>#</v>
      </c>
      <c r="AL78" s="1">
        <f t="shared" si="128"/>
        <v>1</v>
      </c>
      <c r="AM78" s="1">
        <v>1</v>
      </c>
      <c r="AN78" s="16">
        <f t="shared" si="129"/>
        <v>7470.92</v>
      </c>
      <c r="AO78" s="16">
        <f t="shared" si="130"/>
        <v>7470.92</v>
      </c>
      <c r="AP78" s="1">
        <v>1</v>
      </c>
      <c r="AQ78" s="1">
        <v>1</v>
      </c>
      <c r="AR78" s="1">
        <v>1</v>
      </c>
      <c r="AS78" s="1">
        <v>1</v>
      </c>
      <c r="AT78" s="1">
        <v>1</v>
      </c>
      <c r="AU78" s="1">
        <v>1</v>
      </c>
      <c r="AV78" s="1">
        <v>1</v>
      </c>
      <c r="AW78" s="1">
        <v>1</v>
      </c>
      <c r="AX78" s="1">
        <v>1</v>
      </c>
      <c r="AZ78" s="1" t="str">
        <f t="shared" si="131"/>
        <v>N0150</v>
      </c>
      <c r="BA78" s="1" t="str">
        <f t="shared" si="132"/>
        <v>D08372</v>
      </c>
      <c r="BB78" s="1" t="str">
        <f t="shared" si="132"/>
        <v>KATRIN SIIRAK</v>
      </c>
      <c r="BC78" s="1">
        <f t="shared" si="133"/>
        <v>50577</v>
      </c>
      <c r="BE78" s="1">
        <v>71200013</v>
      </c>
      <c r="BG78" s="1" t="str">
        <f t="shared" si="134"/>
        <v>000000000000003062</v>
      </c>
      <c r="BH78" s="1">
        <f>VLOOKUP($AB78,[3]SAP!$AN$4:$AU$7387,4,0)</f>
        <v>2026</v>
      </c>
      <c r="BI78" s="1" t="str">
        <f>VLOOKUP($AB78,[3]SAP!$AN$4:$AU$7387,5,0)</f>
        <v>2026-PRL1-50577</v>
      </c>
      <c r="BJ78" s="1">
        <f>VLOOKUP($AB78,[3]SAP!$AN$4:$AU$7387,6,0)</f>
        <v>1</v>
      </c>
      <c r="BK78" s="1" t="str">
        <f>VLOOKUP($AB78,[3]SAP!$AN$4:$AU$7387,7,0)</f>
        <v>TK068</v>
      </c>
      <c r="BL78" s="1" t="str">
        <f>VLOOKUP($AB78,[3]SAP!$AN$4:$AU$7387,8,0)</f>
        <v>#</v>
      </c>
      <c r="BM78" s="1">
        <f t="shared" si="135"/>
        <v>1.0000000000000002</v>
      </c>
      <c r="BN78" s="1">
        <v>1</v>
      </c>
      <c r="BO78" s="16">
        <v>1306.2000000000003</v>
      </c>
      <c r="BP78" s="15">
        <f t="shared" si="136"/>
        <v>1306.2000000000003</v>
      </c>
      <c r="BQ78" s="1">
        <v>1</v>
      </c>
      <c r="BR78" s="1">
        <v>1</v>
      </c>
      <c r="BS78" s="1">
        <v>1</v>
      </c>
      <c r="BT78" s="1">
        <v>1</v>
      </c>
      <c r="BU78" s="1">
        <v>1</v>
      </c>
      <c r="BV78" s="1">
        <v>1</v>
      </c>
      <c r="BW78" s="1">
        <v>1</v>
      </c>
      <c r="BX78" s="1">
        <v>1</v>
      </c>
      <c r="BY78" s="1">
        <v>1</v>
      </c>
    </row>
    <row r="79" spans="1:77" x14ac:dyDescent="0.25">
      <c r="A79" s="12" t="str">
        <f t="shared" si="122"/>
        <v>50577N0802D01182</v>
      </c>
      <c r="B79" s="1">
        <v>11271995</v>
      </c>
      <c r="C79" s="12">
        <v>50577</v>
      </c>
      <c r="D79" s="1" t="s">
        <v>384</v>
      </c>
      <c r="E79" s="1" t="s">
        <v>398</v>
      </c>
      <c r="F79" s="1" t="s">
        <v>399</v>
      </c>
      <c r="G79" s="1">
        <v>3069</v>
      </c>
      <c r="H79" s="1" t="s">
        <v>400</v>
      </c>
      <c r="I79" s="1">
        <v>1</v>
      </c>
      <c r="J79" s="15">
        <v>7470.92</v>
      </c>
      <c r="K79" s="1">
        <v>1.0000000000000002</v>
      </c>
      <c r="L79" s="15">
        <v>1306.2000000000003</v>
      </c>
      <c r="M79" s="1">
        <v>8777.1200000000008</v>
      </c>
      <c r="N79" s="1"/>
      <c r="O79" s="12" t="str">
        <f>VLOOKUP(C79,'[1]minu seosed mai'!$E$3:$F$784,2,0)</f>
        <v>Kivimäe Perearstikeskus OÜ</v>
      </c>
      <c r="P79" s="12" t="str">
        <f>VLOOKUP(A79,'[2]minu seosed mai'!$A$3:$A$784,1,0)</f>
        <v>50577N0802D01182</v>
      </c>
      <c r="Q79" s="12"/>
      <c r="R79" s="12" t="str">
        <f>VLOOKUP(H79,'[2]minu seosed mai'!$B$3:$F$784,5,0)</f>
        <v>Kivimäe Perearstikeskus OÜ</v>
      </c>
      <c r="S79" s="12" t="s">
        <v>401</v>
      </c>
      <c r="T79" s="12" t="s">
        <v>402</v>
      </c>
      <c r="U79" s="12"/>
      <c r="V79" s="12" t="s">
        <v>401</v>
      </c>
      <c r="X79" s="16">
        <f t="shared" si="123"/>
        <v>7470.92</v>
      </c>
      <c r="Y79" s="1" t="str">
        <f t="shared" si="124"/>
        <v>N0802</v>
      </c>
      <c r="Z79" s="1" t="str">
        <f t="shared" si="125"/>
        <v>D01182</v>
      </c>
      <c r="AB79" s="1">
        <f t="shared" si="126"/>
        <v>50577</v>
      </c>
      <c r="AC79" s="1" t="str">
        <f t="shared" si="126"/>
        <v>Kivimäe Perearstikeskus OÜ</v>
      </c>
      <c r="AD79" s="1">
        <f>VLOOKUP(G79,[2]abi!$A$2:$C$4,2,0)</f>
        <v>71200022</v>
      </c>
      <c r="AF79" s="1" t="str">
        <f t="shared" si="127"/>
        <v>000000000000003069</v>
      </c>
      <c r="AG79" s="1">
        <f>VLOOKUP($AB79,[3]SAP!AN$4:AU$7387,4,0)</f>
        <v>2026</v>
      </c>
      <c r="AH79" s="1" t="str">
        <f>VLOOKUP($AB79,[3]SAP!$AN$4:$AU$7387,5,0)</f>
        <v>2026-PRL1-50577</v>
      </c>
      <c r="AI79" s="1">
        <f>VLOOKUP($AB79,[3]SAP!$AN$4:$AU$7387,6,0)</f>
        <v>1</v>
      </c>
      <c r="AJ79" s="1" t="str">
        <f>VLOOKUP($AB79,[3]SAP!$AN$4:$AU$7387,7,0)</f>
        <v>TK068</v>
      </c>
      <c r="AK79" s="1" t="str">
        <f>VLOOKUP($AB79,[3]SAP!$AN$4:$AU$7387,8,0)</f>
        <v>#</v>
      </c>
      <c r="AL79" s="1">
        <f t="shared" si="128"/>
        <v>1</v>
      </c>
      <c r="AM79" s="1">
        <v>1</v>
      </c>
      <c r="AN79" s="16">
        <f t="shared" si="129"/>
        <v>7470.92</v>
      </c>
      <c r="AO79" s="16">
        <f t="shared" si="130"/>
        <v>7470.92</v>
      </c>
      <c r="AP79" s="1">
        <v>1</v>
      </c>
      <c r="AQ79" s="1">
        <v>1</v>
      </c>
      <c r="AR79" s="1">
        <v>1</v>
      </c>
      <c r="AS79" s="1">
        <v>1</v>
      </c>
      <c r="AT79" s="1">
        <v>1</v>
      </c>
      <c r="AU79" s="1">
        <v>1</v>
      </c>
      <c r="AV79" s="1">
        <v>1</v>
      </c>
      <c r="AW79" s="1">
        <v>1</v>
      </c>
      <c r="AX79" s="1">
        <v>1</v>
      </c>
      <c r="AZ79" s="1" t="str">
        <f t="shared" si="131"/>
        <v>N0802</v>
      </c>
      <c r="BA79" s="1" t="str">
        <f t="shared" si="132"/>
        <v>D01182</v>
      </c>
      <c r="BB79" s="1" t="str">
        <f t="shared" si="132"/>
        <v>KARMEN JOLLER</v>
      </c>
      <c r="BC79" s="1">
        <f t="shared" si="133"/>
        <v>50577</v>
      </c>
      <c r="BE79" s="1">
        <v>71200013</v>
      </c>
      <c r="BG79" s="1" t="str">
        <f t="shared" si="134"/>
        <v>000000000000003062</v>
      </c>
      <c r="BH79" s="1">
        <f>VLOOKUP($AB79,[3]SAP!$AN$4:$AU$7387,4,0)</f>
        <v>2026</v>
      </c>
      <c r="BI79" s="1" t="str">
        <f>VLOOKUP($AB79,[3]SAP!$AN$4:$AU$7387,5,0)</f>
        <v>2026-PRL1-50577</v>
      </c>
      <c r="BJ79" s="1">
        <f>VLOOKUP($AB79,[3]SAP!$AN$4:$AU$7387,6,0)</f>
        <v>1</v>
      </c>
      <c r="BK79" s="1" t="str">
        <f>VLOOKUP($AB79,[3]SAP!$AN$4:$AU$7387,7,0)</f>
        <v>TK068</v>
      </c>
      <c r="BL79" s="1" t="str">
        <f>VLOOKUP($AB79,[3]SAP!$AN$4:$AU$7387,8,0)</f>
        <v>#</v>
      </c>
      <c r="BM79" s="1">
        <f t="shared" si="135"/>
        <v>1.0000000000000002</v>
      </c>
      <c r="BN79" s="1">
        <v>1</v>
      </c>
      <c r="BO79" s="16">
        <v>1306.2000000000003</v>
      </c>
      <c r="BP79" s="15">
        <f t="shared" si="136"/>
        <v>1306.2000000000003</v>
      </c>
      <c r="BQ79" s="1">
        <v>1</v>
      </c>
      <c r="BR79" s="1">
        <v>1</v>
      </c>
      <c r="BS79" s="1">
        <v>1</v>
      </c>
      <c r="BT79" s="1">
        <v>1</v>
      </c>
      <c r="BU79" s="1">
        <v>1</v>
      </c>
      <c r="BV79" s="1">
        <v>1</v>
      </c>
      <c r="BW79" s="1">
        <v>1</v>
      </c>
      <c r="BX79" s="1">
        <v>1</v>
      </c>
      <c r="BY79" s="1">
        <v>1</v>
      </c>
    </row>
    <row r="80" spans="1:77" x14ac:dyDescent="0.25">
      <c r="A80" s="12" t="str">
        <f t="shared" si="122"/>
        <v>50577N0854D09197</v>
      </c>
      <c r="B80" s="1">
        <v>11271995</v>
      </c>
      <c r="C80" s="12">
        <v>50577</v>
      </c>
      <c r="D80" s="1" t="s">
        <v>384</v>
      </c>
      <c r="E80" s="1" t="s">
        <v>403</v>
      </c>
      <c r="F80" s="1" t="s">
        <v>404</v>
      </c>
      <c r="G80" s="1">
        <v>3069</v>
      </c>
      <c r="H80" s="1" t="s">
        <v>405</v>
      </c>
      <c r="I80" s="1">
        <v>1</v>
      </c>
      <c r="J80" s="15">
        <v>7470.92</v>
      </c>
      <c r="K80" s="1">
        <v>1.0000000000000002</v>
      </c>
      <c r="L80" s="15">
        <v>1306.2000000000003</v>
      </c>
      <c r="M80" s="1">
        <v>8777.1200000000008</v>
      </c>
      <c r="N80" s="1"/>
      <c r="O80" s="12" t="str">
        <f>VLOOKUP(C80,'[1]minu seosed mai'!$E$3:$F$784,2,0)</f>
        <v>Kivimäe Perearstikeskus OÜ</v>
      </c>
      <c r="P80" s="12" t="str">
        <f>VLOOKUP(A80,'[2]minu seosed mai'!$A$3:$A$784,1,0)</f>
        <v>50577N0854D09197</v>
      </c>
      <c r="Q80" s="12"/>
      <c r="R80" s="12" t="str">
        <f>VLOOKUP(H80,'[2]minu seosed mai'!$B$3:$F$784,5,0)</f>
        <v>Kivimäe Perearstikeskus OÜ</v>
      </c>
      <c r="S80" s="12" t="s">
        <v>406</v>
      </c>
      <c r="T80" s="12" t="s">
        <v>407</v>
      </c>
      <c r="U80" s="12"/>
      <c r="V80" s="12" t="s">
        <v>406</v>
      </c>
      <c r="X80" s="16">
        <f t="shared" si="123"/>
        <v>7470.92</v>
      </c>
      <c r="Y80" s="1" t="str">
        <f t="shared" si="124"/>
        <v>N0854</v>
      </c>
      <c r="Z80" s="1" t="str">
        <f t="shared" si="125"/>
        <v>D09197</v>
      </c>
      <c r="AB80" s="1">
        <f t="shared" si="126"/>
        <v>50577</v>
      </c>
      <c r="AC80" s="1" t="str">
        <f t="shared" si="126"/>
        <v>Kivimäe Perearstikeskus OÜ</v>
      </c>
      <c r="AD80" s="1">
        <f>VLOOKUP(G80,[2]abi!$A$2:$C$4,2,0)</f>
        <v>71200022</v>
      </c>
      <c r="AF80" s="1" t="str">
        <f t="shared" si="127"/>
        <v>000000000000003069</v>
      </c>
      <c r="AG80" s="1">
        <f>VLOOKUP($AB80,[3]SAP!AN$4:AU$7387,4,0)</f>
        <v>2026</v>
      </c>
      <c r="AH80" s="1" t="str">
        <f>VLOOKUP($AB80,[3]SAP!$AN$4:$AU$7387,5,0)</f>
        <v>2026-PRL1-50577</v>
      </c>
      <c r="AI80" s="1">
        <f>VLOOKUP($AB80,[3]SAP!$AN$4:$AU$7387,6,0)</f>
        <v>1</v>
      </c>
      <c r="AJ80" s="1" t="str">
        <f>VLOOKUP($AB80,[3]SAP!$AN$4:$AU$7387,7,0)</f>
        <v>TK068</v>
      </c>
      <c r="AK80" s="1" t="str">
        <f>VLOOKUP($AB80,[3]SAP!$AN$4:$AU$7387,8,0)</f>
        <v>#</v>
      </c>
      <c r="AL80" s="1">
        <f t="shared" si="128"/>
        <v>1</v>
      </c>
      <c r="AM80" s="1">
        <v>1</v>
      </c>
      <c r="AN80" s="16">
        <f t="shared" si="129"/>
        <v>7470.92</v>
      </c>
      <c r="AO80" s="16">
        <f t="shared" si="130"/>
        <v>7470.92</v>
      </c>
      <c r="AP80" s="1">
        <v>1</v>
      </c>
      <c r="AQ80" s="1">
        <v>1</v>
      </c>
      <c r="AR80" s="1">
        <v>1</v>
      </c>
      <c r="AS80" s="1">
        <v>1</v>
      </c>
      <c r="AT80" s="1">
        <v>1</v>
      </c>
      <c r="AU80" s="1">
        <v>1</v>
      </c>
      <c r="AV80" s="1">
        <v>1</v>
      </c>
      <c r="AW80" s="1">
        <v>1</v>
      </c>
      <c r="AX80" s="1">
        <v>1</v>
      </c>
      <c r="AZ80" s="1" t="str">
        <f t="shared" si="131"/>
        <v>N0854</v>
      </c>
      <c r="BA80" s="1" t="str">
        <f t="shared" si="132"/>
        <v>D09197</v>
      </c>
      <c r="BB80" s="1" t="str">
        <f t="shared" si="132"/>
        <v>KRISTI SÄRGAVA</v>
      </c>
      <c r="BC80" s="1">
        <f t="shared" si="133"/>
        <v>50577</v>
      </c>
      <c r="BE80" s="1">
        <v>71200013</v>
      </c>
      <c r="BG80" s="1" t="str">
        <f t="shared" si="134"/>
        <v>000000000000003062</v>
      </c>
      <c r="BH80" s="1">
        <f>VLOOKUP($AB80,[3]SAP!$AN$4:$AU$7387,4,0)</f>
        <v>2026</v>
      </c>
      <c r="BI80" s="1" t="str">
        <f>VLOOKUP($AB80,[3]SAP!$AN$4:$AU$7387,5,0)</f>
        <v>2026-PRL1-50577</v>
      </c>
      <c r="BJ80" s="1">
        <f>VLOOKUP($AB80,[3]SAP!$AN$4:$AU$7387,6,0)</f>
        <v>1</v>
      </c>
      <c r="BK80" s="1" t="str">
        <f>VLOOKUP($AB80,[3]SAP!$AN$4:$AU$7387,7,0)</f>
        <v>TK068</v>
      </c>
      <c r="BL80" s="1" t="str">
        <f>VLOOKUP($AB80,[3]SAP!$AN$4:$AU$7387,8,0)</f>
        <v>#</v>
      </c>
      <c r="BM80" s="1">
        <f t="shared" si="135"/>
        <v>1.0000000000000002</v>
      </c>
      <c r="BN80" s="1">
        <v>1</v>
      </c>
      <c r="BO80" s="16">
        <v>1306.2000000000003</v>
      </c>
      <c r="BP80" s="15">
        <f t="shared" si="136"/>
        <v>1306.2000000000003</v>
      </c>
      <c r="BQ80" s="1">
        <v>1</v>
      </c>
      <c r="BR80" s="1">
        <v>1</v>
      </c>
      <c r="BS80" s="1">
        <v>1</v>
      </c>
      <c r="BT80" s="1">
        <v>1</v>
      </c>
      <c r="BU80" s="1">
        <v>1</v>
      </c>
      <c r="BV80" s="1">
        <v>1</v>
      </c>
      <c r="BW80" s="1">
        <v>1</v>
      </c>
      <c r="BX80" s="1">
        <v>1</v>
      </c>
      <c r="BY80" s="1">
        <v>1</v>
      </c>
    </row>
    <row r="81" spans="1:77" x14ac:dyDescent="0.25">
      <c r="A81" s="12" t="str">
        <f t="shared" si="122"/>
        <v>50670N0259D03890</v>
      </c>
      <c r="B81" s="1">
        <v>11660509</v>
      </c>
      <c r="C81" s="12">
        <v>50670</v>
      </c>
      <c r="D81" s="1" t="s">
        <v>401</v>
      </c>
      <c r="E81" s="1" t="s">
        <v>408</v>
      </c>
      <c r="F81" s="1" t="s">
        <v>409</v>
      </c>
      <c r="G81" s="1">
        <v>3069</v>
      </c>
      <c r="H81" s="1" t="s">
        <v>410</v>
      </c>
      <c r="I81" s="1">
        <v>1</v>
      </c>
      <c r="J81" s="15">
        <v>7470.92</v>
      </c>
      <c r="K81" s="1">
        <v>0.70000000000000007</v>
      </c>
      <c r="L81" s="15">
        <v>914.34000000000015</v>
      </c>
      <c r="M81" s="1">
        <v>8385.26</v>
      </c>
      <c r="N81" s="1"/>
      <c r="O81" s="12" t="str">
        <f>VLOOKUP(C81,'[1]minu seosed mai'!$E$3:$F$784,2,0)</f>
        <v>Kose Perearstikabinet OÜ</v>
      </c>
      <c r="P81" s="12" t="str">
        <f>VLOOKUP(A81,'[2]minu seosed mai'!$A$3:$A$784,1,0)</f>
        <v>50670N0259D03890</v>
      </c>
      <c r="Q81" s="12"/>
      <c r="R81" s="12" t="str">
        <f>VLOOKUP(H81,'[2]minu seosed mai'!$B$3:$F$784,5,0)</f>
        <v>Kose Perearstikabinet OÜ</v>
      </c>
      <c r="S81" s="12" t="s">
        <v>411</v>
      </c>
      <c r="T81" s="12" t="s">
        <v>412</v>
      </c>
      <c r="U81" s="12"/>
      <c r="V81" s="12" t="s">
        <v>411</v>
      </c>
      <c r="X81" s="16">
        <f t="shared" si="123"/>
        <v>7470.92</v>
      </c>
      <c r="Y81" s="1" t="str">
        <f t="shared" si="124"/>
        <v>N0259</v>
      </c>
      <c r="Z81" s="1" t="str">
        <f t="shared" si="125"/>
        <v>D03890</v>
      </c>
      <c r="AB81" s="1">
        <f t="shared" si="126"/>
        <v>50670</v>
      </c>
      <c r="AC81" s="1" t="str">
        <f t="shared" si="126"/>
        <v>Kose Perearstikabinet OÜ</v>
      </c>
      <c r="AD81" s="1">
        <f>VLOOKUP(G81,[2]abi!$A$2:$C$4,2,0)</f>
        <v>71200022</v>
      </c>
      <c r="AF81" s="1" t="str">
        <f t="shared" si="127"/>
        <v>000000000000003069</v>
      </c>
      <c r="AG81" s="1">
        <f>VLOOKUP($AB81,[3]SAP!AN$4:AU$7387,4,0)</f>
        <v>2026</v>
      </c>
      <c r="AH81" s="1" t="str">
        <f>VLOOKUP($AB81,[3]SAP!$AN$4:$AU$7387,5,0)</f>
        <v>2026-PRL1-50670</v>
      </c>
      <c r="AI81" s="1">
        <f>VLOOKUP($AB81,[3]SAP!$AN$4:$AU$7387,6,0)</f>
        <v>1</v>
      </c>
      <c r="AJ81" s="1" t="str">
        <f>VLOOKUP($AB81,[3]SAP!$AN$4:$AU$7387,7,0)</f>
        <v>TK051</v>
      </c>
      <c r="AK81" s="1" t="str">
        <f>VLOOKUP($AB81,[3]SAP!$AN$4:$AU$7387,8,0)</f>
        <v>#</v>
      </c>
      <c r="AL81" s="1">
        <f t="shared" si="128"/>
        <v>1</v>
      </c>
      <c r="AM81" s="1">
        <v>1</v>
      </c>
      <c r="AN81" s="16">
        <f t="shared" si="129"/>
        <v>7470.92</v>
      </c>
      <c r="AO81" s="16">
        <f t="shared" si="130"/>
        <v>7470.92</v>
      </c>
      <c r="AP81" s="1">
        <v>1</v>
      </c>
      <c r="AQ81" s="1">
        <v>1</v>
      </c>
      <c r="AR81" s="1">
        <v>1</v>
      </c>
      <c r="AS81" s="1">
        <v>1</v>
      </c>
      <c r="AT81" s="1">
        <v>1</v>
      </c>
      <c r="AU81" s="1">
        <v>1</v>
      </c>
      <c r="AV81" s="1">
        <v>1</v>
      </c>
      <c r="AW81" s="1">
        <v>1</v>
      </c>
      <c r="AX81" s="1">
        <v>1</v>
      </c>
      <c r="AZ81" s="1" t="str">
        <f t="shared" si="131"/>
        <v>N0259</v>
      </c>
      <c r="BA81" s="1" t="str">
        <f t="shared" si="132"/>
        <v>D03890</v>
      </c>
      <c r="BB81" s="1" t="str">
        <f t="shared" si="132"/>
        <v>KAIA VIIUL</v>
      </c>
      <c r="BC81" s="1">
        <f t="shared" si="133"/>
        <v>50670</v>
      </c>
      <c r="BE81" s="1">
        <v>71200013</v>
      </c>
      <c r="BG81" s="1" t="str">
        <f t="shared" si="134"/>
        <v>000000000000003062</v>
      </c>
      <c r="BH81" s="1">
        <f>VLOOKUP($AB81,[3]SAP!$AN$4:$AU$7387,4,0)</f>
        <v>2026</v>
      </c>
      <c r="BI81" s="1" t="str">
        <f>VLOOKUP($AB81,[3]SAP!$AN$4:$AU$7387,5,0)</f>
        <v>2026-PRL1-50670</v>
      </c>
      <c r="BJ81" s="1">
        <f>VLOOKUP($AB81,[3]SAP!$AN$4:$AU$7387,6,0)</f>
        <v>1</v>
      </c>
      <c r="BK81" s="1" t="str">
        <f>VLOOKUP($AB81,[3]SAP!$AN$4:$AU$7387,7,0)</f>
        <v>TK051</v>
      </c>
      <c r="BL81" s="1" t="str">
        <f>VLOOKUP($AB81,[3]SAP!$AN$4:$AU$7387,8,0)</f>
        <v>#</v>
      </c>
      <c r="BM81" s="1">
        <f t="shared" si="135"/>
        <v>0.70000000000000007</v>
      </c>
      <c r="BN81" s="1">
        <v>1</v>
      </c>
      <c r="BO81" s="16">
        <v>1306.2000000000003</v>
      </c>
      <c r="BP81" s="15">
        <f t="shared" si="136"/>
        <v>914.34000000000015</v>
      </c>
      <c r="BQ81" s="1">
        <v>1</v>
      </c>
      <c r="BR81" s="1">
        <v>1</v>
      </c>
      <c r="BS81" s="1">
        <v>1</v>
      </c>
      <c r="BT81" s="1">
        <v>1</v>
      </c>
      <c r="BU81" s="1">
        <v>1</v>
      </c>
      <c r="BV81" s="1">
        <v>1</v>
      </c>
      <c r="BW81" s="1">
        <v>1</v>
      </c>
      <c r="BX81" s="1">
        <v>1</v>
      </c>
      <c r="BY81" s="1">
        <v>1</v>
      </c>
    </row>
    <row r="82" spans="1:77" x14ac:dyDescent="0.25">
      <c r="A82" s="12" t="str">
        <f t="shared" si="122"/>
        <v>50686N0262D06195</v>
      </c>
      <c r="B82" s="1">
        <v>11905141</v>
      </c>
      <c r="C82" s="12">
        <v>50686</v>
      </c>
      <c r="D82" s="1" t="s">
        <v>406</v>
      </c>
      <c r="E82" s="1" t="s">
        <v>413</v>
      </c>
      <c r="F82" s="1" t="s">
        <v>414</v>
      </c>
      <c r="G82" s="1">
        <v>3069</v>
      </c>
      <c r="H82" s="1" t="s">
        <v>415</v>
      </c>
      <c r="I82" s="1">
        <v>1</v>
      </c>
      <c r="J82" s="15">
        <v>7470.92</v>
      </c>
      <c r="K82" s="1">
        <v>1.0000000000000002</v>
      </c>
      <c r="L82" s="15">
        <v>1306.2000000000003</v>
      </c>
      <c r="M82" s="1">
        <v>8777.1200000000008</v>
      </c>
      <c r="N82" s="1"/>
      <c r="O82" s="12" t="str">
        <f>VLOOKUP(C82,'[1]minu seosed mai'!$E$3:$F$784,2,0)</f>
        <v>Kõue Perearstikeskus OÜ</v>
      </c>
      <c r="P82" s="12" t="str">
        <f>VLOOKUP(A82,'[2]minu seosed mai'!$A$3:$A$784,1,0)</f>
        <v>50686N0262D06195</v>
      </c>
      <c r="Q82" s="12"/>
      <c r="R82" s="12" t="str">
        <f>VLOOKUP(H82,'[2]minu seosed mai'!$B$3:$F$784,5,0)</f>
        <v>Kõue Perearstikeskus OÜ</v>
      </c>
      <c r="S82" s="12" t="s">
        <v>411</v>
      </c>
      <c r="T82" s="12" t="s">
        <v>416</v>
      </c>
      <c r="U82" s="12"/>
      <c r="V82" s="12" t="s">
        <v>411</v>
      </c>
      <c r="X82" s="16">
        <f t="shared" si="123"/>
        <v>7470.92</v>
      </c>
      <c r="Y82" s="1" t="str">
        <f t="shared" si="124"/>
        <v>N0262</v>
      </c>
      <c r="Z82" s="1" t="str">
        <f t="shared" si="125"/>
        <v>D06195</v>
      </c>
      <c r="AB82" s="1">
        <f t="shared" si="126"/>
        <v>50686</v>
      </c>
      <c r="AC82" s="1" t="str">
        <f t="shared" si="126"/>
        <v>Kõue Perearstikeskus OÜ</v>
      </c>
      <c r="AD82" s="1">
        <f>VLOOKUP(G82,[2]abi!$A$2:$C$4,2,0)</f>
        <v>71200022</v>
      </c>
      <c r="AF82" s="1" t="str">
        <f t="shared" si="127"/>
        <v>000000000000003069</v>
      </c>
      <c r="AG82" s="1">
        <f>VLOOKUP($AB82,[3]SAP!AN$4:AU$7387,4,0)</f>
        <v>2026</v>
      </c>
      <c r="AH82" s="1" t="str">
        <f>VLOOKUP($AB82,[3]SAP!$AN$4:$AU$7387,5,0)</f>
        <v>2026-PRL1-50686</v>
      </c>
      <c r="AI82" s="1">
        <f>VLOOKUP($AB82,[3]SAP!$AN$4:$AU$7387,6,0)</f>
        <v>1</v>
      </c>
      <c r="AJ82" s="1" t="str">
        <f>VLOOKUP($AB82,[3]SAP!$AN$4:$AU$7387,7,0)</f>
        <v>TK051</v>
      </c>
      <c r="AK82" s="1" t="str">
        <f>VLOOKUP($AB82,[3]SAP!$AN$4:$AU$7387,8,0)</f>
        <v>#</v>
      </c>
      <c r="AL82" s="1">
        <f t="shared" si="128"/>
        <v>1</v>
      </c>
      <c r="AM82" s="1">
        <v>1</v>
      </c>
      <c r="AN82" s="16">
        <f t="shared" si="129"/>
        <v>7470.92</v>
      </c>
      <c r="AO82" s="16">
        <f t="shared" si="130"/>
        <v>7470.92</v>
      </c>
      <c r="AP82" s="1">
        <v>1</v>
      </c>
      <c r="AQ82" s="1">
        <v>1</v>
      </c>
      <c r="AR82" s="1">
        <v>1</v>
      </c>
      <c r="AS82" s="1">
        <v>1</v>
      </c>
      <c r="AT82" s="1">
        <v>1</v>
      </c>
      <c r="AU82" s="1">
        <v>1</v>
      </c>
      <c r="AV82" s="1">
        <v>1</v>
      </c>
      <c r="AW82" s="1">
        <v>1</v>
      </c>
      <c r="AX82" s="1">
        <v>1</v>
      </c>
      <c r="AZ82" s="1" t="str">
        <f t="shared" si="131"/>
        <v>N0262</v>
      </c>
      <c r="BA82" s="1" t="str">
        <f t="shared" si="132"/>
        <v>D06195</v>
      </c>
      <c r="BB82" s="1" t="str">
        <f t="shared" si="132"/>
        <v>ANNE ERMEL</v>
      </c>
      <c r="BC82" s="1">
        <f t="shared" si="133"/>
        <v>50686</v>
      </c>
      <c r="BE82" s="1">
        <v>71200013</v>
      </c>
      <c r="BG82" s="1" t="str">
        <f t="shared" si="134"/>
        <v>000000000000003062</v>
      </c>
      <c r="BH82" s="1">
        <f>VLOOKUP($AB82,[3]SAP!$AN$4:$AU$7387,4,0)</f>
        <v>2026</v>
      </c>
      <c r="BI82" s="1" t="str">
        <f>VLOOKUP($AB82,[3]SAP!$AN$4:$AU$7387,5,0)</f>
        <v>2026-PRL1-50686</v>
      </c>
      <c r="BJ82" s="1">
        <f>VLOOKUP($AB82,[3]SAP!$AN$4:$AU$7387,6,0)</f>
        <v>1</v>
      </c>
      <c r="BK82" s="1" t="str">
        <f>VLOOKUP($AB82,[3]SAP!$AN$4:$AU$7387,7,0)</f>
        <v>TK051</v>
      </c>
      <c r="BL82" s="1" t="str">
        <f>VLOOKUP($AB82,[3]SAP!$AN$4:$AU$7387,8,0)</f>
        <v>#</v>
      </c>
      <c r="BM82" s="1">
        <f t="shared" si="135"/>
        <v>1.0000000000000002</v>
      </c>
      <c r="BN82" s="1">
        <v>1</v>
      </c>
      <c r="BO82" s="16">
        <v>1306.2000000000003</v>
      </c>
      <c r="BP82" s="15">
        <f t="shared" si="136"/>
        <v>1306.2000000000003</v>
      </c>
      <c r="BQ82" s="1">
        <v>1</v>
      </c>
      <c r="BR82" s="1">
        <v>1</v>
      </c>
      <c r="BS82" s="1">
        <v>1</v>
      </c>
      <c r="BT82" s="1">
        <v>1</v>
      </c>
      <c r="BU82" s="1">
        <v>1</v>
      </c>
      <c r="BV82" s="1">
        <v>1</v>
      </c>
      <c r="BW82" s="1">
        <v>1</v>
      </c>
      <c r="BX82" s="1">
        <v>1</v>
      </c>
      <c r="BY82" s="1">
        <v>1</v>
      </c>
    </row>
    <row r="83" spans="1:77" x14ac:dyDescent="0.25">
      <c r="A83" s="12" t="str">
        <f t="shared" si="122"/>
        <v>50190N0311D06733</v>
      </c>
      <c r="B83" s="1">
        <v>10806849</v>
      </c>
      <c r="C83" s="12">
        <v>50190</v>
      </c>
      <c r="D83" s="1" t="s">
        <v>411</v>
      </c>
      <c r="E83" s="1" t="s">
        <v>417</v>
      </c>
      <c r="F83" s="1" t="s">
        <v>418</v>
      </c>
      <c r="G83" s="1">
        <v>3069</v>
      </c>
      <c r="H83" s="1" t="s">
        <v>419</v>
      </c>
      <c r="I83" s="1">
        <v>1</v>
      </c>
      <c r="J83" s="15">
        <v>7470.92</v>
      </c>
      <c r="K83" s="1">
        <v>1.0000000000000002</v>
      </c>
      <c r="L83" s="15">
        <v>1306.2000000000003</v>
      </c>
      <c r="M83" s="1">
        <v>8777.1200000000008</v>
      </c>
      <c r="N83" s="1"/>
      <c r="O83" s="12" t="str">
        <f>VLOOKUP(C83,'[1]minu seosed mai'!$E$3:$F$784,2,0)</f>
        <v>Laagri Perearstikeskus OÜ</v>
      </c>
      <c r="P83" s="12" t="str">
        <f>VLOOKUP(A83,'[2]minu seosed mai'!$A$3:$A$784,1,0)</f>
        <v>50190N0311D06733</v>
      </c>
      <c r="Q83" s="12"/>
      <c r="R83" s="12" t="str">
        <f>VLOOKUP(H83,'[2]minu seosed mai'!$B$3:$F$784,5,0)</f>
        <v>Laagri Perearstikeskus OÜ</v>
      </c>
      <c r="S83" s="12" t="s">
        <v>411</v>
      </c>
      <c r="T83" s="12" t="s">
        <v>420</v>
      </c>
      <c r="U83" s="12"/>
      <c r="V83" s="12" t="s">
        <v>411</v>
      </c>
      <c r="X83" s="16">
        <f t="shared" si="123"/>
        <v>7470.92</v>
      </c>
      <c r="Y83" s="1" t="str">
        <f t="shared" si="124"/>
        <v>N0311</v>
      </c>
      <c r="Z83" s="1" t="str">
        <f t="shared" si="125"/>
        <v>D06733</v>
      </c>
      <c r="AB83" s="1">
        <f t="shared" si="126"/>
        <v>50190</v>
      </c>
      <c r="AC83" s="1" t="str">
        <f t="shared" si="126"/>
        <v>Laagri Perearstikeskus OÜ</v>
      </c>
      <c r="AD83" s="1">
        <f>VLOOKUP(G83,[2]abi!$A$2:$C$4,2,0)</f>
        <v>71200022</v>
      </c>
      <c r="AF83" s="1" t="str">
        <f t="shared" si="127"/>
        <v>000000000000003069</v>
      </c>
      <c r="AG83" s="1">
        <f>VLOOKUP($AB83,[3]SAP!AN$4:AU$7387,4,0)</f>
        <v>2026</v>
      </c>
      <c r="AH83" s="1" t="str">
        <f>VLOOKUP($AB83,[3]SAP!$AN$4:$AU$7387,5,0)</f>
        <v>2026-PRL1-50190</v>
      </c>
      <c r="AI83" s="1">
        <f>VLOOKUP($AB83,[3]SAP!$AN$4:$AU$7387,6,0)</f>
        <v>1</v>
      </c>
      <c r="AJ83" s="1" t="str">
        <f>VLOOKUP($AB83,[3]SAP!$AN$4:$AU$7387,7,0)</f>
        <v>TK010</v>
      </c>
      <c r="AK83" s="1" t="str">
        <f>VLOOKUP($AB83,[3]SAP!$AN$4:$AU$7387,8,0)</f>
        <v>#</v>
      </c>
      <c r="AL83" s="1">
        <f t="shared" si="128"/>
        <v>1</v>
      </c>
      <c r="AM83" s="1">
        <v>1</v>
      </c>
      <c r="AN83" s="16">
        <f t="shared" si="129"/>
        <v>7470.92</v>
      </c>
      <c r="AO83" s="16">
        <f t="shared" si="130"/>
        <v>7470.92</v>
      </c>
      <c r="AP83" s="1">
        <v>1</v>
      </c>
      <c r="AQ83" s="1">
        <v>1</v>
      </c>
      <c r="AR83" s="1">
        <v>1</v>
      </c>
      <c r="AS83" s="1">
        <v>1</v>
      </c>
      <c r="AT83" s="1">
        <v>1</v>
      </c>
      <c r="AU83" s="1">
        <v>1</v>
      </c>
      <c r="AV83" s="1">
        <v>1</v>
      </c>
      <c r="AW83" s="1">
        <v>1</v>
      </c>
      <c r="AX83" s="1">
        <v>1</v>
      </c>
      <c r="AZ83" s="1" t="str">
        <f t="shared" si="131"/>
        <v>N0311</v>
      </c>
      <c r="BA83" s="1" t="str">
        <f t="shared" si="132"/>
        <v>D06733</v>
      </c>
      <c r="BB83" s="1" t="str">
        <f t="shared" si="132"/>
        <v>MARIA PIHLAKAS</v>
      </c>
      <c r="BC83" s="1">
        <f t="shared" si="133"/>
        <v>50190</v>
      </c>
      <c r="BE83" s="1">
        <v>71200013</v>
      </c>
      <c r="BG83" s="1" t="str">
        <f t="shared" si="134"/>
        <v>000000000000003062</v>
      </c>
      <c r="BH83" s="1">
        <f>VLOOKUP($AB83,[3]SAP!$AN$4:$AU$7387,4,0)</f>
        <v>2026</v>
      </c>
      <c r="BI83" s="1" t="str">
        <f>VLOOKUP($AB83,[3]SAP!$AN$4:$AU$7387,5,0)</f>
        <v>2026-PRL1-50190</v>
      </c>
      <c r="BJ83" s="1">
        <f>VLOOKUP($AB83,[3]SAP!$AN$4:$AU$7387,6,0)</f>
        <v>1</v>
      </c>
      <c r="BK83" s="1" t="str">
        <f>VLOOKUP($AB83,[3]SAP!$AN$4:$AU$7387,7,0)</f>
        <v>TK010</v>
      </c>
      <c r="BL83" s="1" t="str">
        <f>VLOOKUP($AB83,[3]SAP!$AN$4:$AU$7387,8,0)</f>
        <v>#</v>
      </c>
      <c r="BM83" s="1">
        <f t="shared" si="135"/>
        <v>1.0000000000000002</v>
      </c>
      <c r="BN83" s="1">
        <v>1</v>
      </c>
      <c r="BO83" s="16">
        <v>1306.2000000000003</v>
      </c>
      <c r="BP83" s="15">
        <f t="shared" si="136"/>
        <v>1306.2000000000003</v>
      </c>
      <c r="BQ83" s="1">
        <v>1</v>
      </c>
      <c r="BR83" s="1">
        <v>1</v>
      </c>
      <c r="BS83" s="1">
        <v>1</v>
      </c>
      <c r="BT83" s="1">
        <v>1</v>
      </c>
      <c r="BU83" s="1">
        <v>1</v>
      </c>
      <c r="BV83" s="1">
        <v>1</v>
      </c>
      <c r="BW83" s="1">
        <v>1</v>
      </c>
      <c r="BX83" s="1">
        <v>1</v>
      </c>
      <c r="BY83" s="1">
        <v>1</v>
      </c>
    </row>
    <row r="84" spans="1:77" x14ac:dyDescent="0.25">
      <c r="A84" s="12" t="str">
        <f t="shared" si="122"/>
        <v>50190N0318D03101</v>
      </c>
      <c r="B84" s="1">
        <v>10806849</v>
      </c>
      <c r="C84" s="12">
        <v>50190</v>
      </c>
      <c r="D84" s="1" t="s">
        <v>411</v>
      </c>
      <c r="E84" s="1" t="s">
        <v>421</v>
      </c>
      <c r="F84" s="1" t="s">
        <v>422</v>
      </c>
      <c r="G84" s="1">
        <v>3069</v>
      </c>
      <c r="H84" s="1" t="s">
        <v>423</v>
      </c>
      <c r="I84" s="1">
        <v>1</v>
      </c>
      <c r="J84" s="15">
        <v>7470.92</v>
      </c>
      <c r="K84" s="1">
        <v>1.0000000000000002</v>
      </c>
      <c r="L84" s="15">
        <v>1306.2000000000003</v>
      </c>
      <c r="M84" s="1">
        <v>8777.1200000000008</v>
      </c>
      <c r="N84" s="1"/>
      <c r="O84" s="12" t="str">
        <f>VLOOKUP(C84,'[1]minu seosed mai'!$E$3:$F$784,2,0)</f>
        <v>Laagri Perearstikeskus OÜ</v>
      </c>
      <c r="P84" s="12" t="str">
        <f>VLOOKUP(A84,'[2]minu seosed mai'!$A$3:$A$784,1,0)</f>
        <v>50190N0318D03101</v>
      </c>
      <c r="Q84" s="12"/>
      <c r="R84" s="12" t="str">
        <f>VLOOKUP(H84,'[2]minu seosed mai'!$B$3:$F$784,5,0)</f>
        <v>Laagri Perearstikeskus OÜ</v>
      </c>
      <c r="S84" s="12" t="s">
        <v>411</v>
      </c>
      <c r="T84" s="12" t="s">
        <v>424</v>
      </c>
      <c r="U84" s="12"/>
      <c r="V84" s="12" t="s">
        <v>411</v>
      </c>
      <c r="X84" s="16">
        <f t="shared" si="123"/>
        <v>7470.92</v>
      </c>
      <c r="Y84" s="1" t="str">
        <f t="shared" si="124"/>
        <v>N0318</v>
      </c>
      <c r="Z84" s="1" t="str">
        <f t="shared" si="125"/>
        <v>D03101</v>
      </c>
      <c r="AB84" s="1">
        <f t="shared" si="126"/>
        <v>50190</v>
      </c>
      <c r="AC84" s="1" t="str">
        <f t="shared" si="126"/>
        <v>Laagri Perearstikeskus OÜ</v>
      </c>
      <c r="AD84" s="1">
        <f>VLOOKUP(G84,[2]abi!$A$2:$C$4,2,0)</f>
        <v>71200022</v>
      </c>
      <c r="AF84" s="1" t="str">
        <f t="shared" si="127"/>
        <v>000000000000003069</v>
      </c>
      <c r="AG84" s="1">
        <f>VLOOKUP($AB84,[3]SAP!AN$4:AU$7387,4,0)</f>
        <v>2026</v>
      </c>
      <c r="AH84" s="1" t="str">
        <f>VLOOKUP($AB84,[3]SAP!$AN$4:$AU$7387,5,0)</f>
        <v>2026-PRL1-50190</v>
      </c>
      <c r="AI84" s="1">
        <f>VLOOKUP($AB84,[3]SAP!$AN$4:$AU$7387,6,0)</f>
        <v>1</v>
      </c>
      <c r="AJ84" s="1" t="str">
        <f>VLOOKUP($AB84,[3]SAP!$AN$4:$AU$7387,7,0)</f>
        <v>TK010</v>
      </c>
      <c r="AK84" s="1" t="str">
        <f>VLOOKUP($AB84,[3]SAP!$AN$4:$AU$7387,8,0)</f>
        <v>#</v>
      </c>
      <c r="AL84" s="1">
        <f t="shared" si="128"/>
        <v>1</v>
      </c>
      <c r="AM84" s="1">
        <v>1</v>
      </c>
      <c r="AN84" s="16">
        <f t="shared" si="129"/>
        <v>7470.92</v>
      </c>
      <c r="AO84" s="16">
        <f t="shared" si="130"/>
        <v>7470.92</v>
      </c>
      <c r="AP84" s="1">
        <v>1</v>
      </c>
      <c r="AQ84" s="1">
        <v>1</v>
      </c>
      <c r="AR84" s="1">
        <v>1</v>
      </c>
      <c r="AS84" s="1">
        <v>1</v>
      </c>
      <c r="AT84" s="1">
        <v>1</v>
      </c>
      <c r="AU84" s="1">
        <v>1</v>
      </c>
      <c r="AV84" s="1">
        <v>1</v>
      </c>
      <c r="AW84" s="1">
        <v>1</v>
      </c>
      <c r="AX84" s="1">
        <v>1</v>
      </c>
      <c r="AZ84" s="1" t="str">
        <f t="shared" si="131"/>
        <v>N0318</v>
      </c>
      <c r="BA84" s="1" t="str">
        <f t="shared" si="132"/>
        <v>D03101</v>
      </c>
      <c r="BB84" s="1" t="str">
        <f t="shared" si="132"/>
        <v>TRIINU-MARI OTS</v>
      </c>
      <c r="BC84" s="1">
        <f t="shared" si="133"/>
        <v>50190</v>
      </c>
      <c r="BE84" s="1">
        <v>71200013</v>
      </c>
      <c r="BG84" s="1" t="str">
        <f t="shared" si="134"/>
        <v>000000000000003062</v>
      </c>
      <c r="BH84" s="1">
        <f>VLOOKUP($AB84,[3]SAP!$AN$4:$AU$7387,4,0)</f>
        <v>2026</v>
      </c>
      <c r="BI84" s="1" t="str">
        <f>VLOOKUP($AB84,[3]SAP!$AN$4:$AU$7387,5,0)</f>
        <v>2026-PRL1-50190</v>
      </c>
      <c r="BJ84" s="1">
        <f>VLOOKUP($AB84,[3]SAP!$AN$4:$AU$7387,6,0)</f>
        <v>1</v>
      </c>
      <c r="BK84" s="1" t="str">
        <f>VLOOKUP($AB84,[3]SAP!$AN$4:$AU$7387,7,0)</f>
        <v>TK010</v>
      </c>
      <c r="BL84" s="1" t="str">
        <f>VLOOKUP($AB84,[3]SAP!$AN$4:$AU$7387,8,0)</f>
        <v>#</v>
      </c>
      <c r="BM84" s="1">
        <f t="shared" si="135"/>
        <v>1.0000000000000002</v>
      </c>
      <c r="BN84" s="1">
        <v>1</v>
      </c>
      <c r="BO84" s="16">
        <v>1306.2000000000003</v>
      </c>
      <c r="BP84" s="15">
        <f t="shared" si="136"/>
        <v>1306.2000000000003</v>
      </c>
      <c r="BQ84" s="1">
        <v>1</v>
      </c>
      <c r="BR84" s="1">
        <v>1</v>
      </c>
      <c r="BS84" s="1">
        <v>1</v>
      </c>
      <c r="BT84" s="1">
        <v>1</v>
      </c>
      <c r="BU84" s="1">
        <v>1</v>
      </c>
      <c r="BV84" s="1">
        <v>1</v>
      </c>
      <c r="BW84" s="1">
        <v>1</v>
      </c>
      <c r="BX84" s="1">
        <v>1</v>
      </c>
      <c r="BY84" s="1">
        <v>1</v>
      </c>
    </row>
    <row r="85" spans="1:77" x14ac:dyDescent="0.25">
      <c r="A85" s="12" t="str">
        <f t="shared" si="122"/>
        <v>50190N0319D07391</v>
      </c>
      <c r="B85" s="1">
        <v>10806849</v>
      </c>
      <c r="C85" s="12">
        <v>50190</v>
      </c>
      <c r="D85" s="1" t="s">
        <v>411</v>
      </c>
      <c r="E85" s="1" t="s">
        <v>425</v>
      </c>
      <c r="F85" s="1" t="s">
        <v>426</v>
      </c>
      <c r="G85" s="1">
        <v>3069</v>
      </c>
      <c r="H85" s="1" t="s">
        <v>427</v>
      </c>
      <c r="I85" s="1">
        <v>1</v>
      </c>
      <c r="J85" s="15">
        <v>7470.92</v>
      </c>
      <c r="K85" s="1">
        <v>1.0000000000000002</v>
      </c>
      <c r="L85" s="15">
        <v>1306.2000000000003</v>
      </c>
      <c r="M85" s="1">
        <v>8777.1200000000008</v>
      </c>
      <c r="N85" s="1"/>
      <c r="O85" s="12" t="str">
        <f>VLOOKUP(C85,'[1]minu seosed mai'!$E$3:$F$784,2,0)</f>
        <v>Laagri Perearstikeskus OÜ</v>
      </c>
      <c r="P85" s="12" t="str">
        <f>VLOOKUP(A85,'[2]minu seosed mai'!$A$3:$A$784,1,0)</f>
        <v>50190N0319D07391</v>
      </c>
      <c r="Q85" s="12"/>
      <c r="R85" s="12" t="str">
        <f>VLOOKUP(H85,'[2]minu seosed mai'!$B$3:$F$784,5,0)</f>
        <v>Laagri Perearstikeskus OÜ</v>
      </c>
      <c r="S85" s="12" t="s">
        <v>411</v>
      </c>
      <c r="T85" s="12" t="s">
        <v>428</v>
      </c>
      <c r="U85" s="12"/>
      <c r="V85" s="12" t="s">
        <v>411</v>
      </c>
      <c r="X85" s="16">
        <f t="shared" si="123"/>
        <v>7470.92</v>
      </c>
      <c r="Y85" s="1" t="str">
        <f t="shared" si="124"/>
        <v>N0319</v>
      </c>
      <c r="Z85" s="1" t="str">
        <f t="shared" si="125"/>
        <v>D07391</v>
      </c>
      <c r="AB85" s="1">
        <f t="shared" si="126"/>
        <v>50190</v>
      </c>
      <c r="AC85" s="1" t="str">
        <f t="shared" si="126"/>
        <v>Laagri Perearstikeskus OÜ</v>
      </c>
      <c r="AD85" s="1">
        <f>VLOOKUP(G85,[2]abi!$A$2:$C$4,2,0)</f>
        <v>71200022</v>
      </c>
      <c r="AF85" s="1" t="str">
        <f t="shared" si="127"/>
        <v>000000000000003069</v>
      </c>
      <c r="AG85" s="1">
        <f>VLOOKUP($AB85,[3]SAP!AN$4:AU$7387,4,0)</f>
        <v>2026</v>
      </c>
      <c r="AH85" s="1" t="str">
        <f>VLOOKUP($AB85,[3]SAP!$AN$4:$AU$7387,5,0)</f>
        <v>2026-PRL1-50190</v>
      </c>
      <c r="AI85" s="1">
        <f>VLOOKUP($AB85,[3]SAP!$AN$4:$AU$7387,6,0)</f>
        <v>1</v>
      </c>
      <c r="AJ85" s="1" t="str">
        <f>VLOOKUP($AB85,[3]SAP!$AN$4:$AU$7387,7,0)</f>
        <v>TK010</v>
      </c>
      <c r="AK85" s="1" t="str">
        <f>VLOOKUP($AB85,[3]SAP!$AN$4:$AU$7387,8,0)</f>
        <v>#</v>
      </c>
      <c r="AL85" s="1">
        <f t="shared" si="128"/>
        <v>1</v>
      </c>
      <c r="AM85" s="1">
        <v>1</v>
      </c>
      <c r="AN85" s="16">
        <f t="shared" si="129"/>
        <v>7470.92</v>
      </c>
      <c r="AO85" s="16">
        <f t="shared" si="130"/>
        <v>7470.92</v>
      </c>
      <c r="AP85" s="1">
        <v>1</v>
      </c>
      <c r="AQ85" s="1">
        <v>1</v>
      </c>
      <c r="AR85" s="1">
        <v>1</v>
      </c>
      <c r="AS85" s="1">
        <v>1</v>
      </c>
      <c r="AT85" s="1">
        <v>1</v>
      </c>
      <c r="AU85" s="1">
        <v>1</v>
      </c>
      <c r="AV85" s="1">
        <v>1</v>
      </c>
      <c r="AW85" s="1">
        <v>1</v>
      </c>
      <c r="AX85" s="1">
        <v>1</v>
      </c>
      <c r="AZ85" s="1" t="str">
        <f t="shared" si="131"/>
        <v>N0319</v>
      </c>
      <c r="BA85" s="1" t="str">
        <f t="shared" si="132"/>
        <v>D07391</v>
      </c>
      <c r="BB85" s="1" t="str">
        <f t="shared" si="132"/>
        <v>JELENA SCHWARZ</v>
      </c>
      <c r="BC85" s="1">
        <f t="shared" si="133"/>
        <v>50190</v>
      </c>
      <c r="BE85" s="1">
        <v>71200013</v>
      </c>
      <c r="BG85" s="1" t="str">
        <f t="shared" si="134"/>
        <v>000000000000003062</v>
      </c>
      <c r="BH85" s="1">
        <f>VLOOKUP($AB85,[3]SAP!$AN$4:$AU$7387,4,0)</f>
        <v>2026</v>
      </c>
      <c r="BI85" s="1" t="str">
        <f>VLOOKUP($AB85,[3]SAP!$AN$4:$AU$7387,5,0)</f>
        <v>2026-PRL1-50190</v>
      </c>
      <c r="BJ85" s="1">
        <f>VLOOKUP($AB85,[3]SAP!$AN$4:$AU$7387,6,0)</f>
        <v>1</v>
      </c>
      <c r="BK85" s="1" t="str">
        <f>VLOOKUP($AB85,[3]SAP!$AN$4:$AU$7387,7,0)</f>
        <v>TK010</v>
      </c>
      <c r="BL85" s="1" t="str">
        <f>VLOOKUP($AB85,[3]SAP!$AN$4:$AU$7387,8,0)</f>
        <v>#</v>
      </c>
      <c r="BM85" s="1">
        <f t="shared" si="135"/>
        <v>1.0000000000000002</v>
      </c>
      <c r="BN85" s="1">
        <v>1</v>
      </c>
      <c r="BO85" s="16">
        <v>1306.2000000000003</v>
      </c>
      <c r="BP85" s="15">
        <f t="shared" si="136"/>
        <v>1306.2000000000003</v>
      </c>
      <c r="BQ85" s="1">
        <v>1</v>
      </c>
      <c r="BR85" s="1">
        <v>1</v>
      </c>
      <c r="BS85" s="1">
        <v>1</v>
      </c>
      <c r="BT85" s="1">
        <v>1</v>
      </c>
      <c r="BU85" s="1">
        <v>1</v>
      </c>
      <c r="BV85" s="1">
        <v>1</v>
      </c>
      <c r="BW85" s="1">
        <v>1</v>
      </c>
      <c r="BX85" s="1">
        <v>1</v>
      </c>
      <c r="BY85" s="1">
        <v>1</v>
      </c>
    </row>
    <row r="86" spans="1:77" x14ac:dyDescent="0.25">
      <c r="A86" s="12" t="str">
        <f t="shared" si="122"/>
        <v>50190N0817D06677</v>
      </c>
      <c r="B86" s="1">
        <v>10806849</v>
      </c>
      <c r="C86" s="12">
        <v>50190</v>
      </c>
      <c r="D86" s="1" t="s">
        <v>411</v>
      </c>
      <c r="E86" s="1" t="s">
        <v>429</v>
      </c>
      <c r="F86" s="1" t="s">
        <v>430</v>
      </c>
      <c r="G86" s="1">
        <v>3069</v>
      </c>
      <c r="H86" s="1" t="s">
        <v>431</v>
      </c>
      <c r="I86" s="1">
        <v>1</v>
      </c>
      <c r="J86" s="15">
        <v>7470.92</v>
      </c>
      <c r="K86" s="1">
        <v>1.0000000000000002</v>
      </c>
      <c r="L86" s="15">
        <v>1306.2000000000003</v>
      </c>
      <c r="M86" s="1">
        <v>8777.1200000000008</v>
      </c>
      <c r="N86" s="1"/>
      <c r="O86" s="12" t="str">
        <f>VLOOKUP(C86,'[1]minu seosed mai'!$E$3:$F$784,2,0)</f>
        <v>Laagri Perearstikeskus OÜ</v>
      </c>
      <c r="P86" s="12" t="str">
        <f>VLOOKUP(A86,'[2]minu seosed mai'!$A$3:$A$784,1,0)</f>
        <v>50190N0817D06677</v>
      </c>
      <c r="Q86" s="12"/>
      <c r="R86" s="12" t="str">
        <f>VLOOKUP(H86,'[2]minu seosed mai'!$B$3:$F$784,5,0)</f>
        <v>Laagri Perearstikeskus OÜ</v>
      </c>
      <c r="S86" s="12" t="s">
        <v>411</v>
      </c>
      <c r="T86" s="12" t="e">
        <v>#N/A</v>
      </c>
      <c r="U86" s="19" t="s">
        <v>432</v>
      </c>
      <c r="V86" s="12" t="s">
        <v>411</v>
      </c>
      <c r="X86" s="16">
        <f t="shared" si="123"/>
        <v>7470.92</v>
      </c>
      <c r="Y86" s="1" t="str">
        <f t="shared" si="124"/>
        <v>N0817</v>
      </c>
      <c r="Z86" s="1" t="str">
        <f t="shared" si="125"/>
        <v>D06677</v>
      </c>
      <c r="AB86" s="1">
        <f t="shared" si="126"/>
        <v>50190</v>
      </c>
      <c r="AC86" s="1" t="str">
        <f t="shared" si="126"/>
        <v>Laagri Perearstikeskus OÜ</v>
      </c>
      <c r="AD86" s="1">
        <f>VLOOKUP(G86,[2]abi!$A$2:$C$4,2,0)</f>
        <v>71200022</v>
      </c>
      <c r="AF86" s="1" t="str">
        <f t="shared" si="127"/>
        <v>000000000000003069</v>
      </c>
      <c r="AG86" s="1">
        <f>VLOOKUP($AB86,[3]SAP!AN$4:AU$7387,4,0)</f>
        <v>2026</v>
      </c>
      <c r="AH86" s="1" t="str">
        <f>VLOOKUP($AB86,[3]SAP!$AN$4:$AU$7387,5,0)</f>
        <v>2026-PRL1-50190</v>
      </c>
      <c r="AI86" s="1">
        <f>VLOOKUP($AB86,[3]SAP!$AN$4:$AU$7387,6,0)</f>
        <v>1</v>
      </c>
      <c r="AJ86" s="1" t="str">
        <f>VLOOKUP($AB86,[3]SAP!$AN$4:$AU$7387,7,0)</f>
        <v>TK010</v>
      </c>
      <c r="AK86" s="1" t="str">
        <f>VLOOKUP($AB86,[3]SAP!$AN$4:$AU$7387,8,0)</f>
        <v>#</v>
      </c>
      <c r="AL86" s="1">
        <f t="shared" si="128"/>
        <v>1</v>
      </c>
      <c r="AM86" s="1">
        <v>1</v>
      </c>
      <c r="AN86" s="16">
        <f t="shared" si="129"/>
        <v>7470.92</v>
      </c>
      <c r="AO86" s="16">
        <f t="shared" si="130"/>
        <v>7470.92</v>
      </c>
      <c r="AP86" s="1">
        <v>1</v>
      </c>
      <c r="AQ86" s="1">
        <v>1</v>
      </c>
      <c r="AR86" s="1">
        <v>1</v>
      </c>
      <c r="AS86" s="1">
        <v>1</v>
      </c>
      <c r="AT86" s="1">
        <v>1</v>
      </c>
      <c r="AU86" s="1">
        <v>1</v>
      </c>
      <c r="AV86" s="1">
        <v>1</v>
      </c>
      <c r="AW86" s="1">
        <v>1</v>
      </c>
      <c r="AX86" s="1">
        <v>1</v>
      </c>
      <c r="AZ86" s="1" t="str">
        <f t="shared" si="131"/>
        <v>N0817</v>
      </c>
      <c r="BA86" s="1" t="str">
        <f t="shared" si="132"/>
        <v>D06677</v>
      </c>
      <c r="BB86" s="1" t="str">
        <f t="shared" si="132"/>
        <v>KAIT MIIDLA</v>
      </c>
      <c r="BC86" s="1">
        <f t="shared" si="133"/>
        <v>50190</v>
      </c>
      <c r="BE86" s="1">
        <v>71200013</v>
      </c>
      <c r="BG86" s="1" t="str">
        <f t="shared" si="134"/>
        <v>000000000000003062</v>
      </c>
      <c r="BH86" s="1">
        <f>VLOOKUP($AB86,[3]SAP!$AN$4:$AU$7387,4,0)</f>
        <v>2026</v>
      </c>
      <c r="BI86" s="1" t="str">
        <f>VLOOKUP($AB86,[3]SAP!$AN$4:$AU$7387,5,0)</f>
        <v>2026-PRL1-50190</v>
      </c>
      <c r="BJ86" s="1">
        <f>VLOOKUP($AB86,[3]SAP!$AN$4:$AU$7387,6,0)</f>
        <v>1</v>
      </c>
      <c r="BK86" s="1" t="str">
        <f>VLOOKUP($AB86,[3]SAP!$AN$4:$AU$7387,7,0)</f>
        <v>TK010</v>
      </c>
      <c r="BL86" s="1" t="str">
        <f>VLOOKUP($AB86,[3]SAP!$AN$4:$AU$7387,8,0)</f>
        <v>#</v>
      </c>
      <c r="BM86" s="1">
        <f t="shared" si="135"/>
        <v>1.0000000000000002</v>
      </c>
      <c r="BN86" s="1">
        <v>1</v>
      </c>
      <c r="BO86" s="16">
        <v>1306.2000000000003</v>
      </c>
      <c r="BP86" s="15">
        <f t="shared" si="136"/>
        <v>1306.2000000000003</v>
      </c>
      <c r="BQ86" s="1">
        <v>1</v>
      </c>
      <c r="BR86" s="1">
        <v>1</v>
      </c>
      <c r="BS86" s="1">
        <v>1</v>
      </c>
      <c r="BT86" s="1">
        <v>1</v>
      </c>
      <c r="BU86" s="1">
        <v>1</v>
      </c>
      <c r="BV86" s="1">
        <v>1</v>
      </c>
      <c r="BW86" s="1">
        <v>1</v>
      </c>
      <c r="BX86" s="1">
        <v>1</v>
      </c>
      <c r="BY86" s="1">
        <v>1</v>
      </c>
    </row>
    <row r="87" spans="1:77" x14ac:dyDescent="0.25">
      <c r="A87" s="12" t="str">
        <f t="shared" si="122"/>
        <v>50190N0838D07889</v>
      </c>
      <c r="B87" s="1">
        <v>10806849</v>
      </c>
      <c r="C87" s="12">
        <v>50190</v>
      </c>
      <c r="D87" s="1" t="s">
        <v>411</v>
      </c>
      <c r="E87" s="1" t="s">
        <v>433</v>
      </c>
      <c r="F87" s="1" t="s">
        <v>434</v>
      </c>
      <c r="G87" s="1">
        <v>3069</v>
      </c>
      <c r="H87" s="1" t="s">
        <v>435</v>
      </c>
      <c r="I87" s="1">
        <v>1</v>
      </c>
      <c r="J87" s="15">
        <v>7470.92</v>
      </c>
      <c r="K87" s="1">
        <v>1.0000000000000002</v>
      </c>
      <c r="L87" s="15">
        <v>1306.2000000000003</v>
      </c>
      <c r="M87" s="1">
        <v>8777.1200000000008</v>
      </c>
      <c r="N87" s="1"/>
      <c r="O87" s="12" t="str">
        <f>VLOOKUP(C87,'[1]minu seosed mai'!$E$3:$F$784,2,0)</f>
        <v>Laagri Perearstikeskus OÜ</v>
      </c>
      <c r="P87" s="12" t="str">
        <f>VLOOKUP(A87,'[2]minu seosed mai'!$A$3:$A$784,1,0)</f>
        <v>50190N0838D07889</v>
      </c>
      <c r="Q87" s="12"/>
      <c r="R87" s="12" t="str">
        <f>VLOOKUP(H87,'[2]minu seosed mai'!$B$3:$F$784,5,0)</f>
        <v>Laagri Perearstikeskus OÜ</v>
      </c>
      <c r="S87" s="12" t="s">
        <v>436</v>
      </c>
      <c r="T87" s="12" t="s">
        <v>437</v>
      </c>
      <c r="U87" s="12"/>
      <c r="V87" s="12" t="s">
        <v>436</v>
      </c>
      <c r="X87" s="16">
        <f t="shared" si="123"/>
        <v>7470.92</v>
      </c>
      <c r="Y87" s="1" t="str">
        <f t="shared" si="124"/>
        <v>N0838</v>
      </c>
      <c r="Z87" s="1" t="str">
        <f t="shared" si="125"/>
        <v>D07889</v>
      </c>
      <c r="AB87" s="1">
        <f t="shared" si="126"/>
        <v>50190</v>
      </c>
      <c r="AC87" s="1" t="str">
        <f t="shared" si="126"/>
        <v>Laagri Perearstikeskus OÜ</v>
      </c>
      <c r="AD87" s="1">
        <f>VLOOKUP(G87,[2]abi!$A$2:$C$4,2,0)</f>
        <v>71200022</v>
      </c>
      <c r="AF87" s="1" t="str">
        <f t="shared" si="127"/>
        <v>000000000000003069</v>
      </c>
      <c r="AG87" s="1">
        <f>VLOOKUP($AB87,[3]SAP!AN$4:AU$7387,4,0)</f>
        <v>2026</v>
      </c>
      <c r="AH87" s="1" t="str">
        <f>VLOOKUP($AB87,[3]SAP!$AN$4:$AU$7387,5,0)</f>
        <v>2026-PRL1-50190</v>
      </c>
      <c r="AI87" s="1">
        <f>VLOOKUP($AB87,[3]SAP!$AN$4:$AU$7387,6,0)</f>
        <v>1</v>
      </c>
      <c r="AJ87" s="1" t="str">
        <f>VLOOKUP($AB87,[3]SAP!$AN$4:$AU$7387,7,0)</f>
        <v>TK010</v>
      </c>
      <c r="AK87" s="1" t="str">
        <f>VLOOKUP($AB87,[3]SAP!$AN$4:$AU$7387,8,0)</f>
        <v>#</v>
      </c>
      <c r="AL87" s="1">
        <f t="shared" si="128"/>
        <v>1</v>
      </c>
      <c r="AM87" s="1">
        <v>1</v>
      </c>
      <c r="AN87" s="16">
        <f t="shared" si="129"/>
        <v>7470.92</v>
      </c>
      <c r="AO87" s="16">
        <f t="shared" si="130"/>
        <v>7470.92</v>
      </c>
      <c r="AP87" s="1">
        <v>1</v>
      </c>
      <c r="AQ87" s="1">
        <v>1</v>
      </c>
      <c r="AR87" s="1">
        <v>1</v>
      </c>
      <c r="AS87" s="1">
        <v>1</v>
      </c>
      <c r="AT87" s="1">
        <v>1</v>
      </c>
      <c r="AU87" s="1">
        <v>1</v>
      </c>
      <c r="AV87" s="1">
        <v>1</v>
      </c>
      <c r="AW87" s="1">
        <v>1</v>
      </c>
      <c r="AX87" s="1">
        <v>1</v>
      </c>
      <c r="AZ87" s="1" t="str">
        <f t="shared" si="131"/>
        <v>N0838</v>
      </c>
      <c r="BA87" s="1" t="str">
        <f t="shared" si="132"/>
        <v>D07889</v>
      </c>
      <c r="BB87" s="1" t="str">
        <f t="shared" si="132"/>
        <v>ELLE-MALL SADRAK</v>
      </c>
      <c r="BC87" s="1">
        <f t="shared" si="133"/>
        <v>50190</v>
      </c>
      <c r="BE87" s="1">
        <v>71200013</v>
      </c>
      <c r="BG87" s="1" t="str">
        <f t="shared" si="134"/>
        <v>000000000000003062</v>
      </c>
      <c r="BH87" s="1">
        <f>VLOOKUP($AB87,[3]SAP!$AN$4:$AU$7387,4,0)</f>
        <v>2026</v>
      </c>
      <c r="BI87" s="1" t="str">
        <f>VLOOKUP($AB87,[3]SAP!$AN$4:$AU$7387,5,0)</f>
        <v>2026-PRL1-50190</v>
      </c>
      <c r="BJ87" s="1">
        <f>VLOOKUP($AB87,[3]SAP!$AN$4:$AU$7387,6,0)</f>
        <v>1</v>
      </c>
      <c r="BK87" s="1" t="str">
        <f>VLOOKUP($AB87,[3]SAP!$AN$4:$AU$7387,7,0)</f>
        <v>TK010</v>
      </c>
      <c r="BL87" s="1" t="str">
        <f>VLOOKUP($AB87,[3]SAP!$AN$4:$AU$7387,8,0)</f>
        <v>#</v>
      </c>
      <c r="BM87" s="1">
        <f t="shared" si="135"/>
        <v>1.0000000000000002</v>
      </c>
      <c r="BN87" s="1">
        <v>1</v>
      </c>
      <c r="BO87" s="16">
        <v>1306.2000000000003</v>
      </c>
      <c r="BP87" s="15">
        <f t="shared" si="136"/>
        <v>1306.2000000000003</v>
      </c>
      <c r="BQ87" s="1">
        <v>1</v>
      </c>
      <c r="BR87" s="1">
        <v>1</v>
      </c>
      <c r="BS87" s="1">
        <v>1</v>
      </c>
      <c r="BT87" s="1">
        <v>1</v>
      </c>
      <c r="BU87" s="1">
        <v>1</v>
      </c>
      <c r="BV87" s="1">
        <v>1</v>
      </c>
      <c r="BW87" s="1">
        <v>1</v>
      </c>
      <c r="BX87" s="1">
        <v>1</v>
      </c>
      <c r="BY87" s="1">
        <v>1</v>
      </c>
    </row>
    <row r="88" spans="1:77" x14ac:dyDescent="0.25">
      <c r="A88" s="12" t="str">
        <f t="shared" si="122"/>
        <v>50190N0853D08713</v>
      </c>
      <c r="B88" s="1">
        <v>10806849</v>
      </c>
      <c r="C88" s="12">
        <v>50190</v>
      </c>
      <c r="D88" s="1" t="s">
        <v>411</v>
      </c>
      <c r="E88" s="1" t="s">
        <v>438</v>
      </c>
      <c r="F88" s="1" t="s">
        <v>439</v>
      </c>
      <c r="G88" s="1">
        <v>3069</v>
      </c>
      <c r="H88" s="1" t="s">
        <v>440</v>
      </c>
      <c r="I88" s="1">
        <v>1</v>
      </c>
      <c r="J88" s="15">
        <v>7470.92</v>
      </c>
      <c r="K88" s="1">
        <v>1.0000000000000002</v>
      </c>
      <c r="L88" s="15">
        <v>1306.2000000000003</v>
      </c>
      <c r="M88" s="1">
        <v>8777.1200000000008</v>
      </c>
      <c r="N88" s="1"/>
      <c r="O88" s="12" t="str">
        <f>VLOOKUP(C88,'[1]minu seosed mai'!$E$3:$F$784,2,0)</f>
        <v>Laagri Perearstikeskus OÜ</v>
      </c>
      <c r="P88" s="18" t="e">
        <f>VLOOKUP(A88,'[2]minu seosed mai'!$A$3:$A$784,1,0)</f>
        <v>#N/A</v>
      </c>
      <c r="Q88" s="12"/>
      <c r="R88" s="12" t="str">
        <f>VLOOKUP(H88,'[2]minu seosed mai'!$B$3:$F$784,5,0)</f>
        <v>Laagri Perearstikeskus OÜ</v>
      </c>
      <c r="S88" s="12" t="s">
        <v>441</v>
      </c>
      <c r="T88" s="12" t="s">
        <v>442</v>
      </c>
      <c r="U88" s="12"/>
      <c r="V88" s="12" t="s">
        <v>441</v>
      </c>
      <c r="W88" s="1" t="b">
        <f>R88=D88</f>
        <v>1</v>
      </c>
      <c r="X88" s="16">
        <f t="shared" si="123"/>
        <v>7470.92</v>
      </c>
      <c r="Y88" s="1" t="str">
        <f t="shared" si="124"/>
        <v>N0853</v>
      </c>
      <c r="Z88" s="1" t="str">
        <f t="shared" si="125"/>
        <v>D08713</v>
      </c>
      <c r="AB88" s="1">
        <f t="shared" si="126"/>
        <v>50190</v>
      </c>
      <c r="AC88" s="1" t="str">
        <f t="shared" si="126"/>
        <v>Laagri Perearstikeskus OÜ</v>
      </c>
      <c r="AD88" s="1">
        <f>VLOOKUP(G88,[2]abi!$A$2:$C$4,2,0)</f>
        <v>71200022</v>
      </c>
      <c r="AF88" s="1" t="str">
        <f t="shared" si="127"/>
        <v>000000000000003069</v>
      </c>
      <c r="AG88" s="1">
        <f>VLOOKUP($AB88,[3]SAP!AN$4:AU$7387,4,0)</f>
        <v>2026</v>
      </c>
      <c r="AH88" s="1" t="str">
        <f>VLOOKUP($AB88,[3]SAP!$AN$4:$AU$7387,5,0)</f>
        <v>2026-PRL1-50190</v>
      </c>
      <c r="AI88" s="1">
        <f>VLOOKUP($AB88,[3]SAP!$AN$4:$AU$7387,6,0)</f>
        <v>1</v>
      </c>
      <c r="AJ88" s="1" t="str">
        <f>VLOOKUP($AB88,[3]SAP!$AN$4:$AU$7387,7,0)</f>
        <v>TK010</v>
      </c>
      <c r="AK88" s="1" t="str">
        <f>VLOOKUP($AB88,[3]SAP!$AN$4:$AU$7387,8,0)</f>
        <v>#</v>
      </c>
      <c r="AL88" s="1">
        <f t="shared" si="128"/>
        <v>1</v>
      </c>
      <c r="AM88" s="1">
        <v>1</v>
      </c>
      <c r="AN88" s="16">
        <f t="shared" si="129"/>
        <v>7470.92</v>
      </c>
      <c r="AO88" s="16">
        <f t="shared" si="130"/>
        <v>7470.92</v>
      </c>
      <c r="AP88" s="1">
        <v>1</v>
      </c>
      <c r="AQ88" s="1">
        <v>1</v>
      </c>
      <c r="AR88" s="1">
        <v>1</v>
      </c>
      <c r="AS88" s="1">
        <v>1</v>
      </c>
      <c r="AT88" s="1">
        <v>1</v>
      </c>
      <c r="AU88" s="1">
        <v>1</v>
      </c>
      <c r="AV88" s="1">
        <v>1</v>
      </c>
      <c r="AW88" s="1">
        <v>1</v>
      </c>
      <c r="AX88" s="1">
        <v>1</v>
      </c>
      <c r="AZ88" s="1" t="str">
        <f t="shared" si="131"/>
        <v>N0853</v>
      </c>
      <c r="BA88" s="1" t="str">
        <f t="shared" si="132"/>
        <v>D08713</v>
      </c>
      <c r="BB88" s="1" t="str">
        <f t="shared" si="132"/>
        <v>ALEKSANDR KOMAROV</v>
      </c>
      <c r="BC88" s="1">
        <f t="shared" si="133"/>
        <v>50190</v>
      </c>
      <c r="BE88" s="1">
        <v>71200013</v>
      </c>
      <c r="BG88" s="1" t="str">
        <f t="shared" si="134"/>
        <v>000000000000003062</v>
      </c>
      <c r="BH88" s="1">
        <f>VLOOKUP($AB88,[3]SAP!$AN$4:$AU$7387,4,0)</f>
        <v>2026</v>
      </c>
      <c r="BI88" s="1" t="str">
        <f>VLOOKUP($AB88,[3]SAP!$AN$4:$AU$7387,5,0)</f>
        <v>2026-PRL1-50190</v>
      </c>
      <c r="BJ88" s="1">
        <f>VLOOKUP($AB88,[3]SAP!$AN$4:$AU$7387,6,0)</f>
        <v>1</v>
      </c>
      <c r="BK88" s="1" t="str">
        <f>VLOOKUP($AB88,[3]SAP!$AN$4:$AU$7387,7,0)</f>
        <v>TK010</v>
      </c>
      <c r="BL88" s="1" t="str">
        <f>VLOOKUP($AB88,[3]SAP!$AN$4:$AU$7387,8,0)</f>
        <v>#</v>
      </c>
      <c r="BM88" s="1">
        <f t="shared" si="135"/>
        <v>1.0000000000000002</v>
      </c>
      <c r="BN88" s="1">
        <v>1</v>
      </c>
      <c r="BO88" s="16">
        <v>1306.2000000000003</v>
      </c>
      <c r="BP88" s="15">
        <f t="shared" si="136"/>
        <v>1306.2000000000003</v>
      </c>
      <c r="BQ88" s="1">
        <v>1</v>
      </c>
      <c r="BR88" s="1">
        <v>1</v>
      </c>
      <c r="BS88" s="1">
        <v>1</v>
      </c>
      <c r="BT88" s="1">
        <v>1</v>
      </c>
      <c r="BU88" s="1">
        <v>1</v>
      </c>
      <c r="BV88" s="1">
        <v>1</v>
      </c>
      <c r="BW88" s="1">
        <v>1</v>
      </c>
      <c r="BX88" s="1">
        <v>1</v>
      </c>
      <c r="BY88" s="1">
        <v>1</v>
      </c>
    </row>
    <row r="89" spans="1:77" x14ac:dyDescent="0.25">
      <c r="A89" s="12" t="str">
        <f t="shared" si="122"/>
        <v>50576N0560D04762</v>
      </c>
      <c r="B89" s="1">
        <v>11235628</v>
      </c>
      <c r="C89" s="12">
        <v>50576</v>
      </c>
      <c r="D89" s="1" t="s">
        <v>443</v>
      </c>
      <c r="E89" s="1" t="s">
        <v>444</v>
      </c>
      <c r="F89" s="1" t="s">
        <v>445</v>
      </c>
      <c r="G89" s="1">
        <v>3069</v>
      </c>
      <c r="H89" s="1" t="s">
        <v>446</v>
      </c>
      <c r="I89" s="1">
        <v>1</v>
      </c>
      <c r="J89" s="15">
        <v>7470.92</v>
      </c>
      <c r="K89" s="1">
        <v>0.1</v>
      </c>
      <c r="L89" s="15">
        <v>130.62</v>
      </c>
      <c r="M89" s="1">
        <v>7601.54</v>
      </c>
      <c r="N89" s="1"/>
      <c r="O89" s="12" t="str">
        <f>VLOOKUP(C89,'[1]minu seosed mai'!$E$3:$F$784,2,0)</f>
        <v>Larissa Golt OÜ</v>
      </c>
      <c r="P89" s="12" t="str">
        <f>VLOOKUP(A89,'[2]minu seosed mai'!$A$3:$A$784,1,0)</f>
        <v>50576N0560D04762</v>
      </c>
      <c r="Q89" s="12"/>
      <c r="R89" s="12" t="str">
        <f>VLOOKUP(H89,'[2]minu seosed mai'!$B$3:$F$784,5,0)</f>
        <v>Larissa Golt OÜ</v>
      </c>
      <c r="S89" s="12" t="s">
        <v>447</v>
      </c>
      <c r="T89" s="12" t="s">
        <v>448</v>
      </c>
      <c r="U89" s="12"/>
      <c r="V89" s="12" t="s">
        <v>447</v>
      </c>
      <c r="X89" s="16">
        <f t="shared" si="123"/>
        <v>7470.92</v>
      </c>
      <c r="Y89" s="1" t="str">
        <f t="shared" si="124"/>
        <v>N0560</v>
      </c>
      <c r="Z89" s="1" t="str">
        <f t="shared" si="125"/>
        <v>D04762</v>
      </c>
      <c r="AB89" s="1">
        <f t="shared" si="126"/>
        <v>50576</v>
      </c>
      <c r="AC89" s="1" t="str">
        <f t="shared" si="126"/>
        <v>LARISSA GOLT Osaühing</v>
      </c>
      <c r="AD89" s="1">
        <f>VLOOKUP(G89,[2]abi!$A$2:$C$4,2,0)</f>
        <v>71200022</v>
      </c>
      <c r="AF89" s="1" t="str">
        <f t="shared" si="127"/>
        <v>000000000000003069</v>
      </c>
      <c r="AG89" s="1">
        <f>VLOOKUP($AB89,[3]SAP!AN$4:AU$7387,4,0)</f>
        <v>2026</v>
      </c>
      <c r="AH89" s="1" t="str">
        <f>VLOOKUP($AB89,[3]SAP!$AN$4:$AU$7387,5,0)</f>
        <v>2026-PRL1-50576</v>
      </c>
      <c r="AI89" s="1" t="str">
        <f>VLOOKUP($AB89,[3]SAP!$AN$4:$AU$7387,6,0)</f>
        <v>#</v>
      </c>
      <c r="AJ89" s="1" t="str">
        <f>VLOOKUP($AB89,[3]SAP!$AN$4:$AU$7387,7,0)</f>
        <v>#</v>
      </c>
      <c r="AK89" s="1" t="str">
        <f>VLOOKUP($AB89,[3]SAP!$AN$4:$AU$7387,8,0)</f>
        <v>#</v>
      </c>
      <c r="AL89" s="1">
        <f t="shared" si="128"/>
        <v>1</v>
      </c>
      <c r="AM89" s="1">
        <v>1</v>
      </c>
      <c r="AN89" s="16">
        <f t="shared" si="129"/>
        <v>7470.92</v>
      </c>
      <c r="AO89" s="16">
        <f t="shared" si="130"/>
        <v>7470.92</v>
      </c>
      <c r="AP89" s="1">
        <v>1</v>
      </c>
      <c r="AQ89" s="1">
        <v>1</v>
      </c>
      <c r="AR89" s="1">
        <v>1</v>
      </c>
      <c r="AS89" s="1">
        <v>1</v>
      </c>
      <c r="AT89" s="1">
        <v>1</v>
      </c>
      <c r="AU89" s="1">
        <v>1</v>
      </c>
      <c r="AV89" s="1">
        <v>1</v>
      </c>
      <c r="AW89" s="1">
        <v>1</v>
      </c>
      <c r="AX89" s="1">
        <v>1</v>
      </c>
      <c r="AZ89" s="1" t="str">
        <f t="shared" si="131"/>
        <v>N0560</v>
      </c>
      <c r="BA89" s="1" t="str">
        <f t="shared" si="132"/>
        <v>D04762</v>
      </c>
      <c r="BB89" s="1" t="str">
        <f t="shared" si="132"/>
        <v>LARISSA DALO</v>
      </c>
      <c r="BC89" s="1">
        <f t="shared" si="133"/>
        <v>50576</v>
      </c>
      <c r="BE89" s="1">
        <v>71200013</v>
      </c>
      <c r="BG89" s="1" t="str">
        <f t="shared" si="134"/>
        <v>000000000000003062</v>
      </c>
      <c r="BH89" s="1">
        <f>VLOOKUP($AB89,[3]SAP!$AN$4:$AU$7387,4,0)</f>
        <v>2026</v>
      </c>
      <c r="BI89" s="1" t="str">
        <f>VLOOKUP($AB89,[3]SAP!$AN$4:$AU$7387,5,0)</f>
        <v>2026-PRL1-50576</v>
      </c>
      <c r="BJ89" s="1" t="str">
        <f>VLOOKUP($AB89,[3]SAP!$AN$4:$AU$7387,6,0)</f>
        <v>#</v>
      </c>
      <c r="BK89" s="1" t="str">
        <f>VLOOKUP($AB89,[3]SAP!$AN$4:$AU$7387,7,0)</f>
        <v>#</v>
      </c>
      <c r="BL89" s="1" t="str">
        <f>VLOOKUP($AB89,[3]SAP!$AN$4:$AU$7387,8,0)</f>
        <v>#</v>
      </c>
      <c r="BM89" s="1">
        <f t="shared" si="135"/>
        <v>0.1</v>
      </c>
      <c r="BN89" s="1">
        <v>1</v>
      </c>
      <c r="BO89" s="16">
        <v>1306.2000000000003</v>
      </c>
      <c r="BP89" s="15">
        <f t="shared" si="136"/>
        <v>130.62</v>
      </c>
      <c r="BQ89" s="1">
        <v>1</v>
      </c>
      <c r="BR89" s="1">
        <v>1</v>
      </c>
      <c r="BS89" s="1">
        <v>1</v>
      </c>
      <c r="BT89" s="1">
        <v>1</v>
      </c>
      <c r="BU89" s="1">
        <v>1</v>
      </c>
      <c r="BV89" s="1">
        <v>1</v>
      </c>
      <c r="BW89" s="1">
        <v>1</v>
      </c>
      <c r="BX89" s="1">
        <v>1</v>
      </c>
      <c r="BY89" s="1">
        <v>1</v>
      </c>
    </row>
    <row r="90" spans="1:77" x14ac:dyDescent="0.25">
      <c r="A90" s="12" t="str">
        <f t="shared" si="122"/>
        <v>50541N0080D05545</v>
      </c>
      <c r="B90" s="1">
        <v>11145233</v>
      </c>
      <c r="C90" s="12">
        <v>50541</v>
      </c>
      <c r="D90" s="1" t="s">
        <v>449</v>
      </c>
      <c r="E90" s="1" t="s">
        <v>450</v>
      </c>
      <c r="F90" s="1" t="s">
        <v>451</v>
      </c>
      <c r="G90" s="1">
        <v>3069</v>
      </c>
      <c r="H90" s="1" t="s">
        <v>452</v>
      </c>
      <c r="I90" s="1">
        <v>1</v>
      </c>
      <c r="J90" s="15">
        <v>7470.92</v>
      </c>
      <c r="K90" s="1">
        <v>0.4</v>
      </c>
      <c r="L90" s="15">
        <v>522.48</v>
      </c>
      <c r="M90" s="1">
        <v>7993.4</v>
      </c>
      <c r="N90" s="1"/>
      <c r="O90" s="12" t="str">
        <f>VLOOKUP(C90,'[1]minu seosed mai'!$E$3:$F$784,2,0)</f>
        <v>Ljudmila Jazepova Perearst OÜ</v>
      </c>
      <c r="P90" s="12" t="str">
        <f>VLOOKUP(A90,'[2]minu seosed mai'!$A$3:$A$784,1,0)</f>
        <v>50541N0080D05545</v>
      </c>
      <c r="Q90" s="12"/>
      <c r="R90" s="12" t="str">
        <f>VLOOKUP(H90,'[2]minu seosed mai'!$B$3:$F$784,5,0)</f>
        <v>Ljudmila Jazepova Perearst OÜ</v>
      </c>
      <c r="S90" s="12" t="s">
        <v>453</v>
      </c>
      <c r="T90" s="12" t="s">
        <v>454</v>
      </c>
      <c r="U90" s="12"/>
      <c r="V90" s="12" t="s">
        <v>453</v>
      </c>
      <c r="X90" s="16">
        <f t="shared" si="123"/>
        <v>7470.92</v>
      </c>
      <c r="Y90" s="1" t="str">
        <f t="shared" si="124"/>
        <v>N0080</v>
      </c>
      <c r="Z90" s="1" t="str">
        <f t="shared" si="125"/>
        <v>D05545</v>
      </c>
      <c r="AB90" s="1">
        <f t="shared" si="126"/>
        <v>50541</v>
      </c>
      <c r="AC90" s="1" t="str">
        <f t="shared" si="126"/>
        <v>LJUDMILA JAZEPOVA PEREARST OÜ</v>
      </c>
      <c r="AD90" s="1">
        <f>VLOOKUP(G90,[2]abi!$A$2:$C$4,2,0)</f>
        <v>71200022</v>
      </c>
      <c r="AF90" s="1" t="str">
        <f t="shared" si="127"/>
        <v>000000000000003069</v>
      </c>
      <c r="AG90" s="1">
        <f>VLOOKUP($AB90,[3]SAP!AN$4:AU$7387,4,0)</f>
        <v>2026</v>
      </c>
      <c r="AH90" s="1" t="str">
        <f>VLOOKUP($AB90,[3]SAP!$AN$4:$AU$7387,5,0)</f>
        <v>2026-PRL1-50541</v>
      </c>
      <c r="AI90" s="1" t="str">
        <f>VLOOKUP($AB90,[3]SAP!$AN$4:$AU$7387,6,0)</f>
        <v>#</v>
      </c>
      <c r="AJ90" s="1" t="str">
        <f>VLOOKUP($AB90,[3]SAP!$AN$4:$AU$7387,7,0)</f>
        <v>#</v>
      </c>
      <c r="AK90" s="1" t="str">
        <f>VLOOKUP($AB90,[3]SAP!$AN$4:$AU$7387,8,0)</f>
        <v>#</v>
      </c>
      <c r="AL90" s="1">
        <f t="shared" si="128"/>
        <v>1</v>
      </c>
      <c r="AM90" s="1">
        <v>1</v>
      </c>
      <c r="AN90" s="16">
        <f t="shared" si="129"/>
        <v>7470.92</v>
      </c>
      <c r="AO90" s="16">
        <f t="shared" si="130"/>
        <v>7470.92</v>
      </c>
      <c r="AP90" s="1">
        <v>1</v>
      </c>
      <c r="AQ90" s="1">
        <v>1</v>
      </c>
      <c r="AR90" s="1">
        <v>1</v>
      </c>
      <c r="AS90" s="1">
        <v>1</v>
      </c>
      <c r="AT90" s="1">
        <v>1</v>
      </c>
      <c r="AU90" s="1">
        <v>1</v>
      </c>
      <c r="AV90" s="1">
        <v>1</v>
      </c>
      <c r="AW90" s="1">
        <v>1</v>
      </c>
      <c r="AX90" s="1">
        <v>1</v>
      </c>
      <c r="AZ90" s="1" t="str">
        <f t="shared" si="131"/>
        <v>N0080</v>
      </c>
      <c r="BA90" s="1" t="str">
        <f t="shared" si="132"/>
        <v>D05545</v>
      </c>
      <c r="BB90" s="1" t="str">
        <f t="shared" si="132"/>
        <v>LJUDMILA JAZEPOVA</v>
      </c>
      <c r="BC90" s="1">
        <f t="shared" si="133"/>
        <v>50541</v>
      </c>
      <c r="BE90" s="1">
        <v>71200013</v>
      </c>
      <c r="BG90" s="1" t="str">
        <f t="shared" si="134"/>
        <v>000000000000003062</v>
      </c>
      <c r="BH90" s="1">
        <f>VLOOKUP($AB90,[3]SAP!$AN$4:$AU$7387,4,0)</f>
        <v>2026</v>
      </c>
      <c r="BI90" s="1" t="str">
        <f>VLOOKUP($AB90,[3]SAP!$AN$4:$AU$7387,5,0)</f>
        <v>2026-PRL1-50541</v>
      </c>
      <c r="BJ90" s="1" t="str">
        <f>VLOOKUP($AB90,[3]SAP!$AN$4:$AU$7387,6,0)</f>
        <v>#</v>
      </c>
      <c r="BK90" s="1" t="str">
        <f>VLOOKUP($AB90,[3]SAP!$AN$4:$AU$7387,7,0)</f>
        <v>#</v>
      </c>
      <c r="BL90" s="1" t="str">
        <f>VLOOKUP($AB90,[3]SAP!$AN$4:$AU$7387,8,0)</f>
        <v>#</v>
      </c>
      <c r="BM90" s="1">
        <f t="shared" si="135"/>
        <v>0.4</v>
      </c>
      <c r="BN90" s="1">
        <v>1</v>
      </c>
      <c r="BO90" s="16">
        <v>1306.2000000000003</v>
      </c>
      <c r="BP90" s="15">
        <f t="shared" si="136"/>
        <v>522.48</v>
      </c>
      <c r="BQ90" s="1">
        <v>1</v>
      </c>
      <c r="BR90" s="1">
        <v>1</v>
      </c>
      <c r="BS90" s="1">
        <v>1</v>
      </c>
      <c r="BT90" s="1">
        <v>1</v>
      </c>
      <c r="BU90" s="1">
        <v>1</v>
      </c>
      <c r="BV90" s="1">
        <v>1</v>
      </c>
      <c r="BW90" s="1">
        <v>1</v>
      </c>
      <c r="BX90" s="1">
        <v>1</v>
      </c>
      <c r="BY90" s="1">
        <v>1</v>
      </c>
    </row>
    <row r="91" spans="1:77" x14ac:dyDescent="0.25">
      <c r="A91" s="12" t="str">
        <f t="shared" si="122"/>
        <v>50953N0264D07051</v>
      </c>
      <c r="B91" s="1">
        <v>16789171</v>
      </c>
      <c r="C91" s="12">
        <v>50953</v>
      </c>
      <c r="D91" s="1" t="s">
        <v>447</v>
      </c>
      <c r="E91" s="1" t="s">
        <v>455</v>
      </c>
      <c r="F91" s="1" t="s">
        <v>456</v>
      </c>
      <c r="G91" s="1">
        <v>3069</v>
      </c>
      <c r="H91" s="1" t="s">
        <v>457</v>
      </c>
      <c r="I91" s="1">
        <v>1</v>
      </c>
      <c r="J91" s="15">
        <v>7470.92</v>
      </c>
      <c r="K91" s="1">
        <v>0.2</v>
      </c>
      <c r="L91" s="15">
        <v>261.24</v>
      </c>
      <c r="M91" s="1">
        <v>7732.16</v>
      </c>
      <c r="N91" s="1"/>
      <c r="O91" s="12" t="str">
        <f>VLOOKUP(C91,'[1]minu seosed mai'!$E$3:$F$784,2,0)</f>
        <v>Loo Perearst OÜ</v>
      </c>
      <c r="P91" s="12" t="str">
        <f>VLOOKUP(A91,'[2]minu seosed mai'!$A$3:$A$784,1,0)</f>
        <v>50953N0264D07051</v>
      </c>
      <c r="Q91" s="12"/>
      <c r="R91" s="12" t="str">
        <f>VLOOKUP(H91,'[2]minu seosed mai'!$B$3:$F$784,5,0)</f>
        <v>Loo Perearst OÜ</v>
      </c>
      <c r="S91" s="12" t="s">
        <v>458</v>
      </c>
      <c r="T91" s="12" t="s">
        <v>459</v>
      </c>
      <c r="U91" s="12"/>
      <c r="V91" s="12" t="s">
        <v>458</v>
      </c>
      <c r="X91" s="16">
        <f t="shared" si="123"/>
        <v>7470.92</v>
      </c>
      <c r="Y91" s="1" t="str">
        <f t="shared" si="124"/>
        <v>N0264</v>
      </c>
      <c r="Z91" s="1" t="str">
        <f t="shared" si="125"/>
        <v>D07051</v>
      </c>
      <c r="AB91" s="1">
        <f t="shared" si="126"/>
        <v>50953</v>
      </c>
      <c r="AC91" s="1" t="str">
        <f t="shared" si="126"/>
        <v>Loo Perearst OÜ</v>
      </c>
      <c r="AD91" s="1">
        <f>VLOOKUP(G91,[2]abi!$A$2:$C$4,2,0)</f>
        <v>71200022</v>
      </c>
      <c r="AF91" s="1" t="str">
        <f t="shared" si="127"/>
        <v>000000000000003069</v>
      </c>
      <c r="AG91" s="1">
        <f>VLOOKUP($AB91,[3]SAP!AN$4:AU$7387,4,0)</f>
        <v>2026</v>
      </c>
      <c r="AH91" s="1" t="str">
        <f>VLOOKUP($AB91,[3]SAP!$AN$4:$AU$7387,5,0)</f>
        <v>2026-PRL1-50953</v>
      </c>
      <c r="AI91" s="1" t="str">
        <f>VLOOKUP($AB91,[3]SAP!$AN$4:$AU$7387,6,0)</f>
        <v>#</v>
      </c>
      <c r="AJ91" s="1" t="str">
        <f>VLOOKUP($AB91,[3]SAP!$AN$4:$AU$7387,7,0)</f>
        <v>#</v>
      </c>
      <c r="AK91" s="1" t="str">
        <f>VLOOKUP($AB91,[3]SAP!$AN$4:$AU$7387,8,0)</f>
        <v>#</v>
      </c>
      <c r="AL91" s="1">
        <f t="shared" si="128"/>
        <v>1</v>
      </c>
      <c r="AM91" s="1">
        <v>1</v>
      </c>
      <c r="AN91" s="16">
        <f t="shared" si="129"/>
        <v>7470.92</v>
      </c>
      <c r="AO91" s="16">
        <f t="shared" si="130"/>
        <v>7470.92</v>
      </c>
      <c r="AP91" s="1">
        <v>1</v>
      </c>
      <c r="AQ91" s="1">
        <v>1</v>
      </c>
      <c r="AR91" s="1">
        <v>1</v>
      </c>
      <c r="AS91" s="1">
        <v>1</v>
      </c>
      <c r="AT91" s="1">
        <v>1</v>
      </c>
      <c r="AU91" s="1">
        <v>1</v>
      </c>
      <c r="AV91" s="1">
        <v>1</v>
      </c>
      <c r="AW91" s="1">
        <v>1</v>
      </c>
      <c r="AX91" s="1">
        <v>1</v>
      </c>
      <c r="AZ91" s="1" t="str">
        <f t="shared" si="131"/>
        <v>N0264</v>
      </c>
      <c r="BA91" s="1" t="str">
        <f t="shared" si="132"/>
        <v>D07051</v>
      </c>
      <c r="BB91" s="1" t="str">
        <f t="shared" si="132"/>
        <v>MAILI AAREND</v>
      </c>
      <c r="BC91" s="1">
        <f t="shared" si="133"/>
        <v>50953</v>
      </c>
      <c r="BE91" s="1">
        <v>71200013</v>
      </c>
      <c r="BG91" s="1" t="str">
        <f t="shared" si="134"/>
        <v>000000000000003062</v>
      </c>
      <c r="BH91" s="1">
        <f>VLOOKUP($AB91,[3]SAP!$AN$4:$AU$7387,4,0)</f>
        <v>2026</v>
      </c>
      <c r="BI91" s="1" t="str">
        <f>VLOOKUP($AB91,[3]SAP!$AN$4:$AU$7387,5,0)</f>
        <v>2026-PRL1-50953</v>
      </c>
      <c r="BJ91" s="1" t="str">
        <f>VLOOKUP($AB91,[3]SAP!$AN$4:$AU$7387,6,0)</f>
        <v>#</v>
      </c>
      <c r="BK91" s="1" t="str">
        <f>VLOOKUP($AB91,[3]SAP!$AN$4:$AU$7387,7,0)</f>
        <v>#</v>
      </c>
      <c r="BL91" s="1" t="str">
        <f>VLOOKUP($AB91,[3]SAP!$AN$4:$AU$7387,8,0)</f>
        <v>#</v>
      </c>
      <c r="BM91" s="1">
        <f t="shared" si="135"/>
        <v>0.2</v>
      </c>
      <c r="BN91" s="1">
        <v>1</v>
      </c>
      <c r="BO91" s="16">
        <v>1306.2000000000003</v>
      </c>
      <c r="BP91" s="15">
        <f t="shared" si="136"/>
        <v>261.24</v>
      </c>
      <c r="BQ91" s="1">
        <v>1</v>
      </c>
      <c r="BR91" s="1">
        <v>1</v>
      </c>
      <c r="BS91" s="1">
        <v>1</v>
      </c>
      <c r="BT91" s="1">
        <v>1</v>
      </c>
      <c r="BU91" s="1">
        <v>1</v>
      </c>
      <c r="BV91" s="1">
        <v>1</v>
      </c>
      <c r="BW91" s="1">
        <v>1</v>
      </c>
      <c r="BX91" s="1">
        <v>1</v>
      </c>
      <c r="BY91" s="1">
        <v>1</v>
      </c>
    </row>
    <row r="92" spans="1:77" x14ac:dyDescent="0.25">
      <c r="A92" s="12" t="str">
        <f t="shared" si="122"/>
        <v>50950N0408D07571</v>
      </c>
      <c r="B92" s="1">
        <v>16725136</v>
      </c>
      <c r="C92" s="12">
        <v>50950</v>
      </c>
      <c r="D92" s="1" t="s">
        <v>453</v>
      </c>
      <c r="E92" s="1" t="s">
        <v>48</v>
      </c>
      <c r="F92" s="1" t="s">
        <v>49</v>
      </c>
      <c r="G92" s="1">
        <v>3061</v>
      </c>
      <c r="H92" s="1" t="s">
        <v>460</v>
      </c>
      <c r="I92" s="1">
        <v>0.8</v>
      </c>
      <c r="J92" s="15">
        <v>4772.7839999999997</v>
      </c>
      <c r="K92" s="1">
        <v>0.4</v>
      </c>
      <c r="L92" s="15">
        <v>522.48</v>
      </c>
      <c r="M92" s="1">
        <v>5295.2639999999992</v>
      </c>
      <c r="N92" s="1"/>
      <c r="O92" s="12" t="str">
        <f>VLOOKUP(C92,'[1]minu seosed mai'!$E$3:$F$784,2,0)</f>
        <v>Lääne-Nigula Perearstikeskus OÜ</v>
      </c>
      <c r="P92" s="12" t="str">
        <f>VLOOKUP(A92,'[2]minu seosed mai'!$A$3:$A$784,1,0)</f>
        <v>50950N0408D07571</v>
      </c>
      <c r="Q92" s="12"/>
      <c r="R92" s="12" t="str">
        <f>VLOOKUP(H92,'[2]minu seosed mai'!$B$3:$F$784,5,0)</f>
        <v>Lääne-Nigula Perearstikeskus OÜ</v>
      </c>
      <c r="S92" s="12" t="s">
        <v>461</v>
      </c>
      <c r="T92" s="12" t="s">
        <v>462</v>
      </c>
      <c r="U92" s="12"/>
      <c r="V92" s="12" t="s">
        <v>461</v>
      </c>
      <c r="X92" s="16">
        <f t="shared" si="123"/>
        <v>5965.98</v>
      </c>
      <c r="Y92" s="1" t="str">
        <f t="shared" si="124"/>
        <v>N0408</v>
      </c>
      <c r="Z92" s="1" t="str">
        <f t="shared" si="125"/>
        <v>D07571</v>
      </c>
      <c r="AB92" s="1">
        <f t="shared" si="126"/>
        <v>50950</v>
      </c>
      <c r="AC92" s="1" t="str">
        <f t="shared" si="126"/>
        <v>Lääne-Nigula Perearstikeskus OÜ</v>
      </c>
      <c r="AD92" s="1">
        <f>VLOOKUP(G92,[2]abi!$A$2:$C$4,2,0)</f>
        <v>71200012</v>
      </c>
      <c r="AF92" s="1" t="str">
        <f t="shared" si="127"/>
        <v>000000000000003061</v>
      </c>
      <c r="AG92" s="1">
        <f>VLOOKUP($AB92,[3]SAP!AN$4:AU$7387,4,0)</f>
        <v>2026</v>
      </c>
      <c r="AH92" s="1" t="str">
        <f>VLOOKUP($AB92,[3]SAP!$AN$4:$AU$7387,5,0)</f>
        <v>2026-PRL1-50950</v>
      </c>
      <c r="AI92" s="1" t="str">
        <f>VLOOKUP($AB92,[3]SAP!$AN$4:$AU$7387,6,0)</f>
        <v>#</v>
      </c>
      <c r="AJ92" s="1" t="str">
        <f>VLOOKUP($AB92,[3]SAP!$AN$4:$AU$7387,7,0)</f>
        <v>#</v>
      </c>
      <c r="AK92" s="1" t="str">
        <f>VLOOKUP($AB92,[3]SAP!$AN$4:$AU$7387,8,0)</f>
        <v>#</v>
      </c>
      <c r="AL92" s="1">
        <f t="shared" si="128"/>
        <v>0.8</v>
      </c>
      <c r="AM92" s="1">
        <v>1</v>
      </c>
      <c r="AN92" s="16">
        <f t="shared" si="129"/>
        <v>5965.98</v>
      </c>
      <c r="AO92" s="16">
        <f t="shared" si="130"/>
        <v>4772.7839999999997</v>
      </c>
      <c r="AP92" s="1">
        <v>1</v>
      </c>
      <c r="AQ92" s="1">
        <v>1</v>
      </c>
      <c r="AR92" s="1">
        <v>1</v>
      </c>
      <c r="AS92" s="1">
        <v>1</v>
      </c>
      <c r="AT92" s="1">
        <v>1</v>
      </c>
      <c r="AU92" s="1">
        <v>1</v>
      </c>
      <c r="AV92" s="1">
        <v>1</v>
      </c>
      <c r="AW92" s="1">
        <v>1</v>
      </c>
      <c r="AX92" s="1">
        <v>1</v>
      </c>
      <c r="AZ92" s="1" t="str">
        <f t="shared" si="131"/>
        <v>N0408</v>
      </c>
      <c r="BA92" s="1" t="str">
        <f t="shared" si="132"/>
        <v>D07571</v>
      </c>
      <c r="BB92" s="1" t="str">
        <f t="shared" si="132"/>
        <v>DŽAMILJA RUSTAMOVA</v>
      </c>
      <c r="BC92" s="1">
        <f t="shared" si="133"/>
        <v>50950</v>
      </c>
      <c r="BE92" s="1">
        <v>71200013</v>
      </c>
      <c r="BG92" s="1" t="str">
        <f t="shared" si="134"/>
        <v>000000000000003062</v>
      </c>
      <c r="BH92" s="1">
        <f>VLOOKUP($AB92,[3]SAP!$AN$4:$AU$7387,4,0)</f>
        <v>2026</v>
      </c>
      <c r="BI92" s="1" t="str">
        <f>VLOOKUP($AB92,[3]SAP!$AN$4:$AU$7387,5,0)</f>
        <v>2026-PRL1-50950</v>
      </c>
      <c r="BJ92" s="1" t="str">
        <f>VLOOKUP($AB92,[3]SAP!$AN$4:$AU$7387,6,0)</f>
        <v>#</v>
      </c>
      <c r="BK92" s="1" t="str">
        <f>VLOOKUP($AB92,[3]SAP!$AN$4:$AU$7387,7,0)</f>
        <v>#</v>
      </c>
      <c r="BL92" s="1" t="str">
        <f>VLOOKUP($AB92,[3]SAP!$AN$4:$AU$7387,8,0)</f>
        <v>#</v>
      </c>
      <c r="BM92" s="1">
        <f t="shared" si="135"/>
        <v>0.4</v>
      </c>
      <c r="BN92" s="1">
        <v>1</v>
      </c>
      <c r="BO92" s="16">
        <v>1306.2000000000003</v>
      </c>
      <c r="BP92" s="15">
        <f t="shared" si="136"/>
        <v>522.48</v>
      </c>
      <c r="BQ92" s="1">
        <v>1</v>
      </c>
      <c r="BR92" s="1">
        <v>1</v>
      </c>
      <c r="BS92" s="1">
        <v>1</v>
      </c>
      <c r="BT92" s="1">
        <v>1</v>
      </c>
      <c r="BU92" s="1">
        <v>1</v>
      </c>
      <c r="BV92" s="1">
        <v>1</v>
      </c>
      <c r="BW92" s="1">
        <v>1</v>
      </c>
      <c r="BX92" s="1">
        <v>1</v>
      </c>
      <c r="BY92" s="1">
        <v>1</v>
      </c>
    </row>
    <row r="93" spans="1:77" x14ac:dyDescent="0.25">
      <c r="A93" s="12" t="str">
        <f t="shared" ref="A93:A129" si="137">C93&amp;G93&amp;E93</f>
        <v>508753061D05441</v>
      </c>
      <c r="B93" s="1">
        <v>16042532</v>
      </c>
      <c r="C93" s="12">
        <v>50875</v>
      </c>
      <c r="D93" s="1" t="s">
        <v>458</v>
      </c>
      <c r="E93" s="1" t="s">
        <v>463</v>
      </c>
      <c r="F93" s="1" t="s">
        <v>464</v>
      </c>
      <c r="G93" s="1">
        <v>3061</v>
      </c>
      <c r="H93" s="1" t="s">
        <v>465</v>
      </c>
      <c r="I93" s="1">
        <v>0</v>
      </c>
      <c r="J93" s="17">
        <v>0</v>
      </c>
      <c r="L93" s="1">
        <v>0</v>
      </c>
      <c r="M93" s="1">
        <v>0</v>
      </c>
      <c r="N93" s="1"/>
      <c r="O93" s="12" t="str">
        <f>VLOOKUP(C93,'[1]minu seosed mai'!$E$3:$F$784,2,0)</f>
        <v>MaaArst OÜ</v>
      </c>
      <c r="P93" s="12" t="e">
        <f>VLOOKUP(A93,'[1]minu seosed mai'!$A$3:$A$784,1,0)</f>
        <v>#N/A</v>
      </c>
      <c r="Q93" s="12"/>
      <c r="R93" s="12" t="str">
        <f>VLOOKUP(H93,'[2]minu seosed mai'!$B$3:$F$784,5,0)</f>
        <v>MaaArst OÜ</v>
      </c>
      <c r="S93" s="12" t="s">
        <v>461</v>
      </c>
      <c r="T93" s="12" t="s">
        <v>466</v>
      </c>
      <c r="U93" s="12"/>
      <c r="V93" s="12" t="s">
        <v>461</v>
      </c>
    </row>
    <row r="94" spans="1:77" x14ac:dyDescent="0.25">
      <c r="A94" s="12" t="str">
        <f t="shared" si="137"/>
        <v>501563069D05493</v>
      </c>
      <c r="B94" s="1">
        <v>10821074</v>
      </c>
      <c r="C94" s="12">
        <v>50156</v>
      </c>
      <c r="D94" s="1" t="s">
        <v>461</v>
      </c>
      <c r="E94" s="1" t="s">
        <v>467</v>
      </c>
      <c r="F94" s="1" t="s">
        <v>468</v>
      </c>
      <c r="G94" s="1">
        <v>3069</v>
      </c>
      <c r="H94" s="1" t="s">
        <v>469</v>
      </c>
      <c r="I94" s="1">
        <v>0</v>
      </c>
      <c r="J94" s="17">
        <v>0</v>
      </c>
      <c r="K94" s="20"/>
      <c r="L94" s="21">
        <v>0</v>
      </c>
      <c r="M94" s="20">
        <v>0</v>
      </c>
      <c r="N94" s="1"/>
      <c r="O94" s="12" t="str">
        <f>VLOOKUP(C94,'[1]minu seosed mai'!$E$3:$F$784,2,0)</f>
        <v>Magdaleena Perearstid OÜ</v>
      </c>
      <c r="P94" s="12" t="e">
        <f>VLOOKUP(A94,'[1]minu seosed mai'!$A$3:$A$784,1,0)</f>
        <v>#N/A</v>
      </c>
      <c r="Q94" s="12"/>
      <c r="R94" s="12" t="str">
        <f>VLOOKUP(H94,'[2]minu seosed mai'!$B$3:$F$784,5,0)</f>
        <v>Magdaleena Perearstid OÜ</v>
      </c>
      <c r="S94" s="12" t="s">
        <v>461</v>
      </c>
      <c r="T94" s="12" t="s">
        <v>470</v>
      </c>
      <c r="U94" s="12"/>
      <c r="V94" s="12" t="s">
        <v>461</v>
      </c>
    </row>
    <row r="95" spans="1:77" x14ac:dyDescent="0.25">
      <c r="A95" s="12" t="str">
        <f t="shared" ref="A95:A99" si="138">C95&amp;H95&amp;E95</f>
        <v>50156N0094D05492</v>
      </c>
      <c r="B95" s="1">
        <v>10821074</v>
      </c>
      <c r="C95" s="12">
        <v>50156</v>
      </c>
      <c r="D95" s="1" t="s">
        <v>461</v>
      </c>
      <c r="E95" s="1" t="s">
        <v>471</v>
      </c>
      <c r="F95" s="1" t="s">
        <v>472</v>
      </c>
      <c r="G95" s="1">
        <v>3069</v>
      </c>
      <c r="H95" s="1" t="s">
        <v>473</v>
      </c>
      <c r="I95" s="1">
        <v>1</v>
      </c>
      <c r="J95" s="15">
        <v>7470.92</v>
      </c>
      <c r="K95" s="1">
        <v>0.4</v>
      </c>
      <c r="L95" s="15">
        <v>522.48</v>
      </c>
      <c r="M95" s="1">
        <v>7993.4</v>
      </c>
      <c r="N95" s="1"/>
      <c r="O95" s="12" t="str">
        <f>VLOOKUP(C95,'[1]minu seosed mai'!$E$3:$F$784,2,0)</f>
        <v>Magdaleena Perearstid OÜ</v>
      </c>
      <c r="P95" s="12" t="str">
        <f>VLOOKUP(A95,'[2]minu seosed mai'!$A$3:$A$784,1,0)</f>
        <v>50156N0094D05492</v>
      </c>
      <c r="Q95" s="12"/>
      <c r="R95" s="12" t="str">
        <f>VLOOKUP(H95,'[2]minu seosed mai'!$B$3:$F$784,5,0)</f>
        <v>Magdaleena Perearstid OÜ</v>
      </c>
      <c r="S95" s="12" t="s">
        <v>474</v>
      </c>
      <c r="T95" s="12" t="s">
        <v>475</v>
      </c>
      <c r="U95" s="12"/>
      <c r="V95" s="12" t="s">
        <v>474</v>
      </c>
      <c r="X95" s="16">
        <f t="shared" ref="X95:X99" si="139">J95/I95</f>
        <v>7470.92</v>
      </c>
      <c r="Y95" s="1" t="str">
        <f t="shared" ref="Y95:Y99" si="140">H95</f>
        <v>N0094</v>
      </c>
      <c r="Z95" s="1" t="str">
        <f t="shared" ref="Z95:Z99" si="141">E95</f>
        <v>D05492</v>
      </c>
      <c r="AB95" s="1">
        <f t="shared" ref="AB95:AC99" si="142">C95</f>
        <v>50156</v>
      </c>
      <c r="AC95" s="1" t="str">
        <f t="shared" si="142"/>
        <v>Magdaleena Perearstid OÜ</v>
      </c>
      <c r="AD95" s="1">
        <f>VLOOKUP(G95,[2]abi!$A$2:$C$4,2,0)</f>
        <v>71200022</v>
      </c>
      <c r="AF95" s="1" t="str">
        <f t="shared" ref="AF95:AF99" si="143">$AF$1&amp;G95</f>
        <v>000000000000003069</v>
      </c>
      <c r="AG95" s="1">
        <f>VLOOKUP($AB95,[3]SAP!AN$4:AU$7387,4,0)</f>
        <v>2026</v>
      </c>
      <c r="AH95" s="1" t="str">
        <f>VLOOKUP($AB95,[3]SAP!$AN$4:$AU$7387,5,0)</f>
        <v>2026-PRL1-50156</v>
      </c>
      <c r="AI95" s="1" t="str">
        <f>VLOOKUP($AB95,[3]SAP!$AN$4:$AU$7387,6,0)</f>
        <v>#</v>
      </c>
      <c r="AJ95" s="1" t="str">
        <f>VLOOKUP($AB95,[3]SAP!$AN$4:$AU$7387,7,0)</f>
        <v>#</v>
      </c>
      <c r="AK95" s="1" t="str">
        <f>VLOOKUP($AB95,[3]SAP!$AN$4:$AU$7387,8,0)</f>
        <v>#</v>
      </c>
      <c r="AL95" s="1">
        <f t="shared" ref="AL95:AL99" si="144">I95</f>
        <v>1</v>
      </c>
      <c r="AM95" s="1">
        <v>1</v>
      </c>
      <c r="AN95" s="16">
        <f t="shared" ref="AN95:AN99" si="145">X95</f>
        <v>7470.92</v>
      </c>
      <c r="AO95" s="16">
        <f t="shared" ref="AO95:AO99" si="146">J95</f>
        <v>7470.92</v>
      </c>
      <c r="AP95" s="1">
        <v>1</v>
      </c>
      <c r="AQ95" s="1">
        <v>1</v>
      </c>
      <c r="AR95" s="1">
        <v>1</v>
      </c>
      <c r="AS95" s="1">
        <v>1</v>
      </c>
      <c r="AT95" s="1">
        <v>1</v>
      </c>
      <c r="AU95" s="1">
        <v>1</v>
      </c>
      <c r="AV95" s="1">
        <v>1</v>
      </c>
      <c r="AW95" s="1">
        <v>1</v>
      </c>
      <c r="AX95" s="1">
        <v>1</v>
      </c>
      <c r="AZ95" s="1" t="str">
        <f t="shared" ref="AZ95:AZ99" si="147">H95</f>
        <v>N0094</v>
      </c>
      <c r="BA95" s="1" t="str">
        <f t="shared" ref="BA95:BB99" si="148">E95</f>
        <v>D05492</v>
      </c>
      <c r="BB95" s="1" t="str">
        <f t="shared" si="148"/>
        <v>HELVE SALUMETS</v>
      </c>
      <c r="BC95" s="1">
        <f t="shared" ref="BC95:BC99" si="149">C95</f>
        <v>50156</v>
      </c>
      <c r="BE95" s="1">
        <v>71200013</v>
      </c>
      <c r="BG95" s="1" t="str">
        <f t="shared" ref="BG95:BG99" si="150">$BG$1&amp;3062</f>
        <v>000000000000003062</v>
      </c>
      <c r="BH95" s="1">
        <f>VLOOKUP($AB95,[3]SAP!$AN$4:$AU$7387,4,0)</f>
        <v>2026</v>
      </c>
      <c r="BI95" s="1" t="str">
        <f>VLOOKUP($AB95,[3]SAP!$AN$4:$AU$7387,5,0)</f>
        <v>2026-PRL1-50156</v>
      </c>
      <c r="BJ95" s="1" t="str">
        <f>VLOOKUP($AB95,[3]SAP!$AN$4:$AU$7387,6,0)</f>
        <v>#</v>
      </c>
      <c r="BK95" s="1" t="str">
        <f>VLOOKUP($AB95,[3]SAP!$AN$4:$AU$7387,7,0)</f>
        <v>#</v>
      </c>
      <c r="BL95" s="1" t="str">
        <f>VLOOKUP($AB95,[3]SAP!$AN$4:$AU$7387,8,0)</f>
        <v>#</v>
      </c>
      <c r="BM95" s="1">
        <f t="shared" ref="BM95:BM99" si="151">K95</f>
        <v>0.4</v>
      </c>
      <c r="BN95" s="1">
        <v>1</v>
      </c>
      <c r="BO95" s="16">
        <v>1306.2000000000003</v>
      </c>
      <c r="BP95" s="15">
        <f t="shared" ref="BP95:BP99" si="152">L95</f>
        <v>522.48</v>
      </c>
      <c r="BQ95" s="1">
        <v>1</v>
      </c>
      <c r="BR95" s="1">
        <v>1</v>
      </c>
      <c r="BS95" s="1">
        <v>1</v>
      </c>
      <c r="BT95" s="1">
        <v>1</v>
      </c>
      <c r="BU95" s="1">
        <v>1</v>
      </c>
      <c r="BV95" s="1">
        <v>1</v>
      </c>
      <c r="BW95" s="1">
        <v>1</v>
      </c>
      <c r="BX95" s="1">
        <v>1</v>
      </c>
      <c r="BY95" s="1">
        <v>1</v>
      </c>
    </row>
    <row r="96" spans="1:77" x14ac:dyDescent="0.25">
      <c r="A96" s="12" t="str">
        <f t="shared" si="138"/>
        <v>50156N0095D05491</v>
      </c>
      <c r="B96" s="1">
        <v>10821074</v>
      </c>
      <c r="C96" s="12">
        <v>50156</v>
      </c>
      <c r="D96" s="1" t="s">
        <v>461</v>
      </c>
      <c r="E96" s="1" t="s">
        <v>476</v>
      </c>
      <c r="F96" s="1" t="s">
        <v>477</v>
      </c>
      <c r="G96" s="1">
        <v>3069</v>
      </c>
      <c r="H96" s="1" t="s">
        <v>478</v>
      </c>
      <c r="I96" s="1">
        <v>1</v>
      </c>
      <c r="J96" s="15">
        <v>7470.92</v>
      </c>
      <c r="K96" s="1">
        <v>0.2</v>
      </c>
      <c r="L96" s="15">
        <v>261.24</v>
      </c>
      <c r="M96" s="1">
        <v>7732.16</v>
      </c>
      <c r="N96" s="1"/>
      <c r="O96" s="12" t="str">
        <f>VLOOKUP(C96,'[1]minu seosed mai'!$E$3:$F$784,2,0)</f>
        <v>Magdaleena Perearstid OÜ</v>
      </c>
      <c r="P96" s="12" t="str">
        <f>VLOOKUP(A96,'[2]minu seosed mai'!$A$3:$A$784,1,0)</f>
        <v>50156N0095D05491</v>
      </c>
      <c r="Q96" s="12"/>
      <c r="R96" s="12" t="str">
        <f>VLOOKUP(H96,'[2]minu seosed mai'!$B$3:$F$784,5,0)</f>
        <v>Magdaleena Perearstid OÜ</v>
      </c>
      <c r="S96" s="12" t="s">
        <v>474</v>
      </c>
      <c r="T96" s="12" t="s">
        <v>479</v>
      </c>
      <c r="U96" s="12"/>
      <c r="V96" s="12" t="s">
        <v>474</v>
      </c>
      <c r="X96" s="16">
        <f t="shared" si="139"/>
        <v>7470.92</v>
      </c>
      <c r="Y96" s="1" t="str">
        <f t="shared" si="140"/>
        <v>N0095</v>
      </c>
      <c r="Z96" s="1" t="str">
        <f t="shared" si="141"/>
        <v>D05491</v>
      </c>
      <c r="AB96" s="1">
        <f t="shared" si="142"/>
        <v>50156</v>
      </c>
      <c r="AC96" s="1" t="str">
        <f t="shared" si="142"/>
        <v>Magdaleena Perearstid OÜ</v>
      </c>
      <c r="AD96" s="1">
        <f>VLOOKUP(G96,[2]abi!$A$2:$C$4,2,0)</f>
        <v>71200022</v>
      </c>
      <c r="AF96" s="1" t="str">
        <f t="shared" si="143"/>
        <v>000000000000003069</v>
      </c>
      <c r="AG96" s="1">
        <f>VLOOKUP($AB96,[3]SAP!AN$4:AU$7387,4,0)</f>
        <v>2026</v>
      </c>
      <c r="AH96" s="1" t="str">
        <f>VLOOKUP($AB96,[3]SAP!$AN$4:$AU$7387,5,0)</f>
        <v>2026-PRL1-50156</v>
      </c>
      <c r="AI96" s="1" t="str">
        <f>VLOOKUP($AB96,[3]SAP!$AN$4:$AU$7387,6,0)</f>
        <v>#</v>
      </c>
      <c r="AJ96" s="1" t="str">
        <f>VLOOKUP($AB96,[3]SAP!$AN$4:$AU$7387,7,0)</f>
        <v>#</v>
      </c>
      <c r="AK96" s="1" t="str">
        <f>VLOOKUP($AB96,[3]SAP!$AN$4:$AU$7387,8,0)</f>
        <v>#</v>
      </c>
      <c r="AL96" s="1">
        <f t="shared" si="144"/>
        <v>1</v>
      </c>
      <c r="AM96" s="1">
        <v>1</v>
      </c>
      <c r="AN96" s="16">
        <f t="shared" si="145"/>
        <v>7470.92</v>
      </c>
      <c r="AO96" s="16">
        <f t="shared" si="146"/>
        <v>7470.92</v>
      </c>
      <c r="AP96" s="1">
        <v>1</v>
      </c>
      <c r="AQ96" s="1">
        <v>1</v>
      </c>
      <c r="AR96" s="1">
        <v>1</v>
      </c>
      <c r="AS96" s="1">
        <v>1</v>
      </c>
      <c r="AT96" s="1">
        <v>1</v>
      </c>
      <c r="AU96" s="1">
        <v>1</v>
      </c>
      <c r="AV96" s="1">
        <v>1</v>
      </c>
      <c r="AW96" s="1">
        <v>1</v>
      </c>
      <c r="AX96" s="1">
        <v>1</v>
      </c>
      <c r="AZ96" s="1" t="str">
        <f t="shared" si="147"/>
        <v>N0095</v>
      </c>
      <c r="BA96" s="1" t="str">
        <f t="shared" si="148"/>
        <v>D05491</v>
      </c>
      <c r="BB96" s="1" t="str">
        <f t="shared" si="148"/>
        <v>HANNELA MEIKUP</v>
      </c>
      <c r="BC96" s="1">
        <f t="shared" si="149"/>
        <v>50156</v>
      </c>
      <c r="BE96" s="1">
        <v>71200013</v>
      </c>
      <c r="BG96" s="1" t="str">
        <f t="shared" si="150"/>
        <v>000000000000003062</v>
      </c>
      <c r="BH96" s="1">
        <f>VLOOKUP($AB96,[3]SAP!$AN$4:$AU$7387,4,0)</f>
        <v>2026</v>
      </c>
      <c r="BI96" s="1" t="str">
        <f>VLOOKUP($AB96,[3]SAP!$AN$4:$AU$7387,5,0)</f>
        <v>2026-PRL1-50156</v>
      </c>
      <c r="BJ96" s="1" t="str">
        <f>VLOOKUP($AB96,[3]SAP!$AN$4:$AU$7387,6,0)</f>
        <v>#</v>
      </c>
      <c r="BK96" s="1" t="str">
        <f>VLOOKUP($AB96,[3]SAP!$AN$4:$AU$7387,7,0)</f>
        <v>#</v>
      </c>
      <c r="BL96" s="1" t="str">
        <f>VLOOKUP($AB96,[3]SAP!$AN$4:$AU$7387,8,0)</f>
        <v>#</v>
      </c>
      <c r="BM96" s="1">
        <f t="shared" si="151"/>
        <v>0.2</v>
      </c>
      <c r="BN96" s="1">
        <v>1</v>
      </c>
      <c r="BO96" s="16">
        <v>1306.2000000000003</v>
      </c>
      <c r="BP96" s="15">
        <f t="shared" si="152"/>
        <v>261.24</v>
      </c>
      <c r="BQ96" s="1">
        <v>1</v>
      </c>
      <c r="BR96" s="1">
        <v>1</v>
      </c>
      <c r="BS96" s="1">
        <v>1</v>
      </c>
      <c r="BT96" s="1">
        <v>1</v>
      </c>
      <c r="BU96" s="1">
        <v>1</v>
      </c>
      <c r="BV96" s="1">
        <v>1</v>
      </c>
      <c r="BW96" s="1">
        <v>1</v>
      </c>
      <c r="BX96" s="1">
        <v>1</v>
      </c>
      <c r="BY96" s="1">
        <v>1</v>
      </c>
    </row>
    <row r="97" spans="1:77" x14ac:dyDescent="0.25">
      <c r="A97" s="12" t="str">
        <f t="shared" si="138"/>
        <v>61311N0084D05540</v>
      </c>
      <c r="B97" s="1">
        <v>11053413</v>
      </c>
      <c r="C97" s="12">
        <v>61311</v>
      </c>
      <c r="D97" s="1" t="s">
        <v>480</v>
      </c>
      <c r="E97" s="1" t="s">
        <v>481</v>
      </c>
      <c r="F97" s="1" t="s">
        <v>482</v>
      </c>
      <c r="G97" s="1">
        <v>3069</v>
      </c>
      <c r="H97" s="1" t="s">
        <v>483</v>
      </c>
      <c r="I97" s="1">
        <v>1</v>
      </c>
      <c r="J97" s="15">
        <v>7470.92</v>
      </c>
      <c r="K97" s="1">
        <v>0.4</v>
      </c>
      <c r="L97" s="15">
        <v>522.48</v>
      </c>
      <c r="M97" s="1">
        <v>7993.4</v>
      </c>
      <c r="N97" s="1"/>
      <c r="O97" s="12" t="str">
        <f>VLOOKUP(C97,'[1]minu seosed mai'!$E$3:$F$784,2,0)</f>
        <v>Mahtra Perearstikeskus OÜ</v>
      </c>
      <c r="P97" s="12" t="str">
        <f>VLOOKUP(A97,'[2]minu seosed mai'!$A$3:$A$784,1,0)</f>
        <v>61311N0084D05540</v>
      </c>
      <c r="Q97" s="12"/>
      <c r="R97" s="12" t="str">
        <f>VLOOKUP(H97,'[2]minu seosed mai'!$B$3:$F$784,5,0)</f>
        <v>Mahtra Perearstikeskus OÜ</v>
      </c>
      <c r="S97" s="12" t="s">
        <v>474</v>
      </c>
      <c r="T97" s="12" t="s">
        <v>484</v>
      </c>
      <c r="U97" s="12"/>
      <c r="V97" s="12" t="s">
        <v>474</v>
      </c>
      <c r="X97" s="16">
        <f t="shared" si="139"/>
        <v>7470.92</v>
      </c>
      <c r="Y97" s="1" t="str">
        <f t="shared" si="140"/>
        <v>N0084</v>
      </c>
      <c r="Z97" s="1" t="str">
        <f t="shared" si="141"/>
        <v>D05540</v>
      </c>
      <c r="AB97" s="1">
        <f t="shared" si="142"/>
        <v>61311</v>
      </c>
      <c r="AC97" s="1" t="str">
        <f t="shared" si="142"/>
        <v>MAHTRA PEREARSTIKESKUS OÜ</v>
      </c>
      <c r="AD97" s="1">
        <f>VLOOKUP(G97,[2]abi!$A$2:$C$4,2,0)</f>
        <v>71200022</v>
      </c>
      <c r="AF97" s="1" t="str">
        <f t="shared" si="143"/>
        <v>000000000000003069</v>
      </c>
      <c r="AG97" s="1">
        <f>VLOOKUP($AB97,[3]SAP!AN$4:AU$7387,4,0)</f>
        <v>2026</v>
      </c>
      <c r="AH97" s="1" t="str">
        <f>VLOOKUP($AB97,[3]SAP!$AN$4:$AU$7387,5,0)</f>
        <v>2026-PRL1-61311</v>
      </c>
      <c r="AI97" s="1" t="str">
        <f>VLOOKUP($AB97,[3]SAP!$AN$4:$AU$7387,6,0)</f>
        <v>#</v>
      </c>
      <c r="AJ97" s="1" t="str">
        <f>VLOOKUP($AB97,[3]SAP!$AN$4:$AU$7387,7,0)</f>
        <v>#</v>
      </c>
      <c r="AK97" s="1" t="str">
        <f>VLOOKUP($AB97,[3]SAP!$AN$4:$AU$7387,8,0)</f>
        <v>#</v>
      </c>
      <c r="AL97" s="1">
        <f t="shared" si="144"/>
        <v>1</v>
      </c>
      <c r="AM97" s="1">
        <v>1</v>
      </c>
      <c r="AN97" s="16">
        <f t="shared" si="145"/>
        <v>7470.92</v>
      </c>
      <c r="AO97" s="16">
        <f t="shared" si="146"/>
        <v>7470.92</v>
      </c>
      <c r="AP97" s="1">
        <v>1</v>
      </c>
      <c r="AQ97" s="1">
        <v>1</v>
      </c>
      <c r="AR97" s="1">
        <v>1</v>
      </c>
      <c r="AS97" s="1">
        <v>1</v>
      </c>
      <c r="AT97" s="1">
        <v>1</v>
      </c>
      <c r="AU97" s="1">
        <v>1</v>
      </c>
      <c r="AV97" s="1">
        <v>1</v>
      </c>
      <c r="AW97" s="1">
        <v>1</v>
      </c>
      <c r="AX97" s="1">
        <v>1</v>
      </c>
      <c r="AZ97" s="1" t="str">
        <f t="shared" si="147"/>
        <v>N0084</v>
      </c>
      <c r="BA97" s="1" t="str">
        <f t="shared" si="148"/>
        <v>D05540</v>
      </c>
      <c r="BB97" s="1" t="str">
        <f t="shared" si="148"/>
        <v>NATALIA VARSHUKOVA</v>
      </c>
      <c r="BC97" s="1">
        <f t="shared" si="149"/>
        <v>61311</v>
      </c>
      <c r="BE97" s="1">
        <v>71200013</v>
      </c>
      <c r="BG97" s="1" t="str">
        <f t="shared" si="150"/>
        <v>000000000000003062</v>
      </c>
      <c r="BH97" s="1">
        <f>VLOOKUP($AB97,[3]SAP!$AN$4:$AU$7387,4,0)</f>
        <v>2026</v>
      </c>
      <c r="BI97" s="1" t="str">
        <f>VLOOKUP($AB97,[3]SAP!$AN$4:$AU$7387,5,0)</f>
        <v>2026-PRL1-61311</v>
      </c>
      <c r="BJ97" s="1" t="str">
        <f>VLOOKUP($AB97,[3]SAP!$AN$4:$AU$7387,6,0)</f>
        <v>#</v>
      </c>
      <c r="BK97" s="1" t="str">
        <f>VLOOKUP($AB97,[3]SAP!$AN$4:$AU$7387,7,0)</f>
        <v>#</v>
      </c>
      <c r="BL97" s="1" t="str">
        <f>VLOOKUP($AB97,[3]SAP!$AN$4:$AU$7387,8,0)</f>
        <v>#</v>
      </c>
      <c r="BM97" s="1">
        <f t="shared" si="151"/>
        <v>0.4</v>
      </c>
      <c r="BN97" s="1">
        <v>1</v>
      </c>
      <c r="BO97" s="16">
        <v>1306.2000000000003</v>
      </c>
      <c r="BP97" s="15">
        <f t="shared" si="152"/>
        <v>522.48</v>
      </c>
      <c r="BQ97" s="1">
        <v>1</v>
      </c>
      <c r="BR97" s="1">
        <v>1</v>
      </c>
      <c r="BS97" s="1">
        <v>1</v>
      </c>
      <c r="BT97" s="1">
        <v>1</v>
      </c>
      <c r="BU97" s="1">
        <v>1</v>
      </c>
      <c r="BV97" s="1">
        <v>1</v>
      </c>
      <c r="BW97" s="1">
        <v>1</v>
      </c>
      <c r="BX97" s="1">
        <v>1</v>
      </c>
      <c r="BY97" s="1">
        <v>1</v>
      </c>
    </row>
    <row r="98" spans="1:77" x14ac:dyDescent="0.25">
      <c r="A98" s="12" t="str">
        <f t="shared" si="138"/>
        <v>61311N0088D05536</v>
      </c>
      <c r="B98" s="1">
        <v>11053413</v>
      </c>
      <c r="C98" s="12">
        <v>61311</v>
      </c>
      <c r="D98" s="1" t="s">
        <v>480</v>
      </c>
      <c r="E98" s="1" t="s">
        <v>485</v>
      </c>
      <c r="F98" s="1" t="s">
        <v>486</v>
      </c>
      <c r="G98" s="1">
        <v>3069</v>
      </c>
      <c r="H98" s="1" t="s">
        <v>487</v>
      </c>
      <c r="I98" s="1">
        <v>1</v>
      </c>
      <c r="J98" s="15">
        <v>7470.92</v>
      </c>
      <c r="K98" s="1">
        <v>0.2</v>
      </c>
      <c r="L98" s="15">
        <v>261.24</v>
      </c>
      <c r="M98" s="1">
        <v>7732.16</v>
      </c>
      <c r="N98" s="1"/>
      <c r="O98" s="12" t="str">
        <f>VLOOKUP(C98,'[1]minu seosed mai'!$E$3:$F$784,2,0)</f>
        <v>Mahtra Perearstikeskus OÜ</v>
      </c>
      <c r="P98" s="12" t="str">
        <f>VLOOKUP(A98,'[2]minu seosed mai'!$A$3:$A$784,1,0)</f>
        <v>61311N0088D05536</v>
      </c>
      <c r="Q98" s="12"/>
      <c r="R98" s="12" t="str">
        <f>VLOOKUP(H98,'[2]minu seosed mai'!$B$3:$F$784,5,0)</f>
        <v>Mahtra Perearstikeskus OÜ</v>
      </c>
      <c r="S98" s="12" t="s">
        <v>488</v>
      </c>
      <c r="T98" s="12" t="s">
        <v>489</v>
      </c>
      <c r="U98" s="12"/>
      <c r="V98" s="12" t="s">
        <v>488</v>
      </c>
      <c r="X98" s="16">
        <f t="shared" si="139"/>
        <v>7470.92</v>
      </c>
      <c r="Y98" s="1" t="str">
        <f t="shared" si="140"/>
        <v>N0088</v>
      </c>
      <c r="Z98" s="1" t="str">
        <f t="shared" si="141"/>
        <v>D05536</v>
      </c>
      <c r="AB98" s="1">
        <f t="shared" si="142"/>
        <v>61311</v>
      </c>
      <c r="AC98" s="1" t="str">
        <f t="shared" si="142"/>
        <v>MAHTRA PEREARSTIKESKUS OÜ</v>
      </c>
      <c r="AD98" s="1">
        <f>VLOOKUP(G98,[2]abi!$A$2:$C$4,2,0)</f>
        <v>71200022</v>
      </c>
      <c r="AF98" s="1" t="str">
        <f t="shared" si="143"/>
        <v>000000000000003069</v>
      </c>
      <c r="AG98" s="1">
        <f>VLOOKUP($AB98,[3]SAP!AN$4:AU$7387,4,0)</f>
        <v>2026</v>
      </c>
      <c r="AH98" s="1" t="str">
        <f>VLOOKUP($AB98,[3]SAP!$AN$4:$AU$7387,5,0)</f>
        <v>2026-PRL1-61311</v>
      </c>
      <c r="AI98" s="1" t="str">
        <f>VLOOKUP($AB98,[3]SAP!$AN$4:$AU$7387,6,0)</f>
        <v>#</v>
      </c>
      <c r="AJ98" s="1" t="str">
        <f>VLOOKUP($AB98,[3]SAP!$AN$4:$AU$7387,7,0)</f>
        <v>#</v>
      </c>
      <c r="AK98" s="1" t="str">
        <f>VLOOKUP($AB98,[3]SAP!$AN$4:$AU$7387,8,0)</f>
        <v>#</v>
      </c>
      <c r="AL98" s="1">
        <f t="shared" si="144"/>
        <v>1</v>
      </c>
      <c r="AM98" s="1">
        <v>1</v>
      </c>
      <c r="AN98" s="16">
        <f t="shared" si="145"/>
        <v>7470.92</v>
      </c>
      <c r="AO98" s="16">
        <f t="shared" si="146"/>
        <v>7470.92</v>
      </c>
      <c r="AP98" s="1">
        <v>1</v>
      </c>
      <c r="AQ98" s="1">
        <v>1</v>
      </c>
      <c r="AR98" s="1">
        <v>1</v>
      </c>
      <c r="AS98" s="1">
        <v>1</v>
      </c>
      <c r="AT98" s="1">
        <v>1</v>
      </c>
      <c r="AU98" s="1">
        <v>1</v>
      </c>
      <c r="AV98" s="1">
        <v>1</v>
      </c>
      <c r="AW98" s="1">
        <v>1</v>
      </c>
      <c r="AX98" s="1">
        <v>1</v>
      </c>
      <c r="AZ98" s="1" t="str">
        <f t="shared" si="147"/>
        <v>N0088</v>
      </c>
      <c r="BA98" s="1" t="str">
        <f t="shared" si="148"/>
        <v>D05536</v>
      </c>
      <c r="BB98" s="1" t="str">
        <f t="shared" si="148"/>
        <v>INNA PASSENKO</v>
      </c>
      <c r="BC98" s="1">
        <f t="shared" si="149"/>
        <v>61311</v>
      </c>
      <c r="BE98" s="1">
        <v>71200013</v>
      </c>
      <c r="BG98" s="1" t="str">
        <f t="shared" si="150"/>
        <v>000000000000003062</v>
      </c>
      <c r="BH98" s="1">
        <f>VLOOKUP($AB98,[3]SAP!$AN$4:$AU$7387,4,0)</f>
        <v>2026</v>
      </c>
      <c r="BI98" s="1" t="str">
        <f>VLOOKUP($AB98,[3]SAP!$AN$4:$AU$7387,5,0)</f>
        <v>2026-PRL1-61311</v>
      </c>
      <c r="BJ98" s="1" t="str">
        <f>VLOOKUP($AB98,[3]SAP!$AN$4:$AU$7387,6,0)</f>
        <v>#</v>
      </c>
      <c r="BK98" s="1" t="str">
        <f>VLOOKUP($AB98,[3]SAP!$AN$4:$AU$7387,7,0)</f>
        <v>#</v>
      </c>
      <c r="BL98" s="1" t="str">
        <f>VLOOKUP($AB98,[3]SAP!$AN$4:$AU$7387,8,0)</f>
        <v>#</v>
      </c>
      <c r="BM98" s="1">
        <f t="shared" si="151"/>
        <v>0.2</v>
      </c>
      <c r="BN98" s="1">
        <v>1</v>
      </c>
      <c r="BO98" s="16">
        <v>1306.2000000000003</v>
      </c>
      <c r="BP98" s="15">
        <f t="shared" si="152"/>
        <v>261.24</v>
      </c>
      <c r="BQ98" s="1">
        <v>1</v>
      </c>
      <c r="BR98" s="1">
        <v>1</v>
      </c>
      <c r="BS98" s="1">
        <v>1</v>
      </c>
      <c r="BT98" s="1">
        <v>1</v>
      </c>
      <c r="BU98" s="1">
        <v>1</v>
      </c>
      <c r="BV98" s="1">
        <v>1</v>
      </c>
      <c r="BW98" s="1">
        <v>1</v>
      </c>
      <c r="BX98" s="1">
        <v>1</v>
      </c>
      <c r="BY98" s="1">
        <v>1</v>
      </c>
    </row>
    <row r="99" spans="1:77" x14ac:dyDescent="0.25">
      <c r="A99" s="12" t="str">
        <f t="shared" si="138"/>
        <v>61311N0103D05408</v>
      </c>
      <c r="B99" s="1">
        <v>11053413</v>
      </c>
      <c r="C99" s="12">
        <v>61311</v>
      </c>
      <c r="D99" s="1" t="s">
        <v>480</v>
      </c>
      <c r="E99" s="1" t="s">
        <v>490</v>
      </c>
      <c r="F99" s="1" t="s">
        <v>491</v>
      </c>
      <c r="G99" s="1">
        <v>3069</v>
      </c>
      <c r="H99" s="1" t="s">
        <v>492</v>
      </c>
      <c r="I99" s="1">
        <v>1</v>
      </c>
      <c r="J99" s="15">
        <v>7470.92</v>
      </c>
      <c r="K99" s="1">
        <v>0.2</v>
      </c>
      <c r="L99" s="15">
        <v>261.24</v>
      </c>
      <c r="M99" s="1">
        <v>7732.16</v>
      </c>
      <c r="N99" s="1"/>
      <c r="O99" s="12" t="str">
        <f>VLOOKUP(C99,'[1]minu seosed mai'!$E$3:$F$784,2,0)</f>
        <v>Mahtra Perearstikeskus OÜ</v>
      </c>
      <c r="P99" s="12" t="str">
        <f>VLOOKUP(A99,'[2]minu seosed mai'!$A$3:$A$784,1,0)</f>
        <v>61311N0103D05408</v>
      </c>
      <c r="Q99" s="12"/>
      <c r="R99" s="12" t="str">
        <f>VLOOKUP(H99,'[2]minu seosed mai'!$B$3:$F$784,5,0)</f>
        <v>Mahtra Perearstikeskus OÜ</v>
      </c>
      <c r="S99" s="12" t="s">
        <v>493</v>
      </c>
      <c r="T99" s="12" t="s">
        <v>494</v>
      </c>
      <c r="U99" s="12"/>
      <c r="V99" s="12" t="s">
        <v>493</v>
      </c>
      <c r="X99" s="16">
        <f t="shared" si="139"/>
        <v>7470.92</v>
      </c>
      <c r="Y99" s="1" t="str">
        <f t="shared" si="140"/>
        <v>N0103</v>
      </c>
      <c r="Z99" s="1" t="str">
        <f t="shared" si="141"/>
        <v>D05408</v>
      </c>
      <c r="AB99" s="1">
        <f t="shared" si="142"/>
        <v>61311</v>
      </c>
      <c r="AC99" s="1" t="str">
        <f t="shared" si="142"/>
        <v>MAHTRA PEREARSTIKESKUS OÜ</v>
      </c>
      <c r="AD99" s="1">
        <f>VLOOKUP(G99,[2]abi!$A$2:$C$4,2,0)</f>
        <v>71200022</v>
      </c>
      <c r="AF99" s="1" t="str">
        <f t="shared" si="143"/>
        <v>000000000000003069</v>
      </c>
      <c r="AG99" s="1">
        <f>VLOOKUP($AB99,[3]SAP!AN$4:AU$7387,4,0)</f>
        <v>2026</v>
      </c>
      <c r="AH99" s="1" t="str">
        <f>VLOOKUP($AB99,[3]SAP!$AN$4:$AU$7387,5,0)</f>
        <v>2026-PRL1-61311</v>
      </c>
      <c r="AI99" s="1" t="str">
        <f>VLOOKUP($AB99,[3]SAP!$AN$4:$AU$7387,6,0)</f>
        <v>#</v>
      </c>
      <c r="AJ99" s="1" t="str">
        <f>VLOOKUP($AB99,[3]SAP!$AN$4:$AU$7387,7,0)</f>
        <v>#</v>
      </c>
      <c r="AK99" s="1" t="str">
        <f>VLOOKUP($AB99,[3]SAP!$AN$4:$AU$7387,8,0)</f>
        <v>#</v>
      </c>
      <c r="AL99" s="1">
        <f t="shared" si="144"/>
        <v>1</v>
      </c>
      <c r="AM99" s="1">
        <v>1</v>
      </c>
      <c r="AN99" s="16">
        <f t="shared" si="145"/>
        <v>7470.92</v>
      </c>
      <c r="AO99" s="16">
        <f t="shared" si="146"/>
        <v>7470.92</v>
      </c>
      <c r="AP99" s="1">
        <v>1</v>
      </c>
      <c r="AQ99" s="1">
        <v>1</v>
      </c>
      <c r="AR99" s="1">
        <v>1</v>
      </c>
      <c r="AS99" s="1">
        <v>1</v>
      </c>
      <c r="AT99" s="1">
        <v>1</v>
      </c>
      <c r="AU99" s="1">
        <v>1</v>
      </c>
      <c r="AV99" s="1">
        <v>1</v>
      </c>
      <c r="AW99" s="1">
        <v>1</v>
      </c>
      <c r="AX99" s="1">
        <v>1</v>
      </c>
      <c r="AZ99" s="1" t="str">
        <f t="shared" si="147"/>
        <v>N0103</v>
      </c>
      <c r="BA99" s="1" t="str">
        <f t="shared" si="148"/>
        <v>D05408</v>
      </c>
      <c r="BB99" s="1" t="str">
        <f t="shared" si="148"/>
        <v>JEVGENIA KIRILOVA</v>
      </c>
      <c r="BC99" s="1">
        <f t="shared" si="149"/>
        <v>61311</v>
      </c>
      <c r="BE99" s="1">
        <v>71200013</v>
      </c>
      <c r="BG99" s="1" t="str">
        <f t="shared" si="150"/>
        <v>000000000000003062</v>
      </c>
      <c r="BH99" s="1">
        <f>VLOOKUP($AB99,[3]SAP!$AN$4:$AU$7387,4,0)</f>
        <v>2026</v>
      </c>
      <c r="BI99" s="1" t="str">
        <f>VLOOKUP($AB99,[3]SAP!$AN$4:$AU$7387,5,0)</f>
        <v>2026-PRL1-61311</v>
      </c>
      <c r="BJ99" s="1" t="str">
        <f>VLOOKUP($AB99,[3]SAP!$AN$4:$AU$7387,6,0)</f>
        <v>#</v>
      </c>
      <c r="BK99" s="1" t="str">
        <f>VLOOKUP($AB99,[3]SAP!$AN$4:$AU$7387,7,0)</f>
        <v>#</v>
      </c>
      <c r="BL99" s="1" t="str">
        <f>VLOOKUP($AB99,[3]SAP!$AN$4:$AU$7387,8,0)</f>
        <v>#</v>
      </c>
      <c r="BM99" s="1">
        <f t="shared" si="151"/>
        <v>0.2</v>
      </c>
      <c r="BN99" s="1">
        <v>1</v>
      </c>
      <c r="BO99" s="16">
        <v>1306.2000000000003</v>
      </c>
      <c r="BP99" s="15">
        <f t="shared" si="152"/>
        <v>261.24</v>
      </c>
      <c r="BQ99" s="1">
        <v>1</v>
      </c>
      <c r="BR99" s="1">
        <v>1</v>
      </c>
      <c r="BS99" s="1">
        <v>1</v>
      </c>
      <c r="BT99" s="1">
        <v>1</v>
      </c>
      <c r="BU99" s="1">
        <v>1</v>
      </c>
      <c r="BV99" s="1">
        <v>1</v>
      </c>
      <c r="BW99" s="1">
        <v>1</v>
      </c>
      <c r="BX99" s="1">
        <v>1</v>
      </c>
      <c r="BY99" s="1">
        <v>1</v>
      </c>
    </row>
    <row r="100" spans="1:77" x14ac:dyDescent="0.25">
      <c r="A100" s="12" t="str">
        <f t="shared" si="137"/>
        <v>501553061D04113</v>
      </c>
      <c r="B100" s="1">
        <v>11813657</v>
      </c>
      <c r="C100" s="12">
        <v>50155</v>
      </c>
      <c r="D100" s="1" t="s">
        <v>495</v>
      </c>
      <c r="E100" s="1" t="s">
        <v>496</v>
      </c>
      <c r="F100" s="1" t="s">
        <v>497</v>
      </c>
      <c r="G100" s="1">
        <v>3061</v>
      </c>
      <c r="H100" s="1" t="s">
        <v>498</v>
      </c>
      <c r="I100" s="1">
        <v>0</v>
      </c>
      <c r="J100" s="17">
        <v>0</v>
      </c>
      <c r="L100" s="1">
        <v>0</v>
      </c>
      <c r="M100" s="1">
        <v>0</v>
      </c>
      <c r="N100" s="1"/>
      <c r="O100" s="12" t="str">
        <f>VLOOKUP(C100,'[1]minu seosed mai'!$E$3:$F$784,2,0)</f>
        <v>Sova Mare</v>
      </c>
      <c r="P100" s="12" t="e">
        <f>VLOOKUP(A100,'[1]minu seosed mai'!$A$3:$A$784,1,0)</f>
        <v>#N/A</v>
      </c>
      <c r="Q100" s="12"/>
      <c r="R100" s="12" t="str">
        <f>VLOOKUP(H100,'[2]minu seosed mai'!$B$3:$F$784,5,0)</f>
        <v>Sova Mare</v>
      </c>
      <c r="S100" s="12" t="s">
        <v>499</v>
      </c>
      <c r="T100" s="12" t="s">
        <v>500</v>
      </c>
      <c r="U100" s="12"/>
      <c r="V100" s="12" t="s">
        <v>499</v>
      </c>
    </row>
    <row r="101" spans="1:77" x14ac:dyDescent="0.25">
      <c r="A101" s="12" t="str">
        <f t="shared" si="137"/>
        <v>500873061D02897</v>
      </c>
      <c r="B101" s="1">
        <v>11703265</v>
      </c>
      <c r="C101" s="12">
        <v>50087</v>
      </c>
      <c r="D101" s="1" t="s">
        <v>493</v>
      </c>
      <c r="E101" s="1" t="s">
        <v>501</v>
      </c>
      <c r="F101" s="1" t="s">
        <v>502</v>
      </c>
      <c r="G101" s="1">
        <v>3061</v>
      </c>
      <c r="H101" s="1" t="s">
        <v>503</v>
      </c>
      <c r="I101" s="1">
        <v>0</v>
      </c>
      <c r="J101" s="17">
        <v>0</v>
      </c>
      <c r="L101" s="1">
        <v>0</v>
      </c>
      <c r="M101" s="1">
        <v>0</v>
      </c>
      <c r="N101" s="1"/>
      <c r="O101" s="12" t="str">
        <f>VLOOKUP(C101,'[1]minu seosed mai'!$E$3:$F$784,2,0)</f>
        <v>Marget Moppel</v>
      </c>
      <c r="P101" s="12" t="e">
        <f>VLOOKUP(A101,'[1]minu seosed mai'!$A$3:$A$784,1,0)</f>
        <v>#N/A</v>
      </c>
      <c r="Q101" s="12"/>
      <c r="R101" s="12" t="str">
        <f>VLOOKUP(H101,'[2]minu seosed mai'!$B$3:$F$784,5,0)</f>
        <v>Marget Moppel</v>
      </c>
      <c r="S101" s="12" t="s">
        <v>504</v>
      </c>
      <c r="T101" s="12" t="s">
        <v>505</v>
      </c>
      <c r="U101" s="12"/>
      <c r="V101" s="12" t="s">
        <v>504</v>
      </c>
    </row>
    <row r="102" spans="1:77" x14ac:dyDescent="0.25">
      <c r="A102" s="12" t="str">
        <f t="shared" ref="A102:A104" si="153">C102&amp;H102&amp;E102</f>
        <v>50587N0779D00153</v>
      </c>
      <c r="B102" s="1">
        <v>11316829</v>
      </c>
      <c r="C102" s="12">
        <v>50587</v>
      </c>
      <c r="D102" s="1" t="s">
        <v>499</v>
      </c>
      <c r="E102" s="1" t="s">
        <v>506</v>
      </c>
      <c r="F102" s="1" t="s">
        <v>507</v>
      </c>
      <c r="G102" s="1">
        <v>3069</v>
      </c>
      <c r="H102" s="1" t="s">
        <v>508</v>
      </c>
      <c r="I102" s="1">
        <v>1</v>
      </c>
      <c r="J102" s="15">
        <v>7470.92</v>
      </c>
      <c r="K102" s="1">
        <v>0.4</v>
      </c>
      <c r="L102" s="15">
        <v>522.48</v>
      </c>
      <c r="M102" s="1">
        <v>7993.4</v>
      </c>
      <c r="N102" s="1"/>
      <c r="O102" s="12" t="str">
        <f>VLOOKUP(C102,'[1]minu seosed mai'!$E$3:$F$784,2,0)</f>
        <v>Marje Metsur-Benzel OÜ</v>
      </c>
      <c r="P102" s="12" t="str">
        <f>VLOOKUP(A102,'[2]minu seosed mai'!$A$3:$A$784,1,0)</f>
        <v>50587N0779D00153</v>
      </c>
      <c r="Q102" s="12"/>
      <c r="R102" s="12" t="str">
        <f>VLOOKUP(H102,'[2]minu seosed mai'!$B$3:$F$784,5,0)</f>
        <v>Marje Metsur-Benzel OÜ</v>
      </c>
      <c r="S102" s="12" t="s">
        <v>504</v>
      </c>
      <c r="T102" s="12" t="s">
        <v>509</v>
      </c>
      <c r="U102" s="12"/>
      <c r="V102" s="12" t="s">
        <v>504</v>
      </c>
      <c r="X102" s="16">
        <f t="shared" ref="X102:X104" si="154">J102/I102</f>
        <v>7470.92</v>
      </c>
      <c r="Y102" s="1" t="str">
        <f t="shared" ref="Y102:Y104" si="155">H102</f>
        <v>N0779</v>
      </c>
      <c r="Z102" s="1" t="str">
        <f t="shared" ref="Z102:Z104" si="156">E102</f>
        <v>D00153</v>
      </c>
      <c r="AB102" s="1">
        <f t="shared" ref="AB102:AC104" si="157">C102</f>
        <v>50587</v>
      </c>
      <c r="AC102" s="1" t="str">
        <f t="shared" si="157"/>
        <v>Marje Metsur-Benzel OÜ</v>
      </c>
      <c r="AD102" s="1">
        <f>VLOOKUP(G102,[2]abi!$A$2:$C$4,2,0)</f>
        <v>71200022</v>
      </c>
      <c r="AF102" s="1" t="str">
        <f t="shared" ref="AF102:AF104" si="158">$AF$1&amp;G102</f>
        <v>000000000000003069</v>
      </c>
      <c r="AG102" s="1">
        <f>VLOOKUP($AB102,[3]SAP!AN$4:AU$7387,4,0)</f>
        <v>2026</v>
      </c>
      <c r="AH102" s="1" t="str">
        <f>VLOOKUP($AB102,[3]SAP!$AN$4:$AU$7387,5,0)</f>
        <v>2026-PRL1-50587</v>
      </c>
      <c r="AI102" s="1" t="str">
        <f>VLOOKUP($AB102,[3]SAP!$AN$4:$AU$7387,6,0)</f>
        <v>#</v>
      </c>
      <c r="AJ102" s="1" t="str">
        <f>VLOOKUP($AB102,[3]SAP!$AN$4:$AU$7387,7,0)</f>
        <v>#</v>
      </c>
      <c r="AK102" s="1" t="str">
        <f>VLOOKUP($AB102,[3]SAP!$AN$4:$AU$7387,8,0)</f>
        <v>#</v>
      </c>
      <c r="AL102" s="1">
        <f t="shared" ref="AL102:AL104" si="159">I102</f>
        <v>1</v>
      </c>
      <c r="AM102" s="1">
        <v>1</v>
      </c>
      <c r="AN102" s="16">
        <f t="shared" ref="AN102:AN104" si="160">X102</f>
        <v>7470.92</v>
      </c>
      <c r="AO102" s="16">
        <f t="shared" ref="AO102:AO104" si="161">J102</f>
        <v>7470.92</v>
      </c>
      <c r="AP102" s="1">
        <v>1</v>
      </c>
      <c r="AQ102" s="1">
        <v>1</v>
      </c>
      <c r="AR102" s="1">
        <v>1</v>
      </c>
      <c r="AS102" s="1">
        <v>1</v>
      </c>
      <c r="AT102" s="1">
        <v>1</v>
      </c>
      <c r="AU102" s="1">
        <v>1</v>
      </c>
      <c r="AV102" s="1">
        <v>1</v>
      </c>
      <c r="AW102" s="1">
        <v>1</v>
      </c>
      <c r="AX102" s="1">
        <v>1</v>
      </c>
      <c r="AZ102" s="1" t="str">
        <f t="shared" ref="AZ102:AZ104" si="162">H102</f>
        <v>N0779</v>
      </c>
      <c r="BA102" s="1" t="str">
        <f t="shared" ref="BA102:BB104" si="163">E102</f>
        <v>D00153</v>
      </c>
      <c r="BB102" s="1" t="str">
        <f t="shared" si="163"/>
        <v>MARJE METSUR-BENZEL</v>
      </c>
      <c r="BC102" s="1">
        <f t="shared" ref="BC102:BC104" si="164">C102</f>
        <v>50587</v>
      </c>
      <c r="BE102" s="1">
        <v>71200013</v>
      </c>
      <c r="BG102" s="1" t="str">
        <f t="shared" ref="BG102:BG104" si="165">$BG$1&amp;3062</f>
        <v>000000000000003062</v>
      </c>
      <c r="BH102" s="1">
        <f>VLOOKUP($AB102,[3]SAP!$AN$4:$AU$7387,4,0)</f>
        <v>2026</v>
      </c>
      <c r="BI102" s="1" t="str">
        <f>VLOOKUP($AB102,[3]SAP!$AN$4:$AU$7387,5,0)</f>
        <v>2026-PRL1-50587</v>
      </c>
      <c r="BJ102" s="1" t="str">
        <f>VLOOKUP($AB102,[3]SAP!$AN$4:$AU$7387,6,0)</f>
        <v>#</v>
      </c>
      <c r="BK102" s="1" t="str">
        <f>VLOOKUP($AB102,[3]SAP!$AN$4:$AU$7387,7,0)</f>
        <v>#</v>
      </c>
      <c r="BL102" s="1" t="str">
        <f>VLOOKUP($AB102,[3]SAP!$AN$4:$AU$7387,8,0)</f>
        <v>#</v>
      </c>
      <c r="BM102" s="1">
        <f t="shared" ref="BM102:BM104" si="166">K102</f>
        <v>0.4</v>
      </c>
      <c r="BN102" s="1">
        <v>1</v>
      </c>
      <c r="BO102" s="16">
        <v>1306.2000000000003</v>
      </c>
      <c r="BP102" s="15">
        <f t="shared" ref="BP102:BP104" si="167">L102</f>
        <v>522.48</v>
      </c>
      <c r="BQ102" s="1">
        <v>1</v>
      </c>
      <c r="BR102" s="1">
        <v>1</v>
      </c>
      <c r="BS102" s="1">
        <v>1</v>
      </c>
      <c r="BT102" s="1">
        <v>1</v>
      </c>
      <c r="BU102" s="1">
        <v>1</v>
      </c>
      <c r="BV102" s="1">
        <v>1</v>
      </c>
      <c r="BW102" s="1">
        <v>1</v>
      </c>
      <c r="BX102" s="1">
        <v>1</v>
      </c>
      <c r="BY102" s="1">
        <v>1</v>
      </c>
    </row>
    <row r="103" spans="1:77" x14ac:dyDescent="0.25">
      <c r="A103" s="12" t="str">
        <f t="shared" si="153"/>
        <v>50990N0081D05543</v>
      </c>
      <c r="B103" s="1">
        <v>16320221</v>
      </c>
      <c r="C103" s="12">
        <v>50990</v>
      </c>
      <c r="D103" s="1" t="s">
        <v>504</v>
      </c>
      <c r="E103" s="1" t="s">
        <v>510</v>
      </c>
      <c r="F103" s="1" t="s">
        <v>511</v>
      </c>
      <c r="G103" s="1">
        <v>3069</v>
      </c>
      <c r="H103" s="1" t="s">
        <v>512</v>
      </c>
      <c r="I103" s="1">
        <v>1</v>
      </c>
      <c r="J103" s="15">
        <v>7470.92</v>
      </c>
      <c r="K103" s="1">
        <v>0.4</v>
      </c>
      <c r="L103" s="15">
        <v>522.48</v>
      </c>
      <c r="M103" s="1">
        <v>7993.4</v>
      </c>
      <c r="N103" s="1"/>
      <c r="O103" s="12" t="str">
        <f>VLOOKUP(C103,'[1]minu seosed mai'!$E$3:$F$784,2,0)</f>
        <v>Med4U Perearstikeskus OÜ</v>
      </c>
      <c r="P103" s="12" t="str">
        <f>VLOOKUP(A103,'[2]minu seosed mai'!$A$3:$A$784,1,0)</f>
        <v>50990N0081D05543</v>
      </c>
      <c r="Q103" s="12"/>
      <c r="R103" s="12" t="str">
        <f>VLOOKUP(H103,'[2]minu seosed mai'!$B$3:$F$784,5,0)</f>
        <v>Med4U Perearstikeskus OÜ</v>
      </c>
      <c r="S103" s="12" t="s">
        <v>513</v>
      </c>
      <c r="T103" s="12" t="s">
        <v>514</v>
      </c>
      <c r="U103" s="12"/>
      <c r="V103" s="12" t="s">
        <v>513</v>
      </c>
      <c r="X103" s="16">
        <f t="shared" si="154"/>
        <v>7470.92</v>
      </c>
      <c r="Y103" s="1" t="str">
        <f t="shared" si="155"/>
        <v>N0081</v>
      </c>
      <c r="Z103" s="1" t="str">
        <f t="shared" si="156"/>
        <v>D05543</v>
      </c>
      <c r="AB103" s="1">
        <f t="shared" si="157"/>
        <v>50990</v>
      </c>
      <c r="AC103" s="1" t="str">
        <f t="shared" si="157"/>
        <v>Med4U Perearstikeskus OÜ</v>
      </c>
      <c r="AD103" s="1">
        <f>VLOOKUP(G103,[2]abi!$A$2:$C$4,2,0)</f>
        <v>71200022</v>
      </c>
      <c r="AF103" s="1" t="str">
        <f t="shared" si="158"/>
        <v>000000000000003069</v>
      </c>
      <c r="AG103" s="1">
        <f>VLOOKUP($AB103,[3]SAP!AN$4:AU$7387,4,0)</f>
        <v>2026</v>
      </c>
      <c r="AH103" s="1" t="str">
        <f>VLOOKUP($AB103,[3]SAP!$AN$4:$AU$7387,5,0)</f>
        <v>2026-PRL1-50990</v>
      </c>
      <c r="AI103" s="1" t="str">
        <f>VLOOKUP($AB103,[3]SAP!$AN$4:$AU$7387,6,0)</f>
        <v>#</v>
      </c>
      <c r="AJ103" s="1" t="str">
        <f>VLOOKUP($AB103,[3]SAP!$AN$4:$AU$7387,7,0)</f>
        <v>#</v>
      </c>
      <c r="AK103" s="1" t="str">
        <f>VLOOKUP($AB103,[3]SAP!$AN$4:$AU$7387,8,0)</f>
        <v>#</v>
      </c>
      <c r="AL103" s="1">
        <f t="shared" si="159"/>
        <v>1</v>
      </c>
      <c r="AM103" s="1">
        <v>1</v>
      </c>
      <c r="AN103" s="16">
        <f t="shared" si="160"/>
        <v>7470.92</v>
      </c>
      <c r="AO103" s="16">
        <f t="shared" si="161"/>
        <v>7470.92</v>
      </c>
      <c r="AP103" s="1">
        <v>1</v>
      </c>
      <c r="AQ103" s="1">
        <v>1</v>
      </c>
      <c r="AR103" s="1">
        <v>1</v>
      </c>
      <c r="AS103" s="1">
        <v>1</v>
      </c>
      <c r="AT103" s="1">
        <v>1</v>
      </c>
      <c r="AU103" s="1">
        <v>1</v>
      </c>
      <c r="AV103" s="1">
        <v>1</v>
      </c>
      <c r="AW103" s="1">
        <v>1</v>
      </c>
      <c r="AX103" s="1">
        <v>1</v>
      </c>
      <c r="AZ103" s="1" t="str">
        <f t="shared" si="162"/>
        <v>N0081</v>
      </c>
      <c r="BA103" s="1" t="str">
        <f t="shared" si="163"/>
        <v>D05543</v>
      </c>
      <c r="BB103" s="1" t="str">
        <f t="shared" si="163"/>
        <v>MARIKA RÄHMI</v>
      </c>
      <c r="BC103" s="1">
        <f t="shared" si="164"/>
        <v>50990</v>
      </c>
      <c r="BE103" s="1">
        <v>71200013</v>
      </c>
      <c r="BG103" s="1" t="str">
        <f t="shared" si="165"/>
        <v>000000000000003062</v>
      </c>
      <c r="BH103" s="1">
        <f>VLOOKUP($AB103,[3]SAP!$AN$4:$AU$7387,4,0)</f>
        <v>2026</v>
      </c>
      <c r="BI103" s="1" t="str">
        <f>VLOOKUP($AB103,[3]SAP!$AN$4:$AU$7387,5,0)</f>
        <v>2026-PRL1-50990</v>
      </c>
      <c r="BJ103" s="1" t="str">
        <f>VLOOKUP($AB103,[3]SAP!$AN$4:$AU$7387,6,0)</f>
        <v>#</v>
      </c>
      <c r="BK103" s="1" t="str">
        <f>VLOOKUP($AB103,[3]SAP!$AN$4:$AU$7387,7,0)</f>
        <v>#</v>
      </c>
      <c r="BL103" s="1" t="str">
        <f>VLOOKUP($AB103,[3]SAP!$AN$4:$AU$7387,8,0)</f>
        <v>#</v>
      </c>
      <c r="BM103" s="1">
        <f t="shared" si="166"/>
        <v>0.4</v>
      </c>
      <c r="BN103" s="1">
        <v>1</v>
      </c>
      <c r="BO103" s="16">
        <v>1306.2000000000003</v>
      </c>
      <c r="BP103" s="15">
        <f t="shared" si="167"/>
        <v>522.48</v>
      </c>
      <c r="BQ103" s="1">
        <v>1</v>
      </c>
      <c r="BR103" s="1">
        <v>1</v>
      </c>
      <c r="BS103" s="1">
        <v>1</v>
      </c>
      <c r="BT103" s="1">
        <v>1</v>
      </c>
      <c r="BU103" s="1">
        <v>1</v>
      </c>
      <c r="BV103" s="1">
        <v>1</v>
      </c>
      <c r="BW103" s="1">
        <v>1</v>
      </c>
      <c r="BX103" s="1">
        <v>1</v>
      </c>
      <c r="BY103" s="1">
        <v>1</v>
      </c>
    </row>
    <row r="104" spans="1:77" x14ac:dyDescent="0.25">
      <c r="A104" s="12" t="str">
        <f t="shared" si="153"/>
        <v>50990N0188D07453</v>
      </c>
      <c r="B104" s="1">
        <v>16320221</v>
      </c>
      <c r="C104" s="12">
        <v>50990</v>
      </c>
      <c r="D104" s="1" t="s">
        <v>504</v>
      </c>
      <c r="E104" s="1" t="s">
        <v>515</v>
      </c>
      <c r="F104" s="1" t="s">
        <v>516</v>
      </c>
      <c r="G104" s="1">
        <v>3069</v>
      </c>
      <c r="H104" s="1" t="s">
        <v>517</v>
      </c>
      <c r="I104" s="1">
        <v>1</v>
      </c>
      <c r="J104" s="15">
        <v>7470.92</v>
      </c>
      <c r="K104" s="1">
        <v>0.4</v>
      </c>
      <c r="L104" s="15">
        <v>522.48</v>
      </c>
      <c r="M104" s="1">
        <v>7993.4</v>
      </c>
      <c r="N104" s="1"/>
      <c r="O104" s="12" t="str">
        <f>VLOOKUP(C104,'[1]minu seosed mai'!$E$3:$F$784,2,0)</f>
        <v>Med4U Perearstikeskus OÜ</v>
      </c>
      <c r="P104" s="12" t="str">
        <f>VLOOKUP(A104,'[2]minu seosed mai'!$A$3:$A$784,1,0)</f>
        <v>50990N0188D07453</v>
      </c>
      <c r="Q104" s="12"/>
      <c r="R104" s="12" t="str">
        <f>VLOOKUP(H104,'[2]minu seosed mai'!$B$3:$F$784,5,0)</f>
        <v>Med4U Perearstikeskus OÜ</v>
      </c>
      <c r="S104" s="12" t="s">
        <v>518</v>
      </c>
      <c r="T104" s="12" t="s">
        <v>519</v>
      </c>
      <c r="U104" s="12"/>
      <c r="V104" s="12" t="s">
        <v>518</v>
      </c>
      <c r="X104" s="16">
        <f t="shared" si="154"/>
        <v>7470.92</v>
      </c>
      <c r="Y104" s="1" t="str">
        <f t="shared" si="155"/>
        <v>N0188</v>
      </c>
      <c r="Z104" s="1" t="str">
        <f t="shared" si="156"/>
        <v>D07453</v>
      </c>
      <c r="AB104" s="1">
        <f t="shared" si="157"/>
        <v>50990</v>
      </c>
      <c r="AC104" s="1" t="str">
        <f t="shared" si="157"/>
        <v>Med4U Perearstikeskus OÜ</v>
      </c>
      <c r="AD104" s="1">
        <f>VLOOKUP(G104,[2]abi!$A$2:$C$4,2,0)</f>
        <v>71200022</v>
      </c>
      <c r="AF104" s="1" t="str">
        <f t="shared" si="158"/>
        <v>000000000000003069</v>
      </c>
      <c r="AG104" s="1">
        <f>VLOOKUP($AB104,[3]SAP!AN$4:AU$7387,4,0)</f>
        <v>2026</v>
      </c>
      <c r="AH104" s="1" t="str">
        <f>VLOOKUP($AB104,[3]SAP!$AN$4:$AU$7387,5,0)</f>
        <v>2026-PRL1-50990</v>
      </c>
      <c r="AI104" s="1" t="str">
        <f>VLOOKUP($AB104,[3]SAP!$AN$4:$AU$7387,6,0)</f>
        <v>#</v>
      </c>
      <c r="AJ104" s="1" t="str">
        <f>VLOOKUP($AB104,[3]SAP!$AN$4:$AU$7387,7,0)</f>
        <v>#</v>
      </c>
      <c r="AK104" s="1" t="str">
        <f>VLOOKUP($AB104,[3]SAP!$AN$4:$AU$7387,8,0)</f>
        <v>#</v>
      </c>
      <c r="AL104" s="1">
        <f t="shared" si="159"/>
        <v>1</v>
      </c>
      <c r="AM104" s="1">
        <v>1</v>
      </c>
      <c r="AN104" s="16">
        <f t="shared" si="160"/>
        <v>7470.92</v>
      </c>
      <c r="AO104" s="16">
        <f t="shared" si="161"/>
        <v>7470.92</v>
      </c>
      <c r="AP104" s="1">
        <v>1</v>
      </c>
      <c r="AQ104" s="1">
        <v>1</v>
      </c>
      <c r="AR104" s="1">
        <v>1</v>
      </c>
      <c r="AS104" s="1">
        <v>1</v>
      </c>
      <c r="AT104" s="1">
        <v>1</v>
      </c>
      <c r="AU104" s="1">
        <v>1</v>
      </c>
      <c r="AV104" s="1">
        <v>1</v>
      </c>
      <c r="AW104" s="1">
        <v>1</v>
      </c>
      <c r="AX104" s="1">
        <v>1</v>
      </c>
      <c r="AZ104" s="1" t="str">
        <f t="shared" si="162"/>
        <v>N0188</v>
      </c>
      <c r="BA104" s="1" t="str">
        <f t="shared" si="163"/>
        <v>D07453</v>
      </c>
      <c r="BB104" s="1" t="str">
        <f t="shared" si="163"/>
        <v>OLGA BASULINA</v>
      </c>
      <c r="BC104" s="1">
        <f t="shared" si="164"/>
        <v>50990</v>
      </c>
      <c r="BE104" s="1">
        <v>71200013</v>
      </c>
      <c r="BG104" s="1" t="str">
        <f t="shared" si="165"/>
        <v>000000000000003062</v>
      </c>
      <c r="BH104" s="1">
        <f>VLOOKUP($AB104,[3]SAP!$AN$4:$AU$7387,4,0)</f>
        <v>2026</v>
      </c>
      <c r="BI104" s="1" t="str">
        <f>VLOOKUP($AB104,[3]SAP!$AN$4:$AU$7387,5,0)</f>
        <v>2026-PRL1-50990</v>
      </c>
      <c r="BJ104" s="1" t="str">
        <f>VLOOKUP($AB104,[3]SAP!$AN$4:$AU$7387,6,0)</f>
        <v>#</v>
      </c>
      <c r="BK104" s="1" t="str">
        <f>VLOOKUP($AB104,[3]SAP!$AN$4:$AU$7387,7,0)</f>
        <v>#</v>
      </c>
      <c r="BL104" s="1" t="str">
        <f>VLOOKUP($AB104,[3]SAP!$AN$4:$AU$7387,8,0)</f>
        <v>#</v>
      </c>
      <c r="BM104" s="1">
        <f t="shared" si="166"/>
        <v>0.4</v>
      </c>
      <c r="BN104" s="1">
        <v>1</v>
      </c>
      <c r="BO104" s="16">
        <v>1306.2000000000003</v>
      </c>
      <c r="BP104" s="15">
        <f t="shared" si="167"/>
        <v>522.48</v>
      </c>
      <c r="BQ104" s="1">
        <v>1</v>
      </c>
      <c r="BR104" s="1">
        <v>1</v>
      </c>
      <c r="BS104" s="1">
        <v>1</v>
      </c>
      <c r="BT104" s="1">
        <v>1</v>
      </c>
      <c r="BU104" s="1">
        <v>1</v>
      </c>
      <c r="BV104" s="1">
        <v>1</v>
      </c>
      <c r="BW104" s="1">
        <v>1</v>
      </c>
      <c r="BX104" s="1">
        <v>1</v>
      </c>
      <c r="BY104" s="1">
        <v>1</v>
      </c>
    </row>
    <row r="105" spans="1:77" x14ac:dyDescent="0.25">
      <c r="A105" s="12" t="str">
        <f t="shared" si="137"/>
        <v>508353069D00367</v>
      </c>
      <c r="B105" s="1">
        <v>14445310</v>
      </c>
      <c r="C105" s="12">
        <v>50835</v>
      </c>
      <c r="D105" s="1" t="s">
        <v>513</v>
      </c>
      <c r="E105" s="1" t="s">
        <v>520</v>
      </c>
      <c r="F105" s="1" t="s">
        <v>521</v>
      </c>
      <c r="G105" s="1">
        <v>3069</v>
      </c>
      <c r="H105" s="1" t="s">
        <v>522</v>
      </c>
      <c r="I105" s="1">
        <v>0</v>
      </c>
      <c r="J105" s="17">
        <v>0</v>
      </c>
      <c r="L105" s="1">
        <v>0</v>
      </c>
      <c r="M105" s="1">
        <v>0</v>
      </c>
      <c r="N105" s="1"/>
      <c r="O105" s="12" t="str">
        <f>VLOOKUP(C105,'[1]minu seosed mai'!$E$3:$F$784,2,0)</f>
        <v>Medicenter Eesti OÜ</v>
      </c>
      <c r="P105" s="12" t="e">
        <f>VLOOKUP(A105,'[1]minu seosed mai'!$A$3:$A$784,1,0)</f>
        <v>#N/A</v>
      </c>
      <c r="Q105" s="12"/>
      <c r="R105" s="12" t="str">
        <f>VLOOKUP(H105,'[2]minu seosed mai'!$B$3:$F$784,5,0)</f>
        <v>Medicenter Eesti OÜ</v>
      </c>
      <c r="S105" s="12" t="s">
        <v>518</v>
      </c>
      <c r="T105" s="12" t="s">
        <v>523</v>
      </c>
      <c r="U105" s="12"/>
      <c r="V105" s="12" t="s">
        <v>518</v>
      </c>
    </row>
    <row r="106" spans="1:77" x14ac:dyDescent="0.25">
      <c r="A106" s="12" t="str">
        <f t="shared" ref="A106:A113" si="168">C106&amp;H106&amp;E106</f>
        <v>50582N0041D05857</v>
      </c>
      <c r="B106" s="1">
        <v>11315480</v>
      </c>
      <c r="C106" s="12">
        <v>50582</v>
      </c>
      <c r="D106" s="1" t="s">
        <v>524</v>
      </c>
      <c r="E106" s="1" t="s">
        <v>525</v>
      </c>
      <c r="F106" s="1" t="s">
        <v>526</v>
      </c>
      <c r="G106" s="1">
        <v>3061</v>
      </c>
      <c r="H106" s="1" t="s">
        <v>527</v>
      </c>
      <c r="I106" s="1">
        <v>1</v>
      </c>
      <c r="J106" s="15">
        <v>5965.98</v>
      </c>
      <c r="K106" s="1">
        <v>0.4</v>
      </c>
      <c r="L106" s="15">
        <v>522.48</v>
      </c>
      <c r="M106" s="1">
        <v>6488.4599999999991</v>
      </c>
      <c r="N106" s="1"/>
      <c r="O106" s="12" t="str">
        <f>VLOOKUP(C106,'[1]minu seosed mai'!$E$3:$F$784,2,0)</f>
        <v>Perearst Ulvi Usgam OÜ</v>
      </c>
      <c r="P106" s="12" t="str">
        <f>VLOOKUP(A106,'[2]minu seosed mai'!$A$3:$A$784,1,0)</f>
        <v>50582N0041D05857</v>
      </c>
      <c r="Q106" s="12"/>
      <c r="R106" s="12" t="str">
        <f>VLOOKUP(H106,'[2]minu seosed mai'!$B$3:$F$784,5,0)</f>
        <v>Perearst Ulvi Usgam OÜ</v>
      </c>
      <c r="S106" s="12" t="s">
        <v>528</v>
      </c>
      <c r="T106" s="12" t="s">
        <v>529</v>
      </c>
      <c r="U106" s="12"/>
      <c r="V106" s="12" t="s">
        <v>528</v>
      </c>
      <c r="X106" s="16">
        <f t="shared" ref="X106:X113" si="169">J106/I106</f>
        <v>5965.98</v>
      </c>
      <c r="Y106" s="1" t="str">
        <f t="shared" ref="Y106:Y113" si="170">H106</f>
        <v>N0041</v>
      </c>
      <c r="Z106" s="1" t="str">
        <f t="shared" ref="Z106:Z113" si="171">E106</f>
        <v>D05857</v>
      </c>
      <c r="AB106" s="1">
        <f t="shared" ref="AB106:AC113" si="172">C106</f>
        <v>50582</v>
      </c>
      <c r="AC106" s="1" t="str">
        <f t="shared" si="172"/>
        <v>MEDICOLM OÜ</v>
      </c>
      <c r="AD106" s="1">
        <f>VLOOKUP(G106,[2]abi!$A$2:$C$4,2,0)</f>
        <v>71200012</v>
      </c>
      <c r="AF106" s="1" t="str">
        <f t="shared" ref="AF106:AF113" si="173">$AF$1&amp;G106</f>
        <v>000000000000003061</v>
      </c>
      <c r="AG106" s="1">
        <f>VLOOKUP($AB106,[3]SAP!AN$4:AU$7387,4,0)</f>
        <v>2026</v>
      </c>
      <c r="AH106" s="1" t="str">
        <f>VLOOKUP($AB106,[3]SAP!$AN$4:$AU$7387,5,0)</f>
        <v>2026-PRL1-50582</v>
      </c>
      <c r="AI106" s="1" t="str">
        <f>VLOOKUP($AB106,[3]SAP!$AN$4:$AU$7387,6,0)</f>
        <v>#</v>
      </c>
      <c r="AJ106" s="1" t="str">
        <f>VLOOKUP($AB106,[3]SAP!$AN$4:$AU$7387,7,0)</f>
        <v>#</v>
      </c>
      <c r="AK106" s="1" t="str">
        <f>VLOOKUP($AB106,[3]SAP!$AN$4:$AU$7387,8,0)</f>
        <v>#</v>
      </c>
      <c r="AL106" s="1">
        <f t="shared" ref="AL106:AL113" si="174">I106</f>
        <v>1</v>
      </c>
      <c r="AM106" s="1">
        <v>1</v>
      </c>
      <c r="AN106" s="16">
        <f t="shared" ref="AN106:AN113" si="175">X106</f>
        <v>5965.98</v>
      </c>
      <c r="AO106" s="16">
        <f t="shared" ref="AO106:AO113" si="176">J106</f>
        <v>5965.98</v>
      </c>
      <c r="AP106" s="1">
        <v>1</v>
      </c>
      <c r="AQ106" s="1">
        <v>1</v>
      </c>
      <c r="AR106" s="1">
        <v>1</v>
      </c>
      <c r="AS106" s="1">
        <v>1</v>
      </c>
      <c r="AT106" s="1">
        <v>1</v>
      </c>
      <c r="AU106" s="1">
        <v>1</v>
      </c>
      <c r="AV106" s="1">
        <v>1</v>
      </c>
      <c r="AW106" s="1">
        <v>1</v>
      </c>
      <c r="AX106" s="1">
        <v>1</v>
      </c>
      <c r="AZ106" s="1" t="str">
        <f t="shared" ref="AZ106:AZ113" si="177">H106</f>
        <v>N0041</v>
      </c>
      <c r="BA106" s="1" t="str">
        <f t="shared" ref="BA106:BB113" si="178">E106</f>
        <v>D05857</v>
      </c>
      <c r="BB106" s="1" t="str">
        <f t="shared" si="178"/>
        <v>ILONA MARKUS</v>
      </c>
      <c r="BC106" s="1">
        <f t="shared" ref="BC106:BC113" si="179">C106</f>
        <v>50582</v>
      </c>
      <c r="BE106" s="1">
        <v>71200013</v>
      </c>
      <c r="BG106" s="1" t="str">
        <f t="shared" ref="BG106:BG113" si="180">$BG$1&amp;3062</f>
        <v>000000000000003062</v>
      </c>
      <c r="BH106" s="1">
        <f>VLOOKUP($AB106,[3]SAP!$AN$4:$AU$7387,4,0)</f>
        <v>2026</v>
      </c>
      <c r="BI106" s="1" t="str">
        <f>VLOOKUP($AB106,[3]SAP!$AN$4:$AU$7387,5,0)</f>
        <v>2026-PRL1-50582</v>
      </c>
      <c r="BJ106" s="1" t="str">
        <f>VLOOKUP($AB106,[3]SAP!$AN$4:$AU$7387,6,0)</f>
        <v>#</v>
      </c>
      <c r="BK106" s="1" t="str">
        <f>VLOOKUP($AB106,[3]SAP!$AN$4:$AU$7387,7,0)</f>
        <v>#</v>
      </c>
      <c r="BL106" s="1" t="str">
        <f>VLOOKUP($AB106,[3]SAP!$AN$4:$AU$7387,8,0)</f>
        <v>#</v>
      </c>
      <c r="BM106" s="1">
        <f t="shared" ref="BM106:BM113" si="181">K106</f>
        <v>0.4</v>
      </c>
      <c r="BN106" s="1">
        <v>1</v>
      </c>
      <c r="BO106" s="16">
        <v>1306.2000000000003</v>
      </c>
      <c r="BP106" s="15">
        <f t="shared" ref="BP106:BP113" si="182">L106</f>
        <v>522.48</v>
      </c>
      <c r="BQ106" s="1">
        <v>1</v>
      </c>
      <c r="BR106" s="1">
        <v>1</v>
      </c>
      <c r="BS106" s="1">
        <v>1</v>
      </c>
      <c r="BT106" s="1">
        <v>1</v>
      </c>
      <c r="BU106" s="1">
        <v>1</v>
      </c>
      <c r="BV106" s="1">
        <v>1</v>
      </c>
      <c r="BW106" s="1">
        <v>1</v>
      </c>
      <c r="BX106" s="1">
        <v>1</v>
      </c>
      <c r="BY106" s="1">
        <v>1</v>
      </c>
    </row>
    <row r="107" spans="1:77" x14ac:dyDescent="0.25">
      <c r="A107" s="12" t="str">
        <f t="shared" si="168"/>
        <v>50582N0814D03477</v>
      </c>
      <c r="B107" s="1">
        <v>11315480</v>
      </c>
      <c r="C107" s="12">
        <v>50582</v>
      </c>
      <c r="D107" s="1" t="s">
        <v>524</v>
      </c>
      <c r="E107" s="1" t="s">
        <v>530</v>
      </c>
      <c r="F107" s="1" t="s">
        <v>531</v>
      </c>
      <c r="G107" s="1">
        <v>3061</v>
      </c>
      <c r="H107" s="1" t="s">
        <v>532</v>
      </c>
      <c r="I107" s="1">
        <v>1</v>
      </c>
      <c r="J107" s="15">
        <v>5965.98</v>
      </c>
      <c r="K107" s="1">
        <v>0.4</v>
      </c>
      <c r="L107" s="15">
        <v>522.48</v>
      </c>
      <c r="M107" s="1">
        <v>6488.4599999999991</v>
      </c>
      <c r="N107" s="1"/>
      <c r="O107" s="12" t="str">
        <f>VLOOKUP(C107,'[1]minu seosed mai'!$E$3:$F$784,2,0)</f>
        <v>Perearst Ulvi Usgam OÜ</v>
      </c>
      <c r="P107" s="12" t="str">
        <f>VLOOKUP(A107,'[2]minu seosed mai'!$A$3:$A$784,1,0)</f>
        <v>50582N0814D03477</v>
      </c>
      <c r="Q107" s="12"/>
      <c r="R107" s="12" t="str">
        <f>VLOOKUP(H107,'[2]minu seosed mai'!$B$3:$F$784,5,0)</f>
        <v>Perearst Ulvi Usgam OÜ</v>
      </c>
      <c r="S107" s="12" t="s">
        <v>528</v>
      </c>
      <c r="T107" s="12" t="s">
        <v>533</v>
      </c>
      <c r="U107" s="12"/>
      <c r="V107" s="12" t="s">
        <v>528</v>
      </c>
      <c r="X107" s="16">
        <f t="shared" si="169"/>
        <v>5965.98</v>
      </c>
      <c r="Y107" s="1" t="str">
        <f t="shared" si="170"/>
        <v>N0814</v>
      </c>
      <c r="Z107" s="1" t="str">
        <f t="shared" si="171"/>
        <v>D03477</v>
      </c>
      <c r="AB107" s="1">
        <f t="shared" si="172"/>
        <v>50582</v>
      </c>
      <c r="AC107" s="1" t="str">
        <f t="shared" si="172"/>
        <v>MEDICOLM OÜ</v>
      </c>
      <c r="AD107" s="1">
        <f>VLOOKUP(G107,[2]abi!$A$2:$C$4,2,0)</f>
        <v>71200012</v>
      </c>
      <c r="AF107" s="1" t="str">
        <f t="shared" si="173"/>
        <v>000000000000003061</v>
      </c>
      <c r="AG107" s="1">
        <f>VLOOKUP($AB107,[3]SAP!AN$4:AU$7387,4,0)</f>
        <v>2026</v>
      </c>
      <c r="AH107" s="1" t="str">
        <f>VLOOKUP($AB107,[3]SAP!$AN$4:$AU$7387,5,0)</f>
        <v>2026-PRL1-50582</v>
      </c>
      <c r="AI107" s="1" t="str">
        <f>VLOOKUP($AB107,[3]SAP!$AN$4:$AU$7387,6,0)</f>
        <v>#</v>
      </c>
      <c r="AJ107" s="1" t="str">
        <f>VLOOKUP($AB107,[3]SAP!$AN$4:$AU$7387,7,0)</f>
        <v>#</v>
      </c>
      <c r="AK107" s="1" t="str">
        <f>VLOOKUP($AB107,[3]SAP!$AN$4:$AU$7387,8,0)</f>
        <v>#</v>
      </c>
      <c r="AL107" s="1">
        <f t="shared" si="174"/>
        <v>1</v>
      </c>
      <c r="AM107" s="1">
        <v>1</v>
      </c>
      <c r="AN107" s="16">
        <f t="shared" si="175"/>
        <v>5965.98</v>
      </c>
      <c r="AO107" s="16">
        <f t="shared" si="176"/>
        <v>5965.98</v>
      </c>
      <c r="AP107" s="1">
        <v>1</v>
      </c>
      <c r="AQ107" s="1">
        <v>1</v>
      </c>
      <c r="AR107" s="1">
        <v>1</v>
      </c>
      <c r="AS107" s="1">
        <v>1</v>
      </c>
      <c r="AT107" s="1">
        <v>1</v>
      </c>
      <c r="AU107" s="1">
        <v>1</v>
      </c>
      <c r="AV107" s="1">
        <v>1</v>
      </c>
      <c r="AW107" s="1">
        <v>1</v>
      </c>
      <c r="AX107" s="1">
        <v>1</v>
      </c>
      <c r="AZ107" s="1" t="str">
        <f t="shared" si="177"/>
        <v>N0814</v>
      </c>
      <c r="BA107" s="1" t="str">
        <f t="shared" si="178"/>
        <v>D03477</v>
      </c>
      <c r="BB107" s="1" t="str">
        <f t="shared" si="178"/>
        <v>ULVI USGAM</v>
      </c>
      <c r="BC107" s="1">
        <f t="shared" si="179"/>
        <v>50582</v>
      </c>
      <c r="BE107" s="1">
        <v>71200013</v>
      </c>
      <c r="BG107" s="1" t="str">
        <f t="shared" si="180"/>
        <v>000000000000003062</v>
      </c>
      <c r="BH107" s="1">
        <f>VLOOKUP($AB107,[3]SAP!$AN$4:$AU$7387,4,0)</f>
        <v>2026</v>
      </c>
      <c r="BI107" s="1" t="str">
        <f>VLOOKUP($AB107,[3]SAP!$AN$4:$AU$7387,5,0)</f>
        <v>2026-PRL1-50582</v>
      </c>
      <c r="BJ107" s="1" t="str">
        <f>VLOOKUP($AB107,[3]SAP!$AN$4:$AU$7387,6,0)</f>
        <v>#</v>
      </c>
      <c r="BK107" s="1" t="str">
        <f>VLOOKUP($AB107,[3]SAP!$AN$4:$AU$7387,7,0)</f>
        <v>#</v>
      </c>
      <c r="BL107" s="1" t="str">
        <f>VLOOKUP($AB107,[3]SAP!$AN$4:$AU$7387,8,0)</f>
        <v>#</v>
      </c>
      <c r="BM107" s="1">
        <f t="shared" si="181"/>
        <v>0.4</v>
      </c>
      <c r="BN107" s="1">
        <v>1</v>
      </c>
      <c r="BO107" s="16">
        <v>1306.2000000000003</v>
      </c>
      <c r="BP107" s="15">
        <f t="shared" si="182"/>
        <v>522.48</v>
      </c>
      <c r="BQ107" s="1">
        <v>1</v>
      </c>
      <c r="BR107" s="1">
        <v>1</v>
      </c>
      <c r="BS107" s="1">
        <v>1</v>
      </c>
      <c r="BT107" s="1">
        <v>1</v>
      </c>
      <c r="BU107" s="1">
        <v>1</v>
      </c>
      <c r="BV107" s="1">
        <v>1</v>
      </c>
      <c r="BW107" s="1">
        <v>1</v>
      </c>
      <c r="BX107" s="1">
        <v>1</v>
      </c>
      <c r="BY107" s="1">
        <v>1</v>
      </c>
    </row>
    <row r="108" spans="1:77" x14ac:dyDescent="0.25">
      <c r="A108" s="12" t="str">
        <f t="shared" si="168"/>
        <v>50114N0091D05533</v>
      </c>
      <c r="B108" s="1">
        <v>10644425</v>
      </c>
      <c r="C108" s="12">
        <v>50114</v>
      </c>
      <c r="D108" s="1" t="s">
        <v>528</v>
      </c>
      <c r="E108" s="1" t="s">
        <v>534</v>
      </c>
      <c r="F108" s="1" t="s">
        <v>535</v>
      </c>
      <c r="G108" s="1">
        <v>3069</v>
      </c>
      <c r="H108" s="1" t="s">
        <v>536</v>
      </c>
      <c r="I108" s="1">
        <v>1</v>
      </c>
      <c r="J108" s="15">
        <v>7470.92</v>
      </c>
      <c r="K108" s="1">
        <v>0.4</v>
      </c>
      <c r="L108" s="15">
        <v>522.48</v>
      </c>
      <c r="M108" s="1">
        <v>7993.4</v>
      </c>
      <c r="N108" s="1"/>
      <c r="O108" s="12" t="str">
        <f>VLOOKUP(C108,'[1]minu seosed mai'!$E$3:$F$784,2,0)</f>
        <v>Medicum Perearstikeskus AS</v>
      </c>
      <c r="P108" s="12" t="str">
        <f>VLOOKUP(A108,'[2]minu seosed mai'!$A$3:$A$784,1,0)</f>
        <v>50114N0091D05533</v>
      </c>
      <c r="Q108" s="12"/>
      <c r="R108" s="12" t="str">
        <f>VLOOKUP(H108,'[2]minu seosed mai'!$B$3:$F$784,5,0)</f>
        <v>Medicum Perearstikeskus AS</v>
      </c>
      <c r="S108" s="12" t="s">
        <v>528</v>
      </c>
      <c r="T108" s="12" t="s">
        <v>537</v>
      </c>
      <c r="U108" s="12"/>
      <c r="V108" s="12" t="s">
        <v>528</v>
      </c>
      <c r="X108" s="16">
        <f t="shared" si="169"/>
        <v>7470.92</v>
      </c>
      <c r="Y108" s="1" t="str">
        <f t="shared" si="170"/>
        <v>N0091</v>
      </c>
      <c r="Z108" s="1" t="str">
        <f t="shared" si="171"/>
        <v>D05533</v>
      </c>
      <c r="AB108" s="1">
        <f t="shared" si="172"/>
        <v>50114</v>
      </c>
      <c r="AC108" s="1" t="str">
        <f t="shared" si="172"/>
        <v>Medicum Perearstikeskus AS</v>
      </c>
      <c r="AD108" s="1">
        <f>VLOOKUP(G108,[2]abi!$A$2:$C$4,2,0)</f>
        <v>71200022</v>
      </c>
      <c r="AF108" s="1" t="str">
        <f t="shared" si="173"/>
        <v>000000000000003069</v>
      </c>
      <c r="AG108" s="1">
        <f>VLOOKUP($AB108,[3]SAP!AN$4:AU$7387,4,0)</f>
        <v>2026</v>
      </c>
      <c r="AH108" s="1" t="str">
        <f>VLOOKUP($AB108,[3]SAP!$AN$4:$AU$7387,5,0)</f>
        <v>2026-PRL1-50114</v>
      </c>
      <c r="AI108" s="1" t="str">
        <f>VLOOKUP($AB108,[3]SAP!$AN$4:$AU$7387,6,0)</f>
        <v>#</v>
      </c>
      <c r="AJ108" s="1" t="str">
        <f>VLOOKUP($AB108,[3]SAP!$AN$4:$AU$7387,7,0)</f>
        <v>#</v>
      </c>
      <c r="AK108" s="1" t="str">
        <f>VLOOKUP($AB108,[3]SAP!$AN$4:$AU$7387,8,0)</f>
        <v>#</v>
      </c>
      <c r="AL108" s="1">
        <f t="shared" si="174"/>
        <v>1</v>
      </c>
      <c r="AM108" s="1">
        <v>1</v>
      </c>
      <c r="AN108" s="16">
        <f t="shared" si="175"/>
        <v>7470.92</v>
      </c>
      <c r="AO108" s="16">
        <f t="shared" si="176"/>
        <v>7470.92</v>
      </c>
      <c r="AP108" s="1">
        <v>1</v>
      </c>
      <c r="AQ108" s="1">
        <v>1</v>
      </c>
      <c r="AR108" s="1">
        <v>1</v>
      </c>
      <c r="AS108" s="1">
        <v>1</v>
      </c>
      <c r="AT108" s="1">
        <v>1</v>
      </c>
      <c r="AU108" s="1">
        <v>1</v>
      </c>
      <c r="AV108" s="1">
        <v>1</v>
      </c>
      <c r="AW108" s="1">
        <v>1</v>
      </c>
      <c r="AX108" s="1">
        <v>1</v>
      </c>
      <c r="AZ108" s="1" t="str">
        <f t="shared" si="177"/>
        <v>N0091</v>
      </c>
      <c r="BA108" s="1" t="str">
        <f t="shared" si="178"/>
        <v>D05533</v>
      </c>
      <c r="BB108" s="1" t="str">
        <f t="shared" si="178"/>
        <v>MERIKE RIIT</v>
      </c>
      <c r="BC108" s="1">
        <f t="shared" si="179"/>
        <v>50114</v>
      </c>
      <c r="BE108" s="1">
        <v>71200013</v>
      </c>
      <c r="BG108" s="1" t="str">
        <f t="shared" si="180"/>
        <v>000000000000003062</v>
      </c>
      <c r="BH108" s="1">
        <f>VLOOKUP($AB108,[3]SAP!$AN$4:$AU$7387,4,0)</f>
        <v>2026</v>
      </c>
      <c r="BI108" s="1" t="str">
        <f>VLOOKUP($AB108,[3]SAP!$AN$4:$AU$7387,5,0)</f>
        <v>2026-PRL1-50114</v>
      </c>
      <c r="BJ108" s="1" t="str">
        <f>VLOOKUP($AB108,[3]SAP!$AN$4:$AU$7387,6,0)</f>
        <v>#</v>
      </c>
      <c r="BK108" s="1" t="str">
        <f>VLOOKUP($AB108,[3]SAP!$AN$4:$AU$7387,7,0)</f>
        <v>#</v>
      </c>
      <c r="BL108" s="1" t="str">
        <f>VLOOKUP($AB108,[3]SAP!$AN$4:$AU$7387,8,0)</f>
        <v>#</v>
      </c>
      <c r="BM108" s="1">
        <f t="shared" si="181"/>
        <v>0.4</v>
      </c>
      <c r="BN108" s="1">
        <v>1</v>
      </c>
      <c r="BO108" s="16">
        <v>1306.2000000000003</v>
      </c>
      <c r="BP108" s="15">
        <f t="shared" si="182"/>
        <v>522.48</v>
      </c>
      <c r="BQ108" s="1">
        <v>1</v>
      </c>
      <c r="BR108" s="1">
        <v>1</v>
      </c>
      <c r="BS108" s="1">
        <v>1</v>
      </c>
      <c r="BT108" s="1">
        <v>1</v>
      </c>
      <c r="BU108" s="1">
        <v>1</v>
      </c>
      <c r="BV108" s="1">
        <v>1</v>
      </c>
      <c r="BW108" s="1">
        <v>1</v>
      </c>
      <c r="BX108" s="1">
        <v>1</v>
      </c>
      <c r="BY108" s="1">
        <v>1</v>
      </c>
    </row>
    <row r="109" spans="1:77" x14ac:dyDescent="0.25">
      <c r="A109" s="12" t="str">
        <f t="shared" si="168"/>
        <v>50114N0092D05532</v>
      </c>
      <c r="B109" s="1">
        <v>10644425</v>
      </c>
      <c r="C109" s="12">
        <v>50114</v>
      </c>
      <c r="D109" s="1" t="s">
        <v>528</v>
      </c>
      <c r="E109" s="1" t="s">
        <v>538</v>
      </c>
      <c r="F109" s="1" t="s">
        <v>539</v>
      </c>
      <c r="G109" s="1">
        <v>3069</v>
      </c>
      <c r="H109" s="1" t="s">
        <v>540</v>
      </c>
      <c r="I109" s="1">
        <v>1</v>
      </c>
      <c r="J109" s="15">
        <v>7470.92</v>
      </c>
      <c r="K109" s="1">
        <v>0.4</v>
      </c>
      <c r="L109" s="15">
        <v>522.48</v>
      </c>
      <c r="M109" s="1">
        <v>7993.4</v>
      </c>
      <c r="N109" s="1"/>
      <c r="O109" s="12" t="str">
        <f>VLOOKUP(C109,'[1]minu seosed mai'!$E$3:$F$784,2,0)</f>
        <v>Medicum Perearstikeskus AS</v>
      </c>
      <c r="P109" s="12" t="str">
        <f>VLOOKUP(A109,'[2]minu seosed mai'!$A$3:$A$784,1,0)</f>
        <v>50114N0092D05532</v>
      </c>
      <c r="Q109" s="12"/>
      <c r="R109" s="12" t="str">
        <f>VLOOKUP(H109,'[2]minu seosed mai'!$B$3:$F$784,5,0)</f>
        <v>Medicum Perearstikeskus AS</v>
      </c>
      <c r="S109" s="12" t="s">
        <v>528</v>
      </c>
      <c r="T109" s="12" t="s">
        <v>541</v>
      </c>
      <c r="U109" s="12"/>
      <c r="V109" s="12" t="s">
        <v>528</v>
      </c>
      <c r="X109" s="16">
        <f t="shared" si="169"/>
        <v>7470.92</v>
      </c>
      <c r="Y109" s="1" t="str">
        <f t="shared" si="170"/>
        <v>N0092</v>
      </c>
      <c r="Z109" s="1" t="str">
        <f t="shared" si="171"/>
        <v>D05532</v>
      </c>
      <c r="AB109" s="1">
        <f t="shared" si="172"/>
        <v>50114</v>
      </c>
      <c r="AC109" s="1" t="str">
        <f t="shared" si="172"/>
        <v>Medicum Perearstikeskus AS</v>
      </c>
      <c r="AD109" s="1">
        <f>VLOOKUP(G109,[2]abi!$A$2:$C$4,2,0)</f>
        <v>71200022</v>
      </c>
      <c r="AF109" s="1" t="str">
        <f t="shared" si="173"/>
        <v>000000000000003069</v>
      </c>
      <c r="AG109" s="1">
        <f>VLOOKUP($AB109,[3]SAP!AN$4:AU$7387,4,0)</f>
        <v>2026</v>
      </c>
      <c r="AH109" s="1" t="str">
        <f>VLOOKUP($AB109,[3]SAP!$AN$4:$AU$7387,5,0)</f>
        <v>2026-PRL1-50114</v>
      </c>
      <c r="AI109" s="1" t="str">
        <f>VLOOKUP($AB109,[3]SAP!$AN$4:$AU$7387,6,0)</f>
        <v>#</v>
      </c>
      <c r="AJ109" s="1" t="str">
        <f>VLOOKUP($AB109,[3]SAP!$AN$4:$AU$7387,7,0)</f>
        <v>#</v>
      </c>
      <c r="AK109" s="1" t="str">
        <f>VLOOKUP($AB109,[3]SAP!$AN$4:$AU$7387,8,0)</f>
        <v>#</v>
      </c>
      <c r="AL109" s="1">
        <f t="shared" si="174"/>
        <v>1</v>
      </c>
      <c r="AM109" s="1">
        <v>1</v>
      </c>
      <c r="AN109" s="16">
        <f t="shared" si="175"/>
        <v>7470.92</v>
      </c>
      <c r="AO109" s="16">
        <f t="shared" si="176"/>
        <v>7470.92</v>
      </c>
      <c r="AP109" s="1">
        <v>1</v>
      </c>
      <c r="AQ109" s="1">
        <v>1</v>
      </c>
      <c r="AR109" s="1">
        <v>1</v>
      </c>
      <c r="AS109" s="1">
        <v>1</v>
      </c>
      <c r="AT109" s="1">
        <v>1</v>
      </c>
      <c r="AU109" s="1">
        <v>1</v>
      </c>
      <c r="AV109" s="1">
        <v>1</v>
      </c>
      <c r="AW109" s="1">
        <v>1</v>
      </c>
      <c r="AX109" s="1">
        <v>1</v>
      </c>
      <c r="AZ109" s="1" t="str">
        <f t="shared" si="177"/>
        <v>N0092</v>
      </c>
      <c r="BA109" s="1" t="str">
        <f t="shared" si="178"/>
        <v>D05532</v>
      </c>
      <c r="BB109" s="1" t="str">
        <f t="shared" si="178"/>
        <v>NIINA ŽUIKOVA</v>
      </c>
      <c r="BC109" s="1">
        <f t="shared" si="179"/>
        <v>50114</v>
      </c>
      <c r="BE109" s="1">
        <v>71200013</v>
      </c>
      <c r="BG109" s="1" t="str">
        <f t="shared" si="180"/>
        <v>000000000000003062</v>
      </c>
      <c r="BH109" s="1">
        <f>VLOOKUP($AB109,[3]SAP!$AN$4:$AU$7387,4,0)</f>
        <v>2026</v>
      </c>
      <c r="BI109" s="1" t="str">
        <f>VLOOKUP($AB109,[3]SAP!$AN$4:$AU$7387,5,0)</f>
        <v>2026-PRL1-50114</v>
      </c>
      <c r="BJ109" s="1" t="str">
        <f>VLOOKUP($AB109,[3]SAP!$AN$4:$AU$7387,6,0)</f>
        <v>#</v>
      </c>
      <c r="BK109" s="1" t="str">
        <f>VLOOKUP($AB109,[3]SAP!$AN$4:$AU$7387,7,0)</f>
        <v>#</v>
      </c>
      <c r="BL109" s="1" t="str">
        <f>VLOOKUP($AB109,[3]SAP!$AN$4:$AU$7387,8,0)</f>
        <v>#</v>
      </c>
      <c r="BM109" s="1">
        <f t="shared" si="181"/>
        <v>0.4</v>
      </c>
      <c r="BN109" s="1">
        <v>1</v>
      </c>
      <c r="BO109" s="16">
        <v>1306.2000000000003</v>
      </c>
      <c r="BP109" s="15">
        <f t="shared" si="182"/>
        <v>522.48</v>
      </c>
      <c r="BQ109" s="1">
        <v>1</v>
      </c>
      <c r="BR109" s="1">
        <v>1</v>
      </c>
      <c r="BS109" s="1">
        <v>1</v>
      </c>
      <c r="BT109" s="1">
        <v>1</v>
      </c>
      <c r="BU109" s="1">
        <v>1</v>
      </c>
      <c r="BV109" s="1">
        <v>1</v>
      </c>
      <c r="BW109" s="1">
        <v>1</v>
      </c>
      <c r="BX109" s="1">
        <v>1</v>
      </c>
      <c r="BY109" s="1">
        <v>1</v>
      </c>
    </row>
    <row r="110" spans="1:77" x14ac:dyDescent="0.25">
      <c r="A110" s="12" t="str">
        <f t="shared" si="168"/>
        <v>50114N0100D05411</v>
      </c>
      <c r="B110" s="1">
        <v>10644425</v>
      </c>
      <c r="C110" s="12">
        <v>50114</v>
      </c>
      <c r="D110" s="1" t="s">
        <v>528</v>
      </c>
      <c r="E110" s="1" t="s">
        <v>542</v>
      </c>
      <c r="F110" s="1" t="s">
        <v>543</v>
      </c>
      <c r="G110" s="1">
        <v>3069</v>
      </c>
      <c r="H110" s="1" t="s">
        <v>544</v>
      </c>
      <c r="I110" s="1">
        <v>1</v>
      </c>
      <c r="J110" s="15">
        <v>7470.92</v>
      </c>
      <c r="K110" s="1">
        <v>0.2</v>
      </c>
      <c r="L110" s="15">
        <v>261.24</v>
      </c>
      <c r="M110" s="1">
        <v>7732.16</v>
      </c>
      <c r="N110" s="1"/>
      <c r="O110" s="12" t="str">
        <f>VLOOKUP(C110,'[1]minu seosed mai'!$E$3:$F$784,2,0)</f>
        <v>Medicum Perearstikeskus AS</v>
      </c>
      <c r="P110" s="12" t="str">
        <f>VLOOKUP(A110,'[2]minu seosed mai'!$A$3:$A$784,1,0)</f>
        <v>50114N0100D05411</v>
      </c>
      <c r="Q110" s="12"/>
      <c r="R110" s="12" t="str">
        <f>VLOOKUP(H110,'[2]minu seosed mai'!$B$3:$F$784,5,0)</f>
        <v>Medicum Perearstikeskus AS</v>
      </c>
      <c r="S110" s="12" t="s">
        <v>528</v>
      </c>
      <c r="T110" s="12" t="s">
        <v>545</v>
      </c>
      <c r="U110" s="12"/>
      <c r="V110" s="12" t="s">
        <v>528</v>
      </c>
      <c r="X110" s="16">
        <f t="shared" si="169"/>
        <v>7470.92</v>
      </c>
      <c r="Y110" s="1" t="str">
        <f t="shared" si="170"/>
        <v>N0100</v>
      </c>
      <c r="Z110" s="1" t="str">
        <f t="shared" si="171"/>
        <v>D05411</v>
      </c>
      <c r="AB110" s="1">
        <f t="shared" si="172"/>
        <v>50114</v>
      </c>
      <c r="AC110" s="1" t="str">
        <f t="shared" si="172"/>
        <v>Medicum Perearstikeskus AS</v>
      </c>
      <c r="AD110" s="1">
        <f>VLOOKUP(G110,[2]abi!$A$2:$C$4,2,0)</f>
        <v>71200022</v>
      </c>
      <c r="AF110" s="1" t="str">
        <f t="shared" si="173"/>
        <v>000000000000003069</v>
      </c>
      <c r="AG110" s="1">
        <f>VLOOKUP($AB110,[3]SAP!AN$4:AU$7387,4,0)</f>
        <v>2026</v>
      </c>
      <c r="AH110" s="1" t="str">
        <f>VLOOKUP($AB110,[3]SAP!$AN$4:$AU$7387,5,0)</f>
        <v>2026-PRL1-50114</v>
      </c>
      <c r="AI110" s="1" t="str">
        <f>VLOOKUP($AB110,[3]SAP!$AN$4:$AU$7387,6,0)</f>
        <v>#</v>
      </c>
      <c r="AJ110" s="1" t="str">
        <f>VLOOKUP($AB110,[3]SAP!$AN$4:$AU$7387,7,0)</f>
        <v>#</v>
      </c>
      <c r="AK110" s="1" t="str">
        <f>VLOOKUP($AB110,[3]SAP!$AN$4:$AU$7387,8,0)</f>
        <v>#</v>
      </c>
      <c r="AL110" s="1">
        <f t="shared" si="174"/>
        <v>1</v>
      </c>
      <c r="AM110" s="1">
        <v>1</v>
      </c>
      <c r="AN110" s="16">
        <f t="shared" si="175"/>
        <v>7470.92</v>
      </c>
      <c r="AO110" s="16">
        <f t="shared" si="176"/>
        <v>7470.92</v>
      </c>
      <c r="AP110" s="1">
        <v>1</v>
      </c>
      <c r="AQ110" s="1">
        <v>1</v>
      </c>
      <c r="AR110" s="1">
        <v>1</v>
      </c>
      <c r="AS110" s="1">
        <v>1</v>
      </c>
      <c r="AT110" s="1">
        <v>1</v>
      </c>
      <c r="AU110" s="1">
        <v>1</v>
      </c>
      <c r="AV110" s="1">
        <v>1</v>
      </c>
      <c r="AW110" s="1">
        <v>1</v>
      </c>
      <c r="AX110" s="1">
        <v>1</v>
      </c>
      <c r="AZ110" s="1" t="str">
        <f t="shared" si="177"/>
        <v>N0100</v>
      </c>
      <c r="BA110" s="1" t="str">
        <f t="shared" si="178"/>
        <v>D05411</v>
      </c>
      <c r="BB110" s="1" t="str">
        <f t="shared" si="178"/>
        <v>REET RÕUK</v>
      </c>
      <c r="BC110" s="1">
        <f t="shared" si="179"/>
        <v>50114</v>
      </c>
      <c r="BE110" s="1">
        <v>71200013</v>
      </c>
      <c r="BG110" s="1" t="str">
        <f t="shared" si="180"/>
        <v>000000000000003062</v>
      </c>
      <c r="BH110" s="1">
        <f>VLOOKUP($AB110,[3]SAP!$AN$4:$AU$7387,4,0)</f>
        <v>2026</v>
      </c>
      <c r="BI110" s="1" t="str">
        <f>VLOOKUP($AB110,[3]SAP!$AN$4:$AU$7387,5,0)</f>
        <v>2026-PRL1-50114</v>
      </c>
      <c r="BJ110" s="1" t="str">
        <f>VLOOKUP($AB110,[3]SAP!$AN$4:$AU$7387,6,0)</f>
        <v>#</v>
      </c>
      <c r="BK110" s="1" t="str">
        <f>VLOOKUP($AB110,[3]SAP!$AN$4:$AU$7387,7,0)</f>
        <v>#</v>
      </c>
      <c r="BL110" s="1" t="str">
        <f>VLOOKUP($AB110,[3]SAP!$AN$4:$AU$7387,8,0)</f>
        <v>#</v>
      </c>
      <c r="BM110" s="1">
        <f t="shared" si="181"/>
        <v>0.2</v>
      </c>
      <c r="BN110" s="1">
        <v>1</v>
      </c>
      <c r="BO110" s="16">
        <v>1306.2000000000003</v>
      </c>
      <c r="BP110" s="15">
        <f t="shared" si="182"/>
        <v>261.24</v>
      </c>
      <c r="BQ110" s="1">
        <v>1</v>
      </c>
      <c r="BR110" s="1">
        <v>1</v>
      </c>
      <c r="BS110" s="1">
        <v>1</v>
      </c>
      <c r="BT110" s="1">
        <v>1</v>
      </c>
      <c r="BU110" s="1">
        <v>1</v>
      </c>
      <c r="BV110" s="1">
        <v>1</v>
      </c>
      <c r="BW110" s="1">
        <v>1</v>
      </c>
      <c r="BX110" s="1">
        <v>1</v>
      </c>
      <c r="BY110" s="1">
        <v>1</v>
      </c>
    </row>
    <row r="111" spans="1:77" x14ac:dyDescent="0.25">
      <c r="A111" s="12" t="str">
        <f t="shared" si="168"/>
        <v>50114N0101D05410</v>
      </c>
      <c r="B111" s="1">
        <v>10644425</v>
      </c>
      <c r="C111" s="12">
        <v>50114</v>
      </c>
      <c r="D111" s="1" t="s">
        <v>528</v>
      </c>
      <c r="E111" s="1" t="s">
        <v>546</v>
      </c>
      <c r="F111" s="1" t="s">
        <v>547</v>
      </c>
      <c r="G111" s="1">
        <v>3069</v>
      </c>
      <c r="H111" s="1" t="s">
        <v>548</v>
      </c>
      <c r="I111" s="1">
        <v>1</v>
      </c>
      <c r="J111" s="15">
        <v>7470.92</v>
      </c>
      <c r="K111" s="1">
        <v>0.4</v>
      </c>
      <c r="L111" s="15">
        <v>522.48</v>
      </c>
      <c r="M111" s="1">
        <v>7993.4</v>
      </c>
      <c r="N111" s="1"/>
      <c r="O111" s="12" t="str">
        <f>VLOOKUP(C111,'[1]minu seosed mai'!$E$3:$F$784,2,0)</f>
        <v>Medicum Perearstikeskus AS</v>
      </c>
      <c r="P111" s="12" t="str">
        <f>VLOOKUP(A111,'[2]minu seosed mai'!$A$3:$A$784,1,0)</f>
        <v>50114N0101D05410</v>
      </c>
      <c r="Q111" s="12"/>
      <c r="R111" s="12" t="str">
        <f>VLOOKUP(H111,'[2]minu seosed mai'!$B$3:$F$784,5,0)</f>
        <v>Medicum Perearstikeskus AS</v>
      </c>
      <c r="S111" s="12" t="s">
        <v>528</v>
      </c>
      <c r="T111" s="12" t="s">
        <v>549</v>
      </c>
      <c r="U111" s="12"/>
      <c r="V111" s="12" t="s">
        <v>528</v>
      </c>
      <c r="X111" s="16">
        <f t="shared" si="169"/>
        <v>7470.92</v>
      </c>
      <c r="Y111" s="1" t="str">
        <f t="shared" si="170"/>
        <v>N0101</v>
      </c>
      <c r="Z111" s="1" t="str">
        <f t="shared" si="171"/>
        <v>D05410</v>
      </c>
      <c r="AB111" s="1">
        <f t="shared" si="172"/>
        <v>50114</v>
      </c>
      <c r="AC111" s="1" t="str">
        <f t="shared" si="172"/>
        <v>Medicum Perearstikeskus AS</v>
      </c>
      <c r="AD111" s="1">
        <f>VLOOKUP(G111,[2]abi!$A$2:$C$4,2,0)</f>
        <v>71200022</v>
      </c>
      <c r="AF111" s="1" t="str">
        <f t="shared" si="173"/>
        <v>000000000000003069</v>
      </c>
      <c r="AG111" s="1">
        <f>VLOOKUP($AB111,[3]SAP!AN$4:AU$7387,4,0)</f>
        <v>2026</v>
      </c>
      <c r="AH111" s="1" t="str">
        <f>VLOOKUP($AB111,[3]SAP!$AN$4:$AU$7387,5,0)</f>
        <v>2026-PRL1-50114</v>
      </c>
      <c r="AI111" s="1" t="str">
        <f>VLOOKUP($AB111,[3]SAP!$AN$4:$AU$7387,6,0)</f>
        <v>#</v>
      </c>
      <c r="AJ111" s="1" t="str">
        <f>VLOOKUP($AB111,[3]SAP!$AN$4:$AU$7387,7,0)</f>
        <v>#</v>
      </c>
      <c r="AK111" s="1" t="str">
        <f>VLOOKUP($AB111,[3]SAP!$AN$4:$AU$7387,8,0)</f>
        <v>#</v>
      </c>
      <c r="AL111" s="1">
        <f t="shared" si="174"/>
        <v>1</v>
      </c>
      <c r="AM111" s="1">
        <v>1</v>
      </c>
      <c r="AN111" s="16">
        <f t="shared" si="175"/>
        <v>7470.92</v>
      </c>
      <c r="AO111" s="16">
        <f t="shared" si="176"/>
        <v>7470.92</v>
      </c>
      <c r="AP111" s="1">
        <v>1</v>
      </c>
      <c r="AQ111" s="1">
        <v>1</v>
      </c>
      <c r="AR111" s="1">
        <v>1</v>
      </c>
      <c r="AS111" s="1">
        <v>1</v>
      </c>
      <c r="AT111" s="1">
        <v>1</v>
      </c>
      <c r="AU111" s="1">
        <v>1</v>
      </c>
      <c r="AV111" s="1">
        <v>1</v>
      </c>
      <c r="AW111" s="1">
        <v>1</v>
      </c>
      <c r="AX111" s="1">
        <v>1</v>
      </c>
      <c r="AZ111" s="1" t="str">
        <f t="shared" si="177"/>
        <v>N0101</v>
      </c>
      <c r="BA111" s="1" t="str">
        <f t="shared" si="178"/>
        <v>D05410</v>
      </c>
      <c r="BB111" s="1" t="str">
        <f t="shared" si="178"/>
        <v>MEELI PÄRNPUU</v>
      </c>
      <c r="BC111" s="1">
        <f t="shared" si="179"/>
        <v>50114</v>
      </c>
      <c r="BE111" s="1">
        <v>71200013</v>
      </c>
      <c r="BG111" s="1" t="str">
        <f t="shared" si="180"/>
        <v>000000000000003062</v>
      </c>
      <c r="BH111" s="1">
        <f>VLOOKUP($AB111,[3]SAP!$AN$4:$AU$7387,4,0)</f>
        <v>2026</v>
      </c>
      <c r="BI111" s="1" t="str">
        <f>VLOOKUP($AB111,[3]SAP!$AN$4:$AU$7387,5,0)</f>
        <v>2026-PRL1-50114</v>
      </c>
      <c r="BJ111" s="1" t="str">
        <f>VLOOKUP($AB111,[3]SAP!$AN$4:$AU$7387,6,0)</f>
        <v>#</v>
      </c>
      <c r="BK111" s="1" t="str">
        <f>VLOOKUP($AB111,[3]SAP!$AN$4:$AU$7387,7,0)</f>
        <v>#</v>
      </c>
      <c r="BL111" s="1" t="str">
        <f>VLOOKUP($AB111,[3]SAP!$AN$4:$AU$7387,8,0)</f>
        <v>#</v>
      </c>
      <c r="BM111" s="1">
        <f t="shared" si="181"/>
        <v>0.4</v>
      </c>
      <c r="BN111" s="1">
        <v>1</v>
      </c>
      <c r="BO111" s="16">
        <v>1306.2000000000003</v>
      </c>
      <c r="BP111" s="15">
        <f t="shared" si="182"/>
        <v>522.48</v>
      </c>
      <c r="BQ111" s="1">
        <v>1</v>
      </c>
      <c r="BR111" s="1">
        <v>1</v>
      </c>
      <c r="BS111" s="1">
        <v>1</v>
      </c>
      <c r="BT111" s="1">
        <v>1</v>
      </c>
      <c r="BU111" s="1">
        <v>1</v>
      </c>
      <c r="BV111" s="1">
        <v>1</v>
      </c>
      <c r="BW111" s="1">
        <v>1</v>
      </c>
      <c r="BX111" s="1">
        <v>1</v>
      </c>
      <c r="BY111" s="1">
        <v>1</v>
      </c>
    </row>
    <row r="112" spans="1:77" x14ac:dyDescent="0.25">
      <c r="A112" s="12" t="str">
        <f t="shared" si="168"/>
        <v>50114N0115D05299</v>
      </c>
      <c r="B112" s="1">
        <v>10644425</v>
      </c>
      <c r="C112" s="12">
        <v>50114</v>
      </c>
      <c r="D112" s="1" t="s">
        <v>528</v>
      </c>
      <c r="E112" s="1" t="s">
        <v>550</v>
      </c>
      <c r="F112" s="1" t="s">
        <v>551</v>
      </c>
      <c r="G112" s="1">
        <v>3069</v>
      </c>
      <c r="H112" s="1" t="s">
        <v>552</v>
      </c>
      <c r="I112" s="1">
        <v>1</v>
      </c>
      <c r="J112" s="15">
        <v>7470.92</v>
      </c>
      <c r="K112" s="1">
        <v>0.2</v>
      </c>
      <c r="L112" s="15">
        <v>261.24</v>
      </c>
      <c r="M112" s="1">
        <v>7732.16</v>
      </c>
      <c r="N112" s="1"/>
      <c r="O112" s="12" t="str">
        <f>VLOOKUP(C112,'[1]minu seosed mai'!$E$3:$F$784,2,0)</f>
        <v>Medicum Perearstikeskus AS</v>
      </c>
      <c r="P112" s="12" t="str">
        <f>VLOOKUP(A112,'[2]minu seosed mai'!$A$3:$A$784,1,0)</f>
        <v>50114N0115D05299</v>
      </c>
      <c r="Q112" s="12"/>
      <c r="R112" s="12" t="str">
        <f>VLOOKUP(H112,'[2]minu seosed mai'!$B$3:$F$784,5,0)</f>
        <v>Medicum Perearstikeskus AS</v>
      </c>
      <c r="S112" s="18" t="s">
        <v>528</v>
      </c>
      <c r="T112" s="18" t="e">
        <v>#N/A</v>
      </c>
      <c r="U112" s="18" t="s">
        <v>553</v>
      </c>
      <c r="V112" s="12" t="s">
        <v>553</v>
      </c>
      <c r="X112" s="16">
        <f t="shared" si="169"/>
        <v>7470.92</v>
      </c>
      <c r="Y112" s="1" t="str">
        <f t="shared" si="170"/>
        <v>N0115</v>
      </c>
      <c r="Z112" s="1" t="str">
        <f t="shared" si="171"/>
        <v>D05299</v>
      </c>
      <c r="AB112" s="1">
        <f t="shared" si="172"/>
        <v>50114</v>
      </c>
      <c r="AC112" s="1" t="str">
        <f t="shared" si="172"/>
        <v>Medicum Perearstikeskus AS</v>
      </c>
      <c r="AD112" s="1">
        <f>VLOOKUP(G112,[2]abi!$A$2:$C$4,2,0)</f>
        <v>71200022</v>
      </c>
      <c r="AF112" s="1" t="str">
        <f t="shared" si="173"/>
        <v>000000000000003069</v>
      </c>
      <c r="AG112" s="1">
        <f>VLOOKUP($AB112,[3]SAP!AN$4:AU$7387,4,0)</f>
        <v>2026</v>
      </c>
      <c r="AH112" s="1" t="str">
        <f>VLOOKUP($AB112,[3]SAP!$AN$4:$AU$7387,5,0)</f>
        <v>2026-PRL1-50114</v>
      </c>
      <c r="AI112" s="1" t="str">
        <f>VLOOKUP($AB112,[3]SAP!$AN$4:$AU$7387,6,0)</f>
        <v>#</v>
      </c>
      <c r="AJ112" s="1" t="str">
        <f>VLOOKUP($AB112,[3]SAP!$AN$4:$AU$7387,7,0)</f>
        <v>#</v>
      </c>
      <c r="AK112" s="1" t="str">
        <f>VLOOKUP($AB112,[3]SAP!$AN$4:$AU$7387,8,0)</f>
        <v>#</v>
      </c>
      <c r="AL112" s="1">
        <f t="shared" si="174"/>
        <v>1</v>
      </c>
      <c r="AM112" s="1">
        <v>1</v>
      </c>
      <c r="AN112" s="16">
        <f t="shared" si="175"/>
        <v>7470.92</v>
      </c>
      <c r="AO112" s="16">
        <f t="shared" si="176"/>
        <v>7470.92</v>
      </c>
      <c r="AP112" s="1">
        <v>1</v>
      </c>
      <c r="AQ112" s="1">
        <v>1</v>
      </c>
      <c r="AR112" s="1">
        <v>1</v>
      </c>
      <c r="AS112" s="1">
        <v>1</v>
      </c>
      <c r="AT112" s="1">
        <v>1</v>
      </c>
      <c r="AU112" s="1">
        <v>1</v>
      </c>
      <c r="AV112" s="1">
        <v>1</v>
      </c>
      <c r="AW112" s="1">
        <v>1</v>
      </c>
      <c r="AX112" s="1">
        <v>1</v>
      </c>
      <c r="AZ112" s="1" t="str">
        <f t="shared" si="177"/>
        <v>N0115</v>
      </c>
      <c r="BA112" s="1" t="str">
        <f t="shared" si="178"/>
        <v>D05299</v>
      </c>
      <c r="BB112" s="1" t="str">
        <f t="shared" si="178"/>
        <v>GALINA GLEBOVA</v>
      </c>
      <c r="BC112" s="1">
        <f t="shared" si="179"/>
        <v>50114</v>
      </c>
      <c r="BE112" s="1">
        <v>71200013</v>
      </c>
      <c r="BG112" s="1" t="str">
        <f t="shared" si="180"/>
        <v>000000000000003062</v>
      </c>
      <c r="BH112" s="1">
        <f>VLOOKUP($AB112,[3]SAP!$AN$4:$AU$7387,4,0)</f>
        <v>2026</v>
      </c>
      <c r="BI112" s="1" t="str">
        <f>VLOOKUP($AB112,[3]SAP!$AN$4:$AU$7387,5,0)</f>
        <v>2026-PRL1-50114</v>
      </c>
      <c r="BJ112" s="1" t="str">
        <f>VLOOKUP($AB112,[3]SAP!$AN$4:$AU$7387,6,0)</f>
        <v>#</v>
      </c>
      <c r="BK112" s="1" t="str">
        <f>VLOOKUP($AB112,[3]SAP!$AN$4:$AU$7387,7,0)</f>
        <v>#</v>
      </c>
      <c r="BL112" s="1" t="str">
        <f>VLOOKUP($AB112,[3]SAP!$AN$4:$AU$7387,8,0)</f>
        <v>#</v>
      </c>
      <c r="BM112" s="1">
        <f t="shared" si="181"/>
        <v>0.2</v>
      </c>
      <c r="BN112" s="1">
        <v>1</v>
      </c>
      <c r="BO112" s="16">
        <v>1306.2000000000003</v>
      </c>
      <c r="BP112" s="15">
        <f t="shared" si="182"/>
        <v>261.24</v>
      </c>
      <c r="BQ112" s="1">
        <v>1</v>
      </c>
      <c r="BR112" s="1">
        <v>1</v>
      </c>
      <c r="BS112" s="1">
        <v>1</v>
      </c>
      <c r="BT112" s="1">
        <v>1</v>
      </c>
      <c r="BU112" s="1">
        <v>1</v>
      </c>
      <c r="BV112" s="1">
        <v>1</v>
      </c>
      <c r="BW112" s="1">
        <v>1</v>
      </c>
      <c r="BX112" s="1">
        <v>1</v>
      </c>
      <c r="BY112" s="1">
        <v>1</v>
      </c>
    </row>
    <row r="113" spans="1:77" x14ac:dyDescent="0.25">
      <c r="A113" s="12" t="str">
        <f t="shared" si="168"/>
        <v>50114N0116D05297</v>
      </c>
      <c r="B113" s="1">
        <v>10644425</v>
      </c>
      <c r="C113" s="12">
        <v>50114</v>
      </c>
      <c r="D113" s="1" t="s">
        <v>528</v>
      </c>
      <c r="E113" s="1" t="s">
        <v>554</v>
      </c>
      <c r="F113" s="1" t="s">
        <v>555</v>
      </c>
      <c r="G113" s="1">
        <v>3069</v>
      </c>
      <c r="H113" s="1" t="s">
        <v>556</v>
      </c>
      <c r="I113" s="1">
        <v>1</v>
      </c>
      <c r="J113" s="15">
        <v>7470.92</v>
      </c>
      <c r="K113" s="1">
        <v>0.4</v>
      </c>
      <c r="L113" s="15">
        <v>522.48</v>
      </c>
      <c r="M113" s="1">
        <v>7993.4</v>
      </c>
      <c r="N113" s="1"/>
      <c r="O113" s="12" t="str">
        <f>VLOOKUP(C113,'[1]minu seosed mai'!$E$3:$F$784,2,0)</f>
        <v>Medicum Perearstikeskus AS</v>
      </c>
      <c r="P113" s="12" t="str">
        <f>VLOOKUP(A113,'[2]minu seosed mai'!$A$3:$A$784,1,0)</f>
        <v>50114N0116D05297</v>
      </c>
      <c r="Q113" s="12"/>
      <c r="R113" s="12" t="str">
        <f>VLOOKUP(H113,'[2]minu seosed mai'!$B$3:$F$784,5,0)</f>
        <v>Medicum Perearstikeskus AS</v>
      </c>
      <c r="S113" s="12" t="s">
        <v>528</v>
      </c>
      <c r="T113" s="12" t="s">
        <v>557</v>
      </c>
      <c r="U113" s="12"/>
      <c r="V113" s="12" t="s">
        <v>528</v>
      </c>
      <c r="X113" s="16">
        <f t="shared" si="169"/>
        <v>7470.92</v>
      </c>
      <c r="Y113" s="1" t="str">
        <f t="shared" si="170"/>
        <v>N0116</v>
      </c>
      <c r="Z113" s="1" t="str">
        <f t="shared" si="171"/>
        <v>D05297</v>
      </c>
      <c r="AB113" s="1">
        <f t="shared" si="172"/>
        <v>50114</v>
      </c>
      <c r="AC113" s="1" t="str">
        <f t="shared" si="172"/>
        <v>Medicum Perearstikeskus AS</v>
      </c>
      <c r="AD113" s="1">
        <f>VLOOKUP(G113,[2]abi!$A$2:$C$4,2,0)</f>
        <v>71200022</v>
      </c>
      <c r="AF113" s="1" t="str">
        <f t="shared" si="173"/>
        <v>000000000000003069</v>
      </c>
      <c r="AG113" s="1">
        <f>VLOOKUP($AB113,[3]SAP!AN$4:AU$7387,4,0)</f>
        <v>2026</v>
      </c>
      <c r="AH113" s="1" t="str">
        <f>VLOOKUP($AB113,[3]SAP!$AN$4:$AU$7387,5,0)</f>
        <v>2026-PRL1-50114</v>
      </c>
      <c r="AI113" s="1" t="str">
        <f>VLOOKUP($AB113,[3]SAP!$AN$4:$AU$7387,6,0)</f>
        <v>#</v>
      </c>
      <c r="AJ113" s="1" t="str">
        <f>VLOOKUP($AB113,[3]SAP!$AN$4:$AU$7387,7,0)</f>
        <v>#</v>
      </c>
      <c r="AK113" s="1" t="str">
        <f>VLOOKUP($AB113,[3]SAP!$AN$4:$AU$7387,8,0)</f>
        <v>#</v>
      </c>
      <c r="AL113" s="1">
        <f t="shared" si="174"/>
        <v>1</v>
      </c>
      <c r="AM113" s="1">
        <v>1</v>
      </c>
      <c r="AN113" s="16">
        <f t="shared" si="175"/>
        <v>7470.92</v>
      </c>
      <c r="AO113" s="16">
        <f t="shared" si="176"/>
        <v>7470.92</v>
      </c>
      <c r="AP113" s="1">
        <v>1</v>
      </c>
      <c r="AQ113" s="1">
        <v>1</v>
      </c>
      <c r="AR113" s="1">
        <v>1</v>
      </c>
      <c r="AS113" s="1">
        <v>1</v>
      </c>
      <c r="AT113" s="1">
        <v>1</v>
      </c>
      <c r="AU113" s="1">
        <v>1</v>
      </c>
      <c r="AV113" s="1">
        <v>1</v>
      </c>
      <c r="AW113" s="1">
        <v>1</v>
      </c>
      <c r="AX113" s="1">
        <v>1</v>
      </c>
      <c r="AZ113" s="1" t="str">
        <f t="shared" si="177"/>
        <v>N0116</v>
      </c>
      <c r="BA113" s="1" t="str">
        <f t="shared" si="178"/>
        <v>D05297</v>
      </c>
      <c r="BB113" s="1" t="str">
        <f t="shared" si="178"/>
        <v>IRINA DMITRIJEVA</v>
      </c>
      <c r="BC113" s="1">
        <f t="shared" si="179"/>
        <v>50114</v>
      </c>
      <c r="BE113" s="1">
        <v>71200013</v>
      </c>
      <c r="BG113" s="1" t="str">
        <f t="shared" si="180"/>
        <v>000000000000003062</v>
      </c>
      <c r="BH113" s="1">
        <f>VLOOKUP($AB113,[3]SAP!$AN$4:$AU$7387,4,0)</f>
        <v>2026</v>
      </c>
      <c r="BI113" s="1" t="str">
        <f>VLOOKUP($AB113,[3]SAP!$AN$4:$AU$7387,5,0)</f>
        <v>2026-PRL1-50114</v>
      </c>
      <c r="BJ113" s="1" t="str">
        <f>VLOOKUP($AB113,[3]SAP!$AN$4:$AU$7387,6,0)</f>
        <v>#</v>
      </c>
      <c r="BK113" s="1" t="str">
        <f>VLOOKUP($AB113,[3]SAP!$AN$4:$AU$7387,7,0)</f>
        <v>#</v>
      </c>
      <c r="BL113" s="1" t="str">
        <f>VLOOKUP($AB113,[3]SAP!$AN$4:$AU$7387,8,0)</f>
        <v>#</v>
      </c>
      <c r="BM113" s="1">
        <f t="shared" si="181"/>
        <v>0.4</v>
      </c>
      <c r="BN113" s="1">
        <v>1</v>
      </c>
      <c r="BO113" s="16">
        <v>1306.2000000000003</v>
      </c>
      <c r="BP113" s="15">
        <f t="shared" si="182"/>
        <v>522.48</v>
      </c>
      <c r="BQ113" s="1">
        <v>1</v>
      </c>
      <c r="BR113" s="1">
        <v>1</v>
      </c>
      <c r="BS113" s="1">
        <v>1</v>
      </c>
      <c r="BT113" s="1">
        <v>1</v>
      </c>
      <c r="BU113" s="1">
        <v>1</v>
      </c>
      <c r="BV113" s="1">
        <v>1</v>
      </c>
      <c r="BW113" s="1">
        <v>1</v>
      </c>
      <c r="BX113" s="1">
        <v>1</v>
      </c>
      <c r="BY113" s="1">
        <v>1</v>
      </c>
    </row>
    <row r="114" spans="1:77" x14ac:dyDescent="0.25">
      <c r="A114" s="12" t="str">
        <f t="shared" si="137"/>
        <v>501143061D09295</v>
      </c>
      <c r="B114" s="1">
        <v>10644425</v>
      </c>
      <c r="C114" s="12">
        <v>50114</v>
      </c>
      <c r="D114" s="1" t="s">
        <v>528</v>
      </c>
      <c r="E114" s="1" t="s">
        <v>558</v>
      </c>
      <c r="F114" s="1" t="s">
        <v>559</v>
      </c>
      <c r="G114" s="1">
        <v>3061</v>
      </c>
      <c r="H114" s="1" t="s">
        <v>560</v>
      </c>
      <c r="I114" s="1">
        <v>0</v>
      </c>
      <c r="J114" s="17">
        <v>0</v>
      </c>
      <c r="K114" s="20"/>
      <c r="L114" s="21">
        <v>0</v>
      </c>
      <c r="M114" s="20">
        <v>0</v>
      </c>
      <c r="N114" s="1"/>
      <c r="O114" s="12" t="str">
        <f>VLOOKUP(C114,'[1]minu seosed mai'!$E$3:$F$784,2,0)</f>
        <v>Medicum Perearstikeskus AS</v>
      </c>
      <c r="P114" s="12" t="e">
        <f>VLOOKUP(A114,'[1]minu seosed mai'!$A$3:$A$784,1,0)</f>
        <v>#N/A</v>
      </c>
      <c r="Q114" s="12"/>
      <c r="R114" s="12" t="str">
        <f>VLOOKUP(H114,'[2]minu seosed mai'!$B$3:$F$784,5,0)</f>
        <v>Medicum Perearstikeskus AS</v>
      </c>
      <c r="S114" s="12" t="s">
        <v>528</v>
      </c>
      <c r="T114" s="12" t="s">
        <v>561</v>
      </c>
      <c r="U114" s="12"/>
      <c r="V114" s="12" t="s">
        <v>528</v>
      </c>
    </row>
    <row r="115" spans="1:77" x14ac:dyDescent="0.25">
      <c r="A115" s="12" t="str">
        <f t="shared" ref="A115:A128" si="183">C115&amp;H115&amp;E115</f>
        <v>50114N0172D07749</v>
      </c>
      <c r="B115" s="1">
        <v>10644425</v>
      </c>
      <c r="C115" s="12">
        <v>50114</v>
      </c>
      <c r="D115" s="1" t="s">
        <v>528</v>
      </c>
      <c r="E115" s="1" t="s">
        <v>562</v>
      </c>
      <c r="F115" s="1" t="s">
        <v>563</v>
      </c>
      <c r="G115" s="1">
        <v>3069</v>
      </c>
      <c r="H115" s="1" t="s">
        <v>564</v>
      </c>
      <c r="I115" s="1">
        <v>1</v>
      </c>
      <c r="J115" s="15">
        <v>7470.92</v>
      </c>
      <c r="K115" s="1">
        <v>0.4</v>
      </c>
      <c r="L115" s="15">
        <v>522.48</v>
      </c>
      <c r="M115" s="1">
        <v>7993.4</v>
      </c>
      <c r="N115" s="1"/>
      <c r="O115" s="12" t="str">
        <f>VLOOKUP(C115,'[1]minu seosed mai'!$E$3:$F$784,2,0)</f>
        <v>Medicum Perearstikeskus AS</v>
      </c>
      <c r="P115" s="12" t="str">
        <f>VLOOKUP(A115,'[2]minu seosed mai'!$A$3:$A$784,1,0)</f>
        <v>50114N0172D07749</v>
      </c>
      <c r="Q115" s="12"/>
      <c r="R115" s="12" t="str">
        <f>VLOOKUP(H115,'[2]minu seosed mai'!$B$3:$F$784,5,0)</f>
        <v>Medicum Perearstikeskus AS</v>
      </c>
      <c r="S115" s="12" t="s">
        <v>528</v>
      </c>
      <c r="T115" s="12" t="s">
        <v>565</v>
      </c>
      <c r="U115" s="12"/>
      <c r="V115" s="12" t="s">
        <v>528</v>
      </c>
      <c r="X115" s="16">
        <f t="shared" ref="X115:X128" si="184">J115/I115</f>
        <v>7470.92</v>
      </c>
      <c r="Y115" s="1" t="str">
        <f t="shared" ref="Y115:Y128" si="185">H115</f>
        <v>N0172</v>
      </c>
      <c r="Z115" s="1" t="str">
        <f t="shared" ref="Z115:Z128" si="186">E115</f>
        <v>D07749</v>
      </c>
      <c r="AB115" s="1">
        <f t="shared" ref="AB115:AC128" si="187">C115</f>
        <v>50114</v>
      </c>
      <c r="AC115" s="1" t="str">
        <f t="shared" si="187"/>
        <v>Medicum Perearstikeskus AS</v>
      </c>
      <c r="AD115" s="1">
        <f>VLOOKUP(G115,[2]abi!$A$2:$C$4,2,0)</f>
        <v>71200022</v>
      </c>
      <c r="AF115" s="1" t="str">
        <f t="shared" ref="AF115:AF128" si="188">$AF$1&amp;G115</f>
        <v>000000000000003069</v>
      </c>
      <c r="AG115" s="1">
        <f>VLOOKUP($AB115,[3]SAP!AN$4:AU$7387,4,0)</f>
        <v>2026</v>
      </c>
      <c r="AH115" s="1" t="str">
        <f>VLOOKUP($AB115,[3]SAP!$AN$4:$AU$7387,5,0)</f>
        <v>2026-PRL1-50114</v>
      </c>
      <c r="AI115" s="1" t="str">
        <f>VLOOKUP($AB115,[3]SAP!$AN$4:$AU$7387,6,0)</f>
        <v>#</v>
      </c>
      <c r="AJ115" s="1" t="str">
        <f>VLOOKUP($AB115,[3]SAP!$AN$4:$AU$7387,7,0)</f>
        <v>#</v>
      </c>
      <c r="AK115" s="1" t="str">
        <f>VLOOKUP($AB115,[3]SAP!$AN$4:$AU$7387,8,0)</f>
        <v>#</v>
      </c>
      <c r="AL115" s="1">
        <f t="shared" ref="AL115:AL128" si="189">I115</f>
        <v>1</v>
      </c>
      <c r="AM115" s="1">
        <v>1</v>
      </c>
      <c r="AN115" s="16">
        <f t="shared" ref="AN115:AN128" si="190">X115</f>
        <v>7470.92</v>
      </c>
      <c r="AO115" s="16">
        <f t="shared" ref="AO115:AO128" si="191">J115</f>
        <v>7470.92</v>
      </c>
      <c r="AP115" s="1">
        <v>1</v>
      </c>
      <c r="AQ115" s="1">
        <v>1</v>
      </c>
      <c r="AR115" s="1">
        <v>1</v>
      </c>
      <c r="AS115" s="1">
        <v>1</v>
      </c>
      <c r="AT115" s="1">
        <v>1</v>
      </c>
      <c r="AU115" s="1">
        <v>1</v>
      </c>
      <c r="AV115" s="1">
        <v>1</v>
      </c>
      <c r="AW115" s="1">
        <v>1</v>
      </c>
      <c r="AX115" s="1">
        <v>1</v>
      </c>
      <c r="AZ115" s="1" t="str">
        <f t="shared" ref="AZ115:AZ128" si="192">H115</f>
        <v>N0172</v>
      </c>
      <c r="BA115" s="1" t="str">
        <f t="shared" ref="BA115:BB128" si="193">E115</f>
        <v>D07749</v>
      </c>
      <c r="BB115" s="1" t="str">
        <f t="shared" si="193"/>
        <v>TATJANA DOMAŠKINA</v>
      </c>
      <c r="BC115" s="1">
        <f t="shared" ref="BC115:BC128" si="194">C115</f>
        <v>50114</v>
      </c>
      <c r="BE115" s="1">
        <v>71200013</v>
      </c>
      <c r="BG115" s="1" t="str">
        <f t="shared" ref="BG115:BG128" si="195">$BG$1&amp;3062</f>
        <v>000000000000003062</v>
      </c>
      <c r="BH115" s="1">
        <f>VLOOKUP($AB115,[3]SAP!$AN$4:$AU$7387,4,0)</f>
        <v>2026</v>
      </c>
      <c r="BI115" s="1" t="str">
        <f>VLOOKUP($AB115,[3]SAP!$AN$4:$AU$7387,5,0)</f>
        <v>2026-PRL1-50114</v>
      </c>
      <c r="BJ115" s="1" t="str">
        <f>VLOOKUP($AB115,[3]SAP!$AN$4:$AU$7387,6,0)</f>
        <v>#</v>
      </c>
      <c r="BK115" s="1" t="str">
        <f>VLOOKUP($AB115,[3]SAP!$AN$4:$AU$7387,7,0)</f>
        <v>#</v>
      </c>
      <c r="BL115" s="1" t="str">
        <f>VLOOKUP($AB115,[3]SAP!$AN$4:$AU$7387,8,0)</f>
        <v>#</v>
      </c>
      <c r="BM115" s="1">
        <f t="shared" ref="BM115:BM128" si="196">K115</f>
        <v>0.4</v>
      </c>
      <c r="BN115" s="1">
        <v>1</v>
      </c>
      <c r="BO115" s="16">
        <v>1306.2000000000003</v>
      </c>
      <c r="BP115" s="15">
        <f t="shared" ref="BP115:BP128" si="197">L115</f>
        <v>522.48</v>
      </c>
      <c r="BQ115" s="1">
        <v>1</v>
      </c>
      <c r="BR115" s="1">
        <v>1</v>
      </c>
      <c r="BS115" s="1">
        <v>1</v>
      </c>
      <c r="BT115" s="1">
        <v>1</v>
      </c>
      <c r="BU115" s="1">
        <v>1</v>
      </c>
      <c r="BV115" s="1">
        <v>1</v>
      </c>
      <c r="BW115" s="1">
        <v>1</v>
      </c>
      <c r="BX115" s="1">
        <v>1</v>
      </c>
      <c r="BY115" s="1">
        <v>1</v>
      </c>
    </row>
    <row r="116" spans="1:77" x14ac:dyDescent="0.25">
      <c r="A116" s="12" t="str">
        <f t="shared" si="183"/>
        <v>50114N0184D08907</v>
      </c>
      <c r="B116" s="1">
        <v>10644425</v>
      </c>
      <c r="C116" s="12">
        <v>50114</v>
      </c>
      <c r="D116" s="1" t="s">
        <v>528</v>
      </c>
      <c r="E116" s="1" t="s">
        <v>566</v>
      </c>
      <c r="F116" s="1" t="s">
        <v>567</v>
      </c>
      <c r="G116" s="1">
        <v>3069</v>
      </c>
      <c r="H116" s="1" t="s">
        <v>568</v>
      </c>
      <c r="I116" s="1">
        <v>1</v>
      </c>
      <c r="J116" s="15">
        <v>7470.92</v>
      </c>
      <c r="K116" s="1">
        <v>0.4</v>
      </c>
      <c r="L116" s="15">
        <v>522.48</v>
      </c>
      <c r="M116" s="1">
        <v>7993.4</v>
      </c>
      <c r="N116" s="1"/>
      <c r="O116" s="12" t="str">
        <f>VLOOKUP(C116,'[1]minu seosed mai'!$E$3:$F$784,2,0)</f>
        <v>Medicum Perearstikeskus AS</v>
      </c>
      <c r="P116" s="12" t="str">
        <f>VLOOKUP(A116,'[2]minu seosed mai'!$A$3:$A$784,1,0)</f>
        <v>50114N0184D08907</v>
      </c>
      <c r="Q116" s="12"/>
      <c r="R116" s="12" t="str">
        <f>VLOOKUP(H116,'[2]minu seosed mai'!$B$3:$F$784,5,0)</f>
        <v>Medicum Perearstikeskus AS</v>
      </c>
      <c r="S116" s="12" t="s">
        <v>528</v>
      </c>
      <c r="T116" s="12" t="s">
        <v>569</v>
      </c>
      <c r="U116" s="12"/>
      <c r="V116" s="12" t="s">
        <v>528</v>
      </c>
      <c r="X116" s="16">
        <f t="shared" si="184"/>
        <v>7470.92</v>
      </c>
      <c r="Y116" s="1" t="str">
        <f t="shared" si="185"/>
        <v>N0184</v>
      </c>
      <c r="Z116" s="1" t="str">
        <f t="shared" si="186"/>
        <v>D08907</v>
      </c>
      <c r="AB116" s="1">
        <f t="shared" si="187"/>
        <v>50114</v>
      </c>
      <c r="AC116" s="1" t="str">
        <f t="shared" si="187"/>
        <v>Medicum Perearstikeskus AS</v>
      </c>
      <c r="AD116" s="1">
        <f>VLOOKUP(G116,[2]abi!$A$2:$C$4,2,0)</f>
        <v>71200022</v>
      </c>
      <c r="AF116" s="1" t="str">
        <f t="shared" si="188"/>
        <v>000000000000003069</v>
      </c>
      <c r="AG116" s="1">
        <f>VLOOKUP($AB116,[3]SAP!AN$4:AU$7387,4,0)</f>
        <v>2026</v>
      </c>
      <c r="AH116" s="1" t="str">
        <f>VLOOKUP($AB116,[3]SAP!$AN$4:$AU$7387,5,0)</f>
        <v>2026-PRL1-50114</v>
      </c>
      <c r="AI116" s="1" t="str">
        <f>VLOOKUP($AB116,[3]SAP!$AN$4:$AU$7387,6,0)</f>
        <v>#</v>
      </c>
      <c r="AJ116" s="1" t="str">
        <f>VLOOKUP($AB116,[3]SAP!$AN$4:$AU$7387,7,0)</f>
        <v>#</v>
      </c>
      <c r="AK116" s="1" t="str">
        <f>VLOOKUP($AB116,[3]SAP!$AN$4:$AU$7387,8,0)</f>
        <v>#</v>
      </c>
      <c r="AL116" s="1">
        <f t="shared" si="189"/>
        <v>1</v>
      </c>
      <c r="AM116" s="1">
        <v>1</v>
      </c>
      <c r="AN116" s="16">
        <f t="shared" si="190"/>
        <v>7470.92</v>
      </c>
      <c r="AO116" s="16">
        <f t="shared" si="191"/>
        <v>7470.92</v>
      </c>
      <c r="AP116" s="1">
        <v>1</v>
      </c>
      <c r="AQ116" s="1">
        <v>1</v>
      </c>
      <c r="AR116" s="1">
        <v>1</v>
      </c>
      <c r="AS116" s="1">
        <v>1</v>
      </c>
      <c r="AT116" s="1">
        <v>1</v>
      </c>
      <c r="AU116" s="1">
        <v>1</v>
      </c>
      <c r="AV116" s="1">
        <v>1</v>
      </c>
      <c r="AW116" s="1">
        <v>1</v>
      </c>
      <c r="AX116" s="1">
        <v>1</v>
      </c>
      <c r="AZ116" s="1" t="str">
        <f t="shared" si="192"/>
        <v>N0184</v>
      </c>
      <c r="BA116" s="1" t="str">
        <f t="shared" si="193"/>
        <v>D08907</v>
      </c>
      <c r="BB116" s="1" t="str">
        <f t="shared" si="193"/>
        <v>JAANUS VOOL</v>
      </c>
      <c r="BC116" s="1">
        <f t="shared" si="194"/>
        <v>50114</v>
      </c>
      <c r="BE116" s="1">
        <v>71200013</v>
      </c>
      <c r="BG116" s="1" t="str">
        <f t="shared" si="195"/>
        <v>000000000000003062</v>
      </c>
      <c r="BH116" s="1">
        <f>VLOOKUP($AB116,[3]SAP!$AN$4:$AU$7387,4,0)</f>
        <v>2026</v>
      </c>
      <c r="BI116" s="1" t="str">
        <f>VLOOKUP($AB116,[3]SAP!$AN$4:$AU$7387,5,0)</f>
        <v>2026-PRL1-50114</v>
      </c>
      <c r="BJ116" s="1" t="str">
        <f>VLOOKUP($AB116,[3]SAP!$AN$4:$AU$7387,6,0)</f>
        <v>#</v>
      </c>
      <c r="BK116" s="1" t="str">
        <f>VLOOKUP($AB116,[3]SAP!$AN$4:$AU$7387,7,0)</f>
        <v>#</v>
      </c>
      <c r="BL116" s="1" t="str">
        <f>VLOOKUP($AB116,[3]SAP!$AN$4:$AU$7387,8,0)</f>
        <v>#</v>
      </c>
      <c r="BM116" s="1">
        <f t="shared" si="196"/>
        <v>0.4</v>
      </c>
      <c r="BN116" s="1">
        <v>1</v>
      </c>
      <c r="BO116" s="16">
        <v>1306.2000000000003</v>
      </c>
      <c r="BP116" s="15">
        <f t="shared" si="197"/>
        <v>522.48</v>
      </c>
      <c r="BQ116" s="1">
        <v>1</v>
      </c>
      <c r="BR116" s="1">
        <v>1</v>
      </c>
      <c r="BS116" s="1">
        <v>1</v>
      </c>
      <c r="BT116" s="1">
        <v>1</v>
      </c>
      <c r="BU116" s="1">
        <v>1</v>
      </c>
      <c r="BV116" s="1">
        <v>1</v>
      </c>
      <c r="BW116" s="1">
        <v>1</v>
      </c>
      <c r="BX116" s="1">
        <v>1</v>
      </c>
      <c r="BY116" s="1">
        <v>1</v>
      </c>
    </row>
    <row r="117" spans="1:77" x14ac:dyDescent="0.25">
      <c r="A117" s="12" t="str">
        <f t="shared" si="183"/>
        <v>50114N0197D08841</v>
      </c>
      <c r="B117" s="1">
        <v>10644425</v>
      </c>
      <c r="C117" s="12">
        <v>50114</v>
      </c>
      <c r="D117" s="1" t="s">
        <v>528</v>
      </c>
      <c r="E117" s="1" t="s">
        <v>570</v>
      </c>
      <c r="F117" s="1" t="s">
        <v>571</v>
      </c>
      <c r="G117" s="1">
        <v>3069</v>
      </c>
      <c r="H117" s="1" t="s">
        <v>572</v>
      </c>
      <c r="I117" s="1">
        <v>1</v>
      </c>
      <c r="J117" s="15">
        <v>7470.92</v>
      </c>
      <c r="K117" s="1">
        <v>0.4</v>
      </c>
      <c r="L117" s="15">
        <v>522.48</v>
      </c>
      <c r="M117" s="1">
        <v>7993.4</v>
      </c>
      <c r="N117" s="1"/>
      <c r="O117" s="12" t="str">
        <f>VLOOKUP(C117,'[1]minu seosed mai'!$E$3:$F$784,2,0)</f>
        <v>Medicum Perearstikeskus AS</v>
      </c>
      <c r="P117" s="12" t="str">
        <f>VLOOKUP(A117,'[2]minu seosed mai'!$A$3:$A$784,1,0)</f>
        <v>50114N0197D08841</v>
      </c>
      <c r="Q117" s="12"/>
      <c r="R117" s="12" t="str">
        <f>VLOOKUP(H117,'[2]minu seosed mai'!$B$3:$F$784,5,0)</f>
        <v>Medicum Perearstikeskus AS</v>
      </c>
      <c r="S117" s="12" t="s">
        <v>528</v>
      </c>
      <c r="T117" s="12" t="s">
        <v>573</v>
      </c>
      <c r="U117" s="12"/>
      <c r="V117" s="12" t="s">
        <v>528</v>
      </c>
      <c r="X117" s="16">
        <f t="shared" si="184"/>
        <v>7470.92</v>
      </c>
      <c r="Y117" s="1" t="str">
        <f t="shared" si="185"/>
        <v>N0197</v>
      </c>
      <c r="Z117" s="1" t="str">
        <f t="shared" si="186"/>
        <v>D08841</v>
      </c>
      <c r="AB117" s="1">
        <f t="shared" si="187"/>
        <v>50114</v>
      </c>
      <c r="AC117" s="1" t="str">
        <f t="shared" si="187"/>
        <v>Medicum Perearstikeskus AS</v>
      </c>
      <c r="AD117" s="1">
        <f>VLOOKUP(G117,[2]abi!$A$2:$C$4,2,0)</f>
        <v>71200022</v>
      </c>
      <c r="AF117" s="1" t="str">
        <f t="shared" si="188"/>
        <v>000000000000003069</v>
      </c>
      <c r="AG117" s="1">
        <f>VLOOKUP($AB117,[3]SAP!AN$4:AU$7387,4,0)</f>
        <v>2026</v>
      </c>
      <c r="AH117" s="1" t="str">
        <f>VLOOKUP($AB117,[3]SAP!$AN$4:$AU$7387,5,0)</f>
        <v>2026-PRL1-50114</v>
      </c>
      <c r="AI117" s="1" t="str">
        <f>VLOOKUP($AB117,[3]SAP!$AN$4:$AU$7387,6,0)</f>
        <v>#</v>
      </c>
      <c r="AJ117" s="1" t="str">
        <f>VLOOKUP($AB117,[3]SAP!$AN$4:$AU$7387,7,0)</f>
        <v>#</v>
      </c>
      <c r="AK117" s="1" t="str">
        <f>VLOOKUP($AB117,[3]SAP!$AN$4:$AU$7387,8,0)</f>
        <v>#</v>
      </c>
      <c r="AL117" s="1">
        <f t="shared" si="189"/>
        <v>1</v>
      </c>
      <c r="AM117" s="1">
        <v>1</v>
      </c>
      <c r="AN117" s="16">
        <f t="shared" si="190"/>
        <v>7470.92</v>
      </c>
      <c r="AO117" s="16">
        <f t="shared" si="191"/>
        <v>7470.92</v>
      </c>
      <c r="AP117" s="1">
        <v>1</v>
      </c>
      <c r="AQ117" s="1">
        <v>1</v>
      </c>
      <c r="AR117" s="1">
        <v>1</v>
      </c>
      <c r="AS117" s="1">
        <v>1</v>
      </c>
      <c r="AT117" s="1">
        <v>1</v>
      </c>
      <c r="AU117" s="1">
        <v>1</v>
      </c>
      <c r="AV117" s="1">
        <v>1</v>
      </c>
      <c r="AW117" s="1">
        <v>1</v>
      </c>
      <c r="AX117" s="1">
        <v>1</v>
      </c>
      <c r="AZ117" s="1" t="str">
        <f t="shared" si="192"/>
        <v>N0197</v>
      </c>
      <c r="BA117" s="1" t="str">
        <f t="shared" si="193"/>
        <v>D08841</v>
      </c>
      <c r="BB117" s="1" t="str">
        <f t="shared" si="193"/>
        <v>TOMMI RÜNDAL</v>
      </c>
      <c r="BC117" s="1">
        <f t="shared" si="194"/>
        <v>50114</v>
      </c>
      <c r="BE117" s="1">
        <v>71200013</v>
      </c>
      <c r="BG117" s="1" t="str">
        <f t="shared" si="195"/>
        <v>000000000000003062</v>
      </c>
      <c r="BH117" s="1">
        <f>VLOOKUP($AB117,[3]SAP!$AN$4:$AU$7387,4,0)</f>
        <v>2026</v>
      </c>
      <c r="BI117" s="1" t="str">
        <f>VLOOKUP($AB117,[3]SAP!$AN$4:$AU$7387,5,0)</f>
        <v>2026-PRL1-50114</v>
      </c>
      <c r="BJ117" s="1" t="str">
        <f>VLOOKUP($AB117,[3]SAP!$AN$4:$AU$7387,6,0)</f>
        <v>#</v>
      </c>
      <c r="BK117" s="1" t="str">
        <f>VLOOKUP($AB117,[3]SAP!$AN$4:$AU$7387,7,0)</f>
        <v>#</v>
      </c>
      <c r="BL117" s="1" t="str">
        <f>VLOOKUP($AB117,[3]SAP!$AN$4:$AU$7387,8,0)</f>
        <v>#</v>
      </c>
      <c r="BM117" s="1">
        <f t="shared" si="196"/>
        <v>0.4</v>
      </c>
      <c r="BN117" s="1">
        <v>1</v>
      </c>
      <c r="BO117" s="16">
        <v>1306.2000000000003</v>
      </c>
      <c r="BP117" s="15">
        <f t="shared" si="197"/>
        <v>522.48</v>
      </c>
      <c r="BQ117" s="1">
        <v>1</v>
      </c>
      <c r="BR117" s="1">
        <v>1</v>
      </c>
      <c r="BS117" s="1">
        <v>1</v>
      </c>
      <c r="BT117" s="1">
        <v>1</v>
      </c>
      <c r="BU117" s="1">
        <v>1</v>
      </c>
      <c r="BV117" s="1">
        <v>1</v>
      </c>
      <c r="BW117" s="1">
        <v>1</v>
      </c>
      <c r="BX117" s="1">
        <v>1</v>
      </c>
      <c r="BY117" s="1">
        <v>1</v>
      </c>
    </row>
    <row r="118" spans="1:77" x14ac:dyDescent="0.25">
      <c r="A118" s="12" t="str">
        <f t="shared" si="183"/>
        <v>50114N0228D03151</v>
      </c>
      <c r="B118" s="1">
        <v>10644425</v>
      </c>
      <c r="C118" s="12">
        <v>50114</v>
      </c>
      <c r="D118" s="1" t="s">
        <v>528</v>
      </c>
      <c r="E118" s="1" t="s">
        <v>574</v>
      </c>
      <c r="F118" s="1" t="s">
        <v>575</v>
      </c>
      <c r="G118" s="1">
        <v>3069</v>
      </c>
      <c r="H118" s="1" t="s">
        <v>576</v>
      </c>
      <c r="I118" s="1">
        <v>1</v>
      </c>
      <c r="J118" s="15">
        <v>7470.92</v>
      </c>
      <c r="K118" s="1">
        <v>0.4</v>
      </c>
      <c r="L118" s="15">
        <v>522.48</v>
      </c>
      <c r="M118" s="1">
        <v>7993.4</v>
      </c>
      <c r="N118" s="1"/>
      <c r="O118" s="12" t="str">
        <f>VLOOKUP(C118,'[1]minu seosed mai'!$E$3:$F$784,2,0)</f>
        <v>Medicum Perearstikeskus AS</v>
      </c>
      <c r="P118" s="12" t="str">
        <f>VLOOKUP(A118,'[2]minu seosed mai'!$A$3:$A$784,1,0)</f>
        <v>50114N0228D03151</v>
      </c>
      <c r="Q118" s="12"/>
      <c r="R118" s="12" t="str">
        <f>VLOOKUP(H118,'[2]minu seosed mai'!$B$3:$F$784,5,0)</f>
        <v>Medicum Perearstikeskus AS</v>
      </c>
      <c r="S118" s="12" t="s">
        <v>528</v>
      </c>
      <c r="T118" s="12" t="s">
        <v>577</v>
      </c>
      <c r="U118" s="12"/>
      <c r="V118" s="12" t="s">
        <v>528</v>
      </c>
      <c r="X118" s="16">
        <f t="shared" si="184"/>
        <v>7470.92</v>
      </c>
      <c r="Y118" s="1" t="str">
        <f t="shared" si="185"/>
        <v>N0228</v>
      </c>
      <c r="Z118" s="1" t="str">
        <f t="shared" si="186"/>
        <v>D03151</v>
      </c>
      <c r="AB118" s="1">
        <f t="shared" si="187"/>
        <v>50114</v>
      </c>
      <c r="AC118" s="1" t="str">
        <f t="shared" si="187"/>
        <v>Medicum Perearstikeskus AS</v>
      </c>
      <c r="AD118" s="1">
        <f>VLOOKUP(G118,[2]abi!$A$2:$C$4,2,0)</f>
        <v>71200022</v>
      </c>
      <c r="AF118" s="1" t="str">
        <f t="shared" si="188"/>
        <v>000000000000003069</v>
      </c>
      <c r="AG118" s="1">
        <f>VLOOKUP($AB118,[3]SAP!AN$4:AU$7387,4,0)</f>
        <v>2026</v>
      </c>
      <c r="AH118" s="1" t="str">
        <f>VLOOKUP($AB118,[3]SAP!$AN$4:$AU$7387,5,0)</f>
        <v>2026-PRL1-50114</v>
      </c>
      <c r="AI118" s="1" t="str">
        <f>VLOOKUP($AB118,[3]SAP!$AN$4:$AU$7387,6,0)</f>
        <v>#</v>
      </c>
      <c r="AJ118" s="1" t="str">
        <f>VLOOKUP($AB118,[3]SAP!$AN$4:$AU$7387,7,0)</f>
        <v>#</v>
      </c>
      <c r="AK118" s="1" t="str">
        <f>VLOOKUP($AB118,[3]SAP!$AN$4:$AU$7387,8,0)</f>
        <v>#</v>
      </c>
      <c r="AL118" s="1">
        <f t="shared" si="189"/>
        <v>1</v>
      </c>
      <c r="AM118" s="1">
        <v>1</v>
      </c>
      <c r="AN118" s="16">
        <f t="shared" si="190"/>
        <v>7470.92</v>
      </c>
      <c r="AO118" s="16">
        <f t="shared" si="191"/>
        <v>7470.92</v>
      </c>
      <c r="AP118" s="1">
        <v>1</v>
      </c>
      <c r="AQ118" s="1">
        <v>1</v>
      </c>
      <c r="AR118" s="1">
        <v>1</v>
      </c>
      <c r="AS118" s="1">
        <v>1</v>
      </c>
      <c r="AT118" s="1">
        <v>1</v>
      </c>
      <c r="AU118" s="1">
        <v>1</v>
      </c>
      <c r="AV118" s="1">
        <v>1</v>
      </c>
      <c r="AW118" s="1">
        <v>1</v>
      </c>
      <c r="AX118" s="1">
        <v>1</v>
      </c>
      <c r="AZ118" s="1" t="str">
        <f t="shared" si="192"/>
        <v>N0228</v>
      </c>
      <c r="BA118" s="1" t="str">
        <f t="shared" si="193"/>
        <v>D03151</v>
      </c>
      <c r="BB118" s="1" t="str">
        <f t="shared" si="193"/>
        <v>JELENA KRASNOPEJEVA</v>
      </c>
      <c r="BC118" s="1">
        <f t="shared" si="194"/>
        <v>50114</v>
      </c>
      <c r="BE118" s="1">
        <v>71200013</v>
      </c>
      <c r="BG118" s="1" t="str">
        <f t="shared" si="195"/>
        <v>000000000000003062</v>
      </c>
      <c r="BH118" s="1">
        <f>VLOOKUP($AB118,[3]SAP!$AN$4:$AU$7387,4,0)</f>
        <v>2026</v>
      </c>
      <c r="BI118" s="1" t="str">
        <f>VLOOKUP($AB118,[3]SAP!$AN$4:$AU$7387,5,0)</f>
        <v>2026-PRL1-50114</v>
      </c>
      <c r="BJ118" s="1" t="str">
        <f>VLOOKUP($AB118,[3]SAP!$AN$4:$AU$7387,6,0)</f>
        <v>#</v>
      </c>
      <c r="BK118" s="1" t="str">
        <f>VLOOKUP($AB118,[3]SAP!$AN$4:$AU$7387,7,0)</f>
        <v>#</v>
      </c>
      <c r="BL118" s="1" t="str">
        <f>VLOOKUP($AB118,[3]SAP!$AN$4:$AU$7387,8,0)</f>
        <v>#</v>
      </c>
      <c r="BM118" s="1">
        <f t="shared" si="196"/>
        <v>0.4</v>
      </c>
      <c r="BN118" s="1">
        <v>1</v>
      </c>
      <c r="BO118" s="16">
        <v>1306.2000000000003</v>
      </c>
      <c r="BP118" s="15">
        <f t="shared" si="197"/>
        <v>522.48</v>
      </c>
      <c r="BQ118" s="1">
        <v>1</v>
      </c>
      <c r="BR118" s="1">
        <v>1</v>
      </c>
      <c r="BS118" s="1">
        <v>1</v>
      </c>
      <c r="BT118" s="1">
        <v>1</v>
      </c>
      <c r="BU118" s="1">
        <v>1</v>
      </c>
      <c r="BV118" s="1">
        <v>1</v>
      </c>
      <c r="BW118" s="1">
        <v>1</v>
      </c>
      <c r="BX118" s="1">
        <v>1</v>
      </c>
      <c r="BY118" s="1">
        <v>1</v>
      </c>
    </row>
    <row r="119" spans="1:77" x14ac:dyDescent="0.25">
      <c r="A119" s="12" t="str">
        <f t="shared" si="183"/>
        <v>50114N0245D01628</v>
      </c>
      <c r="B119" s="1">
        <v>10644425</v>
      </c>
      <c r="C119" s="12">
        <v>50114</v>
      </c>
      <c r="D119" s="1" t="s">
        <v>528</v>
      </c>
      <c r="E119" s="1" t="s">
        <v>578</v>
      </c>
      <c r="F119" s="1" t="s">
        <v>579</v>
      </c>
      <c r="G119" s="1">
        <v>3069</v>
      </c>
      <c r="H119" s="1" t="s">
        <v>580</v>
      </c>
      <c r="I119" s="1">
        <v>1</v>
      </c>
      <c r="J119" s="15">
        <v>7470.92</v>
      </c>
      <c r="K119" s="1">
        <v>0.4</v>
      </c>
      <c r="L119" s="15">
        <v>522.48</v>
      </c>
      <c r="M119" s="1">
        <v>7993.4</v>
      </c>
      <c r="N119" s="1"/>
      <c r="O119" s="12" t="str">
        <f>VLOOKUP(C119,'[1]minu seosed mai'!$E$3:$F$784,2,0)</f>
        <v>Medicum Perearstikeskus AS</v>
      </c>
      <c r="P119" s="12" t="str">
        <f>VLOOKUP(A119,'[2]minu seosed mai'!$A$3:$A$784,1,0)</f>
        <v>50114N0245D01628</v>
      </c>
      <c r="Q119" s="12"/>
      <c r="R119" s="12" t="str">
        <f>VLOOKUP(H119,'[2]minu seosed mai'!$B$3:$F$784,5,0)</f>
        <v>Medicum Perearstikeskus AS</v>
      </c>
      <c r="S119" s="12" t="s">
        <v>528</v>
      </c>
      <c r="T119" s="12" t="s">
        <v>581</v>
      </c>
      <c r="U119" s="12"/>
      <c r="V119" s="12" t="s">
        <v>528</v>
      </c>
      <c r="X119" s="16">
        <f t="shared" si="184"/>
        <v>7470.92</v>
      </c>
      <c r="Y119" s="1" t="str">
        <f t="shared" si="185"/>
        <v>N0245</v>
      </c>
      <c r="Z119" s="1" t="str">
        <f t="shared" si="186"/>
        <v>D01628</v>
      </c>
      <c r="AB119" s="1">
        <f t="shared" si="187"/>
        <v>50114</v>
      </c>
      <c r="AC119" s="1" t="str">
        <f t="shared" si="187"/>
        <v>Medicum Perearstikeskus AS</v>
      </c>
      <c r="AD119" s="1">
        <f>VLOOKUP(G119,[2]abi!$A$2:$C$4,2,0)</f>
        <v>71200022</v>
      </c>
      <c r="AF119" s="1" t="str">
        <f t="shared" si="188"/>
        <v>000000000000003069</v>
      </c>
      <c r="AG119" s="1">
        <f>VLOOKUP($AB119,[3]SAP!AN$4:AU$7387,4,0)</f>
        <v>2026</v>
      </c>
      <c r="AH119" s="1" t="str">
        <f>VLOOKUP($AB119,[3]SAP!$AN$4:$AU$7387,5,0)</f>
        <v>2026-PRL1-50114</v>
      </c>
      <c r="AI119" s="1" t="str">
        <f>VLOOKUP($AB119,[3]SAP!$AN$4:$AU$7387,6,0)</f>
        <v>#</v>
      </c>
      <c r="AJ119" s="1" t="str">
        <f>VLOOKUP($AB119,[3]SAP!$AN$4:$AU$7387,7,0)</f>
        <v>#</v>
      </c>
      <c r="AK119" s="1" t="str">
        <f>VLOOKUP($AB119,[3]SAP!$AN$4:$AU$7387,8,0)</f>
        <v>#</v>
      </c>
      <c r="AL119" s="1">
        <f t="shared" si="189"/>
        <v>1</v>
      </c>
      <c r="AM119" s="1">
        <v>1</v>
      </c>
      <c r="AN119" s="16">
        <f t="shared" si="190"/>
        <v>7470.92</v>
      </c>
      <c r="AO119" s="16">
        <f t="shared" si="191"/>
        <v>7470.92</v>
      </c>
      <c r="AP119" s="1">
        <v>1</v>
      </c>
      <c r="AQ119" s="1">
        <v>1</v>
      </c>
      <c r="AR119" s="1">
        <v>1</v>
      </c>
      <c r="AS119" s="1">
        <v>1</v>
      </c>
      <c r="AT119" s="1">
        <v>1</v>
      </c>
      <c r="AU119" s="1">
        <v>1</v>
      </c>
      <c r="AV119" s="1">
        <v>1</v>
      </c>
      <c r="AW119" s="1">
        <v>1</v>
      </c>
      <c r="AX119" s="1">
        <v>1</v>
      </c>
      <c r="AZ119" s="1" t="str">
        <f t="shared" si="192"/>
        <v>N0245</v>
      </c>
      <c r="BA119" s="1" t="str">
        <f t="shared" si="193"/>
        <v>D01628</v>
      </c>
      <c r="BB119" s="1" t="str">
        <f t="shared" si="193"/>
        <v>IRINA ZAHHAROVA</v>
      </c>
      <c r="BC119" s="1">
        <f t="shared" si="194"/>
        <v>50114</v>
      </c>
      <c r="BE119" s="1">
        <v>71200013</v>
      </c>
      <c r="BG119" s="1" t="str">
        <f t="shared" si="195"/>
        <v>000000000000003062</v>
      </c>
      <c r="BH119" s="1">
        <f>VLOOKUP($AB119,[3]SAP!$AN$4:$AU$7387,4,0)</f>
        <v>2026</v>
      </c>
      <c r="BI119" s="1" t="str">
        <f>VLOOKUP($AB119,[3]SAP!$AN$4:$AU$7387,5,0)</f>
        <v>2026-PRL1-50114</v>
      </c>
      <c r="BJ119" s="1" t="str">
        <f>VLOOKUP($AB119,[3]SAP!$AN$4:$AU$7387,6,0)</f>
        <v>#</v>
      </c>
      <c r="BK119" s="1" t="str">
        <f>VLOOKUP($AB119,[3]SAP!$AN$4:$AU$7387,7,0)</f>
        <v>#</v>
      </c>
      <c r="BL119" s="1" t="str">
        <f>VLOOKUP($AB119,[3]SAP!$AN$4:$AU$7387,8,0)</f>
        <v>#</v>
      </c>
      <c r="BM119" s="1">
        <f t="shared" si="196"/>
        <v>0.4</v>
      </c>
      <c r="BN119" s="1">
        <v>1</v>
      </c>
      <c r="BO119" s="16">
        <v>1306.2000000000003</v>
      </c>
      <c r="BP119" s="15">
        <f t="shared" si="197"/>
        <v>522.48</v>
      </c>
      <c r="BQ119" s="1">
        <v>1</v>
      </c>
      <c r="BR119" s="1">
        <v>1</v>
      </c>
      <c r="BS119" s="1">
        <v>1</v>
      </c>
      <c r="BT119" s="1">
        <v>1</v>
      </c>
      <c r="BU119" s="1">
        <v>1</v>
      </c>
      <c r="BV119" s="1">
        <v>1</v>
      </c>
      <c r="BW119" s="1">
        <v>1</v>
      </c>
      <c r="BX119" s="1">
        <v>1</v>
      </c>
      <c r="BY119" s="1">
        <v>1</v>
      </c>
    </row>
    <row r="120" spans="1:77" x14ac:dyDescent="0.25">
      <c r="A120" s="12" t="str">
        <f t="shared" si="183"/>
        <v>50114N0290D08447</v>
      </c>
      <c r="B120" s="1">
        <v>10644425</v>
      </c>
      <c r="C120" s="12">
        <v>50114</v>
      </c>
      <c r="D120" s="1" t="s">
        <v>528</v>
      </c>
      <c r="E120" s="1" t="s">
        <v>582</v>
      </c>
      <c r="F120" s="1" t="s">
        <v>583</v>
      </c>
      <c r="G120" s="1">
        <v>3069</v>
      </c>
      <c r="H120" s="1" t="s">
        <v>584</v>
      </c>
      <c r="I120" s="1">
        <v>1</v>
      </c>
      <c r="J120" s="15">
        <v>7470.92</v>
      </c>
      <c r="K120" s="1">
        <v>0.4</v>
      </c>
      <c r="L120" s="15">
        <v>522.48</v>
      </c>
      <c r="M120" s="1">
        <v>7993.4</v>
      </c>
      <c r="N120" s="1"/>
      <c r="O120" s="12" t="str">
        <f>VLOOKUP(C120,'[1]minu seosed mai'!$E$3:$F$784,2,0)</f>
        <v>Medicum Perearstikeskus AS</v>
      </c>
      <c r="P120" s="12" t="str">
        <f>VLOOKUP(A120,'[2]minu seosed mai'!$A$3:$A$784,1,0)</f>
        <v>50114N0290D08447</v>
      </c>
      <c r="Q120" s="12"/>
      <c r="R120" s="12" t="str">
        <f>VLOOKUP(H120,'[2]minu seosed mai'!$B$3:$F$784,5,0)</f>
        <v>Medicum Perearstikeskus AS</v>
      </c>
      <c r="S120" s="12" t="s">
        <v>528</v>
      </c>
      <c r="T120" s="12" t="s">
        <v>585</v>
      </c>
      <c r="U120" s="12"/>
      <c r="V120" s="12" t="s">
        <v>528</v>
      </c>
      <c r="X120" s="16">
        <f t="shared" si="184"/>
        <v>7470.92</v>
      </c>
      <c r="Y120" s="1" t="str">
        <f t="shared" si="185"/>
        <v>N0290</v>
      </c>
      <c r="Z120" s="1" t="str">
        <f t="shared" si="186"/>
        <v>D08447</v>
      </c>
      <c r="AB120" s="1">
        <f t="shared" si="187"/>
        <v>50114</v>
      </c>
      <c r="AC120" s="1" t="str">
        <f t="shared" si="187"/>
        <v>Medicum Perearstikeskus AS</v>
      </c>
      <c r="AD120" s="1">
        <f>VLOOKUP(G120,[2]abi!$A$2:$C$4,2,0)</f>
        <v>71200022</v>
      </c>
      <c r="AF120" s="1" t="str">
        <f t="shared" si="188"/>
        <v>000000000000003069</v>
      </c>
      <c r="AG120" s="1">
        <f>VLOOKUP($AB120,[3]SAP!AN$4:AU$7387,4,0)</f>
        <v>2026</v>
      </c>
      <c r="AH120" s="1" t="str">
        <f>VLOOKUP($AB120,[3]SAP!$AN$4:$AU$7387,5,0)</f>
        <v>2026-PRL1-50114</v>
      </c>
      <c r="AI120" s="1" t="str">
        <f>VLOOKUP($AB120,[3]SAP!$AN$4:$AU$7387,6,0)</f>
        <v>#</v>
      </c>
      <c r="AJ120" s="1" t="str">
        <f>VLOOKUP($AB120,[3]SAP!$AN$4:$AU$7387,7,0)</f>
        <v>#</v>
      </c>
      <c r="AK120" s="1" t="str">
        <f>VLOOKUP($AB120,[3]SAP!$AN$4:$AU$7387,8,0)</f>
        <v>#</v>
      </c>
      <c r="AL120" s="1">
        <f t="shared" si="189"/>
        <v>1</v>
      </c>
      <c r="AM120" s="1">
        <v>1</v>
      </c>
      <c r="AN120" s="16">
        <f t="shared" si="190"/>
        <v>7470.92</v>
      </c>
      <c r="AO120" s="16">
        <f t="shared" si="191"/>
        <v>7470.92</v>
      </c>
      <c r="AP120" s="1">
        <v>1</v>
      </c>
      <c r="AQ120" s="1">
        <v>1</v>
      </c>
      <c r="AR120" s="1">
        <v>1</v>
      </c>
      <c r="AS120" s="1">
        <v>1</v>
      </c>
      <c r="AT120" s="1">
        <v>1</v>
      </c>
      <c r="AU120" s="1">
        <v>1</v>
      </c>
      <c r="AV120" s="1">
        <v>1</v>
      </c>
      <c r="AW120" s="1">
        <v>1</v>
      </c>
      <c r="AX120" s="1">
        <v>1</v>
      </c>
      <c r="AZ120" s="1" t="str">
        <f t="shared" si="192"/>
        <v>N0290</v>
      </c>
      <c r="BA120" s="1" t="str">
        <f t="shared" si="193"/>
        <v>D08447</v>
      </c>
      <c r="BB120" s="1" t="str">
        <f t="shared" si="193"/>
        <v>JEVGENI AKSENENKA</v>
      </c>
      <c r="BC120" s="1">
        <f t="shared" si="194"/>
        <v>50114</v>
      </c>
      <c r="BE120" s="1">
        <v>71200013</v>
      </c>
      <c r="BG120" s="1" t="str">
        <f t="shared" si="195"/>
        <v>000000000000003062</v>
      </c>
      <c r="BH120" s="1">
        <f>VLOOKUP($AB120,[3]SAP!$AN$4:$AU$7387,4,0)</f>
        <v>2026</v>
      </c>
      <c r="BI120" s="1" t="str">
        <f>VLOOKUP($AB120,[3]SAP!$AN$4:$AU$7387,5,0)</f>
        <v>2026-PRL1-50114</v>
      </c>
      <c r="BJ120" s="1" t="str">
        <f>VLOOKUP($AB120,[3]SAP!$AN$4:$AU$7387,6,0)</f>
        <v>#</v>
      </c>
      <c r="BK120" s="1" t="str">
        <f>VLOOKUP($AB120,[3]SAP!$AN$4:$AU$7387,7,0)</f>
        <v>#</v>
      </c>
      <c r="BL120" s="1" t="str">
        <f>VLOOKUP($AB120,[3]SAP!$AN$4:$AU$7387,8,0)</f>
        <v>#</v>
      </c>
      <c r="BM120" s="1">
        <f t="shared" si="196"/>
        <v>0.4</v>
      </c>
      <c r="BN120" s="1">
        <v>1</v>
      </c>
      <c r="BO120" s="16">
        <v>1306.2000000000003</v>
      </c>
      <c r="BP120" s="15">
        <f t="shared" si="197"/>
        <v>522.48</v>
      </c>
      <c r="BQ120" s="1">
        <v>1</v>
      </c>
      <c r="BR120" s="1">
        <v>1</v>
      </c>
      <c r="BS120" s="1">
        <v>1</v>
      </c>
      <c r="BT120" s="1">
        <v>1</v>
      </c>
      <c r="BU120" s="1">
        <v>1</v>
      </c>
      <c r="BV120" s="1">
        <v>1</v>
      </c>
      <c r="BW120" s="1">
        <v>1</v>
      </c>
      <c r="BX120" s="1">
        <v>1</v>
      </c>
      <c r="BY120" s="1">
        <v>1</v>
      </c>
    </row>
    <row r="121" spans="1:77" x14ac:dyDescent="0.25">
      <c r="A121" s="12" t="str">
        <f t="shared" si="183"/>
        <v>50114N0810D03143</v>
      </c>
      <c r="B121" s="1">
        <v>10644425</v>
      </c>
      <c r="C121" s="12">
        <v>50114</v>
      </c>
      <c r="D121" s="1" t="s">
        <v>528</v>
      </c>
      <c r="E121" s="1" t="s">
        <v>586</v>
      </c>
      <c r="F121" s="1" t="s">
        <v>587</v>
      </c>
      <c r="G121" s="1">
        <v>3069</v>
      </c>
      <c r="H121" s="1" t="s">
        <v>588</v>
      </c>
      <c r="I121" s="1">
        <v>1</v>
      </c>
      <c r="J121" s="15">
        <v>7470.92</v>
      </c>
      <c r="K121" s="1">
        <v>0.4</v>
      </c>
      <c r="L121" s="15">
        <v>522.48</v>
      </c>
      <c r="M121" s="1">
        <v>7993.4</v>
      </c>
      <c r="N121" s="1"/>
      <c r="O121" s="12" t="str">
        <f>VLOOKUP(C121,'[1]minu seosed mai'!$E$3:$F$784,2,0)</f>
        <v>Medicum Perearstikeskus AS</v>
      </c>
      <c r="P121" s="12" t="str">
        <f>VLOOKUP(A121,'[2]minu seosed mai'!$A$3:$A$784,1,0)</f>
        <v>50114N0810D03143</v>
      </c>
      <c r="Q121" s="12"/>
      <c r="R121" s="12" t="str">
        <f>VLOOKUP(H121,'[2]minu seosed mai'!$B$3:$F$784,5,0)</f>
        <v>Medicum Perearstikeskus AS</v>
      </c>
      <c r="S121" s="12" t="s">
        <v>528</v>
      </c>
      <c r="T121" s="12" t="s">
        <v>589</v>
      </c>
      <c r="U121" s="12"/>
      <c r="V121" s="12" t="s">
        <v>528</v>
      </c>
      <c r="X121" s="16">
        <f t="shared" si="184"/>
        <v>7470.92</v>
      </c>
      <c r="Y121" s="1" t="str">
        <f t="shared" si="185"/>
        <v>N0810</v>
      </c>
      <c r="Z121" s="1" t="str">
        <f t="shared" si="186"/>
        <v>D03143</v>
      </c>
      <c r="AB121" s="1">
        <f t="shared" si="187"/>
        <v>50114</v>
      </c>
      <c r="AC121" s="1" t="str">
        <f t="shared" si="187"/>
        <v>Medicum Perearstikeskus AS</v>
      </c>
      <c r="AD121" s="1">
        <f>VLOOKUP(G121,[2]abi!$A$2:$C$4,2,0)</f>
        <v>71200022</v>
      </c>
      <c r="AF121" s="1" t="str">
        <f t="shared" si="188"/>
        <v>000000000000003069</v>
      </c>
      <c r="AG121" s="1">
        <f>VLOOKUP($AB121,[3]SAP!AN$4:AU$7387,4,0)</f>
        <v>2026</v>
      </c>
      <c r="AH121" s="1" t="str">
        <f>VLOOKUP($AB121,[3]SAP!$AN$4:$AU$7387,5,0)</f>
        <v>2026-PRL1-50114</v>
      </c>
      <c r="AI121" s="1" t="str">
        <f>VLOOKUP($AB121,[3]SAP!$AN$4:$AU$7387,6,0)</f>
        <v>#</v>
      </c>
      <c r="AJ121" s="1" t="str">
        <f>VLOOKUP($AB121,[3]SAP!$AN$4:$AU$7387,7,0)</f>
        <v>#</v>
      </c>
      <c r="AK121" s="1" t="str">
        <f>VLOOKUP($AB121,[3]SAP!$AN$4:$AU$7387,8,0)</f>
        <v>#</v>
      </c>
      <c r="AL121" s="1">
        <f t="shared" si="189"/>
        <v>1</v>
      </c>
      <c r="AM121" s="1">
        <v>1</v>
      </c>
      <c r="AN121" s="16">
        <f t="shared" si="190"/>
        <v>7470.92</v>
      </c>
      <c r="AO121" s="16">
        <f t="shared" si="191"/>
        <v>7470.92</v>
      </c>
      <c r="AP121" s="1">
        <v>1</v>
      </c>
      <c r="AQ121" s="1">
        <v>1</v>
      </c>
      <c r="AR121" s="1">
        <v>1</v>
      </c>
      <c r="AS121" s="1">
        <v>1</v>
      </c>
      <c r="AT121" s="1">
        <v>1</v>
      </c>
      <c r="AU121" s="1">
        <v>1</v>
      </c>
      <c r="AV121" s="1">
        <v>1</v>
      </c>
      <c r="AW121" s="1">
        <v>1</v>
      </c>
      <c r="AX121" s="1">
        <v>1</v>
      </c>
      <c r="AZ121" s="1" t="str">
        <f t="shared" si="192"/>
        <v>N0810</v>
      </c>
      <c r="BA121" s="1" t="str">
        <f t="shared" si="193"/>
        <v>D03143</v>
      </c>
      <c r="BB121" s="1" t="str">
        <f t="shared" si="193"/>
        <v>ANTONINA KALANIK</v>
      </c>
      <c r="BC121" s="1">
        <f t="shared" si="194"/>
        <v>50114</v>
      </c>
      <c r="BE121" s="1">
        <v>71200013</v>
      </c>
      <c r="BG121" s="1" t="str">
        <f t="shared" si="195"/>
        <v>000000000000003062</v>
      </c>
      <c r="BH121" s="1">
        <f>VLOOKUP($AB121,[3]SAP!$AN$4:$AU$7387,4,0)</f>
        <v>2026</v>
      </c>
      <c r="BI121" s="1" t="str">
        <f>VLOOKUP($AB121,[3]SAP!$AN$4:$AU$7387,5,0)</f>
        <v>2026-PRL1-50114</v>
      </c>
      <c r="BJ121" s="1" t="str">
        <f>VLOOKUP($AB121,[3]SAP!$AN$4:$AU$7387,6,0)</f>
        <v>#</v>
      </c>
      <c r="BK121" s="1" t="str">
        <f>VLOOKUP($AB121,[3]SAP!$AN$4:$AU$7387,7,0)</f>
        <v>#</v>
      </c>
      <c r="BL121" s="1" t="str">
        <f>VLOOKUP($AB121,[3]SAP!$AN$4:$AU$7387,8,0)</f>
        <v>#</v>
      </c>
      <c r="BM121" s="1">
        <f t="shared" si="196"/>
        <v>0.4</v>
      </c>
      <c r="BN121" s="1">
        <v>1</v>
      </c>
      <c r="BO121" s="16">
        <v>1306.2000000000003</v>
      </c>
      <c r="BP121" s="15">
        <f t="shared" si="197"/>
        <v>522.48</v>
      </c>
      <c r="BQ121" s="1">
        <v>1</v>
      </c>
      <c r="BR121" s="1">
        <v>1</v>
      </c>
      <c r="BS121" s="1">
        <v>1</v>
      </c>
      <c r="BT121" s="1">
        <v>1</v>
      </c>
      <c r="BU121" s="1">
        <v>1</v>
      </c>
      <c r="BV121" s="1">
        <v>1</v>
      </c>
      <c r="BW121" s="1">
        <v>1</v>
      </c>
      <c r="BX121" s="1">
        <v>1</v>
      </c>
      <c r="BY121" s="1">
        <v>1</v>
      </c>
    </row>
    <row r="122" spans="1:77" x14ac:dyDescent="0.25">
      <c r="A122" s="12" t="str">
        <f t="shared" si="183"/>
        <v>50114N0815D08447</v>
      </c>
      <c r="B122" s="1">
        <v>10644425</v>
      </c>
      <c r="C122" s="12">
        <v>50114</v>
      </c>
      <c r="D122" s="1" t="s">
        <v>528</v>
      </c>
      <c r="E122" s="1" t="s">
        <v>582</v>
      </c>
      <c r="F122" s="1" t="s">
        <v>583</v>
      </c>
      <c r="G122" s="1">
        <v>3069</v>
      </c>
      <c r="H122" s="1" t="s">
        <v>590</v>
      </c>
      <c r="I122" s="1">
        <v>1</v>
      </c>
      <c r="J122" s="15">
        <v>7470.92</v>
      </c>
      <c r="K122" s="1">
        <v>0.4</v>
      </c>
      <c r="L122" s="15">
        <v>522.48</v>
      </c>
      <c r="M122" s="1">
        <v>7993.4</v>
      </c>
      <c r="N122" s="1"/>
      <c r="O122" s="12" t="str">
        <f>VLOOKUP(C122,'[1]minu seosed mai'!$E$3:$F$784,2,0)</f>
        <v>Medicum Perearstikeskus AS</v>
      </c>
      <c r="P122" s="12" t="str">
        <f>VLOOKUP(A122,'[2]minu seosed mai'!$A$3:$A$784,1,0)</f>
        <v>50114N0815D08447</v>
      </c>
      <c r="Q122" s="12"/>
      <c r="R122" s="12" t="str">
        <f>VLOOKUP(H122,'[2]minu seosed mai'!$B$3:$F$784,5,0)</f>
        <v>Medicum Perearstikeskus AS</v>
      </c>
      <c r="S122" s="12" t="s">
        <v>528</v>
      </c>
      <c r="T122" s="12" t="s">
        <v>591</v>
      </c>
      <c r="U122" s="12"/>
      <c r="V122" s="12" t="s">
        <v>528</v>
      </c>
      <c r="X122" s="16">
        <f t="shared" si="184"/>
        <v>7470.92</v>
      </c>
      <c r="Y122" s="1" t="str">
        <f t="shared" si="185"/>
        <v>N0815</v>
      </c>
      <c r="Z122" s="1" t="str">
        <f t="shared" si="186"/>
        <v>D08447</v>
      </c>
      <c r="AB122" s="1">
        <f t="shared" si="187"/>
        <v>50114</v>
      </c>
      <c r="AC122" s="1" t="str">
        <f t="shared" si="187"/>
        <v>Medicum Perearstikeskus AS</v>
      </c>
      <c r="AD122" s="1">
        <f>VLOOKUP(G122,[2]abi!$A$2:$C$4,2,0)</f>
        <v>71200022</v>
      </c>
      <c r="AF122" s="1" t="str">
        <f t="shared" si="188"/>
        <v>000000000000003069</v>
      </c>
      <c r="AG122" s="1">
        <f>VLOOKUP($AB122,[3]SAP!AN$4:AU$7387,4,0)</f>
        <v>2026</v>
      </c>
      <c r="AH122" s="1" t="str">
        <f>VLOOKUP($AB122,[3]SAP!$AN$4:$AU$7387,5,0)</f>
        <v>2026-PRL1-50114</v>
      </c>
      <c r="AI122" s="1" t="str">
        <f>VLOOKUP($AB122,[3]SAP!$AN$4:$AU$7387,6,0)</f>
        <v>#</v>
      </c>
      <c r="AJ122" s="1" t="str">
        <f>VLOOKUP($AB122,[3]SAP!$AN$4:$AU$7387,7,0)</f>
        <v>#</v>
      </c>
      <c r="AK122" s="1" t="str">
        <f>VLOOKUP($AB122,[3]SAP!$AN$4:$AU$7387,8,0)</f>
        <v>#</v>
      </c>
      <c r="AL122" s="1">
        <f t="shared" si="189"/>
        <v>1</v>
      </c>
      <c r="AM122" s="1">
        <v>1</v>
      </c>
      <c r="AN122" s="16">
        <f t="shared" si="190"/>
        <v>7470.92</v>
      </c>
      <c r="AO122" s="16">
        <f t="shared" si="191"/>
        <v>7470.92</v>
      </c>
      <c r="AP122" s="1">
        <v>1</v>
      </c>
      <c r="AQ122" s="1">
        <v>1</v>
      </c>
      <c r="AR122" s="1">
        <v>1</v>
      </c>
      <c r="AS122" s="1">
        <v>1</v>
      </c>
      <c r="AT122" s="1">
        <v>1</v>
      </c>
      <c r="AU122" s="1">
        <v>1</v>
      </c>
      <c r="AV122" s="1">
        <v>1</v>
      </c>
      <c r="AW122" s="1">
        <v>1</v>
      </c>
      <c r="AX122" s="1">
        <v>1</v>
      </c>
      <c r="AZ122" s="1" t="str">
        <f t="shared" si="192"/>
        <v>N0815</v>
      </c>
      <c r="BA122" s="1" t="str">
        <f t="shared" si="193"/>
        <v>D08447</v>
      </c>
      <c r="BB122" s="1" t="str">
        <f t="shared" si="193"/>
        <v>JEVGENI AKSENENKA</v>
      </c>
      <c r="BC122" s="1">
        <f t="shared" si="194"/>
        <v>50114</v>
      </c>
      <c r="BE122" s="1">
        <v>71200013</v>
      </c>
      <c r="BG122" s="1" t="str">
        <f t="shared" si="195"/>
        <v>000000000000003062</v>
      </c>
      <c r="BH122" s="1">
        <f>VLOOKUP($AB122,[3]SAP!$AN$4:$AU$7387,4,0)</f>
        <v>2026</v>
      </c>
      <c r="BI122" s="1" t="str">
        <f>VLOOKUP($AB122,[3]SAP!$AN$4:$AU$7387,5,0)</f>
        <v>2026-PRL1-50114</v>
      </c>
      <c r="BJ122" s="1" t="str">
        <f>VLOOKUP($AB122,[3]SAP!$AN$4:$AU$7387,6,0)</f>
        <v>#</v>
      </c>
      <c r="BK122" s="1" t="str">
        <f>VLOOKUP($AB122,[3]SAP!$AN$4:$AU$7387,7,0)</f>
        <v>#</v>
      </c>
      <c r="BL122" s="1" t="str">
        <f>VLOOKUP($AB122,[3]SAP!$AN$4:$AU$7387,8,0)</f>
        <v>#</v>
      </c>
      <c r="BM122" s="1">
        <f t="shared" si="196"/>
        <v>0.4</v>
      </c>
      <c r="BN122" s="1">
        <v>1</v>
      </c>
      <c r="BO122" s="16">
        <v>1306.2000000000003</v>
      </c>
      <c r="BP122" s="15">
        <f t="shared" si="197"/>
        <v>522.48</v>
      </c>
      <c r="BQ122" s="1">
        <v>1</v>
      </c>
      <c r="BR122" s="1">
        <v>1</v>
      </c>
      <c r="BS122" s="1">
        <v>1</v>
      </c>
      <c r="BT122" s="1">
        <v>1</v>
      </c>
      <c r="BU122" s="1">
        <v>1</v>
      </c>
      <c r="BV122" s="1">
        <v>1</v>
      </c>
      <c r="BW122" s="1">
        <v>1</v>
      </c>
      <c r="BX122" s="1">
        <v>1</v>
      </c>
      <c r="BY122" s="1">
        <v>1</v>
      </c>
    </row>
    <row r="123" spans="1:77" x14ac:dyDescent="0.25">
      <c r="A123" s="12" t="str">
        <f t="shared" si="183"/>
        <v>50114N0847D08906</v>
      </c>
      <c r="B123" s="1">
        <v>10644425</v>
      </c>
      <c r="C123" s="12">
        <v>50114</v>
      </c>
      <c r="D123" s="1" t="s">
        <v>528</v>
      </c>
      <c r="E123" s="1" t="s">
        <v>592</v>
      </c>
      <c r="F123" s="1" t="s">
        <v>593</v>
      </c>
      <c r="G123" s="1">
        <v>3069</v>
      </c>
      <c r="H123" s="1" t="s">
        <v>594</v>
      </c>
      <c r="I123" s="1">
        <v>1</v>
      </c>
      <c r="J123" s="15">
        <v>7470.92</v>
      </c>
      <c r="K123" s="1">
        <v>0.4</v>
      </c>
      <c r="L123" s="15">
        <v>522.48</v>
      </c>
      <c r="M123" s="1">
        <v>7993.4</v>
      </c>
      <c r="N123" s="1"/>
      <c r="O123" s="12" t="str">
        <f>VLOOKUP(C123,'[1]minu seosed mai'!$E$3:$F$784,2,0)</f>
        <v>Medicum Perearstikeskus AS</v>
      </c>
      <c r="P123" s="12" t="str">
        <f>VLOOKUP(A123,'[2]minu seosed mai'!$A$3:$A$784,1,0)</f>
        <v>50114N0847D08906</v>
      </c>
      <c r="Q123" s="12"/>
      <c r="R123" s="12" t="str">
        <f>VLOOKUP(H123,'[2]minu seosed mai'!$B$3:$F$784,5,0)</f>
        <v>Medicum Perearstikeskus AS</v>
      </c>
      <c r="S123" s="12" t="s">
        <v>528</v>
      </c>
      <c r="T123" s="12" t="s">
        <v>595</v>
      </c>
      <c r="U123" s="12"/>
      <c r="V123" s="12" t="s">
        <v>528</v>
      </c>
      <c r="X123" s="16">
        <f t="shared" si="184"/>
        <v>7470.92</v>
      </c>
      <c r="Y123" s="1" t="str">
        <f t="shared" si="185"/>
        <v>N0847</v>
      </c>
      <c r="Z123" s="1" t="str">
        <f t="shared" si="186"/>
        <v>D08906</v>
      </c>
      <c r="AB123" s="1">
        <f t="shared" si="187"/>
        <v>50114</v>
      </c>
      <c r="AC123" s="1" t="str">
        <f t="shared" si="187"/>
        <v>Medicum Perearstikeskus AS</v>
      </c>
      <c r="AD123" s="1">
        <f>VLOOKUP(G123,[2]abi!$A$2:$C$4,2,0)</f>
        <v>71200022</v>
      </c>
      <c r="AF123" s="1" t="str">
        <f t="shared" si="188"/>
        <v>000000000000003069</v>
      </c>
      <c r="AG123" s="1">
        <f>VLOOKUP($AB123,[3]SAP!AN$4:AU$7387,4,0)</f>
        <v>2026</v>
      </c>
      <c r="AH123" s="1" t="str">
        <f>VLOOKUP($AB123,[3]SAP!$AN$4:$AU$7387,5,0)</f>
        <v>2026-PRL1-50114</v>
      </c>
      <c r="AI123" s="1" t="str">
        <f>VLOOKUP($AB123,[3]SAP!$AN$4:$AU$7387,6,0)</f>
        <v>#</v>
      </c>
      <c r="AJ123" s="1" t="str">
        <f>VLOOKUP($AB123,[3]SAP!$AN$4:$AU$7387,7,0)</f>
        <v>#</v>
      </c>
      <c r="AK123" s="1" t="str">
        <f>VLOOKUP($AB123,[3]SAP!$AN$4:$AU$7387,8,0)</f>
        <v>#</v>
      </c>
      <c r="AL123" s="1">
        <f t="shared" si="189"/>
        <v>1</v>
      </c>
      <c r="AM123" s="1">
        <v>1</v>
      </c>
      <c r="AN123" s="16">
        <f t="shared" si="190"/>
        <v>7470.92</v>
      </c>
      <c r="AO123" s="16">
        <f t="shared" si="191"/>
        <v>7470.92</v>
      </c>
      <c r="AP123" s="1">
        <v>1</v>
      </c>
      <c r="AQ123" s="1">
        <v>1</v>
      </c>
      <c r="AR123" s="1">
        <v>1</v>
      </c>
      <c r="AS123" s="1">
        <v>1</v>
      </c>
      <c r="AT123" s="1">
        <v>1</v>
      </c>
      <c r="AU123" s="1">
        <v>1</v>
      </c>
      <c r="AV123" s="1">
        <v>1</v>
      </c>
      <c r="AW123" s="1">
        <v>1</v>
      </c>
      <c r="AX123" s="1">
        <v>1</v>
      </c>
      <c r="AZ123" s="1" t="str">
        <f t="shared" si="192"/>
        <v>N0847</v>
      </c>
      <c r="BA123" s="1" t="str">
        <f t="shared" si="193"/>
        <v>D08906</v>
      </c>
      <c r="BB123" s="1" t="str">
        <f t="shared" si="193"/>
        <v>LIIS ROOVÄLI</v>
      </c>
      <c r="BC123" s="1">
        <f t="shared" si="194"/>
        <v>50114</v>
      </c>
      <c r="BE123" s="1">
        <v>71200013</v>
      </c>
      <c r="BG123" s="1" t="str">
        <f t="shared" si="195"/>
        <v>000000000000003062</v>
      </c>
      <c r="BH123" s="1">
        <f>VLOOKUP($AB123,[3]SAP!$AN$4:$AU$7387,4,0)</f>
        <v>2026</v>
      </c>
      <c r="BI123" s="1" t="str">
        <f>VLOOKUP($AB123,[3]SAP!$AN$4:$AU$7387,5,0)</f>
        <v>2026-PRL1-50114</v>
      </c>
      <c r="BJ123" s="1" t="str">
        <f>VLOOKUP($AB123,[3]SAP!$AN$4:$AU$7387,6,0)</f>
        <v>#</v>
      </c>
      <c r="BK123" s="1" t="str">
        <f>VLOOKUP($AB123,[3]SAP!$AN$4:$AU$7387,7,0)</f>
        <v>#</v>
      </c>
      <c r="BL123" s="1" t="str">
        <f>VLOOKUP($AB123,[3]SAP!$AN$4:$AU$7387,8,0)</f>
        <v>#</v>
      </c>
      <c r="BM123" s="1">
        <f t="shared" si="196"/>
        <v>0.4</v>
      </c>
      <c r="BN123" s="1">
        <v>1</v>
      </c>
      <c r="BO123" s="16">
        <v>1306.2000000000003</v>
      </c>
      <c r="BP123" s="15">
        <f t="shared" si="197"/>
        <v>522.48</v>
      </c>
      <c r="BQ123" s="1">
        <v>1</v>
      </c>
      <c r="BR123" s="1">
        <v>1</v>
      </c>
      <c r="BS123" s="1">
        <v>1</v>
      </c>
      <c r="BT123" s="1">
        <v>1</v>
      </c>
      <c r="BU123" s="1">
        <v>1</v>
      </c>
      <c r="BV123" s="1">
        <v>1</v>
      </c>
      <c r="BW123" s="1">
        <v>1</v>
      </c>
      <c r="BX123" s="1">
        <v>1</v>
      </c>
      <c r="BY123" s="1">
        <v>1</v>
      </c>
    </row>
    <row r="124" spans="1:77" x14ac:dyDescent="0.25">
      <c r="A124" s="12" t="str">
        <f t="shared" si="183"/>
        <v>50114N0860D09050</v>
      </c>
      <c r="B124" s="1">
        <v>10644425</v>
      </c>
      <c r="C124" s="12">
        <v>50114</v>
      </c>
      <c r="D124" s="1" t="s">
        <v>528</v>
      </c>
      <c r="E124" s="1" t="s">
        <v>596</v>
      </c>
      <c r="F124" s="1" t="s">
        <v>597</v>
      </c>
      <c r="G124" s="1">
        <v>3061</v>
      </c>
      <c r="H124" s="1" t="s">
        <v>598</v>
      </c>
      <c r="I124" s="1">
        <v>1</v>
      </c>
      <c r="J124" s="15">
        <v>5965.98</v>
      </c>
      <c r="K124" s="1">
        <v>0.4</v>
      </c>
      <c r="L124" s="15">
        <v>522.48</v>
      </c>
      <c r="M124" s="1">
        <v>6488.4599999999991</v>
      </c>
      <c r="N124" s="1"/>
      <c r="O124" s="12" t="str">
        <f>VLOOKUP(C124,'[1]minu seosed mai'!$E$3:$F$784,2,0)</f>
        <v>Medicum Perearstikeskus AS</v>
      </c>
      <c r="P124" s="12" t="str">
        <f>VLOOKUP(A124,'[2]minu seosed mai'!$A$3:$A$784,1,0)</f>
        <v>50114N0860D09050</v>
      </c>
      <c r="Q124" s="12"/>
      <c r="R124" s="12" t="str">
        <f>VLOOKUP(H124,'[2]minu seosed mai'!$B$3:$F$784,5,0)</f>
        <v>Medicum Perearstikeskus AS</v>
      </c>
      <c r="S124" s="12" t="s">
        <v>599</v>
      </c>
      <c r="T124" s="12" t="s">
        <v>600</v>
      </c>
      <c r="U124" s="12"/>
      <c r="V124" s="12" t="s">
        <v>599</v>
      </c>
      <c r="X124" s="16">
        <f t="shared" si="184"/>
        <v>5965.98</v>
      </c>
      <c r="Y124" s="1" t="str">
        <f t="shared" si="185"/>
        <v>N0860</v>
      </c>
      <c r="Z124" s="1" t="str">
        <f t="shared" si="186"/>
        <v>D09050</v>
      </c>
      <c r="AB124" s="1">
        <f t="shared" si="187"/>
        <v>50114</v>
      </c>
      <c r="AC124" s="1" t="str">
        <f t="shared" si="187"/>
        <v>Medicum Perearstikeskus AS</v>
      </c>
      <c r="AD124" s="1">
        <f>VLOOKUP(G124,[2]abi!$A$2:$C$4,2,0)</f>
        <v>71200012</v>
      </c>
      <c r="AF124" s="1" t="str">
        <f t="shared" si="188"/>
        <v>000000000000003061</v>
      </c>
      <c r="AG124" s="1">
        <f>VLOOKUP($AB124,[3]SAP!AN$4:AU$7387,4,0)</f>
        <v>2026</v>
      </c>
      <c r="AH124" s="1" t="str">
        <f>VLOOKUP($AB124,[3]SAP!$AN$4:$AU$7387,5,0)</f>
        <v>2026-PRL1-50114</v>
      </c>
      <c r="AI124" s="1" t="str">
        <f>VLOOKUP($AB124,[3]SAP!$AN$4:$AU$7387,6,0)</f>
        <v>#</v>
      </c>
      <c r="AJ124" s="1" t="str">
        <f>VLOOKUP($AB124,[3]SAP!$AN$4:$AU$7387,7,0)</f>
        <v>#</v>
      </c>
      <c r="AK124" s="1" t="str">
        <f>VLOOKUP($AB124,[3]SAP!$AN$4:$AU$7387,8,0)</f>
        <v>#</v>
      </c>
      <c r="AL124" s="1">
        <f t="shared" si="189"/>
        <v>1</v>
      </c>
      <c r="AM124" s="1">
        <v>1</v>
      </c>
      <c r="AN124" s="16">
        <f t="shared" si="190"/>
        <v>5965.98</v>
      </c>
      <c r="AO124" s="16">
        <f t="shared" si="191"/>
        <v>5965.98</v>
      </c>
      <c r="AP124" s="1">
        <v>1</v>
      </c>
      <c r="AQ124" s="1">
        <v>1</v>
      </c>
      <c r="AR124" s="1">
        <v>1</v>
      </c>
      <c r="AS124" s="1">
        <v>1</v>
      </c>
      <c r="AT124" s="1">
        <v>1</v>
      </c>
      <c r="AU124" s="1">
        <v>1</v>
      </c>
      <c r="AV124" s="1">
        <v>1</v>
      </c>
      <c r="AW124" s="1">
        <v>1</v>
      </c>
      <c r="AX124" s="1">
        <v>1</v>
      </c>
      <c r="AZ124" s="1" t="str">
        <f t="shared" si="192"/>
        <v>N0860</v>
      </c>
      <c r="BA124" s="1" t="str">
        <f t="shared" si="193"/>
        <v>D09050</v>
      </c>
      <c r="BB124" s="1" t="str">
        <f t="shared" si="193"/>
        <v>ELINOR ÕUNAP</v>
      </c>
      <c r="BC124" s="1">
        <f t="shared" si="194"/>
        <v>50114</v>
      </c>
      <c r="BE124" s="1">
        <v>71200013</v>
      </c>
      <c r="BG124" s="1" t="str">
        <f t="shared" si="195"/>
        <v>000000000000003062</v>
      </c>
      <c r="BH124" s="1">
        <f>VLOOKUP($AB124,[3]SAP!$AN$4:$AU$7387,4,0)</f>
        <v>2026</v>
      </c>
      <c r="BI124" s="1" t="str">
        <f>VLOOKUP($AB124,[3]SAP!$AN$4:$AU$7387,5,0)</f>
        <v>2026-PRL1-50114</v>
      </c>
      <c r="BJ124" s="1" t="str">
        <f>VLOOKUP($AB124,[3]SAP!$AN$4:$AU$7387,6,0)</f>
        <v>#</v>
      </c>
      <c r="BK124" s="1" t="str">
        <f>VLOOKUP($AB124,[3]SAP!$AN$4:$AU$7387,7,0)</f>
        <v>#</v>
      </c>
      <c r="BL124" s="1" t="str">
        <f>VLOOKUP($AB124,[3]SAP!$AN$4:$AU$7387,8,0)</f>
        <v>#</v>
      </c>
      <c r="BM124" s="1">
        <f t="shared" si="196"/>
        <v>0.4</v>
      </c>
      <c r="BN124" s="1">
        <v>1</v>
      </c>
      <c r="BO124" s="16">
        <v>1306.2000000000003</v>
      </c>
      <c r="BP124" s="15">
        <f t="shared" si="197"/>
        <v>522.48</v>
      </c>
      <c r="BQ124" s="1">
        <v>1</v>
      </c>
      <c r="BR124" s="1">
        <v>1</v>
      </c>
      <c r="BS124" s="1">
        <v>1</v>
      </c>
      <c r="BT124" s="1">
        <v>1</v>
      </c>
      <c r="BU124" s="1">
        <v>1</v>
      </c>
      <c r="BV124" s="1">
        <v>1</v>
      </c>
      <c r="BW124" s="1">
        <v>1</v>
      </c>
      <c r="BX124" s="1">
        <v>1</v>
      </c>
      <c r="BY124" s="1">
        <v>1</v>
      </c>
    </row>
    <row r="125" spans="1:77" x14ac:dyDescent="0.25">
      <c r="A125" s="12" t="str">
        <f t="shared" si="183"/>
        <v>50941N0443D08765</v>
      </c>
      <c r="B125" s="1">
        <v>16566637</v>
      </c>
      <c r="C125" s="12">
        <v>50941</v>
      </c>
      <c r="D125" s="1" t="s">
        <v>599</v>
      </c>
      <c r="E125" s="1" t="s">
        <v>601</v>
      </c>
      <c r="F125" s="1" t="s">
        <v>602</v>
      </c>
      <c r="G125" s="1">
        <v>3069</v>
      </c>
      <c r="H125" s="1" t="s">
        <v>603</v>
      </c>
      <c r="I125" s="1">
        <v>1</v>
      </c>
      <c r="J125" s="15">
        <v>7470.92</v>
      </c>
      <c r="K125" s="1">
        <v>0.70000000000000007</v>
      </c>
      <c r="L125" s="15">
        <v>914.34000000000015</v>
      </c>
      <c r="M125" s="1">
        <v>8385.26</v>
      </c>
      <c r="N125" s="1"/>
      <c r="O125" s="12" t="str">
        <f>VLOOKUP(C125,'[1]minu seosed mai'!$E$3:$F$784,2,0)</f>
        <v>Medira OÜ</v>
      </c>
      <c r="P125" s="12" t="str">
        <f>VLOOKUP(A125,'[2]minu seosed mai'!$A$3:$A$784,1,0)</f>
        <v>50941N0443D08765</v>
      </c>
      <c r="Q125" s="12"/>
      <c r="R125" s="12" t="str">
        <f>VLOOKUP(H125,'[2]minu seosed mai'!$B$3:$F$784,5,0)</f>
        <v>Medira OÜ</v>
      </c>
      <c r="S125" s="12" t="s">
        <v>604</v>
      </c>
      <c r="T125" s="12" t="s">
        <v>605</v>
      </c>
      <c r="U125" s="12"/>
      <c r="V125" s="12" t="s">
        <v>604</v>
      </c>
      <c r="X125" s="16">
        <f t="shared" si="184"/>
        <v>7470.92</v>
      </c>
      <c r="Y125" s="1" t="str">
        <f t="shared" si="185"/>
        <v>N0443</v>
      </c>
      <c r="Z125" s="1" t="str">
        <f t="shared" si="186"/>
        <v>D08765</v>
      </c>
      <c r="AB125" s="1">
        <f t="shared" si="187"/>
        <v>50941</v>
      </c>
      <c r="AC125" s="1" t="str">
        <f t="shared" si="187"/>
        <v>Medira OÜ</v>
      </c>
      <c r="AD125" s="1">
        <f>VLOOKUP(G125,[2]abi!$A$2:$C$4,2,0)</f>
        <v>71200022</v>
      </c>
      <c r="AF125" s="1" t="str">
        <f t="shared" si="188"/>
        <v>000000000000003069</v>
      </c>
      <c r="AG125" s="1">
        <f>VLOOKUP($AB125,[3]SAP!AN$4:AU$7387,4,0)</f>
        <v>2026</v>
      </c>
      <c r="AH125" s="1" t="str">
        <f>VLOOKUP($AB125,[3]SAP!$AN$4:$AU$7387,5,0)</f>
        <v>2026-PRL1-50941</v>
      </c>
      <c r="AI125" s="1">
        <f>VLOOKUP($AB125,[3]SAP!$AN$4:$AU$7387,6,0)</f>
        <v>1</v>
      </c>
      <c r="AJ125" s="1" t="str">
        <f>VLOOKUP($AB125,[3]SAP!$AN$4:$AU$7387,7,0)</f>
        <v>TK025</v>
      </c>
      <c r="AK125" s="1" t="str">
        <f>VLOOKUP($AB125,[3]SAP!$AN$4:$AU$7387,8,0)</f>
        <v>#</v>
      </c>
      <c r="AL125" s="1">
        <f t="shared" si="189"/>
        <v>1</v>
      </c>
      <c r="AM125" s="1">
        <v>1</v>
      </c>
      <c r="AN125" s="16">
        <f t="shared" si="190"/>
        <v>7470.92</v>
      </c>
      <c r="AO125" s="16">
        <f t="shared" si="191"/>
        <v>7470.92</v>
      </c>
      <c r="AP125" s="1">
        <v>1</v>
      </c>
      <c r="AQ125" s="1">
        <v>1</v>
      </c>
      <c r="AR125" s="1">
        <v>1</v>
      </c>
      <c r="AS125" s="1">
        <v>1</v>
      </c>
      <c r="AT125" s="1">
        <v>1</v>
      </c>
      <c r="AU125" s="1">
        <v>1</v>
      </c>
      <c r="AV125" s="1">
        <v>1</v>
      </c>
      <c r="AW125" s="1">
        <v>1</v>
      </c>
      <c r="AX125" s="1">
        <v>1</v>
      </c>
      <c r="AZ125" s="1" t="str">
        <f t="shared" si="192"/>
        <v>N0443</v>
      </c>
      <c r="BA125" s="1" t="str">
        <f t="shared" si="193"/>
        <v>D08765</v>
      </c>
      <c r="BB125" s="1" t="str">
        <f t="shared" si="193"/>
        <v>KADI OJALA</v>
      </c>
      <c r="BC125" s="1">
        <f t="shared" si="194"/>
        <v>50941</v>
      </c>
      <c r="BE125" s="1">
        <v>71200013</v>
      </c>
      <c r="BG125" s="1" t="str">
        <f t="shared" si="195"/>
        <v>000000000000003062</v>
      </c>
      <c r="BH125" s="1">
        <f>VLOOKUP($AB125,[3]SAP!$AN$4:$AU$7387,4,0)</f>
        <v>2026</v>
      </c>
      <c r="BI125" s="1" t="str">
        <f>VLOOKUP($AB125,[3]SAP!$AN$4:$AU$7387,5,0)</f>
        <v>2026-PRL1-50941</v>
      </c>
      <c r="BJ125" s="1">
        <f>VLOOKUP($AB125,[3]SAP!$AN$4:$AU$7387,6,0)</f>
        <v>1</v>
      </c>
      <c r="BK125" s="1" t="str">
        <f>VLOOKUP($AB125,[3]SAP!$AN$4:$AU$7387,7,0)</f>
        <v>TK025</v>
      </c>
      <c r="BL125" s="1" t="str">
        <f>VLOOKUP($AB125,[3]SAP!$AN$4:$AU$7387,8,0)</f>
        <v>#</v>
      </c>
      <c r="BM125" s="1">
        <f t="shared" si="196"/>
        <v>0.70000000000000007</v>
      </c>
      <c r="BN125" s="1">
        <v>1</v>
      </c>
      <c r="BO125" s="16">
        <v>1306.2000000000003</v>
      </c>
      <c r="BP125" s="15">
        <f t="shared" si="197"/>
        <v>914.34000000000015</v>
      </c>
      <c r="BQ125" s="1">
        <v>1</v>
      </c>
      <c r="BR125" s="1">
        <v>1</v>
      </c>
      <c r="BS125" s="1">
        <v>1</v>
      </c>
      <c r="BT125" s="1">
        <v>1</v>
      </c>
      <c r="BU125" s="1">
        <v>1</v>
      </c>
      <c r="BV125" s="1">
        <v>1</v>
      </c>
      <c r="BW125" s="1">
        <v>1</v>
      </c>
      <c r="BX125" s="1">
        <v>1</v>
      </c>
      <c r="BY125" s="1">
        <v>1</v>
      </c>
    </row>
    <row r="126" spans="1:77" x14ac:dyDescent="0.25">
      <c r="A126" s="12" t="str">
        <f t="shared" si="183"/>
        <v>61798N0537D00321</v>
      </c>
      <c r="B126" s="1">
        <v>12088365</v>
      </c>
      <c r="C126" s="12">
        <v>61798</v>
      </c>
      <c r="D126" s="1" t="s">
        <v>606</v>
      </c>
      <c r="E126" s="1" t="s">
        <v>607</v>
      </c>
      <c r="F126" s="1" t="s">
        <v>608</v>
      </c>
      <c r="G126" s="1">
        <v>3069</v>
      </c>
      <c r="H126" s="1" t="s">
        <v>609</v>
      </c>
      <c r="I126" s="1">
        <v>0.8</v>
      </c>
      <c r="J126" s="15">
        <v>5976.7360000000008</v>
      </c>
      <c r="K126" s="1">
        <v>0.4</v>
      </c>
      <c r="L126" s="15">
        <v>522.48</v>
      </c>
      <c r="M126" s="1">
        <v>6499.2160000000003</v>
      </c>
      <c r="N126" s="1"/>
      <c r="O126" s="12" t="str">
        <f>VLOOKUP(C126,'[1]minu seosed mai'!$E$3:$F$784,2,0)</f>
        <v>Medistar OÜ</v>
      </c>
      <c r="P126" s="12" t="str">
        <f>VLOOKUP(A126,'[2]minu seosed mai'!$A$3:$A$784,1,0)</f>
        <v>61798N0537D00321</v>
      </c>
      <c r="Q126" s="12"/>
      <c r="R126" s="12" t="str">
        <f>VLOOKUP(H126,'[2]minu seosed mai'!$B$3:$F$784,5,0)</f>
        <v>Medistar OÜ</v>
      </c>
      <c r="S126" s="12" t="s">
        <v>610</v>
      </c>
      <c r="T126" s="12" t="s">
        <v>611</v>
      </c>
      <c r="U126" s="12"/>
      <c r="V126" s="12" t="s">
        <v>610</v>
      </c>
      <c r="X126" s="16">
        <f t="shared" si="184"/>
        <v>7470.920000000001</v>
      </c>
      <c r="Y126" s="1" t="str">
        <f t="shared" si="185"/>
        <v>N0537</v>
      </c>
      <c r="Z126" s="1" t="str">
        <f t="shared" si="186"/>
        <v>D00321</v>
      </c>
      <c r="AB126" s="1">
        <f t="shared" si="187"/>
        <v>61798</v>
      </c>
      <c r="AC126" s="1" t="str">
        <f t="shared" si="187"/>
        <v>MEDISTAR OSAÜHING</v>
      </c>
      <c r="AD126" s="1">
        <f>VLOOKUP(G126,[2]abi!$A$2:$C$4,2,0)</f>
        <v>71200022</v>
      </c>
      <c r="AF126" s="1" t="str">
        <f t="shared" si="188"/>
        <v>000000000000003069</v>
      </c>
      <c r="AG126" s="1">
        <f>VLOOKUP($AB126,[3]SAP!AN$4:AU$7387,4,0)</f>
        <v>2026</v>
      </c>
      <c r="AH126" s="1" t="str">
        <f>VLOOKUP($AB126,[3]SAP!$AN$4:$AU$7387,5,0)</f>
        <v>2026-PRL1-61798</v>
      </c>
      <c r="AI126" s="1" t="str">
        <f>VLOOKUP($AB126,[3]SAP!$AN$4:$AU$7387,6,0)</f>
        <v>#</v>
      </c>
      <c r="AJ126" s="1" t="str">
        <f>VLOOKUP($AB126,[3]SAP!$AN$4:$AU$7387,7,0)</f>
        <v>#</v>
      </c>
      <c r="AK126" s="1" t="str">
        <f>VLOOKUP($AB126,[3]SAP!$AN$4:$AU$7387,8,0)</f>
        <v>#</v>
      </c>
      <c r="AL126" s="1">
        <f t="shared" si="189"/>
        <v>0.8</v>
      </c>
      <c r="AM126" s="1">
        <v>1</v>
      </c>
      <c r="AN126" s="16">
        <f t="shared" si="190"/>
        <v>7470.920000000001</v>
      </c>
      <c r="AO126" s="16">
        <f t="shared" si="191"/>
        <v>5976.7360000000008</v>
      </c>
      <c r="AP126" s="1">
        <v>1</v>
      </c>
      <c r="AQ126" s="1">
        <v>1</v>
      </c>
      <c r="AR126" s="1">
        <v>1</v>
      </c>
      <c r="AS126" s="1">
        <v>1</v>
      </c>
      <c r="AT126" s="1">
        <v>1</v>
      </c>
      <c r="AU126" s="1">
        <v>1</v>
      </c>
      <c r="AV126" s="1">
        <v>1</v>
      </c>
      <c r="AW126" s="1">
        <v>1</v>
      </c>
      <c r="AX126" s="1">
        <v>1</v>
      </c>
      <c r="AZ126" s="1" t="str">
        <f t="shared" si="192"/>
        <v>N0537</v>
      </c>
      <c r="BA126" s="1" t="str">
        <f t="shared" si="193"/>
        <v>D00321</v>
      </c>
      <c r="BB126" s="1" t="str">
        <f t="shared" si="193"/>
        <v>TATJANA PLAVINSKAJA</v>
      </c>
      <c r="BC126" s="1">
        <f t="shared" si="194"/>
        <v>61798</v>
      </c>
      <c r="BE126" s="1">
        <v>71200013</v>
      </c>
      <c r="BG126" s="1" t="str">
        <f t="shared" si="195"/>
        <v>000000000000003062</v>
      </c>
      <c r="BH126" s="1">
        <f>VLOOKUP($AB126,[3]SAP!$AN$4:$AU$7387,4,0)</f>
        <v>2026</v>
      </c>
      <c r="BI126" s="1" t="str">
        <f>VLOOKUP($AB126,[3]SAP!$AN$4:$AU$7387,5,0)</f>
        <v>2026-PRL1-61798</v>
      </c>
      <c r="BJ126" s="1" t="str">
        <f>VLOOKUP($AB126,[3]SAP!$AN$4:$AU$7387,6,0)</f>
        <v>#</v>
      </c>
      <c r="BK126" s="1" t="str">
        <f>VLOOKUP($AB126,[3]SAP!$AN$4:$AU$7387,7,0)</f>
        <v>#</v>
      </c>
      <c r="BL126" s="1" t="str">
        <f>VLOOKUP($AB126,[3]SAP!$AN$4:$AU$7387,8,0)</f>
        <v>#</v>
      </c>
      <c r="BM126" s="1">
        <f t="shared" si="196"/>
        <v>0.4</v>
      </c>
      <c r="BN126" s="1">
        <v>1</v>
      </c>
      <c r="BO126" s="16">
        <v>1306.2000000000003</v>
      </c>
      <c r="BP126" s="15">
        <f t="shared" si="197"/>
        <v>522.48</v>
      </c>
      <c r="BQ126" s="1">
        <v>1</v>
      </c>
      <c r="BR126" s="1">
        <v>1</v>
      </c>
      <c r="BS126" s="1">
        <v>1</v>
      </c>
      <c r="BT126" s="1">
        <v>1</v>
      </c>
      <c r="BU126" s="1">
        <v>1</v>
      </c>
      <c r="BV126" s="1">
        <v>1</v>
      </c>
      <c r="BW126" s="1">
        <v>1</v>
      </c>
      <c r="BX126" s="1">
        <v>1</v>
      </c>
      <c r="BY126" s="1">
        <v>1</v>
      </c>
    </row>
    <row r="127" spans="1:77" x14ac:dyDescent="0.25">
      <c r="A127" s="12" t="str">
        <f t="shared" si="183"/>
        <v>50985N0544D00748</v>
      </c>
      <c r="B127" s="1">
        <v>16987451</v>
      </c>
      <c r="C127" s="12">
        <v>50985</v>
      </c>
      <c r="D127" s="1" t="s">
        <v>610</v>
      </c>
      <c r="E127" s="1" t="s">
        <v>612</v>
      </c>
      <c r="F127" s="1" t="s">
        <v>613</v>
      </c>
      <c r="G127" s="1">
        <v>3069</v>
      </c>
      <c r="H127" s="1" t="s">
        <v>614</v>
      </c>
      <c r="I127" s="1">
        <v>1</v>
      </c>
      <c r="J127" s="15">
        <v>7470.92</v>
      </c>
      <c r="K127" s="1">
        <v>0.1</v>
      </c>
      <c r="L127" s="15">
        <v>130.62</v>
      </c>
      <c r="M127" s="1">
        <v>7601.54</v>
      </c>
      <c r="N127" s="1"/>
      <c r="O127" s="12" t="str">
        <f>VLOOKUP(C127,'[1]minu seosed mai'!$E$3:$F$784,2,0)</f>
        <v>MEDPA OÜ</v>
      </c>
      <c r="P127" s="12" t="str">
        <f>VLOOKUP(A127,'[2]minu seosed mai'!$A$3:$A$784,1,0)</f>
        <v>50985N0544D00748</v>
      </c>
      <c r="Q127" s="12"/>
      <c r="R127" s="12" t="str">
        <f>VLOOKUP(H127,'[2]minu seosed mai'!$B$3:$F$784,5,0)</f>
        <v>MEDPA OÜ</v>
      </c>
      <c r="S127" s="12" t="s">
        <v>615</v>
      </c>
      <c r="T127" s="12" t="s">
        <v>616</v>
      </c>
      <c r="U127" s="12"/>
      <c r="V127" s="12" t="s">
        <v>615</v>
      </c>
      <c r="X127" s="16">
        <f t="shared" si="184"/>
        <v>7470.92</v>
      </c>
      <c r="Y127" s="1" t="str">
        <f t="shared" si="185"/>
        <v>N0544</v>
      </c>
      <c r="Z127" s="1" t="str">
        <f t="shared" si="186"/>
        <v>D00748</v>
      </c>
      <c r="AB127" s="1">
        <f t="shared" si="187"/>
        <v>50985</v>
      </c>
      <c r="AC127" s="1" t="str">
        <f t="shared" si="187"/>
        <v>MEDPA OÜ</v>
      </c>
      <c r="AD127" s="1">
        <f>VLOOKUP(G127,[2]abi!$A$2:$C$4,2,0)</f>
        <v>71200022</v>
      </c>
      <c r="AF127" s="1" t="str">
        <f t="shared" si="188"/>
        <v>000000000000003069</v>
      </c>
      <c r="AG127" s="1">
        <f>VLOOKUP($AB127,[3]SAP!AN$4:AU$7387,4,0)</f>
        <v>2026</v>
      </c>
      <c r="AH127" s="1" t="str">
        <f>VLOOKUP($AB127,[3]SAP!$AN$4:$AU$7387,5,0)</f>
        <v>2026-PRL1-50985</v>
      </c>
      <c r="AI127" s="1" t="str">
        <f>VLOOKUP($AB127,[3]SAP!$AN$4:$AU$7387,6,0)</f>
        <v>#</v>
      </c>
      <c r="AJ127" s="1" t="str">
        <f>VLOOKUP($AB127,[3]SAP!$AN$4:$AU$7387,7,0)</f>
        <v>#</v>
      </c>
      <c r="AK127" s="1" t="str">
        <f>VLOOKUP($AB127,[3]SAP!$AN$4:$AU$7387,8,0)</f>
        <v>#</v>
      </c>
      <c r="AL127" s="1">
        <f t="shared" si="189"/>
        <v>1</v>
      </c>
      <c r="AM127" s="1">
        <v>1</v>
      </c>
      <c r="AN127" s="16">
        <f t="shared" si="190"/>
        <v>7470.92</v>
      </c>
      <c r="AO127" s="16">
        <f t="shared" si="191"/>
        <v>7470.92</v>
      </c>
      <c r="AP127" s="1">
        <v>1</v>
      </c>
      <c r="AQ127" s="1">
        <v>1</v>
      </c>
      <c r="AR127" s="1">
        <v>1</v>
      </c>
      <c r="AS127" s="1">
        <v>1</v>
      </c>
      <c r="AT127" s="1">
        <v>1</v>
      </c>
      <c r="AU127" s="1">
        <v>1</v>
      </c>
      <c r="AV127" s="1">
        <v>1</v>
      </c>
      <c r="AW127" s="1">
        <v>1</v>
      </c>
      <c r="AX127" s="1">
        <v>1</v>
      </c>
      <c r="AZ127" s="1" t="str">
        <f t="shared" si="192"/>
        <v>N0544</v>
      </c>
      <c r="BA127" s="1" t="str">
        <f t="shared" si="193"/>
        <v>D00748</v>
      </c>
      <c r="BB127" s="1" t="str">
        <f t="shared" si="193"/>
        <v>IGOR PANENKO</v>
      </c>
      <c r="BC127" s="1">
        <f t="shared" si="194"/>
        <v>50985</v>
      </c>
      <c r="BE127" s="1">
        <v>71200013</v>
      </c>
      <c r="BG127" s="1" t="str">
        <f t="shared" si="195"/>
        <v>000000000000003062</v>
      </c>
      <c r="BH127" s="1">
        <f>VLOOKUP($AB127,[3]SAP!$AN$4:$AU$7387,4,0)</f>
        <v>2026</v>
      </c>
      <c r="BI127" s="1" t="str">
        <f>VLOOKUP($AB127,[3]SAP!$AN$4:$AU$7387,5,0)</f>
        <v>2026-PRL1-50985</v>
      </c>
      <c r="BJ127" s="1" t="str">
        <f>VLOOKUP($AB127,[3]SAP!$AN$4:$AU$7387,6,0)</f>
        <v>#</v>
      </c>
      <c r="BK127" s="1" t="str">
        <f>VLOOKUP($AB127,[3]SAP!$AN$4:$AU$7387,7,0)</f>
        <v>#</v>
      </c>
      <c r="BL127" s="1" t="str">
        <f>VLOOKUP($AB127,[3]SAP!$AN$4:$AU$7387,8,0)</f>
        <v>#</v>
      </c>
      <c r="BM127" s="1">
        <f t="shared" si="196"/>
        <v>0.1</v>
      </c>
      <c r="BN127" s="1">
        <v>1</v>
      </c>
      <c r="BO127" s="16">
        <v>1306.2000000000003</v>
      </c>
      <c r="BP127" s="15">
        <f t="shared" si="197"/>
        <v>130.62</v>
      </c>
      <c r="BQ127" s="1">
        <v>1</v>
      </c>
      <c r="BR127" s="1">
        <v>1</v>
      </c>
      <c r="BS127" s="1">
        <v>1</v>
      </c>
      <c r="BT127" s="1">
        <v>1</v>
      </c>
      <c r="BU127" s="1">
        <v>1</v>
      </c>
      <c r="BV127" s="1">
        <v>1</v>
      </c>
      <c r="BW127" s="1">
        <v>1</v>
      </c>
      <c r="BX127" s="1">
        <v>1</v>
      </c>
      <c r="BY127" s="1">
        <v>1</v>
      </c>
    </row>
    <row r="128" spans="1:77" x14ac:dyDescent="0.25">
      <c r="A128" s="12" t="str">
        <f t="shared" si="183"/>
        <v>50049N0225D03174</v>
      </c>
      <c r="B128" s="1">
        <v>10820709</v>
      </c>
      <c r="C128" s="12">
        <v>50049</v>
      </c>
      <c r="D128" s="1" t="s">
        <v>617</v>
      </c>
      <c r="E128" s="1" t="s">
        <v>618</v>
      </c>
      <c r="F128" s="1" t="s">
        <v>619</v>
      </c>
      <c r="G128" s="1">
        <v>3069</v>
      </c>
      <c r="H128" s="1" t="s">
        <v>620</v>
      </c>
      <c r="I128" s="1">
        <v>1</v>
      </c>
      <c r="J128" s="15">
        <v>7470.92</v>
      </c>
      <c r="K128" s="1">
        <v>0.4</v>
      </c>
      <c r="L128" s="15">
        <v>522.48</v>
      </c>
      <c r="M128" s="1">
        <v>7993.4</v>
      </c>
      <c r="N128" s="1"/>
      <c r="O128" s="12" t="str">
        <f>VLOOKUP(C128,'[1]minu seosed mai'!$E$3:$F$784,2,0)</f>
        <v>Mere Perearstikeskus OÜ</v>
      </c>
      <c r="P128" s="12" t="str">
        <f>VLOOKUP(A128,'[2]minu seosed mai'!$A$3:$A$784,1,0)</f>
        <v>50049N0225D03174</v>
      </c>
      <c r="Q128" s="12"/>
      <c r="R128" s="12" t="str">
        <f>VLOOKUP(H128,'[2]minu seosed mai'!$B$3:$F$784,5,0)</f>
        <v>Mere Perearstikeskus OÜ</v>
      </c>
      <c r="S128" s="12" t="s">
        <v>432</v>
      </c>
      <c r="T128" s="12" t="s">
        <v>621</v>
      </c>
      <c r="U128" s="12"/>
      <c r="V128" s="12" t="s">
        <v>622</v>
      </c>
      <c r="X128" s="16">
        <f t="shared" si="184"/>
        <v>7470.92</v>
      </c>
      <c r="Y128" s="1" t="str">
        <f t="shared" si="185"/>
        <v>N0225</v>
      </c>
      <c r="Z128" s="1" t="str">
        <f t="shared" si="186"/>
        <v>D03174</v>
      </c>
      <c r="AB128" s="1">
        <f t="shared" si="187"/>
        <v>50049</v>
      </c>
      <c r="AC128" s="1" t="str">
        <f t="shared" si="187"/>
        <v>MERE PEREARSTIKESKUS OÜ</v>
      </c>
      <c r="AD128" s="1">
        <f>VLOOKUP(G128,[2]abi!$A$2:$C$4,2,0)</f>
        <v>71200022</v>
      </c>
      <c r="AF128" s="1" t="str">
        <f t="shared" si="188"/>
        <v>000000000000003069</v>
      </c>
      <c r="AG128" s="1">
        <f>VLOOKUP($AB128,[3]SAP!AN$4:AU$7387,4,0)</f>
        <v>2026</v>
      </c>
      <c r="AH128" s="1" t="str">
        <f>VLOOKUP($AB128,[3]SAP!$AN$4:$AU$7387,5,0)</f>
        <v>2026-PRL1-50049</v>
      </c>
      <c r="AI128" s="1" t="str">
        <f>VLOOKUP($AB128,[3]SAP!$AN$4:$AU$7387,6,0)</f>
        <v>#</v>
      </c>
      <c r="AJ128" s="1" t="str">
        <f>VLOOKUP($AB128,[3]SAP!$AN$4:$AU$7387,7,0)</f>
        <v>#</v>
      </c>
      <c r="AK128" s="1" t="str">
        <f>VLOOKUP($AB128,[3]SAP!$AN$4:$AU$7387,8,0)</f>
        <v>#</v>
      </c>
      <c r="AL128" s="1">
        <f t="shared" si="189"/>
        <v>1</v>
      </c>
      <c r="AM128" s="1">
        <v>1</v>
      </c>
      <c r="AN128" s="16">
        <f t="shared" si="190"/>
        <v>7470.92</v>
      </c>
      <c r="AO128" s="16">
        <f t="shared" si="191"/>
        <v>7470.92</v>
      </c>
      <c r="AP128" s="1">
        <v>1</v>
      </c>
      <c r="AQ128" s="1">
        <v>1</v>
      </c>
      <c r="AR128" s="1">
        <v>1</v>
      </c>
      <c r="AS128" s="1">
        <v>1</v>
      </c>
      <c r="AT128" s="1">
        <v>1</v>
      </c>
      <c r="AU128" s="1">
        <v>1</v>
      </c>
      <c r="AV128" s="1">
        <v>1</v>
      </c>
      <c r="AW128" s="1">
        <v>1</v>
      </c>
      <c r="AX128" s="1">
        <v>1</v>
      </c>
      <c r="AZ128" s="1" t="str">
        <f t="shared" si="192"/>
        <v>N0225</v>
      </c>
      <c r="BA128" s="1" t="str">
        <f t="shared" si="193"/>
        <v>D03174</v>
      </c>
      <c r="BB128" s="1" t="str">
        <f t="shared" si="193"/>
        <v>ALEKSANDRA ŽURAVLJOVA</v>
      </c>
      <c r="BC128" s="1">
        <f t="shared" si="194"/>
        <v>50049</v>
      </c>
      <c r="BE128" s="1">
        <v>71200013</v>
      </c>
      <c r="BG128" s="1" t="str">
        <f t="shared" si="195"/>
        <v>000000000000003062</v>
      </c>
      <c r="BH128" s="1">
        <f>VLOOKUP($AB128,[3]SAP!$AN$4:$AU$7387,4,0)</f>
        <v>2026</v>
      </c>
      <c r="BI128" s="1" t="str">
        <f>VLOOKUP($AB128,[3]SAP!$AN$4:$AU$7387,5,0)</f>
        <v>2026-PRL1-50049</v>
      </c>
      <c r="BJ128" s="1" t="str">
        <f>VLOOKUP($AB128,[3]SAP!$AN$4:$AU$7387,6,0)</f>
        <v>#</v>
      </c>
      <c r="BK128" s="1" t="str">
        <f>VLOOKUP($AB128,[3]SAP!$AN$4:$AU$7387,7,0)</f>
        <v>#</v>
      </c>
      <c r="BL128" s="1" t="str">
        <f>VLOOKUP($AB128,[3]SAP!$AN$4:$AU$7387,8,0)</f>
        <v>#</v>
      </c>
      <c r="BM128" s="1">
        <f t="shared" si="196"/>
        <v>0.4</v>
      </c>
      <c r="BN128" s="1">
        <v>1</v>
      </c>
      <c r="BO128" s="16">
        <v>1306.2000000000003</v>
      </c>
      <c r="BP128" s="15">
        <f t="shared" si="197"/>
        <v>522.48</v>
      </c>
      <c r="BQ128" s="1">
        <v>1</v>
      </c>
      <c r="BR128" s="1">
        <v>1</v>
      </c>
      <c r="BS128" s="1">
        <v>1</v>
      </c>
      <c r="BT128" s="1">
        <v>1</v>
      </c>
      <c r="BU128" s="1">
        <v>1</v>
      </c>
      <c r="BV128" s="1">
        <v>1</v>
      </c>
      <c r="BW128" s="1">
        <v>1</v>
      </c>
      <c r="BX128" s="1">
        <v>1</v>
      </c>
      <c r="BY128" s="1">
        <v>1</v>
      </c>
    </row>
    <row r="129" spans="1:77" x14ac:dyDescent="0.25">
      <c r="A129" s="12" t="str">
        <f t="shared" si="137"/>
        <v>500273061D06568</v>
      </c>
      <c r="B129" s="1">
        <v>11110759</v>
      </c>
      <c r="C129" s="12">
        <v>50027</v>
      </c>
      <c r="D129" s="1" t="s">
        <v>623</v>
      </c>
      <c r="E129" s="1" t="s">
        <v>624</v>
      </c>
      <c r="F129" s="1" t="s">
        <v>625</v>
      </c>
      <c r="G129" s="1">
        <v>3061</v>
      </c>
      <c r="H129" s="1" t="s">
        <v>626</v>
      </c>
      <c r="I129" s="1">
        <v>0</v>
      </c>
      <c r="J129" s="17">
        <v>0</v>
      </c>
      <c r="K129" s="20"/>
      <c r="L129" s="21">
        <v>0</v>
      </c>
      <c r="M129" s="20">
        <v>0</v>
      </c>
      <c r="N129" s="1"/>
      <c r="O129" s="12" t="str">
        <f>VLOOKUP(C129,'[1]minu seosed mai'!$E$3:$F$784,2,0)</f>
        <v>OÜ Merelahe Perearstikeskus</v>
      </c>
      <c r="P129" s="12" t="e">
        <f>VLOOKUP(A129,'[1]minu seosed mai'!$A$3:$A$784,1,0)</f>
        <v>#N/A</v>
      </c>
      <c r="Q129" s="12"/>
      <c r="R129" s="12" t="str">
        <f>VLOOKUP(H129,'[2]minu seosed mai'!$B$3:$F$784,5,0)</f>
        <v>Merelahe Perearstikeskus OÜ</v>
      </c>
      <c r="S129" s="12" t="s">
        <v>432</v>
      </c>
      <c r="T129" s="12" t="s">
        <v>627</v>
      </c>
      <c r="U129" s="12"/>
      <c r="V129" s="12" t="s">
        <v>622</v>
      </c>
    </row>
    <row r="130" spans="1:77" x14ac:dyDescent="0.25">
      <c r="A130" s="12" t="str">
        <f t="shared" ref="A130:A138" si="198">C130&amp;H130&amp;E130</f>
        <v>50027N0042D00512</v>
      </c>
      <c r="B130" s="1">
        <v>11110759</v>
      </c>
      <c r="C130" s="12">
        <v>50027</v>
      </c>
      <c r="D130" s="1" t="s">
        <v>623</v>
      </c>
      <c r="E130" s="1" t="s">
        <v>628</v>
      </c>
      <c r="F130" s="1" t="s">
        <v>629</v>
      </c>
      <c r="G130" s="1">
        <v>3061</v>
      </c>
      <c r="H130" s="1" t="s">
        <v>630</v>
      </c>
      <c r="I130" s="1">
        <v>1</v>
      </c>
      <c r="J130" s="15">
        <v>5965.98</v>
      </c>
      <c r="K130" s="1">
        <v>0.1</v>
      </c>
      <c r="L130" s="15">
        <v>130.62</v>
      </c>
      <c r="M130" s="1">
        <v>6096.5999999999995</v>
      </c>
      <c r="N130" s="1"/>
      <c r="O130" s="12" t="str">
        <f>VLOOKUP(C130,'[1]minu seosed mai'!$E$3:$F$784,2,0)</f>
        <v>OÜ Merelahe Perearstikeskus</v>
      </c>
      <c r="P130" s="12" t="str">
        <f>VLOOKUP(A130,'[2]minu seosed mai'!$A$3:$A$784,1,0)</f>
        <v>50027N0042D00512</v>
      </c>
      <c r="Q130" s="12"/>
      <c r="R130" s="12" t="str">
        <f>VLOOKUP(H130,'[2]minu seosed mai'!$B$3:$F$784,5,0)</f>
        <v>Merelahe Perearstikeskus OÜ</v>
      </c>
      <c r="S130" s="12" t="s">
        <v>432</v>
      </c>
      <c r="T130" s="12" t="s">
        <v>631</v>
      </c>
      <c r="U130" s="12"/>
      <c r="V130" s="12" t="s">
        <v>622</v>
      </c>
      <c r="X130" s="16">
        <f t="shared" ref="X130:X138" si="199">J130/I130</f>
        <v>5965.98</v>
      </c>
      <c r="Y130" s="1" t="str">
        <f t="shared" ref="Y130:Y138" si="200">H130</f>
        <v>N0042</v>
      </c>
      <c r="Z130" s="1" t="str">
        <f t="shared" ref="Z130:Z138" si="201">E130</f>
        <v>D00512</v>
      </c>
      <c r="AB130" s="1">
        <f t="shared" ref="AB130:AC138" si="202">C130</f>
        <v>50027</v>
      </c>
      <c r="AC130" s="1" t="str">
        <f t="shared" si="202"/>
        <v>Merelahe TK OÜ</v>
      </c>
      <c r="AD130" s="1">
        <f>VLOOKUP(G130,[2]abi!$A$2:$C$4,2,0)</f>
        <v>71200012</v>
      </c>
      <c r="AF130" s="1" t="str">
        <f t="shared" ref="AF130:AF138" si="203">$AF$1&amp;G130</f>
        <v>000000000000003061</v>
      </c>
      <c r="AG130" s="1">
        <f>VLOOKUP($AB130,[3]SAP!AN$4:AU$7387,4,0)</f>
        <v>2026</v>
      </c>
      <c r="AH130" s="1" t="str">
        <f>VLOOKUP($AB130,[3]SAP!$AN$4:$AU$7387,5,0)</f>
        <v>2026-PRL1-50027</v>
      </c>
      <c r="AI130" s="1">
        <f>VLOOKUP($AB130,[3]SAP!$AN$4:$AU$7387,6,0)</f>
        <v>1</v>
      </c>
      <c r="AJ130" s="1" t="str">
        <f>VLOOKUP($AB130,[3]SAP!$AN$4:$AU$7387,7,0)</f>
        <v>TK059</v>
      </c>
      <c r="AK130" s="1" t="str">
        <f>VLOOKUP($AB130,[3]SAP!$AN$4:$AU$7387,8,0)</f>
        <v>#</v>
      </c>
      <c r="AL130" s="1">
        <f t="shared" ref="AL130:AL138" si="204">I130</f>
        <v>1</v>
      </c>
      <c r="AM130" s="1">
        <v>1</v>
      </c>
      <c r="AN130" s="16">
        <f t="shared" ref="AN130:AN138" si="205">X130</f>
        <v>5965.98</v>
      </c>
      <c r="AO130" s="16">
        <f t="shared" ref="AO130:AO138" si="206">J130</f>
        <v>5965.98</v>
      </c>
      <c r="AP130" s="1">
        <v>1</v>
      </c>
      <c r="AQ130" s="1">
        <v>1</v>
      </c>
      <c r="AR130" s="1">
        <v>1</v>
      </c>
      <c r="AS130" s="1">
        <v>1</v>
      </c>
      <c r="AT130" s="1">
        <v>1</v>
      </c>
      <c r="AU130" s="1">
        <v>1</v>
      </c>
      <c r="AV130" s="1">
        <v>1</v>
      </c>
      <c r="AW130" s="1">
        <v>1</v>
      </c>
      <c r="AX130" s="1">
        <v>1</v>
      </c>
      <c r="AZ130" s="1" t="str">
        <f t="shared" ref="AZ130:AZ138" si="207">H130</f>
        <v>N0042</v>
      </c>
      <c r="BA130" s="1" t="str">
        <f t="shared" ref="BA130:BB138" si="208">E130</f>
        <v>D00512</v>
      </c>
      <c r="BB130" s="1" t="str">
        <f t="shared" si="208"/>
        <v>TATJANA SOLOMATINA</v>
      </c>
      <c r="BC130" s="1">
        <f t="shared" ref="BC130:BC138" si="209">C130</f>
        <v>50027</v>
      </c>
      <c r="BE130" s="1">
        <v>71200013</v>
      </c>
      <c r="BG130" s="1" t="str">
        <f t="shared" ref="BG130:BG138" si="210">$BG$1&amp;3062</f>
        <v>000000000000003062</v>
      </c>
      <c r="BH130" s="1">
        <f>VLOOKUP($AB130,[3]SAP!$AN$4:$AU$7387,4,0)</f>
        <v>2026</v>
      </c>
      <c r="BI130" s="1" t="str">
        <f>VLOOKUP($AB130,[3]SAP!$AN$4:$AU$7387,5,0)</f>
        <v>2026-PRL1-50027</v>
      </c>
      <c r="BJ130" s="1">
        <f>VLOOKUP($AB130,[3]SAP!$AN$4:$AU$7387,6,0)</f>
        <v>1</v>
      </c>
      <c r="BK130" s="1" t="str">
        <f>VLOOKUP($AB130,[3]SAP!$AN$4:$AU$7387,7,0)</f>
        <v>TK059</v>
      </c>
      <c r="BL130" s="1" t="str">
        <f>VLOOKUP($AB130,[3]SAP!$AN$4:$AU$7387,8,0)</f>
        <v>#</v>
      </c>
      <c r="BM130" s="1">
        <f t="shared" ref="BM130:BM138" si="211">K130</f>
        <v>0.1</v>
      </c>
      <c r="BN130" s="1">
        <v>1</v>
      </c>
      <c r="BO130" s="16">
        <v>1306.2000000000003</v>
      </c>
      <c r="BP130" s="15">
        <f t="shared" ref="BP130:BP138" si="212">L130</f>
        <v>130.62</v>
      </c>
      <c r="BQ130" s="1">
        <v>1</v>
      </c>
      <c r="BR130" s="1">
        <v>1</v>
      </c>
      <c r="BS130" s="1">
        <v>1</v>
      </c>
      <c r="BT130" s="1">
        <v>1</v>
      </c>
      <c r="BU130" s="1">
        <v>1</v>
      </c>
      <c r="BV130" s="1">
        <v>1</v>
      </c>
      <c r="BW130" s="1">
        <v>1</v>
      </c>
      <c r="BX130" s="1">
        <v>1</v>
      </c>
      <c r="BY130" s="1">
        <v>1</v>
      </c>
    </row>
    <row r="131" spans="1:77" x14ac:dyDescent="0.25">
      <c r="A131" s="12" t="str">
        <f t="shared" si="198"/>
        <v>50027N0055D04650</v>
      </c>
      <c r="B131" s="1">
        <v>11110759</v>
      </c>
      <c r="C131" s="12">
        <v>50027</v>
      </c>
      <c r="D131" s="1" t="s">
        <v>623</v>
      </c>
      <c r="E131" s="1" t="s">
        <v>632</v>
      </c>
      <c r="F131" s="1" t="s">
        <v>633</v>
      </c>
      <c r="G131" s="1">
        <v>3069</v>
      </c>
      <c r="H131" s="1" t="s">
        <v>634</v>
      </c>
      <c r="I131" s="1">
        <v>1</v>
      </c>
      <c r="J131" s="15">
        <v>7470.92</v>
      </c>
      <c r="K131" s="1">
        <v>0.1</v>
      </c>
      <c r="L131" s="15">
        <v>130.62</v>
      </c>
      <c r="M131" s="1">
        <v>7601.54</v>
      </c>
      <c r="N131" s="1"/>
      <c r="O131" s="12" t="str">
        <f>VLOOKUP(C131,'[1]minu seosed mai'!$E$3:$F$784,2,0)</f>
        <v>OÜ Merelahe Perearstikeskus</v>
      </c>
      <c r="P131" s="12" t="str">
        <f>VLOOKUP(A131,'[2]minu seosed mai'!$A$3:$A$784,1,0)</f>
        <v>50027N0055D04650</v>
      </c>
      <c r="Q131" s="12"/>
      <c r="R131" s="12" t="str">
        <f>VLOOKUP(H131,'[2]minu seosed mai'!$B$3:$F$784,5,0)</f>
        <v>Merelahe Perearstikeskus OÜ</v>
      </c>
      <c r="S131" s="12" t="s">
        <v>432</v>
      </c>
      <c r="T131" s="12" t="s">
        <v>635</v>
      </c>
      <c r="U131" s="12"/>
      <c r="V131" s="12" t="s">
        <v>622</v>
      </c>
      <c r="X131" s="16">
        <f t="shared" si="199"/>
        <v>7470.92</v>
      </c>
      <c r="Y131" s="1" t="str">
        <f t="shared" si="200"/>
        <v>N0055</v>
      </c>
      <c r="Z131" s="1" t="str">
        <f t="shared" si="201"/>
        <v>D04650</v>
      </c>
      <c r="AB131" s="1">
        <f t="shared" si="202"/>
        <v>50027</v>
      </c>
      <c r="AC131" s="1" t="str">
        <f t="shared" si="202"/>
        <v>Merelahe TK OÜ</v>
      </c>
      <c r="AD131" s="1">
        <f>VLOOKUP(G131,[2]abi!$A$2:$C$4,2,0)</f>
        <v>71200022</v>
      </c>
      <c r="AF131" s="1" t="str">
        <f t="shared" si="203"/>
        <v>000000000000003069</v>
      </c>
      <c r="AG131" s="1">
        <f>VLOOKUP($AB131,[3]SAP!AN$4:AU$7387,4,0)</f>
        <v>2026</v>
      </c>
      <c r="AH131" s="1" t="str">
        <f>VLOOKUP($AB131,[3]SAP!$AN$4:$AU$7387,5,0)</f>
        <v>2026-PRL1-50027</v>
      </c>
      <c r="AI131" s="1">
        <f>VLOOKUP($AB131,[3]SAP!$AN$4:$AU$7387,6,0)</f>
        <v>1</v>
      </c>
      <c r="AJ131" s="1" t="str">
        <f>VLOOKUP($AB131,[3]SAP!$AN$4:$AU$7387,7,0)</f>
        <v>TK059</v>
      </c>
      <c r="AK131" s="1" t="str">
        <f>VLOOKUP($AB131,[3]SAP!$AN$4:$AU$7387,8,0)</f>
        <v>#</v>
      </c>
      <c r="AL131" s="1">
        <f t="shared" si="204"/>
        <v>1</v>
      </c>
      <c r="AM131" s="1">
        <v>1</v>
      </c>
      <c r="AN131" s="16">
        <f t="shared" si="205"/>
        <v>7470.92</v>
      </c>
      <c r="AO131" s="16">
        <f t="shared" si="206"/>
        <v>7470.92</v>
      </c>
      <c r="AP131" s="1">
        <v>1</v>
      </c>
      <c r="AQ131" s="1">
        <v>1</v>
      </c>
      <c r="AR131" s="1">
        <v>1</v>
      </c>
      <c r="AS131" s="1">
        <v>1</v>
      </c>
      <c r="AT131" s="1">
        <v>1</v>
      </c>
      <c r="AU131" s="1">
        <v>1</v>
      </c>
      <c r="AV131" s="1">
        <v>1</v>
      </c>
      <c r="AW131" s="1">
        <v>1</v>
      </c>
      <c r="AX131" s="1">
        <v>1</v>
      </c>
      <c r="AZ131" s="1" t="str">
        <f t="shared" si="207"/>
        <v>N0055</v>
      </c>
      <c r="BA131" s="1" t="str">
        <f t="shared" si="208"/>
        <v>D04650</v>
      </c>
      <c r="BB131" s="1" t="str">
        <f t="shared" si="208"/>
        <v>MARE VILBERG</v>
      </c>
      <c r="BC131" s="1">
        <f t="shared" si="209"/>
        <v>50027</v>
      </c>
      <c r="BE131" s="1">
        <v>71200013</v>
      </c>
      <c r="BG131" s="1" t="str">
        <f t="shared" si="210"/>
        <v>000000000000003062</v>
      </c>
      <c r="BH131" s="1">
        <f>VLOOKUP($AB131,[3]SAP!$AN$4:$AU$7387,4,0)</f>
        <v>2026</v>
      </c>
      <c r="BI131" s="1" t="str">
        <f>VLOOKUP($AB131,[3]SAP!$AN$4:$AU$7387,5,0)</f>
        <v>2026-PRL1-50027</v>
      </c>
      <c r="BJ131" s="1">
        <f>VLOOKUP($AB131,[3]SAP!$AN$4:$AU$7387,6,0)</f>
        <v>1</v>
      </c>
      <c r="BK131" s="1" t="str">
        <f>VLOOKUP($AB131,[3]SAP!$AN$4:$AU$7387,7,0)</f>
        <v>TK059</v>
      </c>
      <c r="BL131" s="1" t="str">
        <f>VLOOKUP($AB131,[3]SAP!$AN$4:$AU$7387,8,0)</f>
        <v>#</v>
      </c>
      <c r="BM131" s="1">
        <f t="shared" si="211"/>
        <v>0.1</v>
      </c>
      <c r="BN131" s="1">
        <v>1</v>
      </c>
      <c r="BO131" s="16">
        <v>1306.2000000000003</v>
      </c>
      <c r="BP131" s="15">
        <f t="shared" si="212"/>
        <v>130.62</v>
      </c>
      <c r="BQ131" s="1">
        <v>1</v>
      </c>
      <c r="BR131" s="1">
        <v>1</v>
      </c>
      <c r="BS131" s="1">
        <v>1</v>
      </c>
      <c r="BT131" s="1">
        <v>1</v>
      </c>
      <c r="BU131" s="1">
        <v>1</v>
      </c>
      <c r="BV131" s="1">
        <v>1</v>
      </c>
      <c r="BW131" s="1">
        <v>1</v>
      </c>
      <c r="BX131" s="1">
        <v>1</v>
      </c>
      <c r="BY131" s="1">
        <v>1</v>
      </c>
    </row>
    <row r="132" spans="1:77" x14ac:dyDescent="0.25">
      <c r="A132" s="12" t="str">
        <f t="shared" si="198"/>
        <v>50027N0057D04646</v>
      </c>
      <c r="B132" s="1">
        <v>11110759</v>
      </c>
      <c r="C132" s="12">
        <v>50027</v>
      </c>
      <c r="D132" s="1" t="s">
        <v>623</v>
      </c>
      <c r="E132" s="1" t="s">
        <v>636</v>
      </c>
      <c r="F132" s="1" t="s">
        <v>637</v>
      </c>
      <c r="G132" s="1">
        <v>3069</v>
      </c>
      <c r="H132" s="1" t="s">
        <v>638</v>
      </c>
      <c r="I132" s="1">
        <v>1</v>
      </c>
      <c r="J132" s="15">
        <v>7470.92</v>
      </c>
      <c r="K132" s="1">
        <v>0.2</v>
      </c>
      <c r="L132" s="15">
        <v>261.24</v>
      </c>
      <c r="M132" s="1">
        <v>7732.16</v>
      </c>
      <c r="N132" s="1"/>
      <c r="O132" s="12" t="str">
        <f>VLOOKUP(C132,'[1]minu seosed mai'!$E$3:$F$784,2,0)</f>
        <v>OÜ Merelahe Perearstikeskus</v>
      </c>
      <c r="P132" s="12" t="str">
        <f>VLOOKUP(A132,'[2]minu seosed mai'!$A$3:$A$784,1,0)</f>
        <v>50027N0057D04646</v>
      </c>
      <c r="Q132" s="12"/>
      <c r="R132" s="12" t="str">
        <f>VLOOKUP(H132,'[2]minu seosed mai'!$B$3:$F$784,5,0)</f>
        <v>Merelahe Perearstikeskus OÜ</v>
      </c>
      <c r="S132" s="12" t="s">
        <v>432</v>
      </c>
      <c r="T132" s="12" t="s">
        <v>639</v>
      </c>
      <c r="U132" s="12"/>
      <c r="V132" s="12" t="s">
        <v>622</v>
      </c>
      <c r="X132" s="16">
        <f t="shared" si="199"/>
        <v>7470.92</v>
      </c>
      <c r="Y132" s="1" t="str">
        <f t="shared" si="200"/>
        <v>N0057</v>
      </c>
      <c r="Z132" s="1" t="str">
        <f t="shared" si="201"/>
        <v>D04646</v>
      </c>
      <c r="AB132" s="1">
        <f t="shared" si="202"/>
        <v>50027</v>
      </c>
      <c r="AC132" s="1" t="str">
        <f t="shared" si="202"/>
        <v>Merelahe TK OÜ</v>
      </c>
      <c r="AD132" s="1">
        <f>VLOOKUP(G132,[2]abi!$A$2:$C$4,2,0)</f>
        <v>71200022</v>
      </c>
      <c r="AF132" s="1" t="str">
        <f t="shared" si="203"/>
        <v>000000000000003069</v>
      </c>
      <c r="AG132" s="1">
        <f>VLOOKUP($AB132,[3]SAP!AN$4:AU$7387,4,0)</f>
        <v>2026</v>
      </c>
      <c r="AH132" s="1" t="str">
        <f>VLOOKUP($AB132,[3]SAP!$AN$4:$AU$7387,5,0)</f>
        <v>2026-PRL1-50027</v>
      </c>
      <c r="AI132" s="1">
        <f>VLOOKUP($AB132,[3]SAP!$AN$4:$AU$7387,6,0)</f>
        <v>1</v>
      </c>
      <c r="AJ132" s="1" t="str">
        <f>VLOOKUP($AB132,[3]SAP!$AN$4:$AU$7387,7,0)</f>
        <v>TK059</v>
      </c>
      <c r="AK132" s="1" t="str">
        <f>VLOOKUP($AB132,[3]SAP!$AN$4:$AU$7387,8,0)</f>
        <v>#</v>
      </c>
      <c r="AL132" s="1">
        <f t="shared" si="204"/>
        <v>1</v>
      </c>
      <c r="AM132" s="1">
        <v>1</v>
      </c>
      <c r="AN132" s="16">
        <f t="shared" si="205"/>
        <v>7470.92</v>
      </c>
      <c r="AO132" s="16">
        <f t="shared" si="206"/>
        <v>7470.92</v>
      </c>
      <c r="AP132" s="1">
        <v>1</v>
      </c>
      <c r="AQ132" s="1">
        <v>1</v>
      </c>
      <c r="AR132" s="1">
        <v>1</v>
      </c>
      <c r="AS132" s="1">
        <v>1</v>
      </c>
      <c r="AT132" s="1">
        <v>1</v>
      </c>
      <c r="AU132" s="1">
        <v>1</v>
      </c>
      <c r="AV132" s="1">
        <v>1</v>
      </c>
      <c r="AW132" s="1">
        <v>1</v>
      </c>
      <c r="AX132" s="1">
        <v>1</v>
      </c>
      <c r="AZ132" s="1" t="str">
        <f t="shared" si="207"/>
        <v>N0057</v>
      </c>
      <c r="BA132" s="1" t="str">
        <f t="shared" si="208"/>
        <v>D04646</v>
      </c>
      <c r="BB132" s="1" t="str">
        <f t="shared" si="208"/>
        <v>RIIN LANNO</v>
      </c>
      <c r="BC132" s="1">
        <f t="shared" si="209"/>
        <v>50027</v>
      </c>
      <c r="BE132" s="1">
        <v>71200013</v>
      </c>
      <c r="BG132" s="1" t="str">
        <f t="shared" si="210"/>
        <v>000000000000003062</v>
      </c>
      <c r="BH132" s="1">
        <f>VLOOKUP($AB132,[3]SAP!$AN$4:$AU$7387,4,0)</f>
        <v>2026</v>
      </c>
      <c r="BI132" s="1" t="str">
        <f>VLOOKUP($AB132,[3]SAP!$AN$4:$AU$7387,5,0)</f>
        <v>2026-PRL1-50027</v>
      </c>
      <c r="BJ132" s="1">
        <f>VLOOKUP($AB132,[3]SAP!$AN$4:$AU$7387,6,0)</f>
        <v>1</v>
      </c>
      <c r="BK132" s="1" t="str">
        <f>VLOOKUP($AB132,[3]SAP!$AN$4:$AU$7387,7,0)</f>
        <v>TK059</v>
      </c>
      <c r="BL132" s="1" t="str">
        <f>VLOOKUP($AB132,[3]SAP!$AN$4:$AU$7387,8,0)</f>
        <v>#</v>
      </c>
      <c r="BM132" s="1">
        <f t="shared" si="211"/>
        <v>0.2</v>
      </c>
      <c r="BN132" s="1">
        <v>1</v>
      </c>
      <c r="BO132" s="16">
        <v>1306.2000000000003</v>
      </c>
      <c r="BP132" s="15">
        <f t="shared" si="212"/>
        <v>261.24</v>
      </c>
      <c r="BQ132" s="1">
        <v>1</v>
      </c>
      <c r="BR132" s="1">
        <v>1</v>
      </c>
      <c r="BS132" s="1">
        <v>1</v>
      </c>
      <c r="BT132" s="1">
        <v>1</v>
      </c>
      <c r="BU132" s="1">
        <v>1</v>
      </c>
      <c r="BV132" s="1">
        <v>1</v>
      </c>
      <c r="BW132" s="1">
        <v>1</v>
      </c>
      <c r="BX132" s="1">
        <v>1</v>
      </c>
      <c r="BY132" s="1">
        <v>1</v>
      </c>
    </row>
    <row r="133" spans="1:77" x14ac:dyDescent="0.25">
      <c r="A133" s="12" t="str">
        <f t="shared" si="198"/>
        <v>50027N0135D05114</v>
      </c>
      <c r="B133" s="1">
        <v>11110759</v>
      </c>
      <c r="C133" s="12">
        <v>50027</v>
      </c>
      <c r="D133" s="1" t="s">
        <v>623</v>
      </c>
      <c r="E133" s="1" t="s">
        <v>640</v>
      </c>
      <c r="F133" s="1" t="s">
        <v>641</v>
      </c>
      <c r="G133" s="1">
        <v>3061</v>
      </c>
      <c r="H133" s="1" t="s">
        <v>642</v>
      </c>
      <c r="I133" s="1">
        <v>1</v>
      </c>
      <c r="J133" s="15">
        <v>5965.98</v>
      </c>
      <c r="K133" s="1">
        <v>0.2</v>
      </c>
      <c r="L133" s="15">
        <v>261.24</v>
      </c>
      <c r="M133" s="1">
        <v>6227.2199999999993</v>
      </c>
      <c r="N133" s="1"/>
      <c r="O133" s="12" t="str">
        <f>VLOOKUP(C133,'[1]minu seosed mai'!$E$3:$F$784,2,0)</f>
        <v>OÜ Merelahe Perearstikeskus</v>
      </c>
      <c r="P133" s="12" t="str">
        <f>VLOOKUP(A133,'[2]minu seosed mai'!$A$3:$A$784,1,0)</f>
        <v>50027N0135D05114</v>
      </c>
      <c r="Q133" s="12"/>
      <c r="R133" s="12" t="str">
        <f>VLOOKUP(H133,'[2]minu seosed mai'!$B$3:$F$784,5,0)</f>
        <v>Merelahe Perearstikeskus OÜ</v>
      </c>
      <c r="S133" s="12" t="s">
        <v>432</v>
      </c>
      <c r="T133" s="12" t="s">
        <v>643</v>
      </c>
      <c r="U133" s="12"/>
      <c r="V133" s="12" t="s">
        <v>622</v>
      </c>
      <c r="X133" s="16">
        <f t="shared" si="199"/>
        <v>5965.98</v>
      </c>
      <c r="Y133" s="1" t="str">
        <f t="shared" si="200"/>
        <v>N0135</v>
      </c>
      <c r="Z133" s="1" t="str">
        <f t="shared" si="201"/>
        <v>D05114</v>
      </c>
      <c r="AB133" s="1">
        <f t="shared" si="202"/>
        <v>50027</v>
      </c>
      <c r="AC133" s="1" t="str">
        <f t="shared" si="202"/>
        <v>Merelahe TK OÜ</v>
      </c>
      <c r="AD133" s="1">
        <f>VLOOKUP(G133,[2]abi!$A$2:$C$4,2,0)</f>
        <v>71200012</v>
      </c>
      <c r="AF133" s="1" t="str">
        <f t="shared" si="203"/>
        <v>000000000000003061</v>
      </c>
      <c r="AG133" s="1">
        <f>VLOOKUP($AB133,[3]SAP!AN$4:AU$7387,4,0)</f>
        <v>2026</v>
      </c>
      <c r="AH133" s="1" t="str">
        <f>VLOOKUP($AB133,[3]SAP!$AN$4:$AU$7387,5,0)</f>
        <v>2026-PRL1-50027</v>
      </c>
      <c r="AI133" s="1">
        <f>VLOOKUP($AB133,[3]SAP!$AN$4:$AU$7387,6,0)</f>
        <v>1</v>
      </c>
      <c r="AJ133" s="1" t="str">
        <f>VLOOKUP($AB133,[3]SAP!$AN$4:$AU$7387,7,0)</f>
        <v>TK059</v>
      </c>
      <c r="AK133" s="1" t="str">
        <f>VLOOKUP($AB133,[3]SAP!$AN$4:$AU$7387,8,0)</f>
        <v>#</v>
      </c>
      <c r="AL133" s="1">
        <f t="shared" si="204"/>
        <v>1</v>
      </c>
      <c r="AM133" s="1">
        <v>1</v>
      </c>
      <c r="AN133" s="16">
        <f t="shared" si="205"/>
        <v>5965.98</v>
      </c>
      <c r="AO133" s="16">
        <f t="shared" si="206"/>
        <v>5965.98</v>
      </c>
      <c r="AP133" s="1">
        <v>1</v>
      </c>
      <c r="AQ133" s="1">
        <v>1</v>
      </c>
      <c r="AR133" s="1">
        <v>1</v>
      </c>
      <c r="AS133" s="1">
        <v>1</v>
      </c>
      <c r="AT133" s="1">
        <v>1</v>
      </c>
      <c r="AU133" s="1">
        <v>1</v>
      </c>
      <c r="AV133" s="1">
        <v>1</v>
      </c>
      <c r="AW133" s="1">
        <v>1</v>
      </c>
      <c r="AX133" s="1">
        <v>1</v>
      </c>
      <c r="AZ133" s="1" t="str">
        <f t="shared" si="207"/>
        <v>N0135</v>
      </c>
      <c r="BA133" s="1" t="str">
        <f t="shared" si="208"/>
        <v>D05114</v>
      </c>
      <c r="BB133" s="1" t="str">
        <f t="shared" si="208"/>
        <v>ALAR TAAL</v>
      </c>
      <c r="BC133" s="1">
        <f t="shared" si="209"/>
        <v>50027</v>
      </c>
      <c r="BE133" s="1">
        <v>71200013</v>
      </c>
      <c r="BG133" s="1" t="str">
        <f t="shared" si="210"/>
        <v>000000000000003062</v>
      </c>
      <c r="BH133" s="1">
        <f>VLOOKUP($AB133,[3]SAP!$AN$4:$AU$7387,4,0)</f>
        <v>2026</v>
      </c>
      <c r="BI133" s="1" t="str">
        <f>VLOOKUP($AB133,[3]SAP!$AN$4:$AU$7387,5,0)</f>
        <v>2026-PRL1-50027</v>
      </c>
      <c r="BJ133" s="1">
        <f>VLOOKUP($AB133,[3]SAP!$AN$4:$AU$7387,6,0)</f>
        <v>1</v>
      </c>
      <c r="BK133" s="1" t="str">
        <f>VLOOKUP($AB133,[3]SAP!$AN$4:$AU$7387,7,0)</f>
        <v>TK059</v>
      </c>
      <c r="BL133" s="1" t="str">
        <f>VLOOKUP($AB133,[3]SAP!$AN$4:$AU$7387,8,0)</f>
        <v>#</v>
      </c>
      <c r="BM133" s="1">
        <f t="shared" si="211"/>
        <v>0.2</v>
      </c>
      <c r="BN133" s="1">
        <v>1</v>
      </c>
      <c r="BO133" s="16">
        <v>1306.2000000000003</v>
      </c>
      <c r="BP133" s="15">
        <f t="shared" si="212"/>
        <v>261.24</v>
      </c>
      <c r="BQ133" s="1">
        <v>1</v>
      </c>
      <c r="BR133" s="1">
        <v>1</v>
      </c>
      <c r="BS133" s="1">
        <v>1</v>
      </c>
      <c r="BT133" s="1">
        <v>1</v>
      </c>
      <c r="BU133" s="1">
        <v>1</v>
      </c>
      <c r="BV133" s="1">
        <v>1</v>
      </c>
      <c r="BW133" s="1">
        <v>1</v>
      </c>
      <c r="BX133" s="1">
        <v>1</v>
      </c>
      <c r="BY133" s="1">
        <v>1</v>
      </c>
    </row>
    <row r="134" spans="1:77" x14ac:dyDescent="0.25">
      <c r="A134" s="12" t="str">
        <f t="shared" si="198"/>
        <v>50027N0146D06096</v>
      </c>
      <c r="B134" s="1">
        <v>11110759</v>
      </c>
      <c r="C134" s="12">
        <v>50027</v>
      </c>
      <c r="D134" s="1" t="s">
        <v>623</v>
      </c>
      <c r="E134" s="1" t="s">
        <v>644</v>
      </c>
      <c r="F134" s="1" t="s">
        <v>645</v>
      </c>
      <c r="G134" s="1">
        <v>3061</v>
      </c>
      <c r="H134" s="1" t="s">
        <v>646</v>
      </c>
      <c r="I134" s="1">
        <v>1</v>
      </c>
      <c r="J134" s="15">
        <v>5965.98</v>
      </c>
      <c r="K134" s="1">
        <v>0.2</v>
      </c>
      <c r="L134" s="15">
        <v>261.24</v>
      </c>
      <c r="M134" s="1">
        <v>6227.2199999999993</v>
      </c>
      <c r="N134" s="1"/>
      <c r="O134" s="12" t="str">
        <f>VLOOKUP(C134,'[1]minu seosed mai'!$E$3:$F$784,2,0)</f>
        <v>OÜ Merelahe Perearstikeskus</v>
      </c>
      <c r="P134" s="12" t="str">
        <f>VLOOKUP(A134,'[2]minu seosed mai'!$A$3:$A$784,1,0)</f>
        <v>50027N0146D06096</v>
      </c>
      <c r="Q134" s="12"/>
      <c r="R134" s="12" t="str">
        <f>VLOOKUP(H134,'[2]minu seosed mai'!$B$3:$F$784,5,0)</f>
        <v>Merelahe Perearstikeskus OÜ</v>
      </c>
      <c r="S134" s="12" t="s">
        <v>432</v>
      </c>
      <c r="T134" s="12" t="s">
        <v>647</v>
      </c>
      <c r="U134" s="12"/>
      <c r="V134" s="12" t="s">
        <v>622</v>
      </c>
      <c r="X134" s="16">
        <f t="shared" si="199"/>
        <v>5965.98</v>
      </c>
      <c r="Y134" s="1" t="str">
        <f t="shared" si="200"/>
        <v>N0146</v>
      </c>
      <c r="Z134" s="1" t="str">
        <f t="shared" si="201"/>
        <v>D06096</v>
      </c>
      <c r="AB134" s="1">
        <f t="shared" si="202"/>
        <v>50027</v>
      </c>
      <c r="AC134" s="1" t="str">
        <f t="shared" si="202"/>
        <v>Merelahe TK OÜ</v>
      </c>
      <c r="AD134" s="1">
        <f>VLOOKUP(G134,[2]abi!$A$2:$C$4,2,0)</f>
        <v>71200012</v>
      </c>
      <c r="AF134" s="1" t="str">
        <f t="shared" si="203"/>
        <v>000000000000003061</v>
      </c>
      <c r="AG134" s="1">
        <f>VLOOKUP($AB134,[3]SAP!AN$4:AU$7387,4,0)</f>
        <v>2026</v>
      </c>
      <c r="AH134" s="1" t="str">
        <f>VLOOKUP($AB134,[3]SAP!$AN$4:$AU$7387,5,0)</f>
        <v>2026-PRL1-50027</v>
      </c>
      <c r="AI134" s="1">
        <f>VLOOKUP($AB134,[3]SAP!$AN$4:$AU$7387,6,0)</f>
        <v>1</v>
      </c>
      <c r="AJ134" s="1" t="str">
        <f>VLOOKUP($AB134,[3]SAP!$AN$4:$AU$7387,7,0)</f>
        <v>TK059</v>
      </c>
      <c r="AK134" s="1" t="str">
        <f>VLOOKUP($AB134,[3]SAP!$AN$4:$AU$7387,8,0)</f>
        <v>#</v>
      </c>
      <c r="AL134" s="1">
        <f t="shared" si="204"/>
        <v>1</v>
      </c>
      <c r="AM134" s="1">
        <v>1</v>
      </c>
      <c r="AN134" s="16">
        <f t="shared" si="205"/>
        <v>5965.98</v>
      </c>
      <c r="AO134" s="16">
        <f t="shared" si="206"/>
        <v>5965.98</v>
      </c>
      <c r="AP134" s="1">
        <v>1</v>
      </c>
      <c r="AQ134" s="1">
        <v>1</v>
      </c>
      <c r="AR134" s="1">
        <v>1</v>
      </c>
      <c r="AS134" s="1">
        <v>1</v>
      </c>
      <c r="AT134" s="1">
        <v>1</v>
      </c>
      <c r="AU134" s="1">
        <v>1</v>
      </c>
      <c r="AV134" s="1">
        <v>1</v>
      </c>
      <c r="AW134" s="1">
        <v>1</v>
      </c>
      <c r="AX134" s="1">
        <v>1</v>
      </c>
      <c r="AZ134" s="1" t="str">
        <f t="shared" si="207"/>
        <v>N0146</v>
      </c>
      <c r="BA134" s="1" t="str">
        <f t="shared" si="208"/>
        <v>D06096</v>
      </c>
      <c r="BB134" s="1" t="str">
        <f t="shared" si="208"/>
        <v>MAI-LIIS LAUMETS</v>
      </c>
      <c r="BC134" s="1">
        <f t="shared" si="209"/>
        <v>50027</v>
      </c>
      <c r="BE134" s="1">
        <v>71200013</v>
      </c>
      <c r="BG134" s="1" t="str">
        <f t="shared" si="210"/>
        <v>000000000000003062</v>
      </c>
      <c r="BH134" s="1">
        <f>VLOOKUP($AB134,[3]SAP!$AN$4:$AU$7387,4,0)</f>
        <v>2026</v>
      </c>
      <c r="BI134" s="1" t="str">
        <f>VLOOKUP($AB134,[3]SAP!$AN$4:$AU$7387,5,0)</f>
        <v>2026-PRL1-50027</v>
      </c>
      <c r="BJ134" s="1">
        <f>VLOOKUP($AB134,[3]SAP!$AN$4:$AU$7387,6,0)</f>
        <v>1</v>
      </c>
      <c r="BK134" s="1" t="str">
        <f>VLOOKUP($AB134,[3]SAP!$AN$4:$AU$7387,7,0)</f>
        <v>TK059</v>
      </c>
      <c r="BL134" s="1" t="str">
        <f>VLOOKUP($AB134,[3]SAP!$AN$4:$AU$7387,8,0)</f>
        <v>#</v>
      </c>
      <c r="BM134" s="1">
        <f t="shared" si="211"/>
        <v>0.2</v>
      </c>
      <c r="BN134" s="1">
        <v>1</v>
      </c>
      <c r="BO134" s="16">
        <v>1306.2000000000003</v>
      </c>
      <c r="BP134" s="15">
        <f t="shared" si="212"/>
        <v>261.24</v>
      </c>
      <c r="BQ134" s="1">
        <v>1</v>
      </c>
      <c r="BR134" s="1">
        <v>1</v>
      </c>
      <c r="BS134" s="1">
        <v>1</v>
      </c>
      <c r="BT134" s="1">
        <v>1</v>
      </c>
      <c r="BU134" s="1">
        <v>1</v>
      </c>
      <c r="BV134" s="1">
        <v>1</v>
      </c>
      <c r="BW134" s="1">
        <v>1</v>
      </c>
      <c r="BX134" s="1">
        <v>1</v>
      </c>
      <c r="BY134" s="1">
        <v>1</v>
      </c>
    </row>
    <row r="135" spans="1:77" x14ac:dyDescent="0.25">
      <c r="A135" s="12" t="str">
        <f t="shared" si="198"/>
        <v>50027N0181D02972</v>
      </c>
      <c r="B135" s="1">
        <v>11110759</v>
      </c>
      <c r="C135" s="12">
        <v>50027</v>
      </c>
      <c r="D135" s="1" t="s">
        <v>623</v>
      </c>
      <c r="E135" s="1" t="s">
        <v>648</v>
      </c>
      <c r="F135" s="1" t="s">
        <v>649</v>
      </c>
      <c r="G135" s="1">
        <v>3061</v>
      </c>
      <c r="H135" s="1" t="s">
        <v>650</v>
      </c>
      <c r="I135" s="1">
        <v>1</v>
      </c>
      <c r="J135" s="15">
        <v>5965.98</v>
      </c>
      <c r="K135" s="1">
        <v>0.2</v>
      </c>
      <c r="L135" s="15">
        <v>261.24</v>
      </c>
      <c r="M135" s="1">
        <v>6227.2199999999993</v>
      </c>
      <c r="N135" s="1"/>
      <c r="O135" s="12" t="str">
        <f>VLOOKUP(C135,'[1]minu seosed mai'!$E$3:$F$784,2,0)</f>
        <v>OÜ Merelahe Perearstikeskus</v>
      </c>
      <c r="P135" s="12" t="str">
        <f>VLOOKUP(A135,'[2]minu seosed mai'!$A$3:$A$784,1,0)</f>
        <v>50027N0181D02972</v>
      </c>
      <c r="Q135" s="12"/>
      <c r="R135" s="12" t="str">
        <f>VLOOKUP(H135,'[2]minu seosed mai'!$B$3:$F$784,5,0)</f>
        <v>Merelahe Perearstikeskus OÜ</v>
      </c>
      <c r="S135" s="12" t="s">
        <v>432</v>
      </c>
      <c r="T135" s="12" t="s">
        <v>651</v>
      </c>
      <c r="U135" s="12"/>
      <c r="V135" s="12" t="s">
        <v>622</v>
      </c>
      <c r="X135" s="16">
        <f t="shared" si="199"/>
        <v>5965.98</v>
      </c>
      <c r="Y135" s="1" t="str">
        <f t="shared" si="200"/>
        <v>N0181</v>
      </c>
      <c r="Z135" s="1" t="str">
        <f t="shared" si="201"/>
        <v>D02972</v>
      </c>
      <c r="AB135" s="1">
        <f t="shared" si="202"/>
        <v>50027</v>
      </c>
      <c r="AC135" s="1" t="str">
        <f t="shared" si="202"/>
        <v>Merelahe TK OÜ</v>
      </c>
      <c r="AD135" s="1">
        <f>VLOOKUP(G135,[2]abi!$A$2:$C$4,2,0)</f>
        <v>71200012</v>
      </c>
      <c r="AF135" s="1" t="str">
        <f t="shared" si="203"/>
        <v>000000000000003061</v>
      </c>
      <c r="AG135" s="1">
        <f>VLOOKUP($AB135,[3]SAP!AN$4:AU$7387,4,0)</f>
        <v>2026</v>
      </c>
      <c r="AH135" s="1" t="str">
        <f>VLOOKUP($AB135,[3]SAP!$AN$4:$AU$7387,5,0)</f>
        <v>2026-PRL1-50027</v>
      </c>
      <c r="AI135" s="1">
        <f>VLOOKUP($AB135,[3]SAP!$AN$4:$AU$7387,6,0)</f>
        <v>1</v>
      </c>
      <c r="AJ135" s="1" t="str">
        <f>VLOOKUP($AB135,[3]SAP!$AN$4:$AU$7387,7,0)</f>
        <v>TK059</v>
      </c>
      <c r="AK135" s="1" t="str">
        <f>VLOOKUP($AB135,[3]SAP!$AN$4:$AU$7387,8,0)</f>
        <v>#</v>
      </c>
      <c r="AL135" s="1">
        <f t="shared" si="204"/>
        <v>1</v>
      </c>
      <c r="AM135" s="1">
        <v>1</v>
      </c>
      <c r="AN135" s="16">
        <f t="shared" si="205"/>
        <v>5965.98</v>
      </c>
      <c r="AO135" s="16">
        <f t="shared" si="206"/>
        <v>5965.98</v>
      </c>
      <c r="AP135" s="1">
        <v>1</v>
      </c>
      <c r="AQ135" s="1">
        <v>1</v>
      </c>
      <c r="AR135" s="1">
        <v>1</v>
      </c>
      <c r="AS135" s="1">
        <v>1</v>
      </c>
      <c r="AT135" s="1">
        <v>1</v>
      </c>
      <c r="AU135" s="1">
        <v>1</v>
      </c>
      <c r="AV135" s="1">
        <v>1</v>
      </c>
      <c r="AW135" s="1">
        <v>1</v>
      </c>
      <c r="AX135" s="1">
        <v>1</v>
      </c>
      <c r="AZ135" s="1" t="str">
        <f t="shared" si="207"/>
        <v>N0181</v>
      </c>
      <c r="BA135" s="1" t="str">
        <f t="shared" si="208"/>
        <v>D02972</v>
      </c>
      <c r="BB135" s="1" t="str">
        <f t="shared" si="208"/>
        <v>IRINA KARDAKOVA</v>
      </c>
      <c r="BC135" s="1">
        <f t="shared" si="209"/>
        <v>50027</v>
      </c>
      <c r="BE135" s="1">
        <v>71200013</v>
      </c>
      <c r="BG135" s="1" t="str">
        <f t="shared" si="210"/>
        <v>000000000000003062</v>
      </c>
      <c r="BH135" s="1">
        <f>VLOOKUP($AB135,[3]SAP!$AN$4:$AU$7387,4,0)</f>
        <v>2026</v>
      </c>
      <c r="BI135" s="1" t="str">
        <f>VLOOKUP($AB135,[3]SAP!$AN$4:$AU$7387,5,0)</f>
        <v>2026-PRL1-50027</v>
      </c>
      <c r="BJ135" s="1">
        <f>VLOOKUP($AB135,[3]SAP!$AN$4:$AU$7387,6,0)</f>
        <v>1</v>
      </c>
      <c r="BK135" s="1" t="str">
        <f>VLOOKUP($AB135,[3]SAP!$AN$4:$AU$7387,7,0)</f>
        <v>TK059</v>
      </c>
      <c r="BL135" s="1" t="str">
        <f>VLOOKUP($AB135,[3]SAP!$AN$4:$AU$7387,8,0)</f>
        <v>#</v>
      </c>
      <c r="BM135" s="1">
        <f t="shared" si="211"/>
        <v>0.2</v>
      </c>
      <c r="BN135" s="1">
        <v>1</v>
      </c>
      <c r="BO135" s="16">
        <v>1306.2000000000003</v>
      </c>
      <c r="BP135" s="15">
        <f t="shared" si="212"/>
        <v>261.24</v>
      </c>
      <c r="BQ135" s="1">
        <v>1</v>
      </c>
      <c r="BR135" s="1">
        <v>1</v>
      </c>
      <c r="BS135" s="1">
        <v>1</v>
      </c>
      <c r="BT135" s="1">
        <v>1</v>
      </c>
      <c r="BU135" s="1">
        <v>1</v>
      </c>
      <c r="BV135" s="1">
        <v>1</v>
      </c>
      <c r="BW135" s="1">
        <v>1</v>
      </c>
      <c r="BX135" s="1">
        <v>1</v>
      </c>
      <c r="BY135" s="1">
        <v>1</v>
      </c>
    </row>
    <row r="136" spans="1:77" x14ac:dyDescent="0.25">
      <c r="A136" s="12" t="str">
        <f t="shared" si="198"/>
        <v>50027N0204D04651</v>
      </c>
      <c r="B136" s="1">
        <v>11110759</v>
      </c>
      <c r="C136" s="12">
        <v>50027</v>
      </c>
      <c r="D136" s="1" t="s">
        <v>623</v>
      </c>
      <c r="E136" s="1" t="s">
        <v>652</v>
      </c>
      <c r="F136" s="1" t="s">
        <v>653</v>
      </c>
      <c r="G136" s="1">
        <v>3069</v>
      </c>
      <c r="H136" s="1" t="s">
        <v>654</v>
      </c>
      <c r="I136" s="1">
        <v>1</v>
      </c>
      <c r="J136" s="15">
        <v>7470.92</v>
      </c>
      <c r="K136" s="1">
        <v>0.1</v>
      </c>
      <c r="L136" s="15">
        <v>130.62</v>
      </c>
      <c r="M136" s="1">
        <v>7601.54</v>
      </c>
      <c r="N136" s="1"/>
      <c r="O136" s="12" t="str">
        <f>VLOOKUP(C136,'[1]minu seosed mai'!$E$3:$F$784,2,0)</f>
        <v>OÜ Merelahe Perearstikeskus</v>
      </c>
      <c r="P136" s="12" t="str">
        <f>VLOOKUP(A136,'[2]minu seosed mai'!$A$3:$A$784,1,0)</f>
        <v>50027N0204D04651</v>
      </c>
      <c r="Q136" s="12"/>
      <c r="R136" s="12" t="str">
        <f>VLOOKUP(H136,'[2]minu seosed mai'!$B$3:$F$784,5,0)</f>
        <v>Merelahe Perearstikeskus OÜ</v>
      </c>
      <c r="S136" s="12" t="s">
        <v>432</v>
      </c>
      <c r="T136" s="12" t="s">
        <v>655</v>
      </c>
      <c r="U136" s="12"/>
      <c r="V136" s="12" t="s">
        <v>622</v>
      </c>
      <c r="X136" s="16">
        <f t="shared" si="199"/>
        <v>7470.92</v>
      </c>
      <c r="Y136" s="1" t="str">
        <f t="shared" si="200"/>
        <v>N0204</v>
      </c>
      <c r="Z136" s="1" t="str">
        <f t="shared" si="201"/>
        <v>D04651</v>
      </c>
      <c r="AB136" s="1">
        <f t="shared" si="202"/>
        <v>50027</v>
      </c>
      <c r="AC136" s="1" t="str">
        <f t="shared" si="202"/>
        <v>Merelahe TK OÜ</v>
      </c>
      <c r="AD136" s="1">
        <f>VLOOKUP(G136,[2]abi!$A$2:$C$4,2,0)</f>
        <v>71200022</v>
      </c>
      <c r="AF136" s="1" t="str">
        <f t="shared" si="203"/>
        <v>000000000000003069</v>
      </c>
      <c r="AG136" s="1">
        <f>VLOOKUP($AB136,[3]SAP!AN$4:AU$7387,4,0)</f>
        <v>2026</v>
      </c>
      <c r="AH136" s="1" t="str">
        <f>VLOOKUP($AB136,[3]SAP!$AN$4:$AU$7387,5,0)</f>
        <v>2026-PRL1-50027</v>
      </c>
      <c r="AI136" s="1">
        <f>VLOOKUP($AB136,[3]SAP!$AN$4:$AU$7387,6,0)</f>
        <v>1</v>
      </c>
      <c r="AJ136" s="1" t="str">
        <f>VLOOKUP($AB136,[3]SAP!$AN$4:$AU$7387,7,0)</f>
        <v>TK059</v>
      </c>
      <c r="AK136" s="1" t="str">
        <f>VLOOKUP($AB136,[3]SAP!$AN$4:$AU$7387,8,0)</f>
        <v>#</v>
      </c>
      <c r="AL136" s="1">
        <f t="shared" si="204"/>
        <v>1</v>
      </c>
      <c r="AM136" s="1">
        <v>1</v>
      </c>
      <c r="AN136" s="16">
        <f t="shared" si="205"/>
        <v>7470.92</v>
      </c>
      <c r="AO136" s="16">
        <f t="shared" si="206"/>
        <v>7470.92</v>
      </c>
      <c r="AP136" s="1">
        <v>1</v>
      </c>
      <c r="AQ136" s="1">
        <v>1</v>
      </c>
      <c r="AR136" s="1">
        <v>1</v>
      </c>
      <c r="AS136" s="1">
        <v>1</v>
      </c>
      <c r="AT136" s="1">
        <v>1</v>
      </c>
      <c r="AU136" s="1">
        <v>1</v>
      </c>
      <c r="AV136" s="1">
        <v>1</v>
      </c>
      <c r="AW136" s="1">
        <v>1</v>
      </c>
      <c r="AX136" s="1">
        <v>1</v>
      </c>
      <c r="AZ136" s="1" t="str">
        <f t="shared" si="207"/>
        <v>N0204</v>
      </c>
      <c r="BA136" s="1" t="str">
        <f t="shared" si="208"/>
        <v>D04651</v>
      </c>
      <c r="BB136" s="1" t="str">
        <f t="shared" si="208"/>
        <v>ELINA ŠELPAKOVA</v>
      </c>
      <c r="BC136" s="1">
        <f t="shared" si="209"/>
        <v>50027</v>
      </c>
      <c r="BE136" s="1">
        <v>71200013</v>
      </c>
      <c r="BG136" s="1" t="str">
        <f t="shared" si="210"/>
        <v>000000000000003062</v>
      </c>
      <c r="BH136" s="1">
        <f>VLOOKUP($AB136,[3]SAP!$AN$4:$AU$7387,4,0)</f>
        <v>2026</v>
      </c>
      <c r="BI136" s="1" t="str">
        <f>VLOOKUP($AB136,[3]SAP!$AN$4:$AU$7387,5,0)</f>
        <v>2026-PRL1-50027</v>
      </c>
      <c r="BJ136" s="1">
        <f>VLOOKUP($AB136,[3]SAP!$AN$4:$AU$7387,6,0)</f>
        <v>1</v>
      </c>
      <c r="BK136" s="1" t="str">
        <f>VLOOKUP($AB136,[3]SAP!$AN$4:$AU$7387,7,0)</f>
        <v>TK059</v>
      </c>
      <c r="BL136" s="1" t="str">
        <f>VLOOKUP($AB136,[3]SAP!$AN$4:$AU$7387,8,0)</f>
        <v>#</v>
      </c>
      <c r="BM136" s="1">
        <f t="shared" si="211"/>
        <v>0.1</v>
      </c>
      <c r="BN136" s="1">
        <v>1</v>
      </c>
      <c r="BO136" s="16">
        <v>1306.2000000000003</v>
      </c>
      <c r="BP136" s="15">
        <f t="shared" si="212"/>
        <v>130.62</v>
      </c>
      <c r="BQ136" s="1">
        <v>1</v>
      </c>
      <c r="BR136" s="1">
        <v>1</v>
      </c>
      <c r="BS136" s="1">
        <v>1</v>
      </c>
      <c r="BT136" s="1">
        <v>1</v>
      </c>
      <c r="BU136" s="1">
        <v>1</v>
      </c>
      <c r="BV136" s="1">
        <v>1</v>
      </c>
      <c r="BW136" s="1">
        <v>1</v>
      </c>
      <c r="BX136" s="1">
        <v>1</v>
      </c>
      <c r="BY136" s="1">
        <v>1</v>
      </c>
    </row>
    <row r="137" spans="1:77" x14ac:dyDescent="0.25">
      <c r="A137" s="12" t="str">
        <f t="shared" si="198"/>
        <v>50027N0232D03828</v>
      </c>
      <c r="B137" s="1">
        <v>11110759</v>
      </c>
      <c r="C137" s="12">
        <v>50027</v>
      </c>
      <c r="D137" s="1" t="s">
        <v>623</v>
      </c>
      <c r="E137" s="1" t="s">
        <v>656</v>
      </c>
      <c r="F137" s="1" t="s">
        <v>657</v>
      </c>
      <c r="G137" s="1">
        <v>3061</v>
      </c>
      <c r="H137" s="1" t="s">
        <v>658</v>
      </c>
      <c r="I137" s="1">
        <v>0.8</v>
      </c>
      <c r="J137" s="15">
        <v>4772.7839999999997</v>
      </c>
      <c r="K137" s="1">
        <v>0.1</v>
      </c>
      <c r="L137" s="15">
        <v>130.62</v>
      </c>
      <c r="M137" s="1">
        <v>4903.4039999999995</v>
      </c>
      <c r="N137" s="1"/>
      <c r="O137" s="12" t="str">
        <f>VLOOKUP(C137,'[1]minu seosed mai'!$E$3:$F$784,2,0)</f>
        <v>OÜ Merelahe Perearstikeskus</v>
      </c>
      <c r="P137" s="12" t="str">
        <f>VLOOKUP(A137,'[2]minu seosed mai'!$A$3:$A$784,1,0)</f>
        <v>50027N0232D03828</v>
      </c>
      <c r="Q137" s="12"/>
      <c r="R137" s="12" t="str">
        <f>VLOOKUP(H137,'[2]minu seosed mai'!$B$3:$F$784,5,0)</f>
        <v>Merelahe Perearstikeskus OÜ</v>
      </c>
      <c r="S137" s="12" t="s">
        <v>432</v>
      </c>
      <c r="T137" s="12" t="s">
        <v>659</v>
      </c>
      <c r="U137" s="12"/>
      <c r="V137" s="12" t="s">
        <v>432</v>
      </c>
      <c r="X137" s="16">
        <f t="shared" si="199"/>
        <v>5965.98</v>
      </c>
      <c r="Y137" s="1" t="str">
        <f t="shared" si="200"/>
        <v>N0232</v>
      </c>
      <c r="Z137" s="1" t="str">
        <f t="shared" si="201"/>
        <v>D03828</v>
      </c>
      <c r="AB137" s="1">
        <f t="shared" si="202"/>
        <v>50027</v>
      </c>
      <c r="AC137" s="1" t="str">
        <f t="shared" si="202"/>
        <v>Merelahe TK OÜ</v>
      </c>
      <c r="AD137" s="1">
        <f>VLOOKUP(G137,[2]abi!$A$2:$C$4,2,0)</f>
        <v>71200012</v>
      </c>
      <c r="AF137" s="1" t="str">
        <f t="shared" si="203"/>
        <v>000000000000003061</v>
      </c>
      <c r="AG137" s="1">
        <f>VLOOKUP($AB137,[3]SAP!AN$4:AU$7387,4,0)</f>
        <v>2026</v>
      </c>
      <c r="AH137" s="1" t="str">
        <f>VLOOKUP($AB137,[3]SAP!$AN$4:$AU$7387,5,0)</f>
        <v>2026-PRL1-50027</v>
      </c>
      <c r="AI137" s="1">
        <f>VLOOKUP($AB137,[3]SAP!$AN$4:$AU$7387,6,0)</f>
        <v>1</v>
      </c>
      <c r="AJ137" s="1" t="str">
        <f>VLOOKUP($AB137,[3]SAP!$AN$4:$AU$7387,7,0)</f>
        <v>TK059</v>
      </c>
      <c r="AK137" s="1" t="str">
        <f>VLOOKUP($AB137,[3]SAP!$AN$4:$AU$7387,8,0)</f>
        <v>#</v>
      </c>
      <c r="AL137" s="1">
        <f t="shared" si="204"/>
        <v>0.8</v>
      </c>
      <c r="AM137" s="1">
        <v>1</v>
      </c>
      <c r="AN137" s="16">
        <f t="shared" si="205"/>
        <v>5965.98</v>
      </c>
      <c r="AO137" s="16">
        <f t="shared" si="206"/>
        <v>4772.7839999999997</v>
      </c>
      <c r="AP137" s="1">
        <v>1</v>
      </c>
      <c r="AQ137" s="1">
        <v>1</v>
      </c>
      <c r="AR137" s="1">
        <v>1</v>
      </c>
      <c r="AS137" s="1">
        <v>1</v>
      </c>
      <c r="AT137" s="1">
        <v>1</v>
      </c>
      <c r="AU137" s="1">
        <v>1</v>
      </c>
      <c r="AV137" s="1">
        <v>1</v>
      </c>
      <c r="AW137" s="1">
        <v>1</v>
      </c>
      <c r="AX137" s="1">
        <v>1</v>
      </c>
      <c r="AZ137" s="1" t="str">
        <f t="shared" si="207"/>
        <v>N0232</v>
      </c>
      <c r="BA137" s="1" t="str">
        <f t="shared" si="208"/>
        <v>D03828</v>
      </c>
      <c r="BB137" s="1" t="str">
        <f t="shared" si="208"/>
        <v>LINDA JÕGISMAN</v>
      </c>
      <c r="BC137" s="1">
        <f t="shared" si="209"/>
        <v>50027</v>
      </c>
      <c r="BE137" s="1">
        <v>71200013</v>
      </c>
      <c r="BG137" s="1" t="str">
        <f t="shared" si="210"/>
        <v>000000000000003062</v>
      </c>
      <c r="BH137" s="1">
        <f>VLOOKUP($AB137,[3]SAP!$AN$4:$AU$7387,4,0)</f>
        <v>2026</v>
      </c>
      <c r="BI137" s="1" t="str">
        <f>VLOOKUP($AB137,[3]SAP!$AN$4:$AU$7387,5,0)</f>
        <v>2026-PRL1-50027</v>
      </c>
      <c r="BJ137" s="1">
        <f>VLOOKUP($AB137,[3]SAP!$AN$4:$AU$7387,6,0)</f>
        <v>1</v>
      </c>
      <c r="BK137" s="1" t="str">
        <f>VLOOKUP($AB137,[3]SAP!$AN$4:$AU$7387,7,0)</f>
        <v>TK059</v>
      </c>
      <c r="BL137" s="1" t="str">
        <f>VLOOKUP($AB137,[3]SAP!$AN$4:$AU$7387,8,0)</f>
        <v>#</v>
      </c>
      <c r="BM137" s="1">
        <f t="shared" si="211"/>
        <v>0.1</v>
      </c>
      <c r="BN137" s="1">
        <v>1</v>
      </c>
      <c r="BO137" s="16">
        <v>1306.2000000000003</v>
      </c>
      <c r="BP137" s="15">
        <f t="shared" si="212"/>
        <v>130.62</v>
      </c>
      <c r="BQ137" s="1">
        <v>1</v>
      </c>
      <c r="BR137" s="1">
        <v>1</v>
      </c>
      <c r="BS137" s="1">
        <v>1</v>
      </c>
      <c r="BT137" s="1">
        <v>1</v>
      </c>
      <c r="BU137" s="1">
        <v>1</v>
      </c>
      <c r="BV137" s="1">
        <v>1</v>
      </c>
      <c r="BW137" s="1">
        <v>1</v>
      </c>
      <c r="BX137" s="1">
        <v>1</v>
      </c>
      <c r="BY137" s="1">
        <v>1</v>
      </c>
    </row>
    <row r="138" spans="1:77" x14ac:dyDescent="0.25">
      <c r="A138" s="12" t="str">
        <f t="shared" si="198"/>
        <v>50027N0279D10111</v>
      </c>
      <c r="B138" s="1">
        <v>11110759</v>
      </c>
      <c r="C138" s="12">
        <v>50027</v>
      </c>
      <c r="D138" s="1" t="s">
        <v>623</v>
      </c>
      <c r="E138" s="1" t="s">
        <v>660</v>
      </c>
      <c r="F138" s="1" t="s">
        <v>661</v>
      </c>
      <c r="G138" s="1">
        <v>3069</v>
      </c>
      <c r="H138" s="1" t="s">
        <v>662</v>
      </c>
      <c r="I138" s="1">
        <v>0.8</v>
      </c>
      <c r="J138" s="15">
        <v>5976.7360000000008</v>
      </c>
      <c r="K138" s="1">
        <v>0.2</v>
      </c>
      <c r="L138" s="15">
        <v>261.24</v>
      </c>
      <c r="M138" s="1">
        <v>6237.9760000000006</v>
      </c>
      <c r="N138" s="1"/>
      <c r="O138" s="12" t="str">
        <f>VLOOKUP(C138,'[1]minu seosed mai'!$E$3:$F$784,2,0)</f>
        <v>OÜ Merelahe Perearstikeskus</v>
      </c>
      <c r="P138" s="12" t="str">
        <f>VLOOKUP(A138,'[2]minu seosed mai'!$A$3:$A$784,1,0)</f>
        <v>50027N0279D10111</v>
      </c>
      <c r="Q138" s="12"/>
      <c r="R138" s="12" t="str">
        <f>VLOOKUP(H138,'[2]minu seosed mai'!$B$3:$F$784,5,0)</f>
        <v>OÜ Merelahe Perearstikeskus</v>
      </c>
      <c r="S138" s="12" t="s">
        <v>663</v>
      </c>
      <c r="T138" s="12" t="s">
        <v>664</v>
      </c>
      <c r="U138" s="12"/>
      <c r="V138" s="12" t="s">
        <v>663</v>
      </c>
      <c r="X138" s="16">
        <f t="shared" si="199"/>
        <v>7470.920000000001</v>
      </c>
      <c r="Y138" s="1" t="str">
        <f t="shared" si="200"/>
        <v>N0279</v>
      </c>
      <c r="Z138" s="1" t="str">
        <f t="shared" si="201"/>
        <v>D10111</v>
      </c>
      <c r="AB138" s="1">
        <f t="shared" si="202"/>
        <v>50027</v>
      </c>
      <c r="AC138" s="1" t="str">
        <f t="shared" si="202"/>
        <v>Merelahe TK OÜ</v>
      </c>
      <c r="AD138" s="1">
        <f>VLOOKUP(G138,[2]abi!$A$2:$C$4,2,0)</f>
        <v>71200022</v>
      </c>
      <c r="AF138" s="1" t="str">
        <f t="shared" si="203"/>
        <v>000000000000003069</v>
      </c>
      <c r="AG138" s="1">
        <f>VLOOKUP($AB138,[3]SAP!AN$4:AU$7387,4,0)</f>
        <v>2026</v>
      </c>
      <c r="AH138" s="1" t="str">
        <f>VLOOKUP($AB138,[3]SAP!$AN$4:$AU$7387,5,0)</f>
        <v>2026-PRL1-50027</v>
      </c>
      <c r="AI138" s="1">
        <f>VLOOKUP($AB138,[3]SAP!$AN$4:$AU$7387,6,0)</f>
        <v>1</v>
      </c>
      <c r="AJ138" s="1" t="str">
        <f>VLOOKUP($AB138,[3]SAP!$AN$4:$AU$7387,7,0)</f>
        <v>TK059</v>
      </c>
      <c r="AK138" s="1" t="str">
        <f>VLOOKUP($AB138,[3]SAP!$AN$4:$AU$7387,8,0)</f>
        <v>#</v>
      </c>
      <c r="AL138" s="1">
        <f t="shared" si="204"/>
        <v>0.8</v>
      </c>
      <c r="AM138" s="1">
        <v>1</v>
      </c>
      <c r="AN138" s="16">
        <f t="shared" si="205"/>
        <v>7470.920000000001</v>
      </c>
      <c r="AO138" s="16">
        <f t="shared" si="206"/>
        <v>5976.7360000000008</v>
      </c>
      <c r="AP138" s="1">
        <v>1</v>
      </c>
      <c r="AQ138" s="1">
        <v>1</v>
      </c>
      <c r="AR138" s="1">
        <v>1</v>
      </c>
      <c r="AS138" s="1">
        <v>1</v>
      </c>
      <c r="AT138" s="1">
        <v>1</v>
      </c>
      <c r="AU138" s="1">
        <v>1</v>
      </c>
      <c r="AV138" s="1">
        <v>1</v>
      </c>
      <c r="AW138" s="1">
        <v>1</v>
      </c>
      <c r="AX138" s="1">
        <v>1</v>
      </c>
      <c r="AZ138" s="1" t="str">
        <f t="shared" si="207"/>
        <v>N0279</v>
      </c>
      <c r="BA138" s="1" t="str">
        <f t="shared" si="208"/>
        <v>D10111</v>
      </c>
      <c r="BB138" s="1" t="str">
        <f t="shared" si="208"/>
        <v>HANNA CHESNOKOVA</v>
      </c>
      <c r="BC138" s="1">
        <f t="shared" si="209"/>
        <v>50027</v>
      </c>
      <c r="BE138" s="1">
        <v>71200013</v>
      </c>
      <c r="BG138" s="1" t="str">
        <f t="shared" si="210"/>
        <v>000000000000003062</v>
      </c>
      <c r="BH138" s="1">
        <f>VLOOKUP($AB138,[3]SAP!$AN$4:$AU$7387,4,0)</f>
        <v>2026</v>
      </c>
      <c r="BI138" s="1" t="str">
        <f>VLOOKUP($AB138,[3]SAP!$AN$4:$AU$7387,5,0)</f>
        <v>2026-PRL1-50027</v>
      </c>
      <c r="BJ138" s="1">
        <f>VLOOKUP($AB138,[3]SAP!$AN$4:$AU$7387,6,0)</f>
        <v>1</v>
      </c>
      <c r="BK138" s="1" t="str">
        <f>VLOOKUP($AB138,[3]SAP!$AN$4:$AU$7387,7,0)</f>
        <v>TK059</v>
      </c>
      <c r="BL138" s="1" t="str">
        <f>VLOOKUP($AB138,[3]SAP!$AN$4:$AU$7387,8,0)</f>
        <v>#</v>
      </c>
      <c r="BM138" s="1">
        <f t="shared" si="211"/>
        <v>0.2</v>
      </c>
      <c r="BN138" s="1">
        <v>1</v>
      </c>
      <c r="BO138" s="16">
        <v>1306.2000000000003</v>
      </c>
      <c r="BP138" s="15">
        <f t="shared" si="212"/>
        <v>261.24</v>
      </c>
      <c r="BQ138" s="1">
        <v>1</v>
      </c>
      <c r="BR138" s="1">
        <v>1</v>
      </c>
      <c r="BS138" s="1">
        <v>1</v>
      </c>
      <c r="BT138" s="1">
        <v>1</v>
      </c>
      <c r="BU138" s="1">
        <v>1</v>
      </c>
      <c r="BV138" s="1">
        <v>1</v>
      </c>
      <c r="BW138" s="1">
        <v>1</v>
      </c>
      <c r="BX138" s="1">
        <v>1</v>
      </c>
      <c r="BY138" s="1">
        <v>1</v>
      </c>
    </row>
    <row r="139" spans="1:77" x14ac:dyDescent="0.25">
      <c r="A139" s="12" t="str">
        <f t="shared" ref="A139:A184" si="213">C139&amp;G139&amp;E139</f>
        <v>507713069D00552</v>
      </c>
      <c r="B139" s="1">
        <v>12726386</v>
      </c>
      <c r="C139" s="12">
        <v>50771</v>
      </c>
      <c r="D139" s="1" t="s">
        <v>665</v>
      </c>
      <c r="E139" s="1" t="s">
        <v>666</v>
      </c>
      <c r="F139" s="1" t="s">
        <v>667</v>
      </c>
      <c r="G139" s="1">
        <v>3069</v>
      </c>
      <c r="H139" s="1" t="s">
        <v>668</v>
      </c>
      <c r="I139" s="1">
        <v>0</v>
      </c>
      <c r="J139" s="17">
        <v>0</v>
      </c>
      <c r="L139" s="1">
        <v>0</v>
      </c>
      <c r="M139" s="1">
        <v>0</v>
      </c>
      <c r="N139" s="1"/>
      <c r="O139" s="12" t="str">
        <f>VLOOKUP(C139,'[1]minu seosed mai'!$E$3:$F$784,2,0)</f>
        <v>OÜ Merimed</v>
      </c>
      <c r="P139" s="12" t="e">
        <f>VLOOKUP(A139,'[1]minu seosed mai'!$A$3:$A$784,1,0)</f>
        <v>#N/A</v>
      </c>
      <c r="Q139" s="12"/>
      <c r="R139" s="12" t="str">
        <f>VLOOKUP(H139,'[2]minu seosed mai'!$B$3:$F$784,5,0)</f>
        <v>OÜ Merimed</v>
      </c>
      <c r="S139" s="12" t="s">
        <v>663</v>
      </c>
      <c r="T139" s="12" t="s">
        <v>669</v>
      </c>
      <c r="U139" s="12"/>
      <c r="V139" s="12" t="s">
        <v>663</v>
      </c>
    </row>
    <row r="140" spans="1:77" x14ac:dyDescent="0.25">
      <c r="A140" s="12" t="str">
        <f t="shared" si="213"/>
        <v>507713069D00552</v>
      </c>
      <c r="B140" s="1">
        <v>12726386</v>
      </c>
      <c r="C140" s="12">
        <v>50771</v>
      </c>
      <c r="D140" s="1" t="s">
        <v>665</v>
      </c>
      <c r="E140" s="1" t="s">
        <v>666</v>
      </c>
      <c r="F140" s="1" t="s">
        <v>667</v>
      </c>
      <c r="G140" s="1">
        <v>3069</v>
      </c>
      <c r="H140" s="1" t="s">
        <v>670</v>
      </c>
      <c r="I140" s="1">
        <v>0</v>
      </c>
      <c r="J140" s="17">
        <v>0</v>
      </c>
      <c r="L140" s="1">
        <v>0</v>
      </c>
      <c r="M140" s="1">
        <v>0</v>
      </c>
      <c r="N140" s="1"/>
      <c r="O140" s="12" t="str">
        <f>VLOOKUP(C140,'[1]minu seosed mai'!$E$3:$F$784,2,0)</f>
        <v>OÜ Merimed</v>
      </c>
      <c r="P140" s="12" t="e">
        <f>VLOOKUP(A140,'[1]minu seosed mai'!$A$3:$A$784,1,0)</f>
        <v>#N/A</v>
      </c>
      <c r="Q140" s="12"/>
      <c r="R140" s="12" t="str">
        <f>VLOOKUP(H140,'[2]minu seosed mai'!$B$3:$F$784,5,0)</f>
        <v>OÜ Merimed</v>
      </c>
      <c r="S140" s="12" t="s">
        <v>663</v>
      </c>
      <c r="T140" s="12" t="s">
        <v>671</v>
      </c>
      <c r="U140" s="12"/>
      <c r="V140" s="12" t="s">
        <v>663</v>
      </c>
    </row>
    <row r="141" spans="1:77" x14ac:dyDescent="0.25">
      <c r="A141" s="12" t="str">
        <f t="shared" si="213"/>
        <v>507713069D00552</v>
      </c>
      <c r="B141" s="1">
        <v>12726386</v>
      </c>
      <c r="C141" s="12">
        <v>50771</v>
      </c>
      <c r="D141" s="1" t="s">
        <v>665</v>
      </c>
      <c r="E141" s="1" t="s">
        <v>666</v>
      </c>
      <c r="F141" s="1" t="s">
        <v>667</v>
      </c>
      <c r="G141" s="1">
        <v>3069</v>
      </c>
      <c r="H141" s="1" t="s">
        <v>672</v>
      </c>
      <c r="I141" s="1">
        <v>0</v>
      </c>
      <c r="J141" s="17">
        <v>0</v>
      </c>
      <c r="L141" s="1">
        <v>0</v>
      </c>
      <c r="M141" s="1">
        <v>0</v>
      </c>
      <c r="N141" s="1"/>
      <c r="O141" s="12" t="str">
        <f>VLOOKUP(C141,'[1]minu seosed mai'!$E$3:$F$784,2,0)</f>
        <v>OÜ Merimed</v>
      </c>
      <c r="P141" s="12" t="e">
        <f>VLOOKUP(A141,'[1]minu seosed mai'!$A$3:$A$784,1,0)</f>
        <v>#N/A</v>
      </c>
      <c r="Q141" s="12"/>
      <c r="R141" s="12" t="str">
        <f>VLOOKUP(H141,'[2]minu seosed mai'!$B$3:$F$784,5,0)</f>
        <v>OÜ Merimed</v>
      </c>
      <c r="S141" s="12" t="s">
        <v>673</v>
      </c>
      <c r="T141" s="12" t="s">
        <v>674</v>
      </c>
      <c r="U141" s="12"/>
      <c r="V141" s="12" t="s">
        <v>673</v>
      </c>
    </row>
    <row r="142" spans="1:77" x14ac:dyDescent="0.25">
      <c r="A142" s="12" t="str">
        <f t="shared" ref="A142:A147" si="214">C142&amp;H142&amp;E142</f>
        <v>50951N0553D09023</v>
      </c>
      <c r="B142" s="1">
        <v>16690857</v>
      </c>
      <c r="C142" s="12">
        <v>50951</v>
      </c>
      <c r="D142" s="1" t="s">
        <v>673</v>
      </c>
      <c r="E142" s="1" t="s">
        <v>675</v>
      </c>
      <c r="F142" s="1" t="s">
        <v>676</v>
      </c>
      <c r="G142" s="1">
        <v>3069</v>
      </c>
      <c r="H142" s="1" t="s">
        <v>677</v>
      </c>
      <c r="I142" s="1">
        <v>1</v>
      </c>
      <c r="J142" s="15">
        <v>7470.92</v>
      </c>
      <c r="K142" s="1">
        <v>0.4</v>
      </c>
      <c r="L142" s="15">
        <v>522.48</v>
      </c>
      <c r="M142" s="1">
        <v>7993.4</v>
      </c>
      <c r="N142" s="1"/>
      <c r="O142" s="12" t="str">
        <f>VLOOKUP(C142,'[1]minu seosed mai'!$E$3:$F$784,2,0)</f>
        <v>Minu Arst OÜ</v>
      </c>
      <c r="P142" s="12" t="str">
        <f>VLOOKUP(A142,'[2]minu seosed mai'!$A$3:$A$784,1,0)</f>
        <v>50951N0553D09023</v>
      </c>
      <c r="Q142" s="12"/>
      <c r="R142" s="12" t="str">
        <f>VLOOKUP(H142,'[2]minu seosed mai'!$B$3:$F$784,5,0)</f>
        <v>Minu Arst OÜ</v>
      </c>
      <c r="S142" s="18" t="s">
        <v>678</v>
      </c>
      <c r="T142" s="18" t="e">
        <v>#N/A</v>
      </c>
      <c r="U142" s="18" t="e">
        <v>#N/A</v>
      </c>
      <c r="V142" s="12" t="s">
        <v>679</v>
      </c>
      <c r="X142" s="16">
        <f t="shared" ref="X142:X147" si="215">J142/I142</f>
        <v>7470.92</v>
      </c>
      <c r="Y142" s="1" t="str">
        <f t="shared" ref="Y142:Y147" si="216">H142</f>
        <v>N0553</v>
      </c>
      <c r="Z142" s="1" t="str">
        <f t="shared" ref="Z142:Z147" si="217">E142</f>
        <v>D09023</v>
      </c>
      <c r="AB142" s="1">
        <f t="shared" ref="AB142:AC147" si="218">C142</f>
        <v>50951</v>
      </c>
      <c r="AC142" s="1" t="str">
        <f t="shared" si="218"/>
        <v>Minu Arst OÜ</v>
      </c>
      <c r="AD142" s="1">
        <f>VLOOKUP(G142,[2]abi!$A$2:$C$4,2,0)</f>
        <v>71200022</v>
      </c>
      <c r="AF142" s="1" t="str">
        <f t="shared" ref="AF142:AF147" si="219">$AF$1&amp;G142</f>
        <v>000000000000003069</v>
      </c>
      <c r="AG142" s="1">
        <f>VLOOKUP($AB142,[3]SAP!AN$4:AU$7387,4,0)</f>
        <v>2026</v>
      </c>
      <c r="AH142" s="1" t="str">
        <f>VLOOKUP($AB142,[3]SAP!$AN$4:$AU$7387,5,0)</f>
        <v>2026-PRL1-50951</v>
      </c>
      <c r="AI142" s="1">
        <f>VLOOKUP($AB142,[3]SAP!$AN$4:$AU$7387,6,0)</f>
        <v>1</v>
      </c>
      <c r="AJ142" s="1" t="str">
        <f>VLOOKUP($AB142,[3]SAP!$AN$4:$AU$7387,7,0)</f>
        <v>TK054</v>
      </c>
      <c r="AK142" s="1" t="str">
        <f>VLOOKUP($AB142,[3]SAP!$AN$4:$AU$7387,8,0)</f>
        <v>#</v>
      </c>
      <c r="AL142" s="1">
        <f t="shared" ref="AL142:AL147" si="220">I142</f>
        <v>1</v>
      </c>
      <c r="AM142" s="1">
        <v>1</v>
      </c>
      <c r="AN142" s="16">
        <f t="shared" ref="AN142:AN147" si="221">X142</f>
        <v>7470.92</v>
      </c>
      <c r="AO142" s="16">
        <f t="shared" ref="AO142:AO147" si="222">J142</f>
        <v>7470.92</v>
      </c>
      <c r="AP142" s="1">
        <v>1</v>
      </c>
      <c r="AQ142" s="1">
        <v>1</v>
      </c>
      <c r="AR142" s="1">
        <v>1</v>
      </c>
      <c r="AS142" s="1">
        <v>1</v>
      </c>
      <c r="AT142" s="1">
        <v>1</v>
      </c>
      <c r="AU142" s="1">
        <v>1</v>
      </c>
      <c r="AV142" s="1">
        <v>1</v>
      </c>
      <c r="AW142" s="1">
        <v>1</v>
      </c>
      <c r="AX142" s="1">
        <v>1</v>
      </c>
      <c r="AZ142" s="1" t="str">
        <f t="shared" ref="AZ142:AZ147" si="223">H142</f>
        <v>N0553</v>
      </c>
      <c r="BA142" s="1" t="str">
        <f t="shared" ref="BA142:BB147" si="224">E142</f>
        <v>D09023</v>
      </c>
      <c r="BB142" s="1" t="str">
        <f>F142</f>
        <v>JEKATERINA SOITU</v>
      </c>
      <c r="BC142" s="1">
        <f t="shared" ref="BC142:BC147" si="225">C142</f>
        <v>50951</v>
      </c>
      <c r="BE142" s="1">
        <v>71200013</v>
      </c>
      <c r="BG142" s="1" t="str">
        <f t="shared" ref="BG142:BG147" si="226">$BG$1&amp;3062</f>
        <v>000000000000003062</v>
      </c>
      <c r="BH142" s="1">
        <f>VLOOKUP($AB142,[3]SAP!$AN$4:$AU$7387,4,0)</f>
        <v>2026</v>
      </c>
      <c r="BI142" s="1" t="str">
        <f>VLOOKUP($AB142,[3]SAP!$AN$4:$AU$7387,5,0)</f>
        <v>2026-PRL1-50951</v>
      </c>
      <c r="BJ142" s="1">
        <f>VLOOKUP($AB142,[3]SAP!$AN$4:$AU$7387,6,0)</f>
        <v>1</v>
      </c>
      <c r="BK142" s="1" t="str">
        <f>VLOOKUP($AB142,[3]SAP!$AN$4:$AU$7387,7,0)</f>
        <v>TK054</v>
      </c>
      <c r="BL142" s="1" t="str">
        <f>VLOOKUP($AB142,[3]SAP!$AN$4:$AU$7387,8,0)</f>
        <v>#</v>
      </c>
      <c r="BM142" s="1">
        <f t="shared" ref="BM142:BM147" si="227">K142</f>
        <v>0.4</v>
      </c>
      <c r="BN142" s="1">
        <v>1</v>
      </c>
      <c r="BO142" s="16">
        <v>1306.2000000000003</v>
      </c>
      <c r="BP142" s="15">
        <f t="shared" ref="BP142:BP147" si="228">L142</f>
        <v>522.48</v>
      </c>
      <c r="BQ142" s="1">
        <v>1</v>
      </c>
      <c r="BR142" s="1">
        <v>1</v>
      </c>
      <c r="BS142" s="1">
        <v>1</v>
      </c>
      <c r="BT142" s="1">
        <v>1</v>
      </c>
      <c r="BU142" s="1">
        <v>1</v>
      </c>
      <c r="BV142" s="1">
        <v>1</v>
      </c>
      <c r="BW142" s="1">
        <v>1</v>
      </c>
      <c r="BX142" s="1">
        <v>1</v>
      </c>
      <c r="BY142" s="1">
        <v>1</v>
      </c>
    </row>
    <row r="143" spans="1:77" x14ac:dyDescent="0.25">
      <c r="A143" s="12" t="str">
        <f t="shared" si="214"/>
        <v>50162N0012D01307</v>
      </c>
      <c r="B143" s="1">
        <v>10825693</v>
      </c>
      <c r="C143" s="12">
        <v>50162</v>
      </c>
      <c r="D143" s="1" t="s">
        <v>680</v>
      </c>
      <c r="E143" s="1" t="s">
        <v>681</v>
      </c>
      <c r="F143" s="1" t="s">
        <v>682</v>
      </c>
      <c r="G143" s="1">
        <v>3069</v>
      </c>
      <c r="H143" s="1" t="s">
        <v>683</v>
      </c>
      <c r="I143" s="1">
        <v>0.8</v>
      </c>
      <c r="J143" s="15">
        <v>5976.7360000000008</v>
      </c>
      <c r="K143" s="1">
        <v>0.4</v>
      </c>
      <c r="L143" s="15">
        <v>522.48</v>
      </c>
      <c r="M143" s="1">
        <v>6499.2160000000003</v>
      </c>
      <c r="N143" s="1"/>
      <c r="O143" s="12" t="str">
        <f>VLOOKUP(C143,'[1]minu seosed mai'!$E$3:$F$784,2,0)</f>
        <v>Mustamäe ja Nõmme Perearstik. OÜ</v>
      </c>
      <c r="P143" s="19" t="s">
        <v>684</v>
      </c>
      <c r="Q143" s="12"/>
      <c r="R143" s="12" t="str">
        <f>VLOOKUP(H143,'[2]minu seosed mai'!$B$3:$F$784,5,0)</f>
        <v>OÜ Tallinna Perearstikeskus</v>
      </c>
      <c r="S143" s="12" t="s">
        <v>678</v>
      </c>
      <c r="T143" s="12" t="s">
        <v>685</v>
      </c>
      <c r="U143" s="12"/>
      <c r="V143" s="12" t="s">
        <v>678</v>
      </c>
      <c r="W143" s="1" t="b">
        <f>R143=D143</f>
        <v>0</v>
      </c>
      <c r="X143" s="16">
        <f t="shared" si="215"/>
        <v>7470.920000000001</v>
      </c>
      <c r="Y143" s="19" t="str">
        <f t="shared" si="216"/>
        <v>N0012</v>
      </c>
      <c r="Z143" s="1" t="str">
        <f t="shared" si="217"/>
        <v>D01307</v>
      </c>
      <c r="AB143" s="1">
        <f t="shared" si="218"/>
        <v>50162</v>
      </c>
      <c r="AC143" s="1" t="str">
        <f t="shared" si="218"/>
        <v>Mustamäe ja Nõmme Perearstikeskus OÜ</v>
      </c>
      <c r="AD143" s="1">
        <f>VLOOKUP(G143,[2]abi!$A$2:$C$4,2,0)</f>
        <v>71200022</v>
      </c>
      <c r="AF143" s="1" t="str">
        <f t="shared" si="219"/>
        <v>000000000000003069</v>
      </c>
      <c r="AG143" s="1">
        <f>VLOOKUP($AB143,[3]SAP!AN$4:AU$7387,4,0)</f>
        <v>2026</v>
      </c>
      <c r="AH143" s="1" t="str">
        <f>VLOOKUP($AB143,[3]SAP!$AN$4:$AU$7387,5,0)</f>
        <v>2026-PRL1-50162</v>
      </c>
      <c r="AI143" s="1" t="str">
        <f>VLOOKUP($AB143,[3]SAP!$AN$4:$AU$7387,6,0)</f>
        <v>#</v>
      </c>
      <c r="AJ143" s="1" t="str">
        <f>VLOOKUP($AB143,[3]SAP!$AN$4:$AU$7387,7,0)</f>
        <v>#</v>
      </c>
      <c r="AK143" s="1" t="str">
        <f>VLOOKUP($AB143,[3]SAP!$AN$4:$AU$7387,8,0)</f>
        <v>#</v>
      </c>
      <c r="AL143" s="1">
        <f t="shared" si="220"/>
        <v>0.8</v>
      </c>
      <c r="AM143" s="1">
        <v>1</v>
      </c>
      <c r="AN143" s="16">
        <f t="shared" si="221"/>
        <v>7470.920000000001</v>
      </c>
      <c r="AO143" s="16">
        <f t="shared" si="222"/>
        <v>5976.7360000000008</v>
      </c>
      <c r="AP143" s="1">
        <v>1</v>
      </c>
      <c r="AQ143" s="1">
        <v>1</v>
      </c>
      <c r="AR143" s="1">
        <v>1</v>
      </c>
      <c r="AS143" s="1">
        <v>1</v>
      </c>
      <c r="AT143" s="1">
        <v>1</v>
      </c>
      <c r="AU143" s="1">
        <v>1</v>
      </c>
      <c r="AV143" s="1">
        <v>1</v>
      </c>
      <c r="AW143" s="1">
        <v>1</v>
      </c>
      <c r="AX143" s="1">
        <v>1</v>
      </c>
      <c r="AZ143" s="1" t="str">
        <f t="shared" si="223"/>
        <v>N0012</v>
      </c>
      <c r="BA143" s="1" t="str">
        <f t="shared" si="224"/>
        <v>D01307</v>
      </c>
      <c r="BC143" s="1">
        <f t="shared" si="225"/>
        <v>50162</v>
      </c>
      <c r="BE143" s="1">
        <v>71200013</v>
      </c>
      <c r="BG143" s="1" t="str">
        <f t="shared" si="226"/>
        <v>000000000000003062</v>
      </c>
      <c r="BH143" s="1">
        <f>VLOOKUP($AB143,[3]SAP!$AN$4:$AU$7387,4,0)</f>
        <v>2026</v>
      </c>
      <c r="BI143" s="1" t="str">
        <f>VLOOKUP($AB143,[3]SAP!$AN$4:$AU$7387,5,0)</f>
        <v>2026-PRL1-50162</v>
      </c>
      <c r="BJ143" s="1" t="str">
        <f>VLOOKUP($AB143,[3]SAP!$AN$4:$AU$7387,6,0)</f>
        <v>#</v>
      </c>
      <c r="BK143" s="1" t="str">
        <f>VLOOKUP($AB143,[3]SAP!$AN$4:$AU$7387,7,0)</f>
        <v>#</v>
      </c>
      <c r="BL143" s="1" t="str">
        <f>VLOOKUP($AB143,[3]SAP!$AN$4:$AU$7387,8,0)</f>
        <v>#</v>
      </c>
      <c r="BM143" s="1">
        <f t="shared" si="227"/>
        <v>0.4</v>
      </c>
      <c r="BN143" s="1">
        <v>1</v>
      </c>
      <c r="BO143" s="16">
        <v>1306.2000000000003</v>
      </c>
      <c r="BP143" s="15">
        <f t="shared" si="228"/>
        <v>522.48</v>
      </c>
      <c r="BQ143" s="1">
        <v>1</v>
      </c>
      <c r="BR143" s="1">
        <v>1</v>
      </c>
      <c r="BS143" s="1">
        <v>1</v>
      </c>
      <c r="BT143" s="1">
        <v>1</v>
      </c>
      <c r="BU143" s="1">
        <v>1</v>
      </c>
      <c r="BV143" s="1">
        <v>1</v>
      </c>
      <c r="BW143" s="1">
        <v>1</v>
      </c>
      <c r="BX143" s="1">
        <v>1</v>
      </c>
      <c r="BY143" s="1">
        <v>1</v>
      </c>
    </row>
    <row r="144" spans="1:77" x14ac:dyDescent="0.25">
      <c r="A144" s="12" t="str">
        <f t="shared" si="214"/>
        <v>50162N0014D01309</v>
      </c>
      <c r="B144" s="1">
        <v>10825693</v>
      </c>
      <c r="C144" s="12">
        <v>50162</v>
      </c>
      <c r="D144" s="1" t="s">
        <v>680</v>
      </c>
      <c r="E144" s="1" t="s">
        <v>686</v>
      </c>
      <c r="F144" s="1" t="s">
        <v>687</v>
      </c>
      <c r="G144" s="1">
        <v>3069</v>
      </c>
      <c r="H144" s="1" t="s">
        <v>688</v>
      </c>
      <c r="I144" s="1">
        <v>1</v>
      </c>
      <c r="J144" s="15">
        <v>7470.92</v>
      </c>
      <c r="K144" s="1">
        <v>0.4</v>
      </c>
      <c r="L144" s="15">
        <v>522.48</v>
      </c>
      <c r="M144" s="1">
        <v>7993.4</v>
      </c>
      <c r="N144" s="1"/>
      <c r="O144" s="12" t="str">
        <f>VLOOKUP(C144,'[1]minu seosed mai'!$E$3:$F$784,2,0)</f>
        <v>Mustamäe ja Nõmme Perearstik. OÜ</v>
      </c>
      <c r="P144" s="12" t="str">
        <f>VLOOKUP(A144,'[2]minu seosed mai'!$A$3:$A$784,1,0)</f>
        <v>50162N0014D01309</v>
      </c>
      <c r="Q144" s="12"/>
      <c r="R144" s="12" t="str">
        <f>VLOOKUP(H144,'[2]minu seosed mai'!$B$3:$F$784,5,0)</f>
        <v>Mustamäe ja Nõmme Perearstik. OÜ</v>
      </c>
      <c r="S144" s="12" t="s">
        <v>678</v>
      </c>
      <c r="T144" s="12" t="s">
        <v>689</v>
      </c>
      <c r="U144" s="12"/>
      <c r="V144" s="12" t="s">
        <v>678</v>
      </c>
      <c r="X144" s="16">
        <f t="shared" si="215"/>
        <v>7470.92</v>
      </c>
      <c r="Y144" s="1" t="str">
        <f t="shared" si="216"/>
        <v>N0014</v>
      </c>
      <c r="Z144" s="1" t="str">
        <f t="shared" si="217"/>
        <v>D01309</v>
      </c>
      <c r="AB144" s="1">
        <f t="shared" si="218"/>
        <v>50162</v>
      </c>
      <c r="AC144" s="1" t="str">
        <f t="shared" si="218"/>
        <v>Mustamäe ja Nõmme Perearstikeskus OÜ</v>
      </c>
      <c r="AD144" s="1">
        <f>VLOOKUP(G144,[2]abi!$A$2:$C$4,2,0)</f>
        <v>71200022</v>
      </c>
      <c r="AF144" s="1" t="str">
        <f t="shared" si="219"/>
        <v>000000000000003069</v>
      </c>
      <c r="AG144" s="1">
        <f>VLOOKUP($AB144,[3]SAP!AN$4:AU$7387,4,0)</f>
        <v>2026</v>
      </c>
      <c r="AH144" s="1" t="str">
        <f>VLOOKUP($AB144,[3]SAP!$AN$4:$AU$7387,5,0)</f>
        <v>2026-PRL1-50162</v>
      </c>
      <c r="AI144" s="1" t="str">
        <f>VLOOKUP($AB144,[3]SAP!$AN$4:$AU$7387,6,0)</f>
        <v>#</v>
      </c>
      <c r="AJ144" s="1" t="str">
        <f>VLOOKUP($AB144,[3]SAP!$AN$4:$AU$7387,7,0)</f>
        <v>#</v>
      </c>
      <c r="AK144" s="1" t="str">
        <f>VLOOKUP($AB144,[3]SAP!$AN$4:$AU$7387,8,0)</f>
        <v>#</v>
      </c>
      <c r="AL144" s="1">
        <f t="shared" si="220"/>
        <v>1</v>
      </c>
      <c r="AM144" s="1">
        <v>1</v>
      </c>
      <c r="AN144" s="16">
        <f t="shared" si="221"/>
        <v>7470.92</v>
      </c>
      <c r="AO144" s="16">
        <f t="shared" si="222"/>
        <v>7470.92</v>
      </c>
      <c r="AP144" s="1">
        <v>1</v>
      </c>
      <c r="AQ144" s="1">
        <v>1</v>
      </c>
      <c r="AR144" s="1">
        <v>1</v>
      </c>
      <c r="AS144" s="1">
        <v>1</v>
      </c>
      <c r="AT144" s="1">
        <v>1</v>
      </c>
      <c r="AU144" s="1">
        <v>1</v>
      </c>
      <c r="AV144" s="1">
        <v>1</v>
      </c>
      <c r="AW144" s="1">
        <v>1</v>
      </c>
      <c r="AX144" s="1">
        <v>1</v>
      </c>
      <c r="AZ144" s="1" t="str">
        <f t="shared" si="223"/>
        <v>N0014</v>
      </c>
      <c r="BA144" s="1" t="str">
        <f t="shared" si="224"/>
        <v>D01309</v>
      </c>
      <c r="BB144" s="1" t="str">
        <f t="shared" si="224"/>
        <v>LIIDIA KALJU</v>
      </c>
      <c r="BC144" s="1">
        <f t="shared" si="225"/>
        <v>50162</v>
      </c>
      <c r="BE144" s="1">
        <v>71200013</v>
      </c>
      <c r="BG144" s="1" t="str">
        <f t="shared" si="226"/>
        <v>000000000000003062</v>
      </c>
      <c r="BH144" s="1">
        <f>VLOOKUP($AB144,[3]SAP!$AN$4:$AU$7387,4,0)</f>
        <v>2026</v>
      </c>
      <c r="BI144" s="1" t="str">
        <f>VLOOKUP($AB144,[3]SAP!$AN$4:$AU$7387,5,0)</f>
        <v>2026-PRL1-50162</v>
      </c>
      <c r="BJ144" s="1" t="str">
        <f>VLOOKUP($AB144,[3]SAP!$AN$4:$AU$7387,6,0)</f>
        <v>#</v>
      </c>
      <c r="BK144" s="1" t="str">
        <f>VLOOKUP($AB144,[3]SAP!$AN$4:$AU$7387,7,0)</f>
        <v>#</v>
      </c>
      <c r="BL144" s="1" t="str">
        <f>VLOOKUP($AB144,[3]SAP!$AN$4:$AU$7387,8,0)</f>
        <v>#</v>
      </c>
      <c r="BM144" s="1">
        <f t="shared" si="227"/>
        <v>0.4</v>
      </c>
      <c r="BN144" s="1">
        <v>1</v>
      </c>
      <c r="BO144" s="16">
        <v>1306.2000000000003</v>
      </c>
      <c r="BP144" s="15">
        <f t="shared" si="228"/>
        <v>522.48</v>
      </c>
      <c r="BQ144" s="1">
        <v>1</v>
      </c>
      <c r="BR144" s="1">
        <v>1</v>
      </c>
      <c r="BS144" s="1">
        <v>1</v>
      </c>
      <c r="BT144" s="1">
        <v>1</v>
      </c>
      <c r="BU144" s="1">
        <v>1</v>
      </c>
      <c r="BV144" s="1">
        <v>1</v>
      </c>
      <c r="BW144" s="1">
        <v>1</v>
      </c>
      <c r="BX144" s="1">
        <v>1</v>
      </c>
      <c r="BY144" s="1">
        <v>1</v>
      </c>
    </row>
    <row r="145" spans="1:77" x14ac:dyDescent="0.25">
      <c r="A145" s="12" t="str">
        <f t="shared" si="214"/>
        <v>50162N0016D01311</v>
      </c>
      <c r="B145" s="1">
        <v>10825693</v>
      </c>
      <c r="C145" s="12">
        <v>50162</v>
      </c>
      <c r="D145" s="1" t="s">
        <v>680</v>
      </c>
      <c r="E145" s="1" t="s">
        <v>690</v>
      </c>
      <c r="F145" s="1" t="s">
        <v>691</v>
      </c>
      <c r="G145" s="1">
        <v>3069</v>
      </c>
      <c r="H145" s="1" t="s">
        <v>692</v>
      </c>
      <c r="I145" s="1">
        <v>1</v>
      </c>
      <c r="J145" s="15">
        <v>7470.92</v>
      </c>
      <c r="K145" s="1">
        <v>0.4</v>
      </c>
      <c r="L145" s="15">
        <v>522.48</v>
      </c>
      <c r="M145" s="1">
        <v>7993.4</v>
      </c>
      <c r="N145" s="1"/>
      <c r="O145" s="12" t="str">
        <f>VLOOKUP(C145,'[1]minu seosed mai'!$E$3:$F$784,2,0)</f>
        <v>Mustamäe ja Nõmme Perearstik. OÜ</v>
      </c>
      <c r="P145" s="12" t="str">
        <f>VLOOKUP(A145,'[2]minu seosed mai'!$A$3:$A$784,1,0)</f>
        <v>50162N0016D01311</v>
      </c>
      <c r="Q145" s="12"/>
      <c r="R145" s="12" t="str">
        <f>VLOOKUP(H145,'[2]minu seosed mai'!$B$3:$F$784,5,0)</f>
        <v>Mustamäe ja Nõmme Perearstik. OÜ</v>
      </c>
      <c r="S145" s="12" t="s">
        <v>678</v>
      </c>
      <c r="T145" s="12" t="s">
        <v>693</v>
      </c>
      <c r="U145" s="12"/>
      <c r="V145" s="12" t="s">
        <v>678</v>
      </c>
      <c r="X145" s="16">
        <f t="shared" si="215"/>
        <v>7470.92</v>
      </c>
      <c r="Y145" s="1" t="str">
        <f t="shared" si="216"/>
        <v>N0016</v>
      </c>
      <c r="Z145" s="1" t="str">
        <f t="shared" si="217"/>
        <v>D01311</v>
      </c>
      <c r="AB145" s="1">
        <f t="shared" si="218"/>
        <v>50162</v>
      </c>
      <c r="AC145" s="1" t="str">
        <f t="shared" si="218"/>
        <v>Mustamäe ja Nõmme Perearstikeskus OÜ</v>
      </c>
      <c r="AD145" s="1">
        <f>VLOOKUP(G145,[2]abi!$A$2:$C$4,2,0)</f>
        <v>71200022</v>
      </c>
      <c r="AF145" s="1" t="str">
        <f t="shared" si="219"/>
        <v>000000000000003069</v>
      </c>
      <c r="AG145" s="1">
        <f>VLOOKUP($AB145,[3]SAP!AN$4:AU$7387,4,0)</f>
        <v>2026</v>
      </c>
      <c r="AH145" s="1" t="str">
        <f>VLOOKUP($AB145,[3]SAP!$AN$4:$AU$7387,5,0)</f>
        <v>2026-PRL1-50162</v>
      </c>
      <c r="AI145" s="1" t="str">
        <f>VLOOKUP($AB145,[3]SAP!$AN$4:$AU$7387,6,0)</f>
        <v>#</v>
      </c>
      <c r="AJ145" s="1" t="str">
        <f>VLOOKUP($AB145,[3]SAP!$AN$4:$AU$7387,7,0)</f>
        <v>#</v>
      </c>
      <c r="AK145" s="1" t="str">
        <f>VLOOKUP($AB145,[3]SAP!$AN$4:$AU$7387,8,0)</f>
        <v>#</v>
      </c>
      <c r="AL145" s="1">
        <f t="shared" si="220"/>
        <v>1</v>
      </c>
      <c r="AM145" s="1">
        <v>1</v>
      </c>
      <c r="AN145" s="16">
        <f t="shared" si="221"/>
        <v>7470.92</v>
      </c>
      <c r="AO145" s="16">
        <f t="shared" si="222"/>
        <v>7470.92</v>
      </c>
      <c r="AP145" s="1">
        <v>1</v>
      </c>
      <c r="AQ145" s="1">
        <v>1</v>
      </c>
      <c r="AR145" s="1">
        <v>1</v>
      </c>
      <c r="AS145" s="1">
        <v>1</v>
      </c>
      <c r="AT145" s="1">
        <v>1</v>
      </c>
      <c r="AU145" s="1">
        <v>1</v>
      </c>
      <c r="AV145" s="1">
        <v>1</v>
      </c>
      <c r="AW145" s="1">
        <v>1</v>
      </c>
      <c r="AX145" s="1">
        <v>1</v>
      </c>
      <c r="AZ145" s="1" t="str">
        <f t="shared" si="223"/>
        <v>N0016</v>
      </c>
      <c r="BA145" s="1" t="str">
        <f t="shared" si="224"/>
        <v>D01311</v>
      </c>
      <c r="BB145" s="1" t="str">
        <f t="shared" si="224"/>
        <v>MARIT UUSMA</v>
      </c>
      <c r="BC145" s="1">
        <f t="shared" si="225"/>
        <v>50162</v>
      </c>
      <c r="BE145" s="1">
        <v>71200013</v>
      </c>
      <c r="BG145" s="1" t="str">
        <f t="shared" si="226"/>
        <v>000000000000003062</v>
      </c>
      <c r="BH145" s="1">
        <f>VLOOKUP($AB145,[3]SAP!$AN$4:$AU$7387,4,0)</f>
        <v>2026</v>
      </c>
      <c r="BI145" s="1" t="str">
        <f>VLOOKUP($AB145,[3]SAP!$AN$4:$AU$7387,5,0)</f>
        <v>2026-PRL1-50162</v>
      </c>
      <c r="BJ145" s="1" t="str">
        <f>VLOOKUP($AB145,[3]SAP!$AN$4:$AU$7387,6,0)</f>
        <v>#</v>
      </c>
      <c r="BK145" s="1" t="str">
        <f>VLOOKUP($AB145,[3]SAP!$AN$4:$AU$7387,7,0)</f>
        <v>#</v>
      </c>
      <c r="BL145" s="1" t="str">
        <f>VLOOKUP($AB145,[3]SAP!$AN$4:$AU$7387,8,0)</f>
        <v>#</v>
      </c>
      <c r="BM145" s="1">
        <f t="shared" si="227"/>
        <v>0.4</v>
      </c>
      <c r="BN145" s="1">
        <v>1</v>
      </c>
      <c r="BO145" s="16">
        <v>1306.2000000000003</v>
      </c>
      <c r="BP145" s="15">
        <f t="shared" si="228"/>
        <v>522.48</v>
      </c>
      <c r="BQ145" s="1">
        <v>1</v>
      </c>
      <c r="BR145" s="1">
        <v>1</v>
      </c>
      <c r="BS145" s="1">
        <v>1</v>
      </c>
      <c r="BT145" s="1">
        <v>1</v>
      </c>
      <c r="BU145" s="1">
        <v>1</v>
      </c>
      <c r="BV145" s="1">
        <v>1</v>
      </c>
      <c r="BW145" s="1">
        <v>1</v>
      </c>
      <c r="BX145" s="1">
        <v>1</v>
      </c>
      <c r="BY145" s="1">
        <v>1</v>
      </c>
    </row>
    <row r="146" spans="1:77" x14ac:dyDescent="0.25">
      <c r="A146" s="12" t="str">
        <f t="shared" si="214"/>
        <v>50162N0026D02419</v>
      </c>
      <c r="B146" s="1">
        <v>10825693</v>
      </c>
      <c r="C146" s="12">
        <v>50162</v>
      </c>
      <c r="D146" s="1" t="s">
        <v>680</v>
      </c>
      <c r="E146" s="1" t="s">
        <v>694</v>
      </c>
      <c r="F146" s="1" t="s">
        <v>695</v>
      </c>
      <c r="G146" s="1">
        <v>3069</v>
      </c>
      <c r="H146" s="1" t="s">
        <v>696</v>
      </c>
      <c r="I146" s="1">
        <v>1</v>
      </c>
      <c r="J146" s="15">
        <v>7470.92</v>
      </c>
      <c r="K146" s="1">
        <v>0.4</v>
      </c>
      <c r="L146" s="15">
        <v>522.48</v>
      </c>
      <c r="M146" s="1">
        <v>7993.4</v>
      </c>
      <c r="N146" s="1"/>
      <c r="O146" s="12" t="str">
        <f>VLOOKUP(C146,'[1]minu seosed mai'!$E$3:$F$784,2,0)</f>
        <v>Mustamäe ja Nõmme Perearstik. OÜ</v>
      </c>
      <c r="P146" s="12" t="str">
        <f>VLOOKUP(A146,'[2]minu seosed mai'!$A$3:$A$784,1,0)</f>
        <v>50162N0026D02419</v>
      </c>
      <c r="Q146" s="12"/>
      <c r="R146" s="12" t="str">
        <f>VLOOKUP(H146,'[2]minu seosed mai'!$B$3:$F$784,5,0)</f>
        <v>Mustamäe ja Nõmme Perearstik. OÜ</v>
      </c>
      <c r="S146" s="12" t="s">
        <v>678</v>
      </c>
      <c r="T146" s="12" t="s">
        <v>697</v>
      </c>
      <c r="U146" s="12"/>
      <c r="V146" s="12" t="s">
        <v>680</v>
      </c>
      <c r="X146" s="16">
        <f t="shared" si="215"/>
        <v>7470.92</v>
      </c>
      <c r="Y146" s="1" t="str">
        <f t="shared" si="216"/>
        <v>N0026</v>
      </c>
      <c r="Z146" s="1" t="str">
        <f t="shared" si="217"/>
        <v>D02419</v>
      </c>
      <c r="AB146" s="1">
        <f t="shared" si="218"/>
        <v>50162</v>
      </c>
      <c r="AC146" s="1" t="str">
        <f t="shared" si="218"/>
        <v>Mustamäe ja Nõmme Perearstikeskus OÜ</v>
      </c>
      <c r="AD146" s="1">
        <f>VLOOKUP(G146,[2]abi!$A$2:$C$4,2,0)</f>
        <v>71200022</v>
      </c>
      <c r="AF146" s="1" t="str">
        <f t="shared" si="219"/>
        <v>000000000000003069</v>
      </c>
      <c r="AG146" s="1">
        <f>VLOOKUP($AB146,[3]SAP!AN$4:AU$7387,4,0)</f>
        <v>2026</v>
      </c>
      <c r="AH146" s="1" t="str">
        <f>VLOOKUP($AB146,[3]SAP!$AN$4:$AU$7387,5,0)</f>
        <v>2026-PRL1-50162</v>
      </c>
      <c r="AI146" s="1" t="str">
        <f>VLOOKUP($AB146,[3]SAP!$AN$4:$AU$7387,6,0)</f>
        <v>#</v>
      </c>
      <c r="AJ146" s="1" t="str">
        <f>VLOOKUP($AB146,[3]SAP!$AN$4:$AU$7387,7,0)</f>
        <v>#</v>
      </c>
      <c r="AK146" s="1" t="str">
        <f>VLOOKUP($AB146,[3]SAP!$AN$4:$AU$7387,8,0)</f>
        <v>#</v>
      </c>
      <c r="AL146" s="1">
        <f t="shared" si="220"/>
        <v>1</v>
      </c>
      <c r="AM146" s="1">
        <v>1</v>
      </c>
      <c r="AN146" s="16">
        <f t="shared" si="221"/>
        <v>7470.92</v>
      </c>
      <c r="AO146" s="16">
        <f t="shared" si="222"/>
        <v>7470.92</v>
      </c>
      <c r="AP146" s="1">
        <v>1</v>
      </c>
      <c r="AQ146" s="1">
        <v>1</v>
      </c>
      <c r="AR146" s="1">
        <v>1</v>
      </c>
      <c r="AS146" s="1">
        <v>1</v>
      </c>
      <c r="AT146" s="1">
        <v>1</v>
      </c>
      <c r="AU146" s="1">
        <v>1</v>
      </c>
      <c r="AV146" s="1">
        <v>1</v>
      </c>
      <c r="AW146" s="1">
        <v>1</v>
      </c>
      <c r="AX146" s="1">
        <v>1</v>
      </c>
      <c r="AZ146" s="1" t="str">
        <f t="shared" si="223"/>
        <v>N0026</v>
      </c>
      <c r="BA146" s="1" t="str">
        <f t="shared" si="224"/>
        <v>D02419</v>
      </c>
      <c r="BB146" s="1" t="str">
        <f t="shared" si="224"/>
        <v>JELENA ŠMUKEROVA</v>
      </c>
      <c r="BC146" s="1">
        <f t="shared" si="225"/>
        <v>50162</v>
      </c>
      <c r="BE146" s="1">
        <v>71200013</v>
      </c>
      <c r="BG146" s="1" t="str">
        <f t="shared" si="226"/>
        <v>000000000000003062</v>
      </c>
      <c r="BH146" s="1">
        <f>VLOOKUP($AB146,[3]SAP!$AN$4:$AU$7387,4,0)</f>
        <v>2026</v>
      </c>
      <c r="BI146" s="1" t="str">
        <f>VLOOKUP($AB146,[3]SAP!$AN$4:$AU$7387,5,0)</f>
        <v>2026-PRL1-50162</v>
      </c>
      <c r="BJ146" s="1" t="str">
        <f>VLOOKUP($AB146,[3]SAP!$AN$4:$AU$7387,6,0)</f>
        <v>#</v>
      </c>
      <c r="BK146" s="1" t="str">
        <f>VLOOKUP($AB146,[3]SAP!$AN$4:$AU$7387,7,0)</f>
        <v>#</v>
      </c>
      <c r="BL146" s="1" t="str">
        <f>VLOOKUP($AB146,[3]SAP!$AN$4:$AU$7387,8,0)</f>
        <v>#</v>
      </c>
      <c r="BM146" s="1">
        <f t="shared" si="227"/>
        <v>0.4</v>
      </c>
      <c r="BN146" s="1">
        <v>1</v>
      </c>
      <c r="BO146" s="16">
        <v>1306.2000000000003</v>
      </c>
      <c r="BP146" s="15">
        <f t="shared" si="228"/>
        <v>522.48</v>
      </c>
      <c r="BQ146" s="1">
        <v>1</v>
      </c>
      <c r="BR146" s="1">
        <v>1</v>
      </c>
      <c r="BS146" s="1">
        <v>1</v>
      </c>
      <c r="BT146" s="1">
        <v>1</v>
      </c>
      <c r="BU146" s="1">
        <v>1</v>
      </c>
      <c r="BV146" s="1">
        <v>1</v>
      </c>
      <c r="BW146" s="1">
        <v>1</v>
      </c>
      <c r="BX146" s="1">
        <v>1</v>
      </c>
      <c r="BY146" s="1">
        <v>1</v>
      </c>
    </row>
    <row r="147" spans="1:77" x14ac:dyDescent="0.25">
      <c r="A147" s="12" t="str">
        <f t="shared" si="214"/>
        <v>50162N0131D02983</v>
      </c>
      <c r="B147" s="1">
        <v>10825693</v>
      </c>
      <c r="C147" s="12">
        <v>50162</v>
      </c>
      <c r="D147" s="1" t="s">
        <v>680</v>
      </c>
      <c r="E147" s="1" t="s">
        <v>698</v>
      </c>
      <c r="F147" s="1" t="s">
        <v>699</v>
      </c>
      <c r="G147" s="1">
        <v>3069</v>
      </c>
      <c r="H147" s="1" t="s">
        <v>700</v>
      </c>
      <c r="I147" s="1">
        <v>1</v>
      </c>
      <c r="J147" s="15">
        <v>7470.92</v>
      </c>
      <c r="K147" s="1">
        <v>0.4</v>
      </c>
      <c r="L147" s="15">
        <v>522.48</v>
      </c>
      <c r="M147" s="1">
        <v>7993.4</v>
      </c>
      <c r="N147" s="1"/>
      <c r="O147" s="12" t="str">
        <f>VLOOKUP(C147,'[1]minu seosed mai'!$E$3:$F$784,2,0)</f>
        <v>Mustamäe ja Nõmme Perearstik. OÜ</v>
      </c>
      <c r="P147" s="12" t="str">
        <f>VLOOKUP(A147,'[2]minu seosed mai'!$A$3:$A$784,1,0)</f>
        <v>50162N0131D02983</v>
      </c>
      <c r="Q147" s="12"/>
      <c r="R147" s="12" t="str">
        <f>VLOOKUP(H147,'[2]minu seosed mai'!$B$3:$F$784,5,0)</f>
        <v>Mustamäe ja Nõmme Perearstikeskus OÜ</v>
      </c>
      <c r="S147" s="12" t="s">
        <v>678</v>
      </c>
      <c r="T147" s="12" t="s">
        <v>701</v>
      </c>
      <c r="U147" s="12"/>
      <c r="V147" s="12" t="s">
        <v>680</v>
      </c>
      <c r="X147" s="16">
        <f t="shared" si="215"/>
        <v>7470.92</v>
      </c>
      <c r="Y147" s="1" t="str">
        <f t="shared" si="216"/>
        <v>N0131</v>
      </c>
      <c r="Z147" s="1" t="str">
        <f t="shared" si="217"/>
        <v>D02983</v>
      </c>
      <c r="AB147" s="1">
        <f t="shared" si="218"/>
        <v>50162</v>
      </c>
      <c r="AC147" s="1" t="str">
        <f t="shared" si="218"/>
        <v>Mustamäe ja Nõmme Perearstikeskus OÜ</v>
      </c>
      <c r="AD147" s="1">
        <f>VLOOKUP(G147,[2]abi!$A$2:$C$4,2,0)</f>
        <v>71200022</v>
      </c>
      <c r="AF147" s="1" t="str">
        <f t="shared" si="219"/>
        <v>000000000000003069</v>
      </c>
      <c r="AG147" s="1">
        <f>VLOOKUP($AB147,[3]SAP!AN$4:AU$7387,4,0)</f>
        <v>2026</v>
      </c>
      <c r="AH147" s="1" t="str">
        <f>VLOOKUP($AB147,[3]SAP!$AN$4:$AU$7387,5,0)</f>
        <v>2026-PRL1-50162</v>
      </c>
      <c r="AI147" s="1" t="str">
        <f>VLOOKUP($AB147,[3]SAP!$AN$4:$AU$7387,6,0)</f>
        <v>#</v>
      </c>
      <c r="AJ147" s="1" t="str">
        <f>VLOOKUP($AB147,[3]SAP!$AN$4:$AU$7387,7,0)</f>
        <v>#</v>
      </c>
      <c r="AK147" s="1" t="str">
        <f>VLOOKUP($AB147,[3]SAP!$AN$4:$AU$7387,8,0)</f>
        <v>#</v>
      </c>
      <c r="AL147" s="1">
        <f t="shared" si="220"/>
        <v>1</v>
      </c>
      <c r="AM147" s="1">
        <v>1</v>
      </c>
      <c r="AN147" s="16">
        <f t="shared" si="221"/>
        <v>7470.92</v>
      </c>
      <c r="AO147" s="16">
        <f t="shared" si="222"/>
        <v>7470.92</v>
      </c>
      <c r="AP147" s="1">
        <v>1</v>
      </c>
      <c r="AQ147" s="1">
        <v>1</v>
      </c>
      <c r="AR147" s="1">
        <v>1</v>
      </c>
      <c r="AS147" s="1">
        <v>1</v>
      </c>
      <c r="AT147" s="1">
        <v>1</v>
      </c>
      <c r="AU147" s="1">
        <v>1</v>
      </c>
      <c r="AV147" s="1">
        <v>1</v>
      </c>
      <c r="AW147" s="1">
        <v>1</v>
      </c>
      <c r="AX147" s="1">
        <v>1</v>
      </c>
      <c r="AZ147" s="1" t="str">
        <f t="shared" si="223"/>
        <v>N0131</v>
      </c>
      <c r="BA147" s="1" t="str">
        <f t="shared" si="224"/>
        <v>D02983</v>
      </c>
      <c r="BB147" s="1" t="str">
        <f t="shared" si="224"/>
        <v>MARGE LEETMA</v>
      </c>
      <c r="BC147" s="1">
        <f t="shared" si="225"/>
        <v>50162</v>
      </c>
      <c r="BE147" s="1">
        <v>71200013</v>
      </c>
      <c r="BG147" s="1" t="str">
        <f t="shared" si="226"/>
        <v>000000000000003062</v>
      </c>
      <c r="BH147" s="1">
        <f>VLOOKUP($AB147,[3]SAP!$AN$4:$AU$7387,4,0)</f>
        <v>2026</v>
      </c>
      <c r="BI147" s="1" t="str">
        <f>VLOOKUP($AB147,[3]SAP!$AN$4:$AU$7387,5,0)</f>
        <v>2026-PRL1-50162</v>
      </c>
      <c r="BJ147" s="1" t="str">
        <f>VLOOKUP($AB147,[3]SAP!$AN$4:$AU$7387,6,0)</f>
        <v>#</v>
      </c>
      <c r="BK147" s="1" t="str">
        <f>VLOOKUP($AB147,[3]SAP!$AN$4:$AU$7387,7,0)</f>
        <v>#</v>
      </c>
      <c r="BL147" s="1" t="str">
        <f>VLOOKUP($AB147,[3]SAP!$AN$4:$AU$7387,8,0)</f>
        <v>#</v>
      </c>
      <c r="BM147" s="1">
        <f t="shared" si="227"/>
        <v>0.4</v>
      </c>
      <c r="BN147" s="1">
        <v>1</v>
      </c>
      <c r="BO147" s="16">
        <v>1306.2000000000003</v>
      </c>
      <c r="BP147" s="15">
        <f t="shared" si="228"/>
        <v>522.48</v>
      </c>
      <c r="BQ147" s="1">
        <v>1</v>
      </c>
      <c r="BR147" s="1">
        <v>1</v>
      </c>
      <c r="BS147" s="1">
        <v>1</v>
      </c>
      <c r="BT147" s="1">
        <v>1</v>
      </c>
      <c r="BU147" s="1">
        <v>1</v>
      </c>
      <c r="BV147" s="1">
        <v>1</v>
      </c>
      <c r="BW147" s="1">
        <v>1</v>
      </c>
      <c r="BX147" s="1">
        <v>1</v>
      </c>
      <c r="BY147" s="1">
        <v>1</v>
      </c>
    </row>
    <row r="148" spans="1:77" x14ac:dyDescent="0.25">
      <c r="A148" s="12" t="str">
        <f t="shared" si="213"/>
        <v>501623061D04786</v>
      </c>
      <c r="B148" s="1">
        <v>10825693</v>
      </c>
      <c r="C148" s="12">
        <v>50162</v>
      </c>
      <c r="D148" s="1" t="s">
        <v>680</v>
      </c>
      <c r="E148" s="1" t="s">
        <v>702</v>
      </c>
      <c r="F148" s="1" t="s">
        <v>703</v>
      </c>
      <c r="G148" s="1">
        <v>3061</v>
      </c>
      <c r="H148" s="1" t="s">
        <v>704</v>
      </c>
      <c r="I148" s="1">
        <v>0</v>
      </c>
      <c r="J148" s="17">
        <v>0</v>
      </c>
      <c r="K148" s="20"/>
      <c r="L148" s="21">
        <v>0</v>
      </c>
      <c r="M148" s="20">
        <v>0</v>
      </c>
      <c r="N148" s="1"/>
      <c r="O148" s="12" t="str">
        <f>VLOOKUP(C148,'[1]minu seosed mai'!$E$3:$F$784,2,0)</f>
        <v>Mustamäe ja Nõmme Perearstik. OÜ</v>
      </c>
      <c r="P148" s="12" t="e">
        <f>VLOOKUP(A148,'[1]minu seosed mai'!$A$3:$A$784,1,0)</f>
        <v>#N/A</v>
      </c>
      <c r="Q148" s="12"/>
      <c r="R148" s="12" t="str">
        <f>VLOOKUP(H148,'[2]minu seosed mai'!$B$3:$F$784,5,0)</f>
        <v>Mustamäe ja Nõmme Perearstikeskus OÜ</v>
      </c>
      <c r="S148" s="18" t="s">
        <v>678</v>
      </c>
      <c r="T148" s="18" t="e">
        <v>#N/A</v>
      </c>
      <c r="U148" s="18" t="e">
        <v>#N/A</v>
      </c>
      <c r="V148" s="12" t="s">
        <v>678</v>
      </c>
    </row>
    <row r="149" spans="1:77" x14ac:dyDescent="0.25">
      <c r="A149" s="12" t="str">
        <f t="shared" ref="A149:A161" si="229">C149&amp;H149&amp;E149</f>
        <v>50162N0237D02415</v>
      </c>
      <c r="B149" s="1">
        <v>10825693</v>
      </c>
      <c r="C149" s="12">
        <v>50162</v>
      </c>
      <c r="D149" s="1" t="s">
        <v>680</v>
      </c>
      <c r="E149" s="1" t="s">
        <v>705</v>
      </c>
      <c r="F149" s="1" t="s">
        <v>706</v>
      </c>
      <c r="G149" s="1">
        <v>3069</v>
      </c>
      <c r="H149" s="1" t="s">
        <v>707</v>
      </c>
      <c r="I149" s="1">
        <v>1</v>
      </c>
      <c r="J149" s="15">
        <v>7470.92</v>
      </c>
      <c r="K149" s="1">
        <v>0.4</v>
      </c>
      <c r="L149" s="15">
        <v>522.48</v>
      </c>
      <c r="M149" s="1">
        <v>7993.4</v>
      </c>
      <c r="N149" s="1"/>
      <c r="O149" s="12" t="str">
        <f>VLOOKUP(C149,'[1]minu seosed mai'!$E$3:$F$784,2,0)</f>
        <v>Mustamäe ja Nõmme Perearstik. OÜ</v>
      </c>
      <c r="P149" s="18" t="e">
        <f>VLOOKUP(A149,'[2]minu seosed mai'!$A$3:$A$784,1,0)</f>
        <v>#N/A</v>
      </c>
      <c r="Q149" s="12"/>
      <c r="R149" s="18" t="str">
        <f>VLOOKUP(H149,'[2]minu seosed mai'!$B$3:$F$784,5,0)</f>
        <v>Mustamäe ja Nõmme Perearstik. OÜ</v>
      </c>
      <c r="S149" s="12" t="s">
        <v>678</v>
      </c>
      <c r="T149" s="12" t="s">
        <v>708</v>
      </c>
      <c r="U149" s="12"/>
      <c r="V149" s="12" t="s">
        <v>678</v>
      </c>
      <c r="W149" s="22" t="b">
        <f>R149=D149</f>
        <v>0</v>
      </c>
      <c r="X149" s="16">
        <f t="shared" ref="X149:X161" si="230">J149/I149</f>
        <v>7470.92</v>
      </c>
      <c r="Y149" s="1" t="str">
        <f t="shared" ref="Y149:Y161" si="231">H149</f>
        <v>N0237</v>
      </c>
      <c r="Z149" s="1" t="str">
        <f t="shared" ref="Z149:Z161" si="232">E149</f>
        <v>D02415</v>
      </c>
      <c r="AB149" s="1">
        <f t="shared" ref="AB149:AC161" si="233">C149</f>
        <v>50162</v>
      </c>
      <c r="AC149" s="1" t="str">
        <f t="shared" si="233"/>
        <v>Mustamäe ja Nõmme Perearstikeskus OÜ</v>
      </c>
      <c r="AD149" s="1">
        <f>VLOOKUP(G149,[2]abi!$A$2:$C$4,2,0)</f>
        <v>71200022</v>
      </c>
      <c r="AF149" s="1" t="str">
        <f t="shared" ref="AF149:AF161" si="234">$AF$1&amp;G149</f>
        <v>000000000000003069</v>
      </c>
      <c r="AG149" s="1">
        <f>VLOOKUP($AB149,[3]SAP!AN$4:AU$7387,4,0)</f>
        <v>2026</v>
      </c>
      <c r="AH149" s="1" t="str">
        <f>VLOOKUP($AB149,[3]SAP!$AN$4:$AU$7387,5,0)</f>
        <v>2026-PRL1-50162</v>
      </c>
      <c r="AI149" s="1" t="str">
        <f>VLOOKUP($AB149,[3]SAP!$AN$4:$AU$7387,6,0)</f>
        <v>#</v>
      </c>
      <c r="AJ149" s="1" t="str">
        <f>VLOOKUP($AB149,[3]SAP!$AN$4:$AU$7387,7,0)</f>
        <v>#</v>
      </c>
      <c r="AK149" s="1" t="str">
        <f>VLOOKUP($AB149,[3]SAP!$AN$4:$AU$7387,8,0)</f>
        <v>#</v>
      </c>
      <c r="AL149" s="1">
        <f t="shared" ref="AL149:AL161" si="235">I149</f>
        <v>1</v>
      </c>
      <c r="AM149" s="1">
        <v>1</v>
      </c>
      <c r="AN149" s="16">
        <f t="shared" ref="AN149:AN161" si="236">X149</f>
        <v>7470.92</v>
      </c>
      <c r="AO149" s="16">
        <f t="shared" ref="AO149:AO161" si="237">J149</f>
        <v>7470.92</v>
      </c>
      <c r="AP149" s="1">
        <v>1</v>
      </c>
      <c r="AQ149" s="1">
        <v>1</v>
      </c>
      <c r="AR149" s="1">
        <v>1</v>
      </c>
      <c r="AS149" s="1">
        <v>1</v>
      </c>
      <c r="AT149" s="1">
        <v>1</v>
      </c>
      <c r="AU149" s="1">
        <v>1</v>
      </c>
      <c r="AV149" s="1">
        <v>1</v>
      </c>
      <c r="AW149" s="1">
        <v>1</v>
      </c>
      <c r="AX149" s="1">
        <v>1</v>
      </c>
      <c r="AZ149" s="1" t="str">
        <f t="shared" ref="AZ149:AZ161" si="238">H149</f>
        <v>N0237</v>
      </c>
      <c r="BA149" s="1" t="str">
        <f t="shared" ref="BA149:BB161" si="239">E149</f>
        <v>D02415</v>
      </c>
      <c r="BB149" s="1" t="str">
        <f t="shared" si="239"/>
        <v>TIINA ORUAAS</v>
      </c>
      <c r="BC149" s="1">
        <f t="shared" ref="BC149:BC161" si="240">C149</f>
        <v>50162</v>
      </c>
      <c r="BE149" s="1">
        <v>71200013</v>
      </c>
      <c r="BG149" s="1" t="str">
        <f t="shared" ref="BG149:BG161" si="241">$BG$1&amp;3062</f>
        <v>000000000000003062</v>
      </c>
      <c r="BH149" s="1">
        <f>VLOOKUP($AB149,[3]SAP!$AN$4:$AU$7387,4,0)</f>
        <v>2026</v>
      </c>
      <c r="BI149" s="1" t="str">
        <f>VLOOKUP($AB149,[3]SAP!$AN$4:$AU$7387,5,0)</f>
        <v>2026-PRL1-50162</v>
      </c>
      <c r="BJ149" s="1" t="str">
        <f>VLOOKUP($AB149,[3]SAP!$AN$4:$AU$7387,6,0)</f>
        <v>#</v>
      </c>
      <c r="BK149" s="1" t="str">
        <f>VLOOKUP($AB149,[3]SAP!$AN$4:$AU$7387,7,0)</f>
        <v>#</v>
      </c>
      <c r="BL149" s="1" t="str">
        <f>VLOOKUP($AB149,[3]SAP!$AN$4:$AU$7387,8,0)</f>
        <v>#</v>
      </c>
      <c r="BM149" s="1">
        <f t="shared" ref="BM149:BM161" si="242">K149</f>
        <v>0.4</v>
      </c>
      <c r="BN149" s="1">
        <v>1</v>
      </c>
      <c r="BO149" s="16">
        <v>1306.2000000000003</v>
      </c>
      <c r="BP149" s="15">
        <f t="shared" ref="BP149:BP161" si="243">L149</f>
        <v>522.48</v>
      </c>
      <c r="BQ149" s="1">
        <v>1</v>
      </c>
      <c r="BR149" s="1">
        <v>1</v>
      </c>
      <c r="BS149" s="1">
        <v>1</v>
      </c>
      <c r="BT149" s="1">
        <v>1</v>
      </c>
      <c r="BU149" s="1">
        <v>1</v>
      </c>
      <c r="BV149" s="1">
        <v>1</v>
      </c>
      <c r="BW149" s="1">
        <v>1</v>
      </c>
      <c r="BX149" s="1">
        <v>1</v>
      </c>
      <c r="BY149" s="1">
        <v>1</v>
      </c>
    </row>
    <row r="150" spans="1:77" x14ac:dyDescent="0.25">
      <c r="A150" s="12" t="str">
        <f t="shared" si="229"/>
        <v>50162N0238D02413</v>
      </c>
      <c r="B150" s="1">
        <v>10825693</v>
      </c>
      <c r="C150" s="12">
        <v>50162</v>
      </c>
      <c r="D150" s="1" t="s">
        <v>680</v>
      </c>
      <c r="E150" s="1" t="s">
        <v>709</v>
      </c>
      <c r="F150" s="1" t="s">
        <v>710</v>
      </c>
      <c r="G150" s="1">
        <v>3069</v>
      </c>
      <c r="H150" s="1" t="s">
        <v>711</v>
      </c>
      <c r="I150" s="1">
        <v>1</v>
      </c>
      <c r="J150" s="15">
        <v>7470.92</v>
      </c>
      <c r="K150" s="1">
        <v>0.4</v>
      </c>
      <c r="L150" s="15">
        <v>522.48</v>
      </c>
      <c r="M150" s="1">
        <v>7993.4</v>
      </c>
      <c r="N150" s="1"/>
      <c r="O150" s="12" t="str">
        <f>VLOOKUP(C150,'[1]minu seosed mai'!$E$3:$F$784,2,0)</f>
        <v>Mustamäe ja Nõmme Perearstik. OÜ</v>
      </c>
      <c r="P150" s="12" t="str">
        <f>VLOOKUP(A150,'[2]minu seosed mai'!$A$3:$A$784,1,0)</f>
        <v>50162N0238D02413</v>
      </c>
      <c r="Q150" s="12"/>
      <c r="R150" s="12" t="str">
        <f>VLOOKUP(H150,'[2]minu seosed mai'!$B$3:$F$784,5,0)</f>
        <v>Mustamäe ja Nõmme Perearstik. OÜ</v>
      </c>
      <c r="S150" s="12" t="s">
        <v>678</v>
      </c>
      <c r="T150" s="12" t="s">
        <v>712</v>
      </c>
      <c r="U150" s="12"/>
      <c r="V150" s="12" t="s">
        <v>678</v>
      </c>
      <c r="X150" s="16">
        <f t="shared" si="230"/>
        <v>7470.92</v>
      </c>
      <c r="Y150" s="1" t="str">
        <f t="shared" si="231"/>
        <v>N0238</v>
      </c>
      <c r="Z150" s="1" t="str">
        <f t="shared" si="232"/>
        <v>D02413</v>
      </c>
      <c r="AB150" s="1">
        <f t="shared" si="233"/>
        <v>50162</v>
      </c>
      <c r="AC150" s="1" t="str">
        <f t="shared" si="233"/>
        <v>Mustamäe ja Nõmme Perearstikeskus OÜ</v>
      </c>
      <c r="AD150" s="1">
        <f>VLOOKUP(G150,[2]abi!$A$2:$C$4,2,0)</f>
        <v>71200022</v>
      </c>
      <c r="AF150" s="1" t="str">
        <f t="shared" si="234"/>
        <v>000000000000003069</v>
      </c>
      <c r="AG150" s="1">
        <f>VLOOKUP($AB150,[3]SAP!AN$4:AU$7387,4,0)</f>
        <v>2026</v>
      </c>
      <c r="AH150" s="1" t="str">
        <f>VLOOKUP($AB150,[3]SAP!$AN$4:$AU$7387,5,0)</f>
        <v>2026-PRL1-50162</v>
      </c>
      <c r="AI150" s="1" t="str">
        <f>VLOOKUP($AB150,[3]SAP!$AN$4:$AU$7387,6,0)</f>
        <v>#</v>
      </c>
      <c r="AJ150" s="1" t="str">
        <f>VLOOKUP($AB150,[3]SAP!$AN$4:$AU$7387,7,0)</f>
        <v>#</v>
      </c>
      <c r="AK150" s="1" t="str">
        <f>VLOOKUP($AB150,[3]SAP!$AN$4:$AU$7387,8,0)</f>
        <v>#</v>
      </c>
      <c r="AL150" s="1">
        <f t="shared" si="235"/>
        <v>1</v>
      </c>
      <c r="AM150" s="1">
        <v>1</v>
      </c>
      <c r="AN150" s="16">
        <f t="shared" si="236"/>
        <v>7470.92</v>
      </c>
      <c r="AO150" s="16">
        <f t="shared" si="237"/>
        <v>7470.92</v>
      </c>
      <c r="AP150" s="1">
        <v>1</v>
      </c>
      <c r="AQ150" s="1">
        <v>1</v>
      </c>
      <c r="AR150" s="1">
        <v>1</v>
      </c>
      <c r="AS150" s="1">
        <v>1</v>
      </c>
      <c r="AT150" s="1">
        <v>1</v>
      </c>
      <c r="AU150" s="1">
        <v>1</v>
      </c>
      <c r="AV150" s="1">
        <v>1</v>
      </c>
      <c r="AW150" s="1">
        <v>1</v>
      </c>
      <c r="AX150" s="1">
        <v>1</v>
      </c>
      <c r="AZ150" s="1" t="str">
        <f t="shared" si="238"/>
        <v>N0238</v>
      </c>
      <c r="BA150" s="1" t="str">
        <f t="shared" si="239"/>
        <v>D02413</v>
      </c>
      <c r="BB150" s="1" t="str">
        <f t="shared" si="239"/>
        <v>MARIA DOROŠ</v>
      </c>
      <c r="BC150" s="1">
        <f t="shared" si="240"/>
        <v>50162</v>
      </c>
      <c r="BE150" s="1">
        <v>71200013</v>
      </c>
      <c r="BG150" s="1" t="str">
        <f t="shared" si="241"/>
        <v>000000000000003062</v>
      </c>
      <c r="BH150" s="1">
        <f>VLOOKUP($AB150,[3]SAP!$AN$4:$AU$7387,4,0)</f>
        <v>2026</v>
      </c>
      <c r="BI150" s="1" t="str">
        <f>VLOOKUP($AB150,[3]SAP!$AN$4:$AU$7387,5,0)</f>
        <v>2026-PRL1-50162</v>
      </c>
      <c r="BJ150" s="1" t="str">
        <f>VLOOKUP($AB150,[3]SAP!$AN$4:$AU$7387,6,0)</f>
        <v>#</v>
      </c>
      <c r="BK150" s="1" t="str">
        <f>VLOOKUP($AB150,[3]SAP!$AN$4:$AU$7387,7,0)</f>
        <v>#</v>
      </c>
      <c r="BL150" s="1" t="str">
        <f>VLOOKUP($AB150,[3]SAP!$AN$4:$AU$7387,8,0)</f>
        <v>#</v>
      </c>
      <c r="BM150" s="1">
        <f t="shared" si="242"/>
        <v>0.4</v>
      </c>
      <c r="BN150" s="1">
        <v>1</v>
      </c>
      <c r="BO150" s="16">
        <v>1306.2000000000003</v>
      </c>
      <c r="BP150" s="15">
        <f t="shared" si="243"/>
        <v>522.48</v>
      </c>
      <c r="BQ150" s="1">
        <v>1</v>
      </c>
      <c r="BR150" s="1">
        <v>1</v>
      </c>
      <c r="BS150" s="1">
        <v>1</v>
      </c>
      <c r="BT150" s="1">
        <v>1</v>
      </c>
      <c r="BU150" s="1">
        <v>1</v>
      </c>
      <c r="BV150" s="1">
        <v>1</v>
      </c>
      <c r="BW150" s="1">
        <v>1</v>
      </c>
      <c r="BX150" s="1">
        <v>1</v>
      </c>
      <c r="BY150" s="1">
        <v>1</v>
      </c>
    </row>
    <row r="151" spans="1:77" x14ac:dyDescent="0.25">
      <c r="A151" s="12" t="str">
        <f t="shared" si="229"/>
        <v>50162N0240D02411</v>
      </c>
      <c r="B151" s="1">
        <v>10825693</v>
      </c>
      <c r="C151" s="12">
        <v>50162</v>
      </c>
      <c r="D151" s="1" t="s">
        <v>680</v>
      </c>
      <c r="E151" s="1" t="s">
        <v>713</v>
      </c>
      <c r="F151" s="1" t="s">
        <v>714</v>
      </c>
      <c r="G151" s="1">
        <v>3069</v>
      </c>
      <c r="H151" s="1" t="s">
        <v>715</v>
      </c>
      <c r="I151" s="1">
        <v>1</v>
      </c>
      <c r="J151" s="15">
        <v>7470.92</v>
      </c>
      <c r="K151" s="1">
        <v>0.4</v>
      </c>
      <c r="L151" s="15">
        <v>522.48</v>
      </c>
      <c r="M151" s="1">
        <v>7993.4</v>
      </c>
      <c r="N151" s="1"/>
      <c r="O151" s="12" t="str">
        <f>VLOOKUP(C151,'[1]minu seosed mai'!$E$3:$F$784,2,0)</f>
        <v>Mustamäe ja Nõmme Perearstik. OÜ</v>
      </c>
      <c r="P151" s="12" t="str">
        <f>VLOOKUP(A151,'[2]minu seosed mai'!$A$3:$A$784,1,0)</f>
        <v>50162N0240D02411</v>
      </c>
      <c r="Q151" s="12"/>
      <c r="R151" s="12" t="str">
        <f>VLOOKUP(H151,'[2]minu seosed mai'!$B$3:$F$784,5,0)</f>
        <v>Mustamäe ja Nõmme Perearstik. OÜ</v>
      </c>
      <c r="S151" s="12" t="s">
        <v>678</v>
      </c>
      <c r="T151" s="12" t="s">
        <v>716</v>
      </c>
      <c r="U151" s="12"/>
      <c r="V151" s="12" t="s">
        <v>678</v>
      </c>
      <c r="X151" s="16">
        <f t="shared" si="230"/>
        <v>7470.92</v>
      </c>
      <c r="Y151" s="1" t="str">
        <f t="shared" si="231"/>
        <v>N0240</v>
      </c>
      <c r="Z151" s="1" t="str">
        <f t="shared" si="232"/>
        <v>D02411</v>
      </c>
      <c r="AB151" s="1">
        <f t="shared" si="233"/>
        <v>50162</v>
      </c>
      <c r="AC151" s="1" t="str">
        <f t="shared" si="233"/>
        <v>Mustamäe ja Nõmme Perearstikeskus OÜ</v>
      </c>
      <c r="AD151" s="1">
        <f>VLOOKUP(G151,[2]abi!$A$2:$C$4,2,0)</f>
        <v>71200022</v>
      </c>
      <c r="AF151" s="1" t="str">
        <f t="shared" si="234"/>
        <v>000000000000003069</v>
      </c>
      <c r="AG151" s="1">
        <f>VLOOKUP($AB151,[3]SAP!AN$4:AU$7387,4,0)</f>
        <v>2026</v>
      </c>
      <c r="AH151" s="1" t="str">
        <f>VLOOKUP($AB151,[3]SAP!$AN$4:$AU$7387,5,0)</f>
        <v>2026-PRL1-50162</v>
      </c>
      <c r="AI151" s="1" t="str">
        <f>VLOOKUP($AB151,[3]SAP!$AN$4:$AU$7387,6,0)</f>
        <v>#</v>
      </c>
      <c r="AJ151" s="1" t="str">
        <f>VLOOKUP($AB151,[3]SAP!$AN$4:$AU$7387,7,0)</f>
        <v>#</v>
      </c>
      <c r="AK151" s="1" t="str">
        <f>VLOOKUP($AB151,[3]SAP!$AN$4:$AU$7387,8,0)</f>
        <v>#</v>
      </c>
      <c r="AL151" s="1">
        <f t="shared" si="235"/>
        <v>1</v>
      </c>
      <c r="AM151" s="1">
        <v>1</v>
      </c>
      <c r="AN151" s="16">
        <f t="shared" si="236"/>
        <v>7470.92</v>
      </c>
      <c r="AO151" s="16">
        <f t="shared" si="237"/>
        <v>7470.92</v>
      </c>
      <c r="AP151" s="1">
        <v>1</v>
      </c>
      <c r="AQ151" s="1">
        <v>1</v>
      </c>
      <c r="AR151" s="1">
        <v>1</v>
      </c>
      <c r="AS151" s="1">
        <v>1</v>
      </c>
      <c r="AT151" s="1">
        <v>1</v>
      </c>
      <c r="AU151" s="1">
        <v>1</v>
      </c>
      <c r="AV151" s="1">
        <v>1</v>
      </c>
      <c r="AW151" s="1">
        <v>1</v>
      </c>
      <c r="AX151" s="1">
        <v>1</v>
      </c>
      <c r="AZ151" s="1" t="str">
        <f t="shared" si="238"/>
        <v>N0240</v>
      </c>
      <c r="BA151" s="1" t="str">
        <f t="shared" si="239"/>
        <v>D02411</v>
      </c>
      <c r="BB151" s="1" t="str">
        <f t="shared" si="239"/>
        <v>EVA GUSTAVSON</v>
      </c>
      <c r="BC151" s="1">
        <f t="shared" si="240"/>
        <v>50162</v>
      </c>
      <c r="BE151" s="1">
        <v>71200013</v>
      </c>
      <c r="BG151" s="1" t="str">
        <f t="shared" si="241"/>
        <v>000000000000003062</v>
      </c>
      <c r="BH151" s="1">
        <f>VLOOKUP($AB151,[3]SAP!$AN$4:$AU$7387,4,0)</f>
        <v>2026</v>
      </c>
      <c r="BI151" s="1" t="str">
        <f>VLOOKUP($AB151,[3]SAP!$AN$4:$AU$7387,5,0)</f>
        <v>2026-PRL1-50162</v>
      </c>
      <c r="BJ151" s="1" t="str">
        <f>VLOOKUP($AB151,[3]SAP!$AN$4:$AU$7387,6,0)</f>
        <v>#</v>
      </c>
      <c r="BK151" s="1" t="str">
        <f>VLOOKUP($AB151,[3]SAP!$AN$4:$AU$7387,7,0)</f>
        <v>#</v>
      </c>
      <c r="BL151" s="1" t="str">
        <f>VLOOKUP($AB151,[3]SAP!$AN$4:$AU$7387,8,0)</f>
        <v>#</v>
      </c>
      <c r="BM151" s="1">
        <f t="shared" si="242"/>
        <v>0.4</v>
      </c>
      <c r="BN151" s="1">
        <v>1</v>
      </c>
      <c r="BO151" s="16">
        <v>1306.2000000000003</v>
      </c>
      <c r="BP151" s="15">
        <f t="shared" si="243"/>
        <v>522.48</v>
      </c>
      <c r="BQ151" s="1">
        <v>1</v>
      </c>
      <c r="BR151" s="1">
        <v>1</v>
      </c>
      <c r="BS151" s="1">
        <v>1</v>
      </c>
      <c r="BT151" s="1">
        <v>1</v>
      </c>
      <c r="BU151" s="1">
        <v>1</v>
      </c>
      <c r="BV151" s="1">
        <v>1</v>
      </c>
      <c r="BW151" s="1">
        <v>1</v>
      </c>
      <c r="BX151" s="1">
        <v>1</v>
      </c>
      <c r="BY151" s="1">
        <v>1</v>
      </c>
    </row>
    <row r="152" spans="1:77" x14ac:dyDescent="0.25">
      <c r="A152" s="12" t="str">
        <f t="shared" si="229"/>
        <v>50162N0247D01315</v>
      </c>
      <c r="B152" s="1">
        <v>10825693</v>
      </c>
      <c r="C152" s="12">
        <v>50162</v>
      </c>
      <c r="D152" s="1" t="s">
        <v>680</v>
      </c>
      <c r="E152" s="1" t="s">
        <v>717</v>
      </c>
      <c r="F152" s="1" t="s">
        <v>718</v>
      </c>
      <c r="G152" s="1">
        <v>3069</v>
      </c>
      <c r="H152" s="1" t="s">
        <v>719</v>
      </c>
      <c r="I152" s="1">
        <v>1</v>
      </c>
      <c r="J152" s="15">
        <v>7470.92</v>
      </c>
      <c r="K152" s="1">
        <v>0.4</v>
      </c>
      <c r="L152" s="15">
        <v>522.48</v>
      </c>
      <c r="M152" s="1">
        <v>7993.4</v>
      </c>
      <c r="N152" s="1"/>
      <c r="O152" s="12" t="str">
        <f>VLOOKUP(C152,'[1]minu seosed mai'!$E$3:$F$784,2,0)</f>
        <v>Mustamäe ja Nõmme Perearstik. OÜ</v>
      </c>
      <c r="P152" s="12" t="str">
        <f>VLOOKUP(A152,'[2]minu seosed mai'!$A$3:$A$784,1,0)</f>
        <v>50162N0247D01315</v>
      </c>
      <c r="Q152" s="12"/>
      <c r="R152" s="12" t="str">
        <f>VLOOKUP(H152,'[2]minu seosed mai'!$B$3:$F$784,5,0)</f>
        <v>Mustamäe ja Nõmme Perearstik. OÜ</v>
      </c>
      <c r="S152" s="12" t="s">
        <v>678</v>
      </c>
      <c r="T152" s="12" t="s">
        <v>720</v>
      </c>
      <c r="U152" s="12"/>
      <c r="V152" s="12" t="s">
        <v>678</v>
      </c>
      <c r="X152" s="16">
        <f t="shared" si="230"/>
        <v>7470.92</v>
      </c>
      <c r="Y152" s="1" t="str">
        <f t="shared" si="231"/>
        <v>N0247</v>
      </c>
      <c r="Z152" s="1" t="str">
        <f t="shared" si="232"/>
        <v>D01315</v>
      </c>
      <c r="AB152" s="1">
        <f t="shared" si="233"/>
        <v>50162</v>
      </c>
      <c r="AC152" s="1" t="str">
        <f t="shared" si="233"/>
        <v>Mustamäe ja Nõmme Perearstikeskus OÜ</v>
      </c>
      <c r="AD152" s="1">
        <f>VLOOKUP(G152,[2]abi!$A$2:$C$4,2,0)</f>
        <v>71200022</v>
      </c>
      <c r="AF152" s="1" t="str">
        <f t="shared" si="234"/>
        <v>000000000000003069</v>
      </c>
      <c r="AG152" s="1">
        <f>VLOOKUP($AB152,[3]SAP!AN$4:AU$7387,4,0)</f>
        <v>2026</v>
      </c>
      <c r="AH152" s="1" t="str">
        <f>VLOOKUP($AB152,[3]SAP!$AN$4:$AU$7387,5,0)</f>
        <v>2026-PRL1-50162</v>
      </c>
      <c r="AI152" s="1" t="str">
        <f>VLOOKUP($AB152,[3]SAP!$AN$4:$AU$7387,6,0)</f>
        <v>#</v>
      </c>
      <c r="AJ152" s="1" t="str">
        <f>VLOOKUP($AB152,[3]SAP!$AN$4:$AU$7387,7,0)</f>
        <v>#</v>
      </c>
      <c r="AK152" s="1" t="str">
        <f>VLOOKUP($AB152,[3]SAP!$AN$4:$AU$7387,8,0)</f>
        <v>#</v>
      </c>
      <c r="AL152" s="1">
        <f t="shared" si="235"/>
        <v>1</v>
      </c>
      <c r="AM152" s="1">
        <v>1</v>
      </c>
      <c r="AN152" s="16">
        <f t="shared" si="236"/>
        <v>7470.92</v>
      </c>
      <c r="AO152" s="16">
        <f t="shared" si="237"/>
        <v>7470.92</v>
      </c>
      <c r="AP152" s="1">
        <v>1</v>
      </c>
      <c r="AQ152" s="1">
        <v>1</v>
      </c>
      <c r="AR152" s="1">
        <v>1</v>
      </c>
      <c r="AS152" s="1">
        <v>1</v>
      </c>
      <c r="AT152" s="1">
        <v>1</v>
      </c>
      <c r="AU152" s="1">
        <v>1</v>
      </c>
      <c r="AV152" s="1">
        <v>1</v>
      </c>
      <c r="AW152" s="1">
        <v>1</v>
      </c>
      <c r="AX152" s="1">
        <v>1</v>
      </c>
      <c r="AZ152" s="1" t="str">
        <f t="shared" si="238"/>
        <v>N0247</v>
      </c>
      <c r="BA152" s="1" t="str">
        <f t="shared" si="239"/>
        <v>D01315</v>
      </c>
      <c r="BB152" s="1" t="str">
        <f t="shared" si="239"/>
        <v>OLGA DUDAREVA</v>
      </c>
      <c r="BC152" s="1">
        <f t="shared" si="240"/>
        <v>50162</v>
      </c>
      <c r="BE152" s="1">
        <v>71200013</v>
      </c>
      <c r="BG152" s="1" t="str">
        <f t="shared" si="241"/>
        <v>000000000000003062</v>
      </c>
      <c r="BH152" s="1">
        <f>VLOOKUP($AB152,[3]SAP!$AN$4:$AU$7387,4,0)</f>
        <v>2026</v>
      </c>
      <c r="BI152" s="1" t="str">
        <f>VLOOKUP($AB152,[3]SAP!$AN$4:$AU$7387,5,0)</f>
        <v>2026-PRL1-50162</v>
      </c>
      <c r="BJ152" s="1" t="str">
        <f>VLOOKUP($AB152,[3]SAP!$AN$4:$AU$7387,6,0)</f>
        <v>#</v>
      </c>
      <c r="BK152" s="1" t="str">
        <f>VLOOKUP($AB152,[3]SAP!$AN$4:$AU$7387,7,0)</f>
        <v>#</v>
      </c>
      <c r="BL152" s="1" t="str">
        <f>VLOOKUP($AB152,[3]SAP!$AN$4:$AU$7387,8,0)</f>
        <v>#</v>
      </c>
      <c r="BM152" s="1">
        <f t="shared" si="242"/>
        <v>0.4</v>
      </c>
      <c r="BN152" s="1">
        <v>1</v>
      </c>
      <c r="BO152" s="16">
        <v>1306.2000000000003</v>
      </c>
      <c r="BP152" s="15">
        <f t="shared" si="243"/>
        <v>522.48</v>
      </c>
      <c r="BQ152" s="1">
        <v>1</v>
      </c>
      <c r="BR152" s="1">
        <v>1</v>
      </c>
      <c r="BS152" s="1">
        <v>1</v>
      </c>
      <c r="BT152" s="1">
        <v>1</v>
      </c>
      <c r="BU152" s="1">
        <v>1</v>
      </c>
      <c r="BV152" s="1">
        <v>1</v>
      </c>
      <c r="BW152" s="1">
        <v>1</v>
      </c>
      <c r="BX152" s="1">
        <v>1</v>
      </c>
      <c r="BY152" s="1">
        <v>1</v>
      </c>
    </row>
    <row r="153" spans="1:77" x14ac:dyDescent="0.25">
      <c r="A153" s="12" t="str">
        <f t="shared" si="229"/>
        <v>50162N0249D07828</v>
      </c>
      <c r="B153" s="1">
        <v>10825693</v>
      </c>
      <c r="C153" s="12">
        <v>50162</v>
      </c>
      <c r="D153" s="1" t="s">
        <v>680</v>
      </c>
      <c r="E153" s="1" t="s">
        <v>721</v>
      </c>
      <c r="F153" s="1" t="s">
        <v>722</v>
      </c>
      <c r="G153" s="1">
        <v>3069</v>
      </c>
      <c r="H153" s="1" t="s">
        <v>723</v>
      </c>
      <c r="I153" s="1">
        <v>1</v>
      </c>
      <c r="J153" s="15">
        <v>7470.92</v>
      </c>
      <c r="K153" s="1">
        <v>0.4</v>
      </c>
      <c r="L153" s="15">
        <v>522.48</v>
      </c>
      <c r="M153" s="1">
        <v>7993.4</v>
      </c>
      <c r="N153" s="1"/>
      <c r="O153" s="12" t="str">
        <f>VLOOKUP(C153,'[1]minu seosed mai'!$E$3:$F$784,2,0)</f>
        <v>Mustamäe ja Nõmme Perearstik. OÜ</v>
      </c>
      <c r="P153" s="12" t="str">
        <f>VLOOKUP(A153,'[2]minu seosed mai'!$A$3:$A$784,1,0)</f>
        <v>50162N0249D07828</v>
      </c>
      <c r="Q153" s="12"/>
      <c r="R153" s="12" t="str">
        <f>VLOOKUP(H153,'[2]minu seosed mai'!$B$3:$F$784,5,0)</f>
        <v>Mustamäe ja Nõmme Perearstik. OÜ</v>
      </c>
      <c r="S153" s="12" t="s">
        <v>185</v>
      </c>
      <c r="T153" s="12" t="s">
        <v>724</v>
      </c>
      <c r="U153" s="12"/>
      <c r="V153" s="12" t="s">
        <v>185</v>
      </c>
      <c r="X153" s="16">
        <f t="shared" si="230"/>
        <v>7470.92</v>
      </c>
      <c r="Y153" s="1" t="str">
        <f t="shared" si="231"/>
        <v>N0249</v>
      </c>
      <c r="Z153" s="1" t="str">
        <f t="shared" si="232"/>
        <v>D07828</v>
      </c>
      <c r="AB153" s="1">
        <f t="shared" si="233"/>
        <v>50162</v>
      </c>
      <c r="AC153" s="1" t="str">
        <f t="shared" si="233"/>
        <v>Mustamäe ja Nõmme Perearstikeskus OÜ</v>
      </c>
      <c r="AD153" s="1">
        <f>VLOOKUP(G153,[2]abi!$A$2:$C$4,2,0)</f>
        <v>71200022</v>
      </c>
      <c r="AF153" s="1" t="str">
        <f t="shared" si="234"/>
        <v>000000000000003069</v>
      </c>
      <c r="AG153" s="1">
        <f>VLOOKUP($AB153,[3]SAP!AN$4:AU$7387,4,0)</f>
        <v>2026</v>
      </c>
      <c r="AH153" s="1" t="str">
        <f>VLOOKUP($AB153,[3]SAP!$AN$4:$AU$7387,5,0)</f>
        <v>2026-PRL1-50162</v>
      </c>
      <c r="AI153" s="1" t="str">
        <f>VLOOKUP($AB153,[3]SAP!$AN$4:$AU$7387,6,0)</f>
        <v>#</v>
      </c>
      <c r="AJ153" s="1" t="str">
        <f>VLOOKUP($AB153,[3]SAP!$AN$4:$AU$7387,7,0)</f>
        <v>#</v>
      </c>
      <c r="AK153" s="1" t="str">
        <f>VLOOKUP($AB153,[3]SAP!$AN$4:$AU$7387,8,0)</f>
        <v>#</v>
      </c>
      <c r="AL153" s="1">
        <f t="shared" si="235"/>
        <v>1</v>
      </c>
      <c r="AM153" s="1">
        <v>1</v>
      </c>
      <c r="AN153" s="16">
        <f t="shared" si="236"/>
        <v>7470.92</v>
      </c>
      <c r="AO153" s="16">
        <f t="shared" si="237"/>
        <v>7470.92</v>
      </c>
      <c r="AP153" s="1">
        <v>1</v>
      </c>
      <c r="AQ153" s="1">
        <v>1</v>
      </c>
      <c r="AR153" s="1">
        <v>1</v>
      </c>
      <c r="AS153" s="1">
        <v>1</v>
      </c>
      <c r="AT153" s="1">
        <v>1</v>
      </c>
      <c r="AU153" s="1">
        <v>1</v>
      </c>
      <c r="AV153" s="1">
        <v>1</v>
      </c>
      <c r="AW153" s="1">
        <v>1</v>
      </c>
      <c r="AX153" s="1">
        <v>1</v>
      </c>
      <c r="AZ153" s="1" t="str">
        <f t="shared" si="238"/>
        <v>N0249</v>
      </c>
      <c r="BA153" s="1" t="str">
        <f t="shared" si="239"/>
        <v>D07828</v>
      </c>
      <c r="BB153" s="1" t="str">
        <f t="shared" si="239"/>
        <v>MARIJA JEINES</v>
      </c>
      <c r="BC153" s="1">
        <f t="shared" si="240"/>
        <v>50162</v>
      </c>
      <c r="BE153" s="1">
        <v>71200013</v>
      </c>
      <c r="BG153" s="1" t="str">
        <f t="shared" si="241"/>
        <v>000000000000003062</v>
      </c>
      <c r="BH153" s="1">
        <f>VLOOKUP($AB153,[3]SAP!$AN$4:$AU$7387,4,0)</f>
        <v>2026</v>
      </c>
      <c r="BI153" s="1" t="str">
        <f>VLOOKUP($AB153,[3]SAP!$AN$4:$AU$7387,5,0)</f>
        <v>2026-PRL1-50162</v>
      </c>
      <c r="BJ153" s="1" t="str">
        <f>VLOOKUP($AB153,[3]SAP!$AN$4:$AU$7387,6,0)</f>
        <v>#</v>
      </c>
      <c r="BK153" s="1" t="str">
        <f>VLOOKUP($AB153,[3]SAP!$AN$4:$AU$7387,7,0)</f>
        <v>#</v>
      </c>
      <c r="BL153" s="1" t="str">
        <f>VLOOKUP($AB153,[3]SAP!$AN$4:$AU$7387,8,0)</f>
        <v>#</v>
      </c>
      <c r="BM153" s="1">
        <f t="shared" si="242"/>
        <v>0.4</v>
      </c>
      <c r="BN153" s="1">
        <v>1</v>
      </c>
      <c r="BO153" s="16">
        <v>1306.2000000000003</v>
      </c>
      <c r="BP153" s="15">
        <f t="shared" si="243"/>
        <v>522.48</v>
      </c>
      <c r="BQ153" s="1">
        <v>1</v>
      </c>
      <c r="BR153" s="1">
        <v>1</v>
      </c>
      <c r="BS153" s="1">
        <v>1</v>
      </c>
      <c r="BT153" s="1">
        <v>1</v>
      </c>
      <c r="BU153" s="1">
        <v>1</v>
      </c>
      <c r="BV153" s="1">
        <v>1</v>
      </c>
      <c r="BW153" s="1">
        <v>1</v>
      </c>
      <c r="BX153" s="1">
        <v>1</v>
      </c>
      <c r="BY153" s="1">
        <v>1</v>
      </c>
    </row>
    <row r="154" spans="1:77" x14ac:dyDescent="0.25">
      <c r="A154" s="12" t="str">
        <f t="shared" si="229"/>
        <v>51005N0624D06997</v>
      </c>
      <c r="B154" s="1">
        <v>17099675</v>
      </c>
      <c r="C154" s="12">
        <v>51005</v>
      </c>
      <c r="D154" s="1" t="s">
        <v>185</v>
      </c>
      <c r="E154" s="1" t="s">
        <v>725</v>
      </c>
      <c r="F154" s="1" t="s">
        <v>726</v>
      </c>
      <c r="G154" s="1">
        <v>3069</v>
      </c>
      <c r="H154" s="1" t="s">
        <v>727</v>
      </c>
      <c r="I154" s="1">
        <v>1</v>
      </c>
      <c r="J154" s="15">
        <v>7470.92</v>
      </c>
      <c r="K154" s="1">
        <v>0.4</v>
      </c>
      <c r="L154" s="15">
        <v>522.48</v>
      </c>
      <c r="M154" s="1">
        <v>7993.4</v>
      </c>
      <c r="N154" s="1"/>
      <c r="O154" s="12" t="str">
        <f>VLOOKUP(C154,'[1]minu seosed mai'!$E$3:$F$784,2,0)</f>
        <v>Mägidoktor OÜ</v>
      </c>
      <c r="P154" s="12" t="str">
        <f>VLOOKUP(A154,'[2]minu seosed mai'!$A$3:$A$784,1,0)</f>
        <v>51005N0624D06997</v>
      </c>
      <c r="Q154" s="12"/>
      <c r="R154" s="12" t="str">
        <f>VLOOKUP(H154,'[2]minu seosed mai'!$B$3:$F$784,5,0)</f>
        <v>Mägidoktor OÜ</v>
      </c>
      <c r="S154" s="12" t="s">
        <v>185</v>
      </c>
      <c r="T154" s="12" t="s">
        <v>728</v>
      </c>
      <c r="U154" s="12"/>
      <c r="V154" s="12" t="s">
        <v>185</v>
      </c>
      <c r="X154" s="16">
        <f t="shared" si="230"/>
        <v>7470.92</v>
      </c>
      <c r="Y154" s="1" t="str">
        <f t="shared" si="231"/>
        <v>N0624</v>
      </c>
      <c r="Z154" s="1" t="str">
        <f t="shared" si="232"/>
        <v>D06997</v>
      </c>
      <c r="AB154" s="1">
        <f t="shared" si="233"/>
        <v>51005</v>
      </c>
      <c r="AC154" s="1" t="str">
        <f t="shared" si="233"/>
        <v>Mägidoktor OÜ</v>
      </c>
      <c r="AD154" s="1">
        <f>VLOOKUP(G154,[2]abi!$A$2:$C$4,2,0)</f>
        <v>71200022</v>
      </c>
      <c r="AF154" s="1" t="str">
        <f t="shared" si="234"/>
        <v>000000000000003069</v>
      </c>
      <c r="AG154" s="1">
        <f>VLOOKUP($AB154,[3]SAP!AN$4:AU$7387,4,0)</f>
        <v>2026</v>
      </c>
      <c r="AH154" s="1" t="str">
        <f>VLOOKUP($AB154,[3]SAP!$AN$4:$AU$7387,5,0)</f>
        <v>2026-PRL1-51005</v>
      </c>
      <c r="AI154" s="1">
        <f>VLOOKUP($AB154,[3]SAP!$AN$4:$AU$7387,6,0)</f>
        <v>1</v>
      </c>
      <c r="AJ154" s="1" t="str">
        <f>VLOOKUP($AB154,[3]SAP!$AN$4:$AU$7387,7,0)</f>
        <v>TK067</v>
      </c>
      <c r="AK154" s="1" t="str">
        <f>VLOOKUP($AB154,[3]SAP!$AN$4:$AU$7387,8,0)</f>
        <v>#</v>
      </c>
      <c r="AL154" s="1">
        <f t="shared" si="235"/>
        <v>1</v>
      </c>
      <c r="AM154" s="1">
        <v>1</v>
      </c>
      <c r="AN154" s="16">
        <f t="shared" si="236"/>
        <v>7470.92</v>
      </c>
      <c r="AO154" s="16">
        <f t="shared" si="237"/>
        <v>7470.92</v>
      </c>
      <c r="AP154" s="1">
        <v>1</v>
      </c>
      <c r="AQ154" s="1">
        <v>1</v>
      </c>
      <c r="AR154" s="1">
        <v>1</v>
      </c>
      <c r="AS154" s="1">
        <v>1</v>
      </c>
      <c r="AT154" s="1">
        <v>1</v>
      </c>
      <c r="AU154" s="1">
        <v>1</v>
      </c>
      <c r="AV154" s="1">
        <v>1</v>
      </c>
      <c r="AW154" s="1">
        <v>1</v>
      </c>
      <c r="AX154" s="1">
        <v>1</v>
      </c>
      <c r="AZ154" s="1" t="str">
        <f t="shared" si="238"/>
        <v>N0624</v>
      </c>
      <c r="BA154" s="1" t="str">
        <f t="shared" si="239"/>
        <v>D06997</v>
      </c>
      <c r="BB154" s="1" t="str">
        <f t="shared" si="239"/>
        <v>TRIINU-KREETE MÄGI</v>
      </c>
      <c r="BC154" s="1">
        <f t="shared" si="240"/>
        <v>51005</v>
      </c>
      <c r="BE154" s="1">
        <v>71200013</v>
      </c>
      <c r="BG154" s="1" t="str">
        <f t="shared" si="241"/>
        <v>000000000000003062</v>
      </c>
      <c r="BH154" s="1">
        <f>VLOOKUP($AB154,[3]SAP!$AN$4:$AU$7387,4,0)</f>
        <v>2026</v>
      </c>
      <c r="BI154" s="1" t="str">
        <f>VLOOKUP($AB154,[3]SAP!$AN$4:$AU$7387,5,0)</f>
        <v>2026-PRL1-51005</v>
      </c>
      <c r="BJ154" s="1">
        <f>VLOOKUP($AB154,[3]SAP!$AN$4:$AU$7387,6,0)</f>
        <v>1</v>
      </c>
      <c r="BK154" s="1" t="str">
        <f>VLOOKUP($AB154,[3]SAP!$AN$4:$AU$7387,7,0)</f>
        <v>TK067</v>
      </c>
      <c r="BL154" s="1" t="str">
        <f>VLOOKUP($AB154,[3]SAP!$AN$4:$AU$7387,8,0)</f>
        <v>#</v>
      </c>
      <c r="BM154" s="1">
        <f t="shared" si="242"/>
        <v>0.4</v>
      </c>
      <c r="BN154" s="1">
        <v>1</v>
      </c>
      <c r="BO154" s="16">
        <v>1306.2000000000003</v>
      </c>
      <c r="BP154" s="15">
        <f t="shared" si="243"/>
        <v>522.48</v>
      </c>
      <c r="BQ154" s="1">
        <v>1</v>
      </c>
      <c r="BR154" s="1">
        <v>1</v>
      </c>
      <c r="BS154" s="1">
        <v>1</v>
      </c>
      <c r="BT154" s="1">
        <v>1</v>
      </c>
      <c r="BU154" s="1">
        <v>1</v>
      </c>
      <c r="BV154" s="1">
        <v>1</v>
      </c>
      <c r="BW154" s="1">
        <v>1</v>
      </c>
      <c r="BX154" s="1">
        <v>1</v>
      </c>
      <c r="BY154" s="1">
        <v>1</v>
      </c>
    </row>
    <row r="155" spans="1:77" x14ac:dyDescent="0.25">
      <c r="A155" s="12" t="str">
        <f t="shared" si="229"/>
        <v>51005N0628D06997</v>
      </c>
      <c r="B155" s="1">
        <v>17099675</v>
      </c>
      <c r="C155" s="12">
        <v>51005</v>
      </c>
      <c r="D155" s="1" t="s">
        <v>185</v>
      </c>
      <c r="E155" s="1" t="s">
        <v>725</v>
      </c>
      <c r="F155" s="1" t="s">
        <v>726</v>
      </c>
      <c r="G155" s="1">
        <v>3069</v>
      </c>
      <c r="H155" s="1" t="s">
        <v>729</v>
      </c>
      <c r="I155" s="1">
        <v>1</v>
      </c>
      <c r="J155" s="15">
        <v>7470.92</v>
      </c>
      <c r="K155" s="1">
        <v>0.2</v>
      </c>
      <c r="L155" s="15">
        <v>261.24</v>
      </c>
      <c r="M155" s="1">
        <v>7732.16</v>
      </c>
      <c r="N155" s="1"/>
      <c r="O155" s="12" t="str">
        <f>VLOOKUP(C155,'[1]minu seosed mai'!$E$3:$F$784,2,0)</f>
        <v>Mägidoktor OÜ</v>
      </c>
      <c r="P155" s="12" t="str">
        <f>VLOOKUP(A155,'[2]minu seosed mai'!$A$3:$A$784,1,0)</f>
        <v>51005N0628D06997</v>
      </c>
      <c r="Q155" s="12"/>
      <c r="R155" s="12" t="str">
        <f>VLOOKUP(H155,'[2]minu seosed mai'!$B$3:$F$784,5,0)</f>
        <v>Mägidoktor OÜ</v>
      </c>
      <c r="S155" s="12" t="s">
        <v>730</v>
      </c>
      <c r="T155" s="12" t="s">
        <v>731</v>
      </c>
      <c r="U155" s="12"/>
      <c r="V155" s="12" t="s">
        <v>730</v>
      </c>
      <c r="X155" s="16">
        <f t="shared" si="230"/>
        <v>7470.92</v>
      </c>
      <c r="Y155" s="1" t="str">
        <f t="shared" si="231"/>
        <v>N0628</v>
      </c>
      <c r="Z155" s="1" t="str">
        <f t="shared" si="232"/>
        <v>D06997</v>
      </c>
      <c r="AB155" s="1">
        <f t="shared" si="233"/>
        <v>51005</v>
      </c>
      <c r="AC155" s="1" t="str">
        <f t="shared" si="233"/>
        <v>Mägidoktor OÜ</v>
      </c>
      <c r="AD155" s="1">
        <f>VLOOKUP(G155,[2]abi!$A$2:$C$4,2,0)</f>
        <v>71200022</v>
      </c>
      <c r="AF155" s="1" t="str">
        <f t="shared" si="234"/>
        <v>000000000000003069</v>
      </c>
      <c r="AG155" s="1">
        <f>VLOOKUP($AB155,[3]SAP!AN$4:AU$7387,4,0)</f>
        <v>2026</v>
      </c>
      <c r="AH155" s="1" t="str">
        <f>VLOOKUP($AB155,[3]SAP!$AN$4:$AU$7387,5,0)</f>
        <v>2026-PRL1-51005</v>
      </c>
      <c r="AI155" s="1">
        <f>VLOOKUP($AB155,[3]SAP!$AN$4:$AU$7387,6,0)</f>
        <v>1</v>
      </c>
      <c r="AJ155" s="1" t="str">
        <f>VLOOKUP($AB155,[3]SAP!$AN$4:$AU$7387,7,0)</f>
        <v>TK067</v>
      </c>
      <c r="AK155" s="1" t="str">
        <f>VLOOKUP($AB155,[3]SAP!$AN$4:$AU$7387,8,0)</f>
        <v>#</v>
      </c>
      <c r="AL155" s="1">
        <f t="shared" si="235"/>
        <v>1</v>
      </c>
      <c r="AM155" s="1">
        <v>1</v>
      </c>
      <c r="AN155" s="16">
        <f t="shared" si="236"/>
        <v>7470.92</v>
      </c>
      <c r="AO155" s="16">
        <f t="shared" si="237"/>
        <v>7470.92</v>
      </c>
      <c r="AP155" s="1">
        <v>1</v>
      </c>
      <c r="AQ155" s="1">
        <v>1</v>
      </c>
      <c r="AR155" s="1">
        <v>1</v>
      </c>
      <c r="AS155" s="1">
        <v>1</v>
      </c>
      <c r="AT155" s="1">
        <v>1</v>
      </c>
      <c r="AU155" s="1">
        <v>1</v>
      </c>
      <c r="AV155" s="1">
        <v>1</v>
      </c>
      <c r="AW155" s="1">
        <v>1</v>
      </c>
      <c r="AX155" s="1">
        <v>1</v>
      </c>
      <c r="AZ155" s="1" t="str">
        <f t="shared" si="238"/>
        <v>N0628</v>
      </c>
      <c r="BA155" s="1" t="str">
        <f t="shared" si="239"/>
        <v>D06997</v>
      </c>
      <c r="BB155" s="1" t="str">
        <f t="shared" si="239"/>
        <v>TRIINU-KREETE MÄGI</v>
      </c>
      <c r="BC155" s="1">
        <f t="shared" si="240"/>
        <v>51005</v>
      </c>
      <c r="BE155" s="1">
        <v>71200013</v>
      </c>
      <c r="BG155" s="1" t="str">
        <f t="shared" si="241"/>
        <v>000000000000003062</v>
      </c>
      <c r="BH155" s="1">
        <f>VLOOKUP($AB155,[3]SAP!$AN$4:$AU$7387,4,0)</f>
        <v>2026</v>
      </c>
      <c r="BI155" s="1" t="str">
        <f>VLOOKUP($AB155,[3]SAP!$AN$4:$AU$7387,5,0)</f>
        <v>2026-PRL1-51005</v>
      </c>
      <c r="BJ155" s="1">
        <f>VLOOKUP($AB155,[3]SAP!$AN$4:$AU$7387,6,0)</f>
        <v>1</v>
      </c>
      <c r="BK155" s="1" t="str">
        <f>VLOOKUP($AB155,[3]SAP!$AN$4:$AU$7387,7,0)</f>
        <v>TK067</v>
      </c>
      <c r="BL155" s="1" t="str">
        <f>VLOOKUP($AB155,[3]SAP!$AN$4:$AU$7387,8,0)</f>
        <v>#</v>
      </c>
      <c r="BM155" s="1">
        <f t="shared" si="242"/>
        <v>0.2</v>
      </c>
      <c r="BN155" s="1">
        <v>1</v>
      </c>
      <c r="BO155" s="16">
        <v>1306.2000000000003</v>
      </c>
      <c r="BP155" s="15">
        <f t="shared" si="243"/>
        <v>261.24</v>
      </c>
      <c r="BQ155" s="1">
        <v>1</v>
      </c>
      <c r="BR155" s="1">
        <v>1</v>
      </c>
      <c r="BS155" s="1">
        <v>1</v>
      </c>
      <c r="BT155" s="1">
        <v>1</v>
      </c>
      <c r="BU155" s="1">
        <v>1</v>
      </c>
      <c r="BV155" s="1">
        <v>1</v>
      </c>
      <c r="BW155" s="1">
        <v>1</v>
      </c>
      <c r="BX155" s="1">
        <v>1</v>
      </c>
      <c r="BY155" s="1">
        <v>1</v>
      </c>
    </row>
    <row r="156" spans="1:77" x14ac:dyDescent="0.25">
      <c r="A156" s="12" t="str">
        <f t="shared" si="229"/>
        <v>50433N0600D02644</v>
      </c>
      <c r="B156" s="1">
        <v>10918638</v>
      </c>
      <c r="C156" s="12">
        <v>50433</v>
      </c>
      <c r="D156" s="1" t="s">
        <v>730</v>
      </c>
      <c r="E156" s="1" t="s">
        <v>732</v>
      </c>
      <c r="F156" s="1" t="s">
        <v>733</v>
      </c>
      <c r="G156" s="1">
        <v>3061</v>
      </c>
      <c r="H156" s="1" t="s">
        <v>734</v>
      </c>
      <c r="I156" s="1">
        <v>1</v>
      </c>
      <c r="J156" s="15">
        <v>5965.98</v>
      </c>
      <c r="K156" s="1">
        <v>0.2</v>
      </c>
      <c r="L156" s="15">
        <v>261.24</v>
      </c>
      <c r="M156" s="1">
        <v>6227.2199999999993</v>
      </c>
      <c r="N156" s="1"/>
      <c r="O156" s="12" t="str">
        <f>VLOOKUP(C156,'[1]minu seosed mai'!$E$3:$F$784,2,0)</f>
        <v>Märjamaa Arstid OÜ</v>
      </c>
      <c r="P156" s="12" t="str">
        <f>VLOOKUP(A156,'[2]minu seosed mai'!$A$3:$A$784,1,0)</f>
        <v>50433N0600D02644</v>
      </c>
      <c r="Q156" s="12"/>
      <c r="R156" s="12" t="str">
        <f>VLOOKUP(H156,'[2]minu seosed mai'!$B$3:$F$784,5,0)</f>
        <v>Märjamaa Arstid OÜ</v>
      </c>
      <c r="S156" s="12" t="s">
        <v>730</v>
      </c>
      <c r="T156" s="12" t="s">
        <v>735</v>
      </c>
      <c r="U156" s="12"/>
      <c r="V156" s="12" t="s">
        <v>730</v>
      </c>
      <c r="X156" s="16">
        <f t="shared" si="230"/>
        <v>5965.98</v>
      </c>
      <c r="Y156" s="1" t="str">
        <f t="shared" si="231"/>
        <v>N0600</v>
      </c>
      <c r="Z156" s="1" t="str">
        <f t="shared" si="232"/>
        <v>D02644</v>
      </c>
      <c r="AB156" s="1">
        <f t="shared" si="233"/>
        <v>50433</v>
      </c>
      <c r="AC156" s="1" t="str">
        <f t="shared" si="233"/>
        <v>Märjamaa Arstid OÜ</v>
      </c>
      <c r="AD156" s="1">
        <f>VLOOKUP(G156,[2]abi!$A$2:$C$4,2,0)</f>
        <v>71200012</v>
      </c>
      <c r="AF156" s="1" t="str">
        <f t="shared" si="234"/>
        <v>000000000000003061</v>
      </c>
      <c r="AG156" s="1">
        <f>VLOOKUP($AB156,[3]SAP!AN$4:AU$7387,4,0)</f>
        <v>2026</v>
      </c>
      <c r="AH156" s="1" t="str">
        <f>VLOOKUP($AB156,[3]SAP!$AN$4:$AU$7387,5,0)</f>
        <v>2026-PRL1-50433</v>
      </c>
      <c r="AI156" s="1" t="str">
        <f>VLOOKUP($AB156,[3]SAP!$AN$4:$AU$7387,6,0)</f>
        <v>#</v>
      </c>
      <c r="AJ156" s="1" t="str">
        <f>VLOOKUP($AB156,[3]SAP!$AN$4:$AU$7387,7,0)</f>
        <v>#</v>
      </c>
      <c r="AK156" s="1" t="str">
        <f>VLOOKUP($AB156,[3]SAP!$AN$4:$AU$7387,8,0)</f>
        <v>#</v>
      </c>
      <c r="AL156" s="1">
        <f t="shared" si="235"/>
        <v>1</v>
      </c>
      <c r="AM156" s="1">
        <v>1</v>
      </c>
      <c r="AN156" s="16">
        <f t="shared" si="236"/>
        <v>5965.98</v>
      </c>
      <c r="AO156" s="16">
        <f t="shared" si="237"/>
        <v>5965.98</v>
      </c>
      <c r="AP156" s="1">
        <v>1</v>
      </c>
      <c r="AQ156" s="1">
        <v>1</v>
      </c>
      <c r="AR156" s="1">
        <v>1</v>
      </c>
      <c r="AS156" s="1">
        <v>1</v>
      </c>
      <c r="AT156" s="1">
        <v>1</v>
      </c>
      <c r="AU156" s="1">
        <v>1</v>
      </c>
      <c r="AV156" s="1">
        <v>1</v>
      </c>
      <c r="AW156" s="1">
        <v>1</v>
      </c>
      <c r="AX156" s="1">
        <v>1</v>
      </c>
      <c r="AZ156" s="1" t="str">
        <f t="shared" si="238"/>
        <v>N0600</v>
      </c>
      <c r="BA156" s="1" t="str">
        <f t="shared" si="239"/>
        <v>D02644</v>
      </c>
      <c r="BB156" s="1" t="str">
        <f t="shared" si="239"/>
        <v>ANNE PARNABAS</v>
      </c>
      <c r="BC156" s="1">
        <f t="shared" si="240"/>
        <v>50433</v>
      </c>
      <c r="BE156" s="1">
        <v>71200013</v>
      </c>
      <c r="BG156" s="1" t="str">
        <f t="shared" si="241"/>
        <v>000000000000003062</v>
      </c>
      <c r="BH156" s="1">
        <f>VLOOKUP($AB156,[3]SAP!$AN$4:$AU$7387,4,0)</f>
        <v>2026</v>
      </c>
      <c r="BI156" s="1" t="str">
        <f>VLOOKUP($AB156,[3]SAP!$AN$4:$AU$7387,5,0)</f>
        <v>2026-PRL1-50433</v>
      </c>
      <c r="BJ156" s="1" t="str">
        <f>VLOOKUP($AB156,[3]SAP!$AN$4:$AU$7387,6,0)</f>
        <v>#</v>
      </c>
      <c r="BK156" s="1" t="str">
        <f>VLOOKUP($AB156,[3]SAP!$AN$4:$AU$7387,7,0)</f>
        <v>#</v>
      </c>
      <c r="BL156" s="1" t="str">
        <f>VLOOKUP($AB156,[3]SAP!$AN$4:$AU$7387,8,0)</f>
        <v>#</v>
      </c>
      <c r="BM156" s="1">
        <f t="shared" si="242"/>
        <v>0.2</v>
      </c>
      <c r="BN156" s="1">
        <v>1</v>
      </c>
      <c r="BO156" s="16">
        <v>1306.2000000000003</v>
      </c>
      <c r="BP156" s="15">
        <f t="shared" si="243"/>
        <v>261.24</v>
      </c>
      <c r="BQ156" s="1">
        <v>1</v>
      </c>
      <c r="BR156" s="1">
        <v>1</v>
      </c>
      <c r="BS156" s="1">
        <v>1</v>
      </c>
      <c r="BT156" s="1">
        <v>1</v>
      </c>
      <c r="BU156" s="1">
        <v>1</v>
      </c>
      <c r="BV156" s="1">
        <v>1</v>
      </c>
      <c r="BW156" s="1">
        <v>1</v>
      </c>
      <c r="BX156" s="1">
        <v>1</v>
      </c>
      <c r="BY156" s="1">
        <v>1</v>
      </c>
    </row>
    <row r="157" spans="1:77" x14ac:dyDescent="0.25">
      <c r="A157" s="12" t="str">
        <f t="shared" si="229"/>
        <v>50433N0602D03412</v>
      </c>
      <c r="B157" s="1">
        <v>10918638</v>
      </c>
      <c r="C157" s="12">
        <v>50433</v>
      </c>
      <c r="D157" s="1" t="s">
        <v>730</v>
      </c>
      <c r="E157" s="1" t="s">
        <v>736</v>
      </c>
      <c r="F157" s="1" t="s">
        <v>737</v>
      </c>
      <c r="G157" s="1">
        <v>3069</v>
      </c>
      <c r="H157" s="1" t="s">
        <v>738</v>
      </c>
      <c r="I157" s="1">
        <v>1</v>
      </c>
      <c r="J157" s="15">
        <v>7470.92</v>
      </c>
      <c r="K157" s="1">
        <v>0.2</v>
      </c>
      <c r="L157" s="15">
        <v>261.24</v>
      </c>
      <c r="M157" s="1">
        <v>7732.16</v>
      </c>
      <c r="N157" s="1"/>
      <c r="O157" s="12" t="str">
        <f>VLOOKUP(C157,'[1]minu seosed mai'!$E$3:$F$784,2,0)</f>
        <v>Märjamaa Arstid OÜ</v>
      </c>
      <c r="P157" s="12" t="str">
        <f>VLOOKUP(A157,'[2]minu seosed mai'!$A$3:$A$784,1,0)</f>
        <v>50433N0602D03412</v>
      </c>
      <c r="Q157" s="12"/>
      <c r="R157" s="12" t="str">
        <f>VLOOKUP(H157,'[2]minu seosed mai'!$B$3:$F$784,5,0)</f>
        <v>Märjamaa Arstid OÜ</v>
      </c>
      <c r="S157" s="12" t="s">
        <v>739</v>
      </c>
      <c r="T157" s="12" t="s">
        <v>740</v>
      </c>
      <c r="U157" s="12"/>
      <c r="V157" s="12" t="s">
        <v>739</v>
      </c>
      <c r="X157" s="16">
        <f t="shared" si="230"/>
        <v>7470.92</v>
      </c>
      <c r="Y157" s="1" t="str">
        <f t="shared" si="231"/>
        <v>N0602</v>
      </c>
      <c r="Z157" s="1" t="str">
        <f t="shared" si="232"/>
        <v>D03412</v>
      </c>
      <c r="AB157" s="1">
        <f t="shared" si="233"/>
        <v>50433</v>
      </c>
      <c r="AC157" s="1" t="str">
        <f t="shared" si="233"/>
        <v>Märjamaa Arstid OÜ</v>
      </c>
      <c r="AD157" s="1">
        <f>VLOOKUP(G157,[2]abi!$A$2:$C$4,2,0)</f>
        <v>71200022</v>
      </c>
      <c r="AF157" s="1" t="str">
        <f t="shared" si="234"/>
        <v>000000000000003069</v>
      </c>
      <c r="AG157" s="1">
        <f>VLOOKUP($AB157,[3]SAP!AN$4:AU$7387,4,0)</f>
        <v>2026</v>
      </c>
      <c r="AH157" s="1" t="str">
        <f>VLOOKUP($AB157,[3]SAP!$AN$4:$AU$7387,5,0)</f>
        <v>2026-PRL1-50433</v>
      </c>
      <c r="AI157" s="1" t="str">
        <f>VLOOKUP($AB157,[3]SAP!$AN$4:$AU$7387,6,0)</f>
        <v>#</v>
      </c>
      <c r="AJ157" s="1" t="str">
        <f>VLOOKUP($AB157,[3]SAP!$AN$4:$AU$7387,7,0)</f>
        <v>#</v>
      </c>
      <c r="AK157" s="1" t="str">
        <f>VLOOKUP($AB157,[3]SAP!$AN$4:$AU$7387,8,0)</f>
        <v>#</v>
      </c>
      <c r="AL157" s="1">
        <f t="shared" si="235"/>
        <v>1</v>
      </c>
      <c r="AM157" s="1">
        <v>1</v>
      </c>
      <c r="AN157" s="16">
        <f t="shared" si="236"/>
        <v>7470.92</v>
      </c>
      <c r="AO157" s="16">
        <f t="shared" si="237"/>
        <v>7470.92</v>
      </c>
      <c r="AP157" s="1">
        <v>1</v>
      </c>
      <c r="AQ157" s="1">
        <v>1</v>
      </c>
      <c r="AR157" s="1">
        <v>1</v>
      </c>
      <c r="AS157" s="1">
        <v>1</v>
      </c>
      <c r="AT157" s="1">
        <v>1</v>
      </c>
      <c r="AU157" s="1">
        <v>1</v>
      </c>
      <c r="AV157" s="1">
        <v>1</v>
      </c>
      <c r="AW157" s="1">
        <v>1</v>
      </c>
      <c r="AX157" s="1">
        <v>1</v>
      </c>
      <c r="AZ157" s="1" t="str">
        <f t="shared" si="238"/>
        <v>N0602</v>
      </c>
      <c r="BA157" s="1" t="str">
        <f t="shared" si="239"/>
        <v>D03412</v>
      </c>
      <c r="BB157" s="1" t="str">
        <f t="shared" si="239"/>
        <v>KATRIN SAARMA</v>
      </c>
      <c r="BC157" s="1">
        <f t="shared" si="240"/>
        <v>50433</v>
      </c>
      <c r="BE157" s="1">
        <v>71200013</v>
      </c>
      <c r="BG157" s="1" t="str">
        <f t="shared" si="241"/>
        <v>000000000000003062</v>
      </c>
      <c r="BH157" s="1">
        <f>VLOOKUP($AB157,[3]SAP!$AN$4:$AU$7387,4,0)</f>
        <v>2026</v>
      </c>
      <c r="BI157" s="1" t="str">
        <f>VLOOKUP($AB157,[3]SAP!$AN$4:$AU$7387,5,0)</f>
        <v>2026-PRL1-50433</v>
      </c>
      <c r="BJ157" s="1" t="str">
        <f>VLOOKUP($AB157,[3]SAP!$AN$4:$AU$7387,6,0)</f>
        <v>#</v>
      </c>
      <c r="BK157" s="1" t="str">
        <f>VLOOKUP($AB157,[3]SAP!$AN$4:$AU$7387,7,0)</f>
        <v>#</v>
      </c>
      <c r="BL157" s="1" t="str">
        <f>VLOOKUP($AB157,[3]SAP!$AN$4:$AU$7387,8,0)</f>
        <v>#</v>
      </c>
      <c r="BM157" s="1">
        <f t="shared" si="242"/>
        <v>0.2</v>
      </c>
      <c r="BN157" s="1">
        <v>1</v>
      </c>
      <c r="BO157" s="16">
        <v>1306.2000000000003</v>
      </c>
      <c r="BP157" s="15">
        <f t="shared" si="243"/>
        <v>261.24</v>
      </c>
      <c r="BQ157" s="1">
        <v>1</v>
      </c>
      <c r="BR157" s="1">
        <v>1</v>
      </c>
      <c r="BS157" s="1">
        <v>1</v>
      </c>
      <c r="BT157" s="1">
        <v>1</v>
      </c>
      <c r="BU157" s="1">
        <v>1</v>
      </c>
      <c r="BV157" s="1">
        <v>1</v>
      </c>
      <c r="BW157" s="1">
        <v>1</v>
      </c>
      <c r="BX157" s="1">
        <v>1</v>
      </c>
      <c r="BY157" s="1">
        <v>1</v>
      </c>
    </row>
    <row r="158" spans="1:77" x14ac:dyDescent="0.25">
      <c r="A158" s="12" t="str">
        <f t="shared" si="229"/>
        <v>50862N0037D08184</v>
      </c>
      <c r="B158" s="1">
        <v>14158450</v>
      </c>
      <c r="C158" s="12">
        <v>50862</v>
      </c>
      <c r="D158" s="1" t="s">
        <v>739</v>
      </c>
      <c r="E158" s="1" t="s">
        <v>741</v>
      </c>
      <c r="F158" s="1" t="s">
        <v>742</v>
      </c>
      <c r="G158" s="1">
        <v>3069</v>
      </c>
      <c r="H158" s="1" t="s">
        <v>743</v>
      </c>
      <c r="I158" s="1">
        <v>1</v>
      </c>
      <c r="J158" s="15">
        <v>7470.92</v>
      </c>
      <c r="K158" s="1">
        <v>0.4</v>
      </c>
      <c r="L158" s="15">
        <v>522.48</v>
      </c>
      <c r="M158" s="1">
        <v>7993.4</v>
      </c>
      <c r="N158" s="1"/>
      <c r="O158" s="12" t="str">
        <f>VLOOKUP(C158,'[1]minu seosed mai'!$E$3:$F$784,2,0)</f>
        <v>Mymed Perearstid OÜ</v>
      </c>
      <c r="P158" s="12" t="str">
        <f>VLOOKUP(A158,'[2]minu seosed mai'!$A$3:$A$784,1,0)</f>
        <v>50862N0037D08184</v>
      </c>
      <c r="Q158" s="12"/>
      <c r="R158" s="12" t="str">
        <f>VLOOKUP(H158,'[2]minu seosed mai'!$B$3:$F$784,5,0)</f>
        <v>Mymed Perearstid OÜ</v>
      </c>
      <c r="S158" s="12" t="s">
        <v>739</v>
      </c>
      <c r="T158" s="12" t="s">
        <v>744</v>
      </c>
      <c r="U158" s="12"/>
      <c r="V158" s="12" t="s">
        <v>739</v>
      </c>
      <c r="X158" s="16">
        <f t="shared" si="230"/>
        <v>7470.92</v>
      </c>
      <c r="Y158" s="1" t="str">
        <f t="shared" si="231"/>
        <v>N0037</v>
      </c>
      <c r="Z158" s="1" t="str">
        <f t="shared" si="232"/>
        <v>D08184</v>
      </c>
      <c r="AB158" s="1">
        <f t="shared" si="233"/>
        <v>50862</v>
      </c>
      <c r="AC158" s="1" t="str">
        <f t="shared" si="233"/>
        <v>Mymed Perearstid OÜ</v>
      </c>
      <c r="AD158" s="1">
        <f>VLOOKUP(G158,[2]abi!$A$2:$C$4,2,0)</f>
        <v>71200022</v>
      </c>
      <c r="AF158" s="1" t="str">
        <f t="shared" si="234"/>
        <v>000000000000003069</v>
      </c>
      <c r="AG158" s="1">
        <f>VLOOKUP($AB158,[3]SAP!AN$4:AU$7387,4,0)</f>
        <v>2026</v>
      </c>
      <c r="AH158" s="1" t="str">
        <f>VLOOKUP($AB158,[3]SAP!$AN$4:$AU$7387,5,0)</f>
        <v>2026-PRL1-50862</v>
      </c>
      <c r="AI158" s="1">
        <f>VLOOKUP($AB158,[3]SAP!$AN$4:$AU$7387,6,0)</f>
        <v>1</v>
      </c>
      <c r="AJ158" s="1" t="str">
        <f>VLOOKUP($AB158,[3]SAP!$AN$4:$AU$7387,7,0)</f>
        <v>TK033</v>
      </c>
      <c r="AK158" s="1" t="str">
        <f>VLOOKUP($AB158,[3]SAP!$AN$4:$AU$7387,8,0)</f>
        <v>#</v>
      </c>
      <c r="AL158" s="1">
        <f t="shared" si="235"/>
        <v>1</v>
      </c>
      <c r="AM158" s="1">
        <v>1</v>
      </c>
      <c r="AN158" s="16">
        <f t="shared" si="236"/>
        <v>7470.92</v>
      </c>
      <c r="AO158" s="16">
        <f t="shared" si="237"/>
        <v>7470.92</v>
      </c>
      <c r="AP158" s="1">
        <v>1</v>
      </c>
      <c r="AQ158" s="1">
        <v>1</v>
      </c>
      <c r="AR158" s="1">
        <v>1</v>
      </c>
      <c r="AS158" s="1">
        <v>1</v>
      </c>
      <c r="AT158" s="1">
        <v>1</v>
      </c>
      <c r="AU158" s="1">
        <v>1</v>
      </c>
      <c r="AV158" s="1">
        <v>1</v>
      </c>
      <c r="AW158" s="1">
        <v>1</v>
      </c>
      <c r="AX158" s="1">
        <v>1</v>
      </c>
      <c r="AZ158" s="1" t="str">
        <f t="shared" si="238"/>
        <v>N0037</v>
      </c>
      <c r="BA158" s="1" t="str">
        <f t="shared" si="239"/>
        <v>D08184</v>
      </c>
      <c r="BB158" s="1" t="str">
        <f t="shared" si="239"/>
        <v>TATJANA SOKOLOVA</v>
      </c>
      <c r="BC158" s="1">
        <f t="shared" si="240"/>
        <v>50862</v>
      </c>
      <c r="BE158" s="1">
        <v>71200013</v>
      </c>
      <c r="BG158" s="1" t="str">
        <f t="shared" si="241"/>
        <v>000000000000003062</v>
      </c>
      <c r="BH158" s="1">
        <f>VLOOKUP($AB158,[3]SAP!$AN$4:$AU$7387,4,0)</f>
        <v>2026</v>
      </c>
      <c r="BI158" s="1" t="str">
        <f>VLOOKUP($AB158,[3]SAP!$AN$4:$AU$7387,5,0)</f>
        <v>2026-PRL1-50862</v>
      </c>
      <c r="BJ158" s="1">
        <f>VLOOKUP($AB158,[3]SAP!$AN$4:$AU$7387,6,0)</f>
        <v>1</v>
      </c>
      <c r="BK158" s="1" t="str">
        <f>VLOOKUP($AB158,[3]SAP!$AN$4:$AU$7387,7,0)</f>
        <v>TK033</v>
      </c>
      <c r="BL158" s="1" t="str">
        <f>VLOOKUP($AB158,[3]SAP!$AN$4:$AU$7387,8,0)</f>
        <v>#</v>
      </c>
      <c r="BM158" s="1">
        <f t="shared" si="242"/>
        <v>0.4</v>
      </c>
      <c r="BN158" s="1">
        <v>1</v>
      </c>
      <c r="BO158" s="16">
        <v>1306.2000000000003</v>
      </c>
      <c r="BP158" s="15">
        <f t="shared" si="243"/>
        <v>522.48</v>
      </c>
      <c r="BQ158" s="1">
        <v>1</v>
      </c>
      <c r="BR158" s="1">
        <v>1</v>
      </c>
      <c r="BS158" s="1">
        <v>1</v>
      </c>
      <c r="BT158" s="1">
        <v>1</v>
      </c>
      <c r="BU158" s="1">
        <v>1</v>
      </c>
      <c r="BV158" s="1">
        <v>1</v>
      </c>
      <c r="BW158" s="1">
        <v>1</v>
      </c>
      <c r="BX158" s="1">
        <v>1</v>
      </c>
      <c r="BY158" s="1">
        <v>1</v>
      </c>
    </row>
    <row r="159" spans="1:77" x14ac:dyDescent="0.25">
      <c r="A159" s="12" t="str">
        <f t="shared" si="229"/>
        <v>50862N0048D07700</v>
      </c>
      <c r="B159" s="1">
        <v>14158450</v>
      </c>
      <c r="C159" s="12">
        <v>50862</v>
      </c>
      <c r="D159" s="1" t="s">
        <v>739</v>
      </c>
      <c r="E159" s="1" t="s">
        <v>745</v>
      </c>
      <c r="F159" s="1" t="s">
        <v>746</v>
      </c>
      <c r="G159" s="1">
        <v>3061</v>
      </c>
      <c r="H159" s="1" t="s">
        <v>747</v>
      </c>
      <c r="I159" s="1">
        <v>0.8</v>
      </c>
      <c r="J159" s="15">
        <v>4772.7839999999997</v>
      </c>
      <c r="K159" s="1">
        <v>0.4</v>
      </c>
      <c r="L159" s="15">
        <v>522.48</v>
      </c>
      <c r="M159" s="1">
        <v>5295.2639999999992</v>
      </c>
      <c r="N159" s="1"/>
      <c r="O159" s="12" t="str">
        <f>VLOOKUP(C159,'[1]minu seosed mai'!$E$3:$F$784,2,0)</f>
        <v>Mymed Perearstid OÜ</v>
      </c>
      <c r="P159" s="12" t="str">
        <f>VLOOKUP(A159,'[2]minu seosed mai'!$A$3:$A$784,1,0)</f>
        <v>50862N0048D07700</v>
      </c>
      <c r="Q159" s="12"/>
      <c r="R159" s="12" t="str">
        <f>VLOOKUP(H159,'[2]minu seosed mai'!$B$3:$F$784,5,0)</f>
        <v>Mymed Perearstid OÜ</v>
      </c>
      <c r="S159" s="12" t="s">
        <v>739</v>
      </c>
      <c r="T159" s="12" t="s">
        <v>748</v>
      </c>
      <c r="U159" s="12"/>
      <c r="V159" s="12" t="s">
        <v>739</v>
      </c>
      <c r="X159" s="16">
        <f t="shared" si="230"/>
        <v>5965.98</v>
      </c>
      <c r="Y159" s="1" t="str">
        <f t="shared" si="231"/>
        <v>N0048</v>
      </c>
      <c r="Z159" s="1" t="str">
        <f t="shared" si="232"/>
        <v>D07700</v>
      </c>
      <c r="AB159" s="1">
        <f t="shared" si="233"/>
        <v>50862</v>
      </c>
      <c r="AC159" s="1" t="str">
        <f t="shared" si="233"/>
        <v>Mymed Perearstid OÜ</v>
      </c>
      <c r="AD159" s="1">
        <f>VLOOKUP(G159,[2]abi!$A$2:$C$4,2,0)</f>
        <v>71200012</v>
      </c>
      <c r="AF159" s="1" t="str">
        <f t="shared" si="234"/>
        <v>000000000000003061</v>
      </c>
      <c r="AG159" s="1">
        <f>VLOOKUP($AB159,[3]SAP!AN$4:AU$7387,4,0)</f>
        <v>2026</v>
      </c>
      <c r="AH159" s="1" t="str">
        <f>VLOOKUP($AB159,[3]SAP!$AN$4:$AU$7387,5,0)</f>
        <v>2026-PRL1-50862</v>
      </c>
      <c r="AI159" s="1">
        <f>VLOOKUP($AB159,[3]SAP!$AN$4:$AU$7387,6,0)</f>
        <v>1</v>
      </c>
      <c r="AJ159" s="1" t="str">
        <f>VLOOKUP($AB159,[3]SAP!$AN$4:$AU$7387,7,0)</f>
        <v>TK033</v>
      </c>
      <c r="AK159" s="1" t="str">
        <f>VLOOKUP($AB159,[3]SAP!$AN$4:$AU$7387,8,0)</f>
        <v>#</v>
      </c>
      <c r="AL159" s="1">
        <f t="shared" si="235"/>
        <v>0.8</v>
      </c>
      <c r="AM159" s="1">
        <v>1</v>
      </c>
      <c r="AN159" s="16">
        <f t="shared" si="236"/>
        <v>5965.98</v>
      </c>
      <c r="AO159" s="16">
        <f t="shared" si="237"/>
        <v>4772.7839999999997</v>
      </c>
      <c r="AP159" s="1">
        <v>1</v>
      </c>
      <c r="AQ159" s="1">
        <v>1</v>
      </c>
      <c r="AR159" s="1">
        <v>1</v>
      </c>
      <c r="AS159" s="1">
        <v>1</v>
      </c>
      <c r="AT159" s="1">
        <v>1</v>
      </c>
      <c r="AU159" s="1">
        <v>1</v>
      </c>
      <c r="AV159" s="1">
        <v>1</v>
      </c>
      <c r="AW159" s="1">
        <v>1</v>
      </c>
      <c r="AX159" s="1">
        <v>1</v>
      </c>
      <c r="AZ159" s="1" t="str">
        <f t="shared" si="238"/>
        <v>N0048</v>
      </c>
      <c r="BA159" s="1" t="str">
        <f t="shared" si="239"/>
        <v>D07700</v>
      </c>
      <c r="BB159" s="1" t="str">
        <f t="shared" si="239"/>
        <v>AALE KALLUS</v>
      </c>
      <c r="BC159" s="1">
        <f t="shared" si="240"/>
        <v>50862</v>
      </c>
      <c r="BE159" s="1">
        <v>71200013</v>
      </c>
      <c r="BG159" s="1" t="str">
        <f t="shared" si="241"/>
        <v>000000000000003062</v>
      </c>
      <c r="BH159" s="1">
        <f>VLOOKUP($AB159,[3]SAP!$AN$4:$AU$7387,4,0)</f>
        <v>2026</v>
      </c>
      <c r="BI159" s="1" t="str">
        <f>VLOOKUP($AB159,[3]SAP!$AN$4:$AU$7387,5,0)</f>
        <v>2026-PRL1-50862</v>
      </c>
      <c r="BJ159" s="1">
        <f>VLOOKUP($AB159,[3]SAP!$AN$4:$AU$7387,6,0)</f>
        <v>1</v>
      </c>
      <c r="BK159" s="1" t="str">
        <f>VLOOKUP($AB159,[3]SAP!$AN$4:$AU$7387,7,0)</f>
        <v>TK033</v>
      </c>
      <c r="BL159" s="1" t="str">
        <f>VLOOKUP($AB159,[3]SAP!$AN$4:$AU$7387,8,0)</f>
        <v>#</v>
      </c>
      <c r="BM159" s="1">
        <f t="shared" si="242"/>
        <v>0.4</v>
      </c>
      <c r="BN159" s="1">
        <v>1</v>
      </c>
      <c r="BO159" s="16">
        <v>1306.2000000000003</v>
      </c>
      <c r="BP159" s="15">
        <f t="shared" si="243"/>
        <v>522.48</v>
      </c>
      <c r="BQ159" s="1">
        <v>1</v>
      </c>
      <c r="BR159" s="1">
        <v>1</v>
      </c>
      <c r="BS159" s="1">
        <v>1</v>
      </c>
      <c r="BT159" s="1">
        <v>1</v>
      </c>
      <c r="BU159" s="1">
        <v>1</v>
      </c>
      <c r="BV159" s="1">
        <v>1</v>
      </c>
      <c r="BW159" s="1">
        <v>1</v>
      </c>
      <c r="BX159" s="1">
        <v>1</v>
      </c>
      <c r="BY159" s="1">
        <v>1</v>
      </c>
    </row>
    <row r="160" spans="1:77" x14ac:dyDescent="0.25">
      <c r="A160" s="12" t="str">
        <f t="shared" si="229"/>
        <v>50862N0234D07826</v>
      </c>
      <c r="B160" s="1">
        <v>14158450</v>
      </c>
      <c r="C160" s="12">
        <v>50862</v>
      </c>
      <c r="D160" s="1" t="s">
        <v>739</v>
      </c>
      <c r="E160" s="1" t="s">
        <v>749</v>
      </c>
      <c r="F160" s="1" t="s">
        <v>750</v>
      </c>
      <c r="G160" s="1">
        <v>3069</v>
      </c>
      <c r="H160" s="1" t="s">
        <v>751</v>
      </c>
      <c r="I160" s="1">
        <v>1</v>
      </c>
      <c r="J160" s="15">
        <v>7470.92</v>
      </c>
      <c r="K160" s="1">
        <v>0.4</v>
      </c>
      <c r="L160" s="15">
        <v>522.48</v>
      </c>
      <c r="M160" s="1">
        <v>7993.4</v>
      </c>
      <c r="N160" s="1"/>
      <c r="O160" s="12" t="str">
        <f>VLOOKUP(C160,'[1]minu seosed mai'!$E$3:$F$784,2,0)</f>
        <v>Mymed Perearstid OÜ</v>
      </c>
      <c r="P160" s="12" t="str">
        <f>VLOOKUP(A160,'[2]minu seosed mai'!$A$3:$A$784,1,0)</f>
        <v>50862N0234D07826</v>
      </c>
      <c r="Q160" s="12"/>
      <c r="R160" s="12" t="str">
        <f>VLOOKUP(H160,'[2]minu seosed mai'!$B$3:$F$784,5,0)</f>
        <v>Mymed Perearstid OÜ</v>
      </c>
      <c r="S160" s="12" t="s">
        <v>739</v>
      </c>
      <c r="T160" s="12" t="s">
        <v>752</v>
      </c>
      <c r="U160" s="12"/>
      <c r="V160" s="12" t="s">
        <v>739</v>
      </c>
      <c r="X160" s="16">
        <f t="shared" si="230"/>
        <v>7470.92</v>
      </c>
      <c r="Y160" s="1" t="str">
        <f t="shared" si="231"/>
        <v>N0234</v>
      </c>
      <c r="Z160" s="1" t="str">
        <f t="shared" si="232"/>
        <v>D07826</v>
      </c>
      <c r="AB160" s="1">
        <f t="shared" si="233"/>
        <v>50862</v>
      </c>
      <c r="AC160" s="1" t="str">
        <f t="shared" si="233"/>
        <v>Mymed Perearstid OÜ</v>
      </c>
      <c r="AD160" s="1">
        <f>VLOOKUP(G160,[2]abi!$A$2:$C$4,2,0)</f>
        <v>71200022</v>
      </c>
      <c r="AF160" s="1" t="str">
        <f t="shared" si="234"/>
        <v>000000000000003069</v>
      </c>
      <c r="AG160" s="1">
        <f>VLOOKUP($AB160,[3]SAP!AN$4:AU$7387,4,0)</f>
        <v>2026</v>
      </c>
      <c r="AH160" s="1" t="str">
        <f>VLOOKUP($AB160,[3]SAP!$AN$4:$AU$7387,5,0)</f>
        <v>2026-PRL1-50862</v>
      </c>
      <c r="AI160" s="1">
        <f>VLOOKUP($AB160,[3]SAP!$AN$4:$AU$7387,6,0)</f>
        <v>1</v>
      </c>
      <c r="AJ160" s="1" t="str">
        <f>VLOOKUP($AB160,[3]SAP!$AN$4:$AU$7387,7,0)</f>
        <v>TK033</v>
      </c>
      <c r="AK160" s="1" t="str">
        <f>VLOOKUP($AB160,[3]SAP!$AN$4:$AU$7387,8,0)</f>
        <v>#</v>
      </c>
      <c r="AL160" s="1">
        <f t="shared" si="235"/>
        <v>1</v>
      </c>
      <c r="AM160" s="1">
        <v>1</v>
      </c>
      <c r="AN160" s="16">
        <f t="shared" si="236"/>
        <v>7470.92</v>
      </c>
      <c r="AO160" s="16">
        <f t="shared" si="237"/>
        <v>7470.92</v>
      </c>
      <c r="AP160" s="1">
        <v>1</v>
      </c>
      <c r="AQ160" s="1">
        <v>1</v>
      </c>
      <c r="AR160" s="1">
        <v>1</v>
      </c>
      <c r="AS160" s="1">
        <v>1</v>
      </c>
      <c r="AT160" s="1">
        <v>1</v>
      </c>
      <c r="AU160" s="1">
        <v>1</v>
      </c>
      <c r="AV160" s="1">
        <v>1</v>
      </c>
      <c r="AW160" s="1">
        <v>1</v>
      </c>
      <c r="AX160" s="1">
        <v>1</v>
      </c>
      <c r="AZ160" s="1" t="str">
        <f t="shared" si="238"/>
        <v>N0234</v>
      </c>
      <c r="BA160" s="1" t="str">
        <f t="shared" si="239"/>
        <v>D07826</v>
      </c>
      <c r="BB160" s="1" t="str">
        <f t="shared" si="239"/>
        <v>KARIN PÄRNPUU</v>
      </c>
      <c r="BC160" s="1">
        <f t="shared" si="240"/>
        <v>50862</v>
      </c>
      <c r="BE160" s="1">
        <v>71200013</v>
      </c>
      <c r="BG160" s="1" t="str">
        <f t="shared" si="241"/>
        <v>000000000000003062</v>
      </c>
      <c r="BH160" s="1">
        <f>VLOOKUP($AB160,[3]SAP!$AN$4:$AU$7387,4,0)</f>
        <v>2026</v>
      </c>
      <c r="BI160" s="1" t="str">
        <f>VLOOKUP($AB160,[3]SAP!$AN$4:$AU$7387,5,0)</f>
        <v>2026-PRL1-50862</v>
      </c>
      <c r="BJ160" s="1">
        <f>VLOOKUP($AB160,[3]SAP!$AN$4:$AU$7387,6,0)</f>
        <v>1</v>
      </c>
      <c r="BK160" s="1" t="str">
        <f>VLOOKUP($AB160,[3]SAP!$AN$4:$AU$7387,7,0)</f>
        <v>TK033</v>
      </c>
      <c r="BL160" s="1" t="str">
        <f>VLOOKUP($AB160,[3]SAP!$AN$4:$AU$7387,8,0)</f>
        <v>#</v>
      </c>
      <c r="BM160" s="1">
        <f t="shared" si="242"/>
        <v>0.4</v>
      </c>
      <c r="BN160" s="1">
        <v>1</v>
      </c>
      <c r="BO160" s="16">
        <v>1306.2000000000003</v>
      </c>
      <c r="BP160" s="15">
        <f t="shared" si="243"/>
        <v>522.48</v>
      </c>
      <c r="BQ160" s="1">
        <v>1</v>
      </c>
      <c r="BR160" s="1">
        <v>1</v>
      </c>
      <c r="BS160" s="1">
        <v>1</v>
      </c>
      <c r="BT160" s="1">
        <v>1</v>
      </c>
      <c r="BU160" s="1">
        <v>1</v>
      </c>
      <c r="BV160" s="1">
        <v>1</v>
      </c>
      <c r="BW160" s="1">
        <v>1</v>
      </c>
      <c r="BX160" s="1">
        <v>1</v>
      </c>
      <c r="BY160" s="1">
        <v>1</v>
      </c>
    </row>
    <row r="161" spans="1:77" x14ac:dyDescent="0.25">
      <c r="A161" s="12" t="str">
        <f t="shared" si="229"/>
        <v>50862N0857D08343</v>
      </c>
      <c r="B161" s="1">
        <v>14158450</v>
      </c>
      <c r="C161" s="12">
        <v>50862</v>
      </c>
      <c r="D161" s="1" t="s">
        <v>739</v>
      </c>
      <c r="E161" s="1" t="s">
        <v>753</v>
      </c>
      <c r="F161" s="1" t="s">
        <v>754</v>
      </c>
      <c r="G161" s="1">
        <v>3069</v>
      </c>
      <c r="H161" s="1" t="s">
        <v>755</v>
      </c>
      <c r="I161" s="1">
        <v>1</v>
      </c>
      <c r="J161" s="15">
        <v>7470.92</v>
      </c>
      <c r="K161" s="1">
        <v>0.4</v>
      </c>
      <c r="L161" s="15">
        <v>522.48</v>
      </c>
      <c r="M161" s="1">
        <v>7993.4</v>
      </c>
      <c r="N161" s="1"/>
      <c r="O161" s="12" t="str">
        <f>VLOOKUP(C161,'[1]minu seosed mai'!$E$3:$F$784,2,0)</f>
        <v>Mymed Perearstid OÜ</v>
      </c>
      <c r="P161" s="12" t="str">
        <f>VLOOKUP(A161,'[2]minu seosed mai'!$A$3:$A$784,1,0)</f>
        <v>50862N0857D08343</v>
      </c>
      <c r="Q161" s="12"/>
      <c r="R161" s="12" t="str">
        <f>VLOOKUP(H161,'[2]minu seosed mai'!$B$3:$F$784,5,0)</f>
        <v>Mymed Perearstid OÜ</v>
      </c>
      <c r="S161" s="12" t="s">
        <v>756</v>
      </c>
      <c r="T161" s="12" t="s">
        <v>757</v>
      </c>
      <c r="U161" s="12"/>
      <c r="V161" s="12" t="s">
        <v>756</v>
      </c>
      <c r="X161" s="16">
        <f t="shared" si="230"/>
        <v>7470.92</v>
      </c>
      <c r="Y161" s="1" t="str">
        <f t="shared" si="231"/>
        <v>N0857</v>
      </c>
      <c r="Z161" s="1" t="str">
        <f t="shared" si="232"/>
        <v>D08343</v>
      </c>
      <c r="AB161" s="1">
        <f t="shared" si="233"/>
        <v>50862</v>
      </c>
      <c r="AC161" s="1" t="str">
        <f t="shared" si="233"/>
        <v>Mymed Perearstid OÜ</v>
      </c>
      <c r="AD161" s="1">
        <f>VLOOKUP(G161,[2]abi!$A$2:$C$4,2,0)</f>
        <v>71200022</v>
      </c>
      <c r="AF161" s="1" t="str">
        <f t="shared" si="234"/>
        <v>000000000000003069</v>
      </c>
      <c r="AG161" s="1">
        <f>VLOOKUP($AB161,[3]SAP!AN$4:AU$7387,4,0)</f>
        <v>2026</v>
      </c>
      <c r="AH161" s="1" t="str">
        <f>VLOOKUP($AB161,[3]SAP!$AN$4:$AU$7387,5,0)</f>
        <v>2026-PRL1-50862</v>
      </c>
      <c r="AI161" s="1">
        <f>VLOOKUP($AB161,[3]SAP!$AN$4:$AU$7387,6,0)</f>
        <v>1</v>
      </c>
      <c r="AJ161" s="1" t="str">
        <f>VLOOKUP($AB161,[3]SAP!$AN$4:$AU$7387,7,0)</f>
        <v>TK033</v>
      </c>
      <c r="AK161" s="1" t="str">
        <f>VLOOKUP($AB161,[3]SAP!$AN$4:$AU$7387,8,0)</f>
        <v>#</v>
      </c>
      <c r="AL161" s="1">
        <f t="shared" si="235"/>
        <v>1</v>
      </c>
      <c r="AM161" s="1">
        <v>1</v>
      </c>
      <c r="AN161" s="16">
        <f t="shared" si="236"/>
        <v>7470.92</v>
      </c>
      <c r="AO161" s="16">
        <f t="shared" si="237"/>
        <v>7470.92</v>
      </c>
      <c r="AP161" s="1">
        <v>1</v>
      </c>
      <c r="AQ161" s="1">
        <v>1</v>
      </c>
      <c r="AR161" s="1">
        <v>1</v>
      </c>
      <c r="AS161" s="1">
        <v>1</v>
      </c>
      <c r="AT161" s="1">
        <v>1</v>
      </c>
      <c r="AU161" s="1">
        <v>1</v>
      </c>
      <c r="AV161" s="1">
        <v>1</v>
      </c>
      <c r="AW161" s="1">
        <v>1</v>
      </c>
      <c r="AX161" s="1">
        <v>1</v>
      </c>
      <c r="AZ161" s="1" t="str">
        <f t="shared" si="238"/>
        <v>N0857</v>
      </c>
      <c r="BA161" s="1" t="str">
        <f t="shared" si="239"/>
        <v>D08343</v>
      </c>
      <c r="BB161" s="1" t="str">
        <f t="shared" si="239"/>
        <v>TATJANA JANIS</v>
      </c>
      <c r="BC161" s="1">
        <f t="shared" si="240"/>
        <v>50862</v>
      </c>
      <c r="BE161" s="1">
        <v>71200013</v>
      </c>
      <c r="BG161" s="1" t="str">
        <f t="shared" si="241"/>
        <v>000000000000003062</v>
      </c>
      <c r="BH161" s="1">
        <f>VLOOKUP($AB161,[3]SAP!$AN$4:$AU$7387,4,0)</f>
        <v>2026</v>
      </c>
      <c r="BI161" s="1" t="str">
        <f>VLOOKUP($AB161,[3]SAP!$AN$4:$AU$7387,5,0)</f>
        <v>2026-PRL1-50862</v>
      </c>
      <c r="BJ161" s="1">
        <f>VLOOKUP($AB161,[3]SAP!$AN$4:$AU$7387,6,0)</f>
        <v>1</v>
      </c>
      <c r="BK161" s="1" t="str">
        <f>VLOOKUP($AB161,[3]SAP!$AN$4:$AU$7387,7,0)</f>
        <v>TK033</v>
      </c>
      <c r="BL161" s="1" t="str">
        <f>VLOOKUP($AB161,[3]SAP!$AN$4:$AU$7387,8,0)</f>
        <v>#</v>
      </c>
      <c r="BM161" s="1">
        <f t="shared" si="242"/>
        <v>0.4</v>
      </c>
      <c r="BN161" s="1">
        <v>1</v>
      </c>
      <c r="BO161" s="16">
        <v>1306.2000000000003</v>
      </c>
      <c r="BP161" s="15">
        <f t="shared" si="243"/>
        <v>522.48</v>
      </c>
      <c r="BQ161" s="1">
        <v>1</v>
      </c>
      <c r="BR161" s="1">
        <v>1</v>
      </c>
      <c r="BS161" s="1">
        <v>1</v>
      </c>
      <c r="BT161" s="1">
        <v>1</v>
      </c>
      <c r="BU161" s="1">
        <v>1</v>
      </c>
      <c r="BV161" s="1">
        <v>1</v>
      </c>
      <c r="BW161" s="1">
        <v>1</v>
      </c>
      <c r="BX161" s="1">
        <v>1</v>
      </c>
      <c r="BY161" s="1">
        <v>1</v>
      </c>
    </row>
    <row r="162" spans="1:77" x14ac:dyDescent="0.25">
      <c r="A162" s="12" t="str">
        <f t="shared" si="213"/>
        <v>504263061D01569</v>
      </c>
      <c r="B162" s="1">
        <v>11598153</v>
      </c>
      <c r="C162" s="12">
        <v>50426</v>
      </c>
      <c r="D162" s="1" t="s">
        <v>756</v>
      </c>
      <c r="E162" s="1" t="s">
        <v>758</v>
      </c>
      <c r="F162" s="1" t="s">
        <v>759</v>
      </c>
      <c r="G162" s="1">
        <v>3061</v>
      </c>
      <c r="H162" s="1" t="s">
        <v>760</v>
      </c>
      <c r="I162" s="1">
        <v>0</v>
      </c>
      <c r="J162" s="17">
        <v>0</v>
      </c>
      <c r="L162" s="1">
        <v>0</v>
      </c>
      <c r="M162" s="1">
        <v>0</v>
      </c>
      <c r="N162" s="1"/>
      <c r="O162" s="12" t="str">
        <f>VLOOKUP(C162,'[1]minu seosed mai'!$E$3:$F$784,2,0)</f>
        <v>Natalia Mettus</v>
      </c>
      <c r="P162" s="12" t="e">
        <f>VLOOKUP(A162,'[1]minu seosed mai'!$A$3:$A$784,1,0)</f>
        <v>#N/A</v>
      </c>
      <c r="Q162" s="12"/>
      <c r="R162" s="12" t="str">
        <f>VLOOKUP(H162,'[2]minu seosed mai'!$B$3:$F$784,5,0)</f>
        <v>Natalia Mettus</v>
      </c>
      <c r="S162" s="12" t="s">
        <v>761</v>
      </c>
      <c r="T162" s="12" t="s">
        <v>762</v>
      </c>
      <c r="U162" s="12"/>
      <c r="V162" s="12" t="s">
        <v>761</v>
      </c>
    </row>
    <row r="163" spans="1:77" x14ac:dyDescent="0.25">
      <c r="A163" s="12" t="str">
        <f t="shared" si="213"/>
        <v>509753069D08341</v>
      </c>
      <c r="B163" s="1">
        <v>16939914</v>
      </c>
      <c r="C163" s="12">
        <v>50975</v>
      </c>
      <c r="D163" s="1" t="s">
        <v>761</v>
      </c>
      <c r="E163" s="1" t="s">
        <v>763</v>
      </c>
      <c r="F163" s="1" t="s">
        <v>764</v>
      </c>
      <c r="G163" s="1">
        <v>3069</v>
      </c>
      <c r="H163" s="1" t="s">
        <v>765</v>
      </c>
      <c r="I163" s="1">
        <v>0</v>
      </c>
      <c r="J163" s="17">
        <v>0</v>
      </c>
      <c r="L163" s="1">
        <v>0</v>
      </c>
      <c r="M163" s="1">
        <v>0</v>
      </c>
      <c r="N163" s="1"/>
      <c r="O163" s="12" t="str">
        <f>VLOOKUP(C163,'[1]minu seosed mai'!$E$3:$F$784,2,0)</f>
        <v>Nissi Perearstikeskus OÜ</v>
      </c>
      <c r="P163" s="12" t="e">
        <f>VLOOKUP(A163,'[1]minu seosed mai'!$A$3:$A$784,1,0)</f>
        <v>#N/A</v>
      </c>
      <c r="Q163" s="12"/>
      <c r="R163" s="12" t="str">
        <f>VLOOKUP(H163,'[2]minu seosed mai'!$B$3:$F$784,5,0)</f>
        <v>Nissi Perearstikeskus OÜ</v>
      </c>
      <c r="S163" s="12" t="s">
        <v>766</v>
      </c>
      <c r="T163" s="12" t="s">
        <v>767</v>
      </c>
      <c r="U163" s="12"/>
      <c r="V163" s="12" t="s">
        <v>766</v>
      </c>
    </row>
    <row r="164" spans="1:77" x14ac:dyDescent="0.25">
      <c r="A164" s="12" t="str">
        <f t="shared" ref="A164:A174" si="244">C164&amp;H164&amp;E164</f>
        <v>51035N0474D09425</v>
      </c>
      <c r="B164" s="1">
        <v>17231838</v>
      </c>
      <c r="C164" s="12">
        <v>51035</v>
      </c>
      <c r="D164" s="1" t="s">
        <v>766</v>
      </c>
      <c r="E164" s="1" t="s">
        <v>768</v>
      </c>
      <c r="F164" s="1" t="s">
        <v>769</v>
      </c>
      <c r="G164" s="1">
        <v>3069</v>
      </c>
      <c r="H164" s="1" t="s">
        <v>770</v>
      </c>
      <c r="I164" s="1">
        <v>0.8</v>
      </c>
      <c r="J164" s="15">
        <v>5976.7360000000008</v>
      </c>
      <c r="K164" s="1">
        <v>0.4</v>
      </c>
      <c r="L164" s="15">
        <v>522.48</v>
      </c>
      <c r="M164" s="1">
        <v>6499.2160000000003</v>
      </c>
      <c r="N164" s="1"/>
      <c r="O164" s="12" t="str">
        <f>VLOOKUP(C164,'[1]minu seosed mai'!$E$3:$F$784,2,0)</f>
        <v>OLIMED OÜ</v>
      </c>
      <c r="P164" s="12" t="str">
        <f>VLOOKUP(A164,'[2]minu seosed mai'!$A$3:$A$784,1,0)</f>
        <v>51035N0474D09425</v>
      </c>
      <c r="Q164" s="12"/>
      <c r="R164" s="12" t="str">
        <f>VLOOKUP(H164,'[2]minu seosed mai'!$B$3:$F$784,5,0)</f>
        <v>OLIMED OÜ</v>
      </c>
      <c r="S164" s="12" t="s">
        <v>553</v>
      </c>
      <c r="T164" s="12" t="s">
        <v>771</v>
      </c>
      <c r="U164" s="12"/>
      <c r="V164" s="12" t="s">
        <v>553</v>
      </c>
      <c r="X164" s="16">
        <f t="shared" ref="X164:X174" si="245">J164/I164</f>
        <v>7470.920000000001</v>
      </c>
      <c r="Y164" s="1" t="str">
        <f t="shared" ref="Y164:Y174" si="246">H164</f>
        <v>N0474</v>
      </c>
      <c r="Z164" s="1" t="str">
        <f t="shared" ref="Z164:Z174" si="247">E164</f>
        <v>D09425</v>
      </c>
      <c r="AB164" s="1">
        <f t="shared" ref="AB164:AC174" si="248">C164</f>
        <v>51035</v>
      </c>
      <c r="AC164" s="1" t="str">
        <f t="shared" si="248"/>
        <v>OLIMED OÜ</v>
      </c>
      <c r="AD164" s="1">
        <f>VLOOKUP(G164,[2]abi!$A$2:$C$4,2,0)</f>
        <v>71200022</v>
      </c>
      <c r="AF164" s="1" t="str">
        <f t="shared" ref="AF164:AF174" si="249">$AF$1&amp;G164</f>
        <v>000000000000003069</v>
      </c>
      <c r="AG164" s="1">
        <f>VLOOKUP($AB164,[3]SAP!AN$4:AU$7387,4,0)</f>
        <v>2026</v>
      </c>
      <c r="AH164" s="1" t="str">
        <f>VLOOKUP($AB164,[3]SAP!$AN$4:$AU$7387,5,0)</f>
        <v>2026-PRL1-51035</v>
      </c>
      <c r="AI164" s="1" t="str">
        <f>VLOOKUP($AB164,[3]SAP!$AN$4:$AU$7387,6,0)</f>
        <v>#</v>
      </c>
      <c r="AJ164" s="1" t="str">
        <f>VLOOKUP($AB164,[3]SAP!$AN$4:$AU$7387,7,0)</f>
        <v>#</v>
      </c>
      <c r="AK164" s="1" t="str">
        <f>VLOOKUP($AB164,[3]SAP!$AN$4:$AU$7387,8,0)</f>
        <v>#</v>
      </c>
      <c r="AL164" s="1">
        <f t="shared" ref="AL164:AL174" si="250">I164</f>
        <v>0.8</v>
      </c>
      <c r="AM164" s="1">
        <v>1</v>
      </c>
      <c r="AN164" s="16">
        <f t="shared" ref="AN164:AN174" si="251">X164</f>
        <v>7470.920000000001</v>
      </c>
      <c r="AO164" s="16">
        <f t="shared" ref="AO164:AO174" si="252">J164</f>
        <v>5976.7360000000008</v>
      </c>
      <c r="AP164" s="1">
        <v>1</v>
      </c>
      <c r="AQ164" s="1">
        <v>1</v>
      </c>
      <c r="AR164" s="1">
        <v>1</v>
      </c>
      <c r="AS164" s="1">
        <v>1</v>
      </c>
      <c r="AT164" s="1">
        <v>1</v>
      </c>
      <c r="AU164" s="1">
        <v>1</v>
      </c>
      <c r="AV164" s="1">
        <v>1</v>
      </c>
      <c r="AW164" s="1">
        <v>1</v>
      </c>
      <c r="AX164" s="1">
        <v>1</v>
      </c>
      <c r="AZ164" s="1" t="str">
        <f t="shared" ref="AZ164:AZ174" si="253">H164</f>
        <v>N0474</v>
      </c>
      <c r="BA164" s="1" t="str">
        <f t="shared" ref="BA164:BB174" si="254">E164</f>
        <v>D09425</v>
      </c>
      <c r="BB164" s="1" t="str">
        <f t="shared" si="254"/>
        <v>OLEKSIY IZHOVSKYY</v>
      </c>
      <c r="BC164" s="1">
        <f t="shared" ref="BC164:BC174" si="255">C164</f>
        <v>51035</v>
      </c>
      <c r="BE164" s="1">
        <v>71200013</v>
      </c>
      <c r="BG164" s="1" t="str">
        <f t="shared" ref="BG164:BG174" si="256">$BG$1&amp;3062</f>
        <v>000000000000003062</v>
      </c>
      <c r="BH164" s="1">
        <f>VLOOKUP($AB164,[3]SAP!$AN$4:$AU$7387,4,0)</f>
        <v>2026</v>
      </c>
      <c r="BI164" s="1" t="str">
        <f>VLOOKUP($AB164,[3]SAP!$AN$4:$AU$7387,5,0)</f>
        <v>2026-PRL1-51035</v>
      </c>
      <c r="BJ164" s="1" t="str">
        <f>VLOOKUP($AB164,[3]SAP!$AN$4:$AU$7387,6,0)</f>
        <v>#</v>
      </c>
      <c r="BK164" s="1" t="str">
        <f>VLOOKUP($AB164,[3]SAP!$AN$4:$AU$7387,7,0)</f>
        <v>#</v>
      </c>
      <c r="BL164" s="1" t="str">
        <f>VLOOKUP($AB164,[3]SAP!$AN$4:$AU$7387,8,0)</f>
        <v>#</v>
      </c>
      <c r="BM164" s="1">
        <f t="shared" ref="BM164:BM174" si="257">K164</f>
        <v>0.4</v>
      </c>
      <c r="BN164" s="1">
        <v>1</v>
      </c>
      <c r="BO164" s="16">
        <v>1306.2000000000003</v>
      </c>
      <c r="BP164" s="15">
        <f t="shared" ref="BP164:BP174" si="258">L164</f>
        <v>522.48</v>
      </c>
      <c r="BQ164" s="1">
        <v>1</v>
      </c>
      <c r="BR164" s="1">
        <v>1</v>
      </c>
      <c r="BS164" s="1">
        <v>1</v>
      </c>
      <c r="BT164" s="1">
        <v>1</v>
      </c>
      <c r="BU164" s="1">
        <v>1</v>
      </c>
      <c r="BV164" s="1">
        <v>1</v>
      </c>
      <c r="BW164" s="1">
        <v>1</v>
      </c>
      <c r="BX164" s="1">
        <v>1</v>
      </c>
      <c r="BY164" s="1">
        <v>1</v>
      </c>
    </row>
    <row r="165" spans="1:77" x14ac:dyDescent="0.25">
      <c r="A165" s="12" t="str">
        <f t="shared" si="244"/>
        <v>50970N0126D09051</v>
      </c>
      <c r="B165" s="1">
        <v>16885609</v>
      </c>
      <c r="C165" s="12">
        <v>50970</v>
      </c>
      <c r="D165" s="1" t="s">
        <v>553</v>
      </c>
      <c r="E165" s="1" t="s">
        <v>772</v>
      </c>
      <c r="F165" s="1" t="s">
        <v>773</v>
      </c>
      <c r="G165" s="1">
        <v>3069</v>
      </c>
      <c r="H165" s="1" t="s">
        <v>774</v>
      </c>
      <c r="I165" s="1">
        <v>1</v>
      </c>
      <c r="J165" s="15">
        <v>7470.92</v>
      </c>
      <c r="K165" s="1">
        <v>0.4</v>
      </c>
      <c r="L165" s="15">
        <v>522.48</v>
      </c>
      <c r="M165" s="1">
        <v>7993.4</v>
      </c>
      <c r="N165" s="1"/>
      <c r="O165" s="12" t="str">
        <f>VLOOKUP(C165,'[1]minu seosed mai'!$E$3:$F$784,2,0)</f>
        <v>Oma tervis OÜ</v>
      </c>
      <c r="P165" s="12" t="str">
        <f>VLOOKUP(A165,'[2]minu seosed mai'!$A$3:$A$784,1,0)</f>
        <v>50970N0126D09051</v>
      </c>
      <c r="Q165" s="12"/>
      <c r="R165" s="12" t="str">
        <f>VLOOKUP(H165,'[2]minu seosed mai'!$B$3:$F$784,5,0)</f>
        <v>Oma tervis OÜ</v>
      </c>
      <c r="S165" s="12" t="s">
        <v>775</v>
      </c>
      <c r="T165" s="12" t="s">
        <v>776</v>
      </c>
      <c r="U165" s="12"/>
      <c r="V165" s="12" t="s">
        <v>775</v>
      </c>
      <c r="X165" s="16">
        <f t="shared" si="245"/>
        <v>7470.92</v>
      </c>
      <c r="Y165" s="1" t="str">
        <f t="shared" si="246"/>
        <v>N0126</v>
      </c>
      <c r="Z165" s="1" t="str">
        <f t="shared" si="247"/>
        <v>D09051</v>
      </c>
      <c r="AB165" s="1">
        <f t="shared" si="248"/>
        <v>50970</v>
      </c>
      <c r="AC165" s="1" t="str">
        <f t="shared" si="248"/>
        <v>Oma tervis OÜ</v>
      </c>
      <c r="AD165" s="1">
        <f>VLOOKUP(G165,[2]abi!$A$2:$C$4,2,0)</f>
        <v>71200022</v>
      </c>
      <c r="AF165" s="1" t="str">
        <f t="shared" si="249"/>
        <v>000000000000003069</v>
      </c>
      <c r="AG165" s="1">
        <f>VLOOKUP($AB165,[3]SAP!AN$4:AU$7387,4,0)</f>
        <v>2026</v>
      </c>
      <c r="AH165" s="1" t="str">
        <f>VLOOKUP($AB165,[3]SAP!$AN$4:$AU$7387,5,0)</f>
        <v>2026-PRL1-50970</v>
      </c>
      <c r="AI165" s="1" t="str">
        <f>VLOOKUP($AB165,[3]SAP!$AN$4:$AU$7387,6,0)</f>
        <v>#</v>
      </c>
      <c r="AJ165" s="1" t="str">
        <f>VLOOKUP($AB165,[3]SAP!$AN$4:$AU$7387,7,0)</f>
        <v>#</v>
      </c>
      <c r="AK165" s="1" t="str">
        <f>VLOOKUP($AB165,[3]SAP!$AN$4:$AU$7387,8,0)</f>
        <v>#</v>
      </c>
      <c r="AL165" s="1">
        <f t="shared" si="250"/>
        <v>1</v>
      </c>
      <c r="AM165" s="1">
        <v>1</v>
      </c>
      <c r="AN165" s="16">
        <f t="shared" si="251"/>
        <v>7470.92</v>
      </c>
      <c r="AO165" s="16">
        <f t="shared" si="252"/>
        <v>7470.92</v>
      </c>
      <c r="AP165" s="1">
        <v>1</v>
      </c>
      <c r="AQ165" s="1">
        <v>1</v>
      </c>
      <c r="AR165" s="1">
        <v>1</v>
      </c>
      <c r="AS165" s="1">
        <v>1</v>
      </c>
      <c r="AT165" s="1">
        <v>1</v>
      </c>
      <c r="AU165" s="1">
        <v>1</v>
      </c>
      <c r="AV165" s="1">
        <v>1</v>
      </c>
      <c r="AW165" s="1">
        <v>1</v>
      </c>
      <c r="AX165" s="1">
        <v>1</v>
      </c>
      <c r="AZ165" s="1" t="str">
        <f t="shared" si="253"/>
        <v>N0126</v>
      </c>
      <c r="BA165" s="1" t="str">
        <f t="shared" si="254"/>
        <v>D09051</v>
      </c>
      <c r="BB165" s="1" t="str">
        <f t="shared" si="254"/>
        <v>ANŽELIKA AARE</v>
      </c>
      <c r="BC165" s="1">
        <f t="shared" si="255"/>
        <v>50970</v>
      </c>
      <c r="BE165" s="1">
        <v>71200013</v>
      </c>
      <c r="BG165" s="1" t="str">
        <f t="shared" si="256"/>
        <v>000000000000003062</v>
      </c>
      <c r="BH165" s="1">
        <f>VLOOKUP($AB165,[3]SAP!$AN$4:$AU$7387,4,0)</f>
        <v>2026</v>
      </c>
      <c r="BI165" s="1" t="str">
        <f>VLOOKUP($AB165,[3]SAP!$AN$4:$AU$7387,5,0)</f>
        <v>2026-PRL1-50970</v>
      </c>
      <c r="BJ165" s="1" t="str">
        <f>VLOOKUP($AB165,[3]SAP!$AN$4:$AU$7387,6,0)</f>
        <v>#</v>
      </c>
      <c r="BK165" s="1" t="str">
        <f>VLOOKUP($AB165,[3]SAP!$AN$4:$AU$7387,7,0)</f>
        <v>#</v>
      </c>
      <c r="BL165" s="1" t="str">
        <f>VLOOKUP($AB165,[3]SAP!$AN$4:$AU$7387,8,0)</f>
        <v>#</v>
      </c>
      <c r="BM165" s="1">
        <f t="shared" si="257"/>
        <v>0.4</v>
      </c>
      <c r="BN165" s="1">
        <v>1</v>
      </c>
      <c r="BO165" s="16">
        <v>1306.2000000000003</v>
      </c>
      <c r="BP165" s="15">
        <f t="shared" si="258"/>
        <v>522.48</v>
      </c>
      <c r="BQ165" s="1">
        <v>1</v>
      </c>
      <c r="BR165" s="1">
        <v>1</v>
      </c>
      <c r="BS165" s="1">
        <v>1</v>
      </c>
      <c r="BT165" s="1">
        <v>1</v>
      </c>
      <c r="BU165" s="1">
        <v>1</v>
      </c>
      <c r="BV165" s="1">
        <v>1</v>
      </c>
      <c r="BW165" s="1">
        <v>1</v>
      </c>
      <c r="BX165" s="1">
        <v>1</v>
      </c>
      <c r="BY165" s="1">
        <v>1</v>
      </c>
    </row>
    <row r="166" spans="1:77" x14ac:dyDescent="0.25">
      <c r="A166" s="12" t="str">
        <f t="shared" si="244"/>
        <v>50970N0170D08531</v>
      </c>
      <c r="B166" s="1">
        <v>16885609</v>
      </c>
      <c r="C166" s="12">
        <v>50970</v>
      </c>
      <c r="D166" s="1" t="s">
        <v>553</v>
      </c>
      <c r="E166" s="1" t="s">
        <v>777</v>
      </c>
      <c r="F166" s="1" t="s">
        <v>778</v>
      </c>
      <c r="G166" s="1">
        <v>3069</v>
      </c>
      <c r="H166" s="1" t="s">
        <v>779</v>
      </c>
      <c r="I166" s="1">
        <v>0.8</v>
      </c>
      <c r="J166" s="15">
        <v>5976.7360000000008</v>
      </c>
      <c r="K166" s="1">
        <v>0.70000000000000007</v>
      </c>
      <c r="L166" s="15">
        <v>914.34000000000015</v>
      </c>
      <c r="M166" s="1">
        <v>6891.0760000000009</v>
      </c>
      <c r="N166" s="1"/>
      <c r="O166" s="12" t="str">
        <f>VLOOKUP(C166,'[1]minu seosed mai'!$E$3:$F$784,2,0)</f>
        <v>Oma tervis OÜ</v>
      </c>
      <c r="P166" s="12" t="str">
        <f>VLOOKUP(A166,'[2]minu seosed mai'!$A$3:$A$784,1,0)</f>
        <v>50970N0170D08531</v>
      </c>
      <c r="Q166" s="12"/>
      <c r="R166" s="12" t="str">
        <f>VLOOKUP(H166,'[2]minu seosed mai'!$B$3:$F$784,5,0)</f>
        <v>Oma tervis OÜ</v>
      </c>
      <c r="S166" s="12" t="s">
        <v>775</v>
      </c>
      <c r="T166" s="12" t="s">
        <v>780</v>
      </c>
      <c r="U166" s="12"/>
      <c r="V166" s="12" t="s">
        <v>775</v>
      </c>
      <c r="X166" s="16">
        <f t="shared" si="245"/>
        <v>7470.920000000001</v>
      </c>
      <c r="Y166" s="1" t="str">
        <f t="shared" si="246"/>
        <v>N0170</v>
      </c>
      <c r="Z166" s="1" t="str">
        <f t="shared" si="247"/>
        <v>D08531</v>
      </c>
      <c r="AB166" s="1">
        <f t="shared" si="248"/>
        <v>50970</v>
      </c>
      <c r="AC166" s="1" t="str">
        <f t="shared" si="248"/>
        <v>Oma tervis OÜ</v>
      </c>
      <c r="AD166" s="1">
        <f>VLOOKUP(G166,[2]abi!$A$2:$C$4,2,0)</f>
        <v>71200022</v>
      </c>
      <c r="AF166" s="1" t="str">
        <f t="shared" si="249"/>
        <v>000000000000003069</v>
      </c>
      <c r="AG166" s="1">
        <f>VLOOKUP($AB166,[3]SAP!AN$4:AU$7387,4,0)</f>
        <v>2026</v>
      </c>
      <c r="AH166" s="1" t="str">
        <f>VLOOKUP($AB166,[3]SAP!$AN$4:$AU$7387,5,0)</f>
        <v>2026-PRL1-50970</v>
      </c>
      <c r="AI166" s="1" t="str">
        <f>VLOOKUP($AB166,[3]SAP!$AN$4:$AU$7387,6,0)</f>
        <v>#</v>
      </c>
      <c r="AJ166" s="1" t="str">
        <f>VLOOKUP($AB166,[3]SAP!$AN$4:$AU$7387,7,0)</f>
        <v>#</v>
      </c>
      <c r="AK166" s="1" t="str">
        <f>VLOOKUP($AB166,[3]SAP!$AN$4:$AU$7387,8,0)</f>
        <v>#</v>
      </c>
      <c r="AL166" s="1">
        <f t="shared" si="250"/>
        <v>0.8</v>
      </c>
      <c r="AM166" s="1">
        <v>1</v>
      </c>
      <c r="AN166" s="16">
        <f t="shared" si="251"/>
        <v>7470.920000000001</v>
      </c>
      <c r="AO166" s="16">
        <f t="shared" si="252"/>
        <v>5976.7360000000008</v>
      </c>
      <c r="AP166" s="1">
        <v>1</v>
      </c>
      <c r="AQ166" s="1">
        <v>1</v>
      </c>
      <c r="AR166" s="1">
        <v>1</v>
      </c>
      <c r="AS166" s="1">
        <v>1</v>
      </c>
      <c r="AT166" s="1">
        <v>1</v>
      </c>
      <c r="AU166" s="1">
        <v>1</v>
      </c>
      <c r="AV166" s="1">
        <v>1</v>
      </c>
      <c r="AW166" s="1">
        <v>1</v>
      </c>
      <c r="AX166" s="1">
        <v>1</v>
      </c>
      <c r="AZ166" s="1" t="str">
        <f t="shared" si="253"/>
        <v>N0170</v>
      </c>
      <c r="BA166" s="1" t="str">
        <f t="shared" si="254"/>
        <v>D08531</v>
      </c>
      <c r="BB166" s="1" t="str">
        <f t="shared" si="254"/>
        <v>JELIZAVETA KALEDINA</v>
      </c>
      <c r="BC166" s="1">
        <f t="shared" si="255"/>
        <v>50970</v>
      </c>
      <c r="BE166" s="1">
        <v>71200013</v>
      </c>
      <c r="BG166" s="1" t="str">
        <f t="shared" si="256"/>
        <v>000000000000003062</v>
      </c>
      <c r="BH166" s="1">
        <f>VLOOKUP($AB166,[3]SAP!$AN$4:$AU$7387,4,0)</f>
        <v>2026</v>
      </c>
      <c r="BI166" s="1" t="str">
        <f>VLOOKUP($AB166,[3]SAP!$AN$4:$AU$7387,5,0)</f>
        <v>2026-PRL1-50970</v>
      </c>
      <c r="BJ166" s="1" t="str">
        <f>VLOOKUP($AB166,[3]SAP!$AN$4:$AU$7387,6,0)</f>
        <v>#</v>
      </c>
      <c r="BK166" s="1" t="str">
        <f>VLOOKUP($AB166,[3]SAP!$AN$4:$AU$7387,7,0)</f>
        <v>#</v>
      </c>
      <c r="BL166" s="1" t="str">
        <f>VLOOKUP($AB166,[3]SAP!$AN$4:$AU$7387,8,0)</f>
        <v>#</v>
      </c>
      <c r="BM166" s="1">
        <f t="shared" si="257"/>
        <v>0.70000000000000007</v>
      </c>
      <c r="BN166" s="1">
        <v>1</v>
      </c>
      <c r="BO166" s="16">
        <v>1306.2000000000003</v>
      </c>
      <c r="BP166" s="15">
        <f t="shared" si="258"/>
        <v>914.34000000000015</v>
      </c>
      <c r="BQ166" s="1">
        <v>1</v>
      </c>
      <c r="BR166" s="1">
        <v>1</v>
      </c>
      <c r="BS166" s="1">
        <v>1</v>
      </c>
      <c r="BT166" s="1">
        <v>1</v>
      </c>
      <c r="BU166" s="1">
        <v>1</v>
      </c>
      <c r="BV166" s="1">
        <v>1</v>
      </c>
      <c r="BW166" s="1">
        <v>1</v>
      </c>
      <c r="BX166" s="1">
        <v>1</v>
      </c>
      <c r="BY166" s="1">
        <v>1</v>
      </c>
    </row>
    <row r="167" spans="1:77" x14ac:dyDescent="0.25">
      <c r="A167" s="12" t="str">
        <f t="shared" si="244"/>
        <v>50427N0487D01567</v>
      </c>
      <c r="B167" s="1">
        <v>10856819</v>
      </c>
      <c r="C167" s="12">
        <v>50427</v>
      </c>
      <c r="D167" s="1" t="s">
        <v>781</v>
      </c>
      <c r="E167" s="1" t="s">
        <v>782</v>
      </c>
      <c r="F167" s="1" t="s">
        <v>783</v>
      </c>
      <c r="G167" s="1">
        <v>3069</v>
      </c>
      <c r="H167" s="1" t="s">
        <v>784</v>
      </c>
      <c r="I167" s="1">
        <v>1</v>
      </c>
      <c r="J167" s="15">
        <v>7470.92</v>
      </c>
      <c r="K167" s="1">
        <v>0.4</v>
      </c>
      <c r="L167" s="15">
        <v>522.48</v>
      </c>
      <c r="M167" s="1">
        <v>7993.4</v>
      </c>
      <c r="N167" s="1"/>
      <c r="O167" s="12" t="str">
        <f>VLOOKUP(C167,'[1]minu seosed mai'!$E$3:$F$784,2,0)</f>
        <v>OÜ Ahtme Perearstikeskus</v>
      </c>
      <c r="P167" s="12" t="str">
        <f>VLOOKUP(A167,'[2]minu seosed mai'!$A$3:$A$784,1,0)</f>
        <v>50427N0487D01567</v>
      </c>
      <c r="Q167" s="12"/>
      <c r="R167" s="12" t="str">
        <f>VLOOKUP(H167,'[2]minu seosed mai'!$B$3:$F$784,5,0)</f>
        <v>OÜ Ahtme Perearstikeskus</v>
      </c>
      <c r="S167" s="12" t="s">
        <v>775</v>
      </c>
      <c r="T167" s="12" t="s">
        <v>785</v>
      </c>
      <c r="U167" s="12"/>
      <c r="V167" s="12" t="s">
        <v>775</v>
      </c>
      <c r="X167" s="16">
        <f t="shared" si="245"/>
        <v>7470.92</v>
      </c>
      <c r="Y167" s="1" t="str">
        <f t="shared" si="246"/>
        <v>N0487</v>
      </c>
      <c r="Z167" s="1" t="str">
        <f t="shared" si="247"/>
        <v>D01567</v>
      </c>
      <c r="AB167" s="1">
        <f t="shared" si="248"/>
        <v>50427</v>
      </c>
      <c r="AC167" s="1" t="str">
        <f t="shared" si="248"/>
        <v>OSAÜHING AHTME PEREARSTIKESKUS</v>
      </c>
      <c r="AD167" s="1">
        <f>VLOOKUP(G167,[2]abi!$A$2:$C$4,2,0)</f>
        <v>71200022</v>
      </c>
      <c r="AF167" s="1" t="str">
        <f t="shared" si="249"/>
        <v>000000000000003069</v>
      </c>
      <c r="AG167" s="1">
        <f>VLOOKUP($AB167,[3]SAP!AN$4:AU$7387,4,0)</f>
        <v>2026</v>
      </c>
      <c r="AH167" s="1" t="str">
        <f>VLOOKUP($AB167,[3]SAP!$AN$4:$AU$7387,5,0)</f>
        <v>2026-PRL1-50427</v>
      </c>
      <c r="AI167" s="1">
        <f>VLOOKUP($AB167,[3]SAP!$AN$4:$AU$7387,6,0)</f>
        <v>1</v>
      </c>
      <c r="AJ167" s="1" t="str">
        <f>VLOOKUP($AB167,[3]SAP!$AN$4:$AU$7387,7,0)</f>
        <v>TK037</v>
      </c>
      <c r="AK167" s="1" t="str">
        <f>VLOOKUP($AB167,[3]SAP!$AN$4:$AU$7387,8,0)</f>
        <v>#</v>
      </c>
      <c r="AL167" s="1">
        <f t="shared" si="250"/>
        <v>1</v>
      </c>
      <c r="AM167" s="1">
        <v>1</v>
      </c>
      <c r="AN167" s="16">
        <f t="shared" si="251"/>
        <v>7470.92</v>
      </c>
      <c r="AO167" s="16">
        <f t="shared" si="252"/>
        <v>7470.92</v>
      </c>
      <c r="AP167" s="1">
        <v>1</v>
      </c>
      <c r="AQ167" s="1">
        <v>1</v>
      </c>
      <c r="AR167" s="1">
        <v>1</v>
      </c>
      <c r="AS167" s="1">
        <v>1</v>
      </c>
      <c r="AT167" s="1">
        <v>1</v>
      </c>
      <c r="AU167" s="1">
        <v>1</v>
      </c>
      <c r="AV167" s="1">
        <v>1</v>
      </c>
      <c r="AW167" s="1">
        <v>1</v>
      </c>
      <c r="AX167" s="1">
        <v>1</v>
      </c>
      <c r="AZ167" s="1" t="str">
        <f t="shared" si="253"/>
        <v>N0487</v>
      </c>
      <c r="BA167" s="1" t="str">
        <f t="shared" si="254"/>
        <v>D01567</v>
      </c>
      <c r="BB167" s="1" t="str">
        <f t="shared" si="254"/>
        <v>REET TOOMING</v>
      </c>
      <c r="BC167" s="1">
        <f t="shared" si="255"/>
        <v>50427</v>
      </c>
      <c r="BE167" s="1">
        <v>71200013</v>
      </c>
      <c r="BG167" s="1" t="str">
        <f t="shared" si="256"/>
        <v>000000000000003062</v>
      </c>
      <c r="BH167" s="1">
        <f>VLOOKUP($AB167,[3]SAP!$AN$4:$AU$7387,4,0)</f>
        <v>2026</v>
      </c>
      <c r="BI167" s="1" t="str">
        <f>VLOOKUP($AB167,[3]SAP!$AN$4:$AU$7387,5,0)</f>
        <v>2026-PRL1-50427</v>
      </c>
      <c r="BJ167" s="1">
        <f>VLOOKUP($AB167,[3]SAP!$AN$4:$AU$7387,6,0)</f>
        <v>1</v>
      </c>
      <c r="BK167" s="1" t="str">
        <f>VLOOKUP($AB167,[3]SAP!$AN$4:$AU$7387,7,0)</f>
        <v>TK037</v>
      </c>
      <c r="BL167" s="1" t="str">
        <f>VLOOKUP($AB167,[3]SAP!$AN$4:$AU$7387,8,0)</f>
        <v>#</v>
      </c>
      <c r="BM167" s="1">
        <f t="shared" si="257"/>
        <v>0.4</v>
      </c>
      <c r="BN167" s="1">
        <v>1</v>
      </c>
      <c r="BO167" s="16">
        <v>1306.2000000000003</v>
      </c>
      <c r="BP167" s="15">
        <f t="shared" si="258"/>
        <v>522.48</v>
      </c>
      <c r="BQ167" s="1">
        <v>1</v>
      </c>
      <c r="BR167" s="1">
        <v>1</v>
      </c>
      <c r="BS167" s="1">
        <v>1</v>
      </c>
      <c r="BT167" s="1">
        <v>1</v>
      </c>
      <c r="BU167" s="1">
        <v>1</v>
      </c>
      <c r="BV167" s="1">
        <v>1</v>
      </c>
      <c r="BW167" s="1">
        <v>1</v>
      </c>
      <c r="BX167" s="1">
        <v>1</v>
      </c>
      <c r="BY167" s="1">
        <v>1</v>
      </c>
    </row>
    <row r="168" spans="1:77" x14ac:dyDescent="0.25">
      <c r="A168" s="12" t="str">
        <f t="shared" si="244"/>
        <v>50427N0488D07306</v>
      </c>
      <c r="B168" s="1">
        <v>10856819</v>
      </c>
      <c r="C168" s="12">
        <v>50427</v>
      </c>
      <c r="D168" s="1" t="s">
        <v>781</v>
      </c>
      <c r="E168" s="1" t="s">
        <v>786</v>
      </c>
      <c r="F168" s="1" t="s">
        <v>787</v>
      </c>
      <c r="G168" s="1">
        <v>3069</v>
      </c>
      <c r="H168" s="1" t="s">
        <v>788</v>
      </c>
      <c r="I168" s="1">
        <v>0.8</v>
      </c>
      <c r="J168" s="15">
        <v>5976.7360000000008</v>
      </c>
      <c r="K168" s="1">
        <v>0.2</v>
      </c>
      <c r="L168" s="15">
        <v>261.24</v>
      </c>
      <c r="M168" s="1">
        <v>6237.9760000000006</v>
      </c>
      <c r="N168" s="1"/>
      <c r="O168" s="12" t="str">
        <f>VLOOKUP(C168,'[1]minu seosed mai'!$E$3:$F$784,2,0)</f>
        <v>OÜ Ahtme Perearstikeskus</v>
      </c>
      <c r="P168" s="12" t="str">
        <f>VLOOKUP(A168,'[2]minu seosed mai'!$A$3:$A$784,1,0)</f>
        <v>50427N0488D07306</v>
      </c>
      <c r="Q168" s="12"/>
      <c r="R168" s="12" t="str">
        <f>VLOOKUP(H168,'[2]minu seosed mai'!$B$3:$F$784,5,0)</f>
        <v>OÜ Ahtme Perearstikeskus</v>
      </c>
      <c r="S168" s="12" t="s">
        <v>789</v>
      </c>
      <c r="T168" s="12" t="s">
        <v>790</v>
      </c>
      <c r="U168" s="12"/>
      <c r="V168" s="12" t="s">
        <v>791</v>
      </c>
      <c r="X168" s="16">
        <f t="shared" si="245"/>
        <v>7470.920000000001</v>
      </c>
      <c r="Y168" s="1" t="str">
        <f t="shared" si="246"/>
        <v>N0488</v>
      </c>
      <c r="Z168" s="1" t="str">
        <f t="shared" si="247"/>
        <v>D07306</v>
      </c>
      <c r="AB168" s="1">
        <f t="shared" si="248"/>
        <v>50427</v>
      </c>
      <c r="AC168" s="1" t="str">
        <f t="shared" si="248"/>
        <v>OSAÜHING AHTME PEREARSTIKESKUS</v>
      </c>
      <c r="AD168" s="1">
        <f>VLOOKUP(G168,[2]abi!$A$2:$C$4,2,0)</f>
        <v>71200022</v>
      </c>
      <c r="AF168" s="1" t="str">
        <f t="shared" si="249"/>
        <v>000000000000003069</v>
      </c>
      <c r="AG168" s="1">
        <f>VLOOKUP($AB168,[3]SAP!AN$4:AU$7387,4,0)</f>
        <v>2026</v>
      </c>
      <c r="AH168" s="1" t="str">
        <f>VLOOKUP($AB168,[3]SAP!$AN$4:$AU$7387,5,0)</f>
        <v>2026-PRL1-50427</v>
      </c>
      <c r="AI168" s="1">
        <f>VLOOKUP($AB168,[3]SAP!$AN$4:$AU$7387,6,0)</f>
        <v>1</v>
      </c>
      <c r="AJ168" s="1" t="str">
        <f>VLOOKUP($AB168,[3]SAP!$AN$4:$AU$7387,7,0)</f>
        <v>TK037</v>
      </c>
      <c r="AK168" s="1" t="str">
        <f>VLOOKUP($AB168,[3]SAP!$AN$4:$AU$7387,8,0)</f>
        <v>#</v>
      </c>
      <c r="AL168" s="1">
        <f t="shared" si="250"/>
        <v>0.8</v>
      </c>
      <c r="AM168" s="1">
        <v>1</v>
      </c>
      <c r="AN168" s="16">
        <f t="shared" si="251"/>
        <v>7470.920000000001</v>
      </c>
      <c r="AO168" s="16">
        <f t="shared" si="252"/>
        <v>5976.7360000000008</v>
      </c>
      <c r="AP168" s="1">
        <v>1</v>
      </c>
      <c r="AQ168" s="1">
        <v>1</v>
      </c>
      <c r="AR168" s="1">
        <v>1</v>
      </c>
      <c r="AS168" s="1">
        <v>1</v>
      </c>
      <c r="AT168" s="1">
        <v>1</v>
      </c>
      <c r="AU168" s="1">
        <v>1</v>
      </c>
      <c r="AV168" s="1">
        <v>1</v>
      </c>
      <c r="AW168" s="1">
        <v>1</v>
      </c>
      <c r="AX168" s="1">
        <v>1</v>
      </c>
      <c r="AZ168" s="1" t="str">
        <f t="shared" si="253"/>
        <v>N0488</v>
      </c>
      <c r="BA168" s="1" t="str">
        <f t="shared" si="254"/>
        <v>D07306</v>
      </c>
      <c r="BB168" s="1" t="str">
        <f t="shared" si="254"/>
        <v>JEKATERINA TROFIMOVA</v>
      </c>
      <c r="BC168" s="1">
        <f t="shared" si="255"/>
        <v>50427</v>
      </c>
      <c r="BE168" s="1">
        <v>71200013</v>
      </c>
      <c r="BG168" s="1" t="str">
        <f t="shared" si="256"/>
        <v>000000000000003062</v>
      </c>
      <c r="BH168" s="1">
        <f>VLOOKUP($AB168,[3]SAP!$AN$4:$AU$7387,4,0)</f>
        <v>2026</v>
      </c>
      <c r="BI168" s="1" t="str">
        <f>VLOOKUP($AB168,[3]SAP!$AN$4:$AU$7387,5,0)</f>
        <v>2026-PRL1-50427</v>
      </c>
      <c r="BJ168" s="1">
        <f>VLOOKUP($AB168,[3]SAP!$AN$4:$AU$7387,6,0)</f>
        <v>1</v>
      </c>
      <c r="BK168" s="1" t="str">
        <f>VLOOKUP($AB168,[3]SAP!$AN$4:$AU$7387,7,0)</f>
        <v>TK037</v>
      </c>
      <c r="BL168" s="1" t="str">
        <f>VLOOKUP($AB168,[3]SAP!$AN$4:$AU$7387,8,0)</f>
        <v>#</v>
      </c>
      <c r="BM168" s="1">
        <f t="shared" si="257"/>
        <v>0.2</v>
      </c>
      <c r="BN168" s="1">
        <v>1</v>
      </c>
      <c r="BO168" s="16">
        <v>1306.2000000000003</v>
      </c>
      <c r="BP168" s="15">
        <f t="shared" si="258"/>
        <v>261.24</v>
      </c>
      <c r="BQ168" s="1">
        <v>1</v>
      </c>
      <c r="BR168" s="1">
        <v>1</v>
      </c>
      <c r="BS168" s="1">
        <v>1</v>
      </c>
      <c r="BT168" s="1">
        <v>1</v>
      </c>
      <c r="BU168" s="1">
        <v>1</v>
      </c>
      <c r="BV168" s="1">
        <v>1</v>
      </c>
      <c r="BW168" s="1">
        <v>1</v>
      </c>
      <c r="BX168" s="1">
        <v>1</v>
      </c>
      <c r="BY168" s="1">
        <v>1</v>
      </c>
    </row>
    <row r="169" spans="1:77" x14ac:dyDescent="0.25">
      <c r="A169" s="12" t="str">
        <f t="shared" si="244"/>
        <v>50427N0490D01570</v>
      </c>
      <c r="B169" s="1">
        <v>10856819</v>
      </c>
      <c r="C169" s="12">
        <v>50427</v>
      </c>
      <c r="D169" s="1" t="s">
        <v>781</v>
      </c>
      <c r="E169" s="1" t="s">
        <v>792</v>
      </c>
      <c r="F169" s="1" t="s">
        <v>793</v>
      </c>
      <c r="G169" s="1">
        <v>3069</v>
      </c>
      <c r="H169" s="1" t="s">
        <v>794</v>
      </c>
      <c r="I169" s="1">
        <v>0.8</v>
      </c>
      <c r="J169" s="15">
        <v>5976.7360000000008</v>
      </c>
      <c r="K169" s="1">
        <v>0.2</v>
      </c>
      <c r="L169" s="15">
        <v>261.24</v>
      </c>
      <c r="M169" s="1">
        <v>6237.9760000000006</v>
      </c>
      <c r="N169" s="1"/>
      <c r="O169" s="12" t="str">
        <f>VLOOKUP(C169,'[1]minu seosed mai'!$E$3:$F$784,2,0)</f>
        <v>OÜ Ahtme Perearstikeskus</v>
      </c>
      <c r="P169" s="12" t="str">
        <f>VLOOKUP(A169,'[2]minu seosed mai'!$A$3:$A$784,1,0)</f>
        <v>50427N0490D01570</v>
      </c>
      <c r="Q169" s="12"/>
      <c r="R169" s="12" t="str">
        <f>VLOOKUP(H169,'[2]minu seosed mai'!$B$3:$F$784,5,0)</f>
        <v>OÜ Ahtme Perearstikeskus</v>
      </c>
      <c r="S169" s="12" t="s">
        <v>789</v>
      </c>
      <c r="T169" s="12" t="s">
        <v>795</v>
      </c>
      <c r="U169" s="12"/>
      <c r="V169" s="12" t="s">
        <v>789</v>
      </c>
      <c r="X169" s="16">
        <f t="shared" si="245"/>
        <v>7470.920000000001</v>
      </c>
      <c r="Y169" s="1" t="str">
        <f t="shared" si="246"/>
        <v>N0490</v>
      </c>
      <c r="Z169" s="1" t="str">
        <f t="shared" si="247"/>
        <v>D01570</v>
      </c>
      <c r="AB169" s="1">
        <f t="shared" si="248"/>
        <v>50427</v>
      </c>
      <c r="AC169" s="1" t="str">
        <f t="shared" si="248"/>
        <v>OSAÜHING AHTME PEREARSTIKESKUS</v>
      </c>
      <c r="AD169" s="1">
        <f>VLOOKUP(G169,[2]abi!$A$2:$C$4,2,0)</f>
        <v>71200022</v>
      </c>
      <c r="AF169" s="1" t="str">
        <f t="shared" si="249"/>
        <v>000000000000003069</v>
      </c>
      <c r="AG169" s="1">
        <f>VLOOKUP($AB169,[3]SAP!AN$4:AU$7387,4,0)</f>
        <v>2026</v>
      </c>
      <c r="AH169" s="1" t="str">
        <f>VLOOKUP($AB169,[3]SAP!$AN$4:$AU$7387,5,0)</f>
        <v>2026-PRL1-50427</v>
      </c>
      <c r="AI169" s="1">
        <f>VLOOKUP($AB169,[3]SAP!$AN$4:$AU$7387,6,0)</f>
        <v>1</v>
      </c>
      <c r="AJ169" s="1" t="str">
        <f>VLOOKUP($AB169,[3]SAP!$AN$4:$AU$7387,7,0)</f>
        <v>TK037</v>
      </c>
      <c r="AK169" s="1" t="str">
        <f>VLOOKUP($AB169,[3]SAP!$AN$4:$AU$7387,8,0)</f>
        <v>#</v>
      </c>
      <c r="AL169" s="1">
        <f t="shared" si="250"/>
        <v>0.8</v>
      </c>
      <c r="AM169" s="1">
        <v>1</v>
      </c>
      <c r="AN169" s="16">
        <f t="shared" si="251"/>
        <v>7470.920000000001</v>
      </c>
      <c r="AO169" s="16">
        <f t="shared" si="252"/>
        <v>5976.7360000000008</v>
      </c>
      <c r="AP169" s="1">
        <v>1</v>
      </c>
      <c r="AQ169" s="1">
        <v>1</v>
      </c>
      <c r="AR169" s="1">
        <v>1</v>
      </c>
      <c r="AS169" s="1">
        <v>1</v>
      </c>
      <c r="AT169" s="1">
        <v>1</v>
      </c>
      <c r="AU169" s="1">
        <v>1</v>
      </c>
      <c r="AV169" s="1">
        <v>1</v>
      </c>
      <c r="AW169" s="1">
        <v>1</v>
      </c>
      <c r="AX169" s="1">
        <v>1</v>
      </c>
      <c r="AZ169" s="1" t="str">
        <f t="shared" si="253"/>
        <v>N0490</v>
      </c>
      <c r="BA169" s="1" t="str">
        <f t="shared" si="254"/>
        <v>D01570</v>
      </c>
      <c r="BB169" s="1" t="str">
        <f t="shared" si="254"/>
        <v>LJUDMILA KALNINA</v>
      </c>
      <c r="BC169" s="1">
        <f t="shared" si="255"/>
        <v>50427</v>
      </c>
      <c r="BE169" s="1">
        <v>71200013</v>
      </c>
      <c r="BG169" s="1" t="str">
        <f t="shared" si="256"/>
        <v>000000000000003062</v>
      </c>
      <c r="BH169" s="1">
        <f>VLOOKUP($AB169,[3]SAP!$AN$4:$AU$7387,4,0)</f>
        <v>2026</v>
      </c>
      <c r="BI169" s="1" t="str">
        <f>VLOOKUP($AB169,[3]SAP!$AN$4:$AU$7387,5,0)</f>
        <v>2026-PRL1-50427</v>
      </c>
      <c r="BJ169" s="1">
        <f>VLOOKUP($AB169,[3]SAP!$AN$4:$AU$7387,6,0)</f>
        <v>1</v>
      </c>
      <c r="BK169" s="1" t="str">
        <f>VLOOKUP($AB169,[3]SAP!$AN$4:$AU$7387,7,0)</f>
        <v>TK037</v>
      </c>
      <c r="BL169" s="1" t="str">
        <f>VLOOKUP($AB169,[3]SAP!$AN$4:$AU$7387,8,0)</f>
        <v>#</v>
      </c>
      <c r="BM169" s="1">
        <f t="shared" si="257"/>
        <v>0.2</v>
      </c>
      <c r="BN169" s="1">
        <v>1</v>
      </c>
      <c r="BO169" s="16">
        <v>1306.2000000000003</v>
      </c>
      <c r="BP169" s="15">
        <f t="shared" si="258"/>
        <v>261.24</v>
      </c>
      <c r="BQ169" s="1">
        <v>1</v>
      </c>
      <c r="BR169" s="1">
        <v>1</v>
      </c>
      <c r="BS169" s="1">
        <v>1</v>
      </c>
      <c r="BT169" s="1">
        <v>1</v>
      </c>
      <c r="BU169" s="1">
        <v>1</v>
      </c>
      <c r="BV169" s="1">
        <v>1</v>
      </c>
      <c r="BW169" s="1">
        <v>1</v>
      </c>
      <c r="BX169" s="1">
        <v>1</v>
      </c>
      <c r="BY169" s="1">
        <v>1</v>
      </c>
    </row>
    <row r="170" spans="1:77" x14ac:dyDescent="0.25">
      <c r="A170" s="12" t="str">
        <f t="shared" si="244"/>
        <v>50612N0018D06748</v>
      </c>
      <c r="B170" s="1">
        <v>11381270</v>
      </c>
      <c r="C170" s="12">
        <v>50612</v>
      </c>
      <c r="D170" s="1" t="s">
        <v>791</v>
      </c>
      <c r="E170" s="1" t="s">
        <v>796</v>
      </c>
      <c r="F170" s="1" t="s">
        <v>797</v>
      </c>
      <c r="G170" s="1">
        <v>3069</v>
      </c>
      <c r="H170" s="1" t="s">
        <v>798</v>
      </c>
      <c r="I170" s="1">
        <v>1</v>
      </c>
      <c r="J170" s="15">
        <v>7470.92</v>
      </c>
      <c r="K170" s="1">
        <v>0.70000000000000007</v>
      </c>
      <c r="L170" s="15">
        <v>914.34000000000015</v>
      </c>
      <c r="M170" s="1">
        <v>8385.26</v>
      </c>
      <c r="N170" s="1"/>
      <c r="O170" s="12" t="str">
        <f>VLOOKUP(C170,'[1]minu seosed mai'!$E$3:$F$784,2,0)</f>
        <v>OÜ Aira Perearstikeskus</v>
      </c>
      <c r="P170" s="12" t="str">
        <f>VLOOKUP(A170,'[2]minu seosed mai'!$A$3:$A$784,1,0)</f>
        <v>50612N0018D06748</v>
      </c>
      <c r="Q170" s="12"/>
      <c r="R170" s="12" t="str">
        <f>VLOOKUP(H170,'[2]minu seosed mai'!$B$3:$F$784,5,0)</f>
        <v>Osaühing Aira Perearstikeskus</v>
      </c>
      <c r="S170" s="12" t="s">
        <v>789</v>
      </c>
      <c r="T170" s="12" t="s">
        <v>799</v>
      </c>
      <c r="U170" s="12"/>
      <c r="V170" s="12" t="s">
        <v>791</v>
      </c>
      <c r="X170" s="16">
        <f t="shared" si="245"/>
        <v>7470.92</v>
      </c>
      <c r="Y170" s="1" t="str">
        <f t="shared" si="246"/>
        <v>N0018</v>
      </c>
      <c r="Z170" s="1" t="str">
        <f t="shared" si="247"/>
        <v>D06748</v>
      </c>
      <c r="AB170" s="1">
        <f t="shared" si="248"/>
        <v>50612</v>
      </c>
      <c r="AC170" s="1" t="str">
        <f t="shared" si="248"/>
        <v>Osaühing Aira Perearstikeskus</v>
      </c>
      <c r="AD170" s="1">
        <f>VLOOKUP(G170,[2]abi!$A$2:$C$4,2,0)</f>
        <v>71200022</v>
      </c>
      <c r="AF170" s="1" t="str">
        <f t="shared" si="249"/>
        <v>000000000000003069</v>
      </c>
      <c r="AG170" s="1">
        <f>VLOOKUP($AB170,[3]SAP!AN$4:AU$7387,4,0)</f>
        <v>2026</v>
      </c>
      <c r="AH170" s="1" t="str">
        <f>VLOOKUP($AB170,[3]SAP!$AN$4:$AU$7387,5,0)</f>
        <v>2026-PRL1-50612</v>
      </c>
      <c r="AI170" s="1" t="str">
        <f>VLOOKUP($AB170,[3]SAP!$AN$4:$AU$7387,6,0)</f>
        <v>#</v>
      </c>
      <c r="AJ170" s="1" t="str">
        <f>VLOOKUP($AB170,[3]SAP!$AN$4:$AU$7387,7,0)</f>
        <v>#</v>
      </c>
      <c r="AK170" s="1" t="str">
        <f>VLOOKUP($AB170,[3]SAP!$AN$4:$AU$7387,8,0)</f>
        <v>#</v>
      </c>
      <c r="AL170" s="1">
        <f t="shared" si="250"/>
        <v>1</v>
      </c>
      <c r="AM170" s="1">
        <v>1</v>
      </c>
      <c r="AN170" s="16">
        <f t="shared" si="251"/>
        <v>7470.92</v>
      </c>
      <c r="AO170" s="16">
        <f t="shared" si="252"/>
        <v>7470.92</v>
      </c>
      <c r="AP170" s="1">
        <v>1</v>
      </c>
      <c r="AQ170" s="1">
        <v>1</v>
      </c>
      <c r="AR170" s="1">
        <v>1</v>
      </c>
      <c r="AS170" s="1">
        <v>1</v>
      </c>
      <c r="AT170" s="1">
        <v>1</v>
      </c>
      <c r="AU170" s="1">
        <v>1</v>
      </c>
      <c r="AV170" s="1">
        <v>1</v>
      </c>
      <c r="AW170" s="1">
        <v>1</v>
      </c>
      <c r="AX170" s="1">
        <v>1</v>
      </c>
      <c r="AZ170" s="1" t="str">
        <f t="shared" si="253"/>
        <v>N0018</v>
      </c>
      <c r="BA170" s="1" t="str">
        <f t="shared" si="254"/>
        <v>D06748</v>
      </c>
      <c r="BB170" s="1" t="str">
        <f t="shared" si="254"/>
        <v>INNA KOBIN</v>
      </c>
      <c r="BC170" s="1">
        <f t="shared" si="255"/>
        <v>50612</v>
      </c>
      <c r="BE170" s="1">
        <v>71200013</v>
      </c>
      <c r="BG170" s="1" t="str">
        <f t="shared" si="256"/>
        <v>000000000000003062</v>
      </c>
      <c r="BH170" s="1">
        <f>VLOOKUP($AB170,[3]SAP!$AN$4:$AU$7387,4,0)</f>
        <v>2026</v>
      </c>
      <c r="BI170" s="1" t="str">
        <f>VLOOKUP($AB170,[3]SAP!$AN$4:$AU$7387,5,0)</f>
        <v>2026-PRL1-50612</v>
      </c>
      <c r="BJ170" s="1" t="str">
        <f>VLOOKUP($AB170,[3]SAP!$AN$4:$AU$7387,6,0)</f>
        <v>#</v>
      </c>
      <c r="BK170" s="1" t="str">
        <f>VLOOKUP($AB170,[3]SAP!$AN$4:$AU$7387,7,0)</f>
        <v>#</v>
      </c>
      <c r="BL170" s="1" t="str">
        <f>VLOOKUP($AB170,[3]SAP!$AN$4:$AU$7387,8,0)</f>
        <v>#</v>
      </c>
      <c r="BM170" s="1">
        <f t="shared" si="257"/>
        <v>0.70000000000000007</v>
      </c>
      <c r="BN170" s="1">
        <v>1</v>
      </c>
      <c r="BO170" s="16">
        <v>1306.2000000000003</v>
      </c>
      <c r="BP170" s="15">
        <f t="shared" si="258"/>
        <v>914.34000000000015</v>
      </c>
      <c r="BQ170" s="1">
        <v>1</v>
      </c>
      <c r="BR170" s="1">
        <v>1</v>
      </c>
      <c r="BS170" s="1">
        <v>1</v>
      </c>
      <c r="BT170" s="1">
        <v>1</v>
      </c>
      <c r="BU170" s="1">
        <v>1</v>
      </c>
      <c r="BV170" s="1">
        <v>1</v>
      </c>
      <c r="BW170" s="1">
        <v>1</v>
      </c>
      <c r="BX170" s="1">
        <v>1</v>
      </c>
      <c r="BY170" s="1">
        <v>1</v>
      </c>
    </row>
    <row r="171" spans="1:77" x14ac:dyDescent="0.25">
      <c r="A171" s="12" t="str">
        <f t="shared" si="244"/>
        <v>50612N0078D08212</v>
      </c>
      <c r="B171" s="1">
        <v>11381270</v>
      </c>
      <c r="C171" s="12">
        <v>50612</v>
      </c>
      <c r="D171" s="1" t="s">
        <v>791</v>
      </c>
      <c r="E171" s="1" t="s">
        <v>800</v>
      </c>
      <c r="F171" s="1" t="s">
        <v>801</v>
      </c>
      <c r="G171" s="1">
        <v>3069</v>
      </c>
      <c r="H171" s="1" t="s">
        <v>802</v>
      </c>
      <c r="I171" s="1">
        <v>1</v>
      </c>
      <c r="J171" s="15">
        <v>7470.92</v>
      </c>
      <c r="K171" s="1">
        <v>0.70000000000000007</v>
      </c>
      <c r="L171" s="15">
        <v>914.34000000000015</v>
      </c>
      <c r="M171" s="1">
        <v>8385.26</v>
      </c>
      <c r="N171" s="1"/>
      <c r="O171" s="12" t="str">
        <f>VLOOKUP(C171,'[1]minu seosed mai'!$E$3:$F$784,2,0)</f>
        <v>OÜ Aira Perearstikeskus</v>
      </c>
      <c r="P171" s="12" t="str">
        <f>VLOOKUP(A171,'[2]minu seosed mai'!$A$3:$A$784,1,0)</f>
        <v>50612N0078D08212</v>
      </c>
      <c r="Q171" s="12"/>
      <c r="R171" s="12" t="str">
        <f>VLOOKUP(H171,'[2]minu seosed mai'!$B$3:$F$784,5,0)</f>
        <v>OÜ Aira Perearstikeskus</v>
      </c>
      <c r="S171" s="12" t="s">
        <v>789</v>
      </c>
      <c r="T171" s="12" t="s">
        <v>803</v>
      </c>
      <c r="U171" s="12"/>
      <c r="V171" s="12" t="s">
        <v>789</v>
      </c>
      <c r="X171" s="16">
        <f t="shared" si="245"/>
        <v>7470.92</v>
      </c>
      <c r="Y171" s="1" t="str">
        <f t="shared" si="246"/>
        <v>N0078</v>
      </c>
      <c r="Z171" s="1" t="str">
        <f t="shared" si="247"/>
        <v>D08212</v>
      </c>
      <c r="AB171" s="1">
        <f t="shared" si="248"/>
        <v>50612</v>
      </c>
      <c r="AC171" s="1" t="str">
        <f t="shared" si="248"/>
        <v>Osaühing Aira Perearstikeskus</v>
      </c>
      <c r="AD171" s="1">
        <f>VLOOKUP(G171,[2]abi!$A$2:$C$4,2,0)</f>
        <v>71200022</v>
      </c>
      <c r="AF171" s="1" t="str">
        <f t="shared" si="249"/>
        <v>000000000000003069</v>
      </c>
      <c r="AG171" s="1">
        <f>VLOOKUP($AB171,[3]SAP!AN$4:AU$7387,4,0)</f>
        <v>2026</v>
      </c>
      <c r="AH171" s="1" t="str">
        <f>VLOOKUP($AB171,[3]SAP!$AN$4:$AU$7387,5,0)</f>
        <v>2026-PRL1-50612</v>
      </c>
      <c r="AI171" s="1" t="str">
        <f>VLOOKUP($AB171,[3]SAP!$AN$4:$AU$7387,6,0)</f>
        <v>#</v>
      </c>
      <c r="AJ171" s="1" t="str">
        <f>VLOOKUP($AB171,[3]SAP!$AN$4:$AU$7387,7,0)</f>
        <v>#</v>
      </c>
      <c r="AK171" s="1" t="str">
        <f>VLOOKUP($AB171,[3]SAP!$AN$4:$AU$7387,8,0)</f>
        <v>#</v>
      </c>
      <c r="AL171" s="1">
        <f t="shared" si="250"/>
        <v>1</v>
      </c>
      <c r="AM171" s="1">
        <v>1</v>
      </c>
      <c r="AN171" s="16">
        <f t="shared" si="251"/>
        <v>7470.92</v>
      </c>
      <c r="AO171" s="16">
        <f t="shared" si="252"/>
        <v>7470.92</v>
      </c>
      <c r="AP171" s="1">
        <v>1</v>
      </c>
      <c r="AQ171" s="1">
        <v>1</v>
      </c>
      <c r="AR171" s="1">
        <v>1</v>
      </c>
      <c r="AS171" s="1">
        <v>1</v>
      </c>
      <c r="AT171" s="1">
        <v>1</v>
      </c>
      <c r="AU171" s="1">
        <v>1</v>
      </c>
      <c r="AV171" s="1">
        <v>1</v>
      </c>
      <c r="AW171" s="1">
        <v>1</v>
      </c>
      <c r="AX171" s="1">
        <v>1</v>
      </c>
      <c r="AZ171" s="1" t="str">
        <f t="shared" si="253"/>
        <v>N0078</v>
      </c>
      <c r="BA171" s="1" t="str">
        <f t="shared" si="254"/>
        <v>D08212</v>
      </c>
      <c r="BB171" s="1" t="str">
        <f t="shared" si="254"/>
        <v>ELVIRA KUPERŠTEIN</v>
      </c>
      <c r="BC171" s="1">
        <f t="shared" si="255"/>
        <v>50612</v>
      </c>
      <c r="BE171" s="1">
        <v>71200013</v>
      </c>
      <c r="BG171" s="1" t="str">
        <f t="shared" si="256"/>
        <v>000000000000003062</v>
      </c>
      <c r="BH171" s="1">
        <f>VLOOKUP($AB171,[3]SAP!$AN$4:$AU$7387,4,0)</f>
        <v>2026</v>
      </c>
      <c r="BI171" s="1" t="str">
        <f>VLOOKUP($AB171,[3]SAP!$AN$4:$AU$7387,5,0)</f>
        <v>2026-PRL1-50612</v>
      </c>
      <c r="BJ171" s="1" t="str">
        <f>VLOOKUP($AB171,[3]SAP!$AN$4:$AU$7387,6,0)</f>
        <v>#</v>
      </c>
      <c r="BK171" s="1" t="str">
        <f>VLOOKUP($AB171,[3]SAP!$AN$4:$AU$7387,7,0)</f>
        <v>#</v>
      </c>
      <c r="BL171" s="1" t="str">
        <f>VLOOKUP($AB171,[3]SAP!$AN$4:$AU$7387,8,0)</f>
        <v>#</v>
      </c>
      <c r="BM171" s="1">
        <f t="shared" si="257"/>
        <v>0.70000000000000007</v>
      </c>
      <c r="BN171" s="1">
        <v>1</v>
      </c>
      <c r="BO171" s="16">
        <v>1306.2000000000003</v>
      </c>
      <c r="BP171" s="15">
        <f t="shared" si="258"/>
        <v>914.34000000000015</v>
      </c>
      <c r="BQ171" s="1">
        <v>1</v>
      </c>
      <c r="BR171" s="1">
        <v>1</v>
      </c>
      <c r="BS171" s="1">
        <v>1</v>
      </c>
      <c r="BT171" s="1">
        <v>1</v>
      </c>
      <c r="BU171" s="1">
        <v>1</v>
      </c>
      <c r="BV171" s="1">
        <v>1</v>
      </c>
      <c r="BW171" s="1">
        <v>1</v>
      </c>
      <c r="BX171" s="1">
        <v>1</v>
      </c>
      <c r="BY171" s="1">
        <v>1</v>
      </c>
    </row>
    <row r="172" spans="1:77" x14ac:dyDescent="0.25">
      <c r="A172" s="12" t="str">
        <f t="shared" si="244"/>
        <v>50612N0085D05539</v>
      </c>
      <c r="B172" s="1">
        <v>11381270</v>
      </c>
      <c r="C172" s="12">
        <v>50612</v>
      </c>
      <c r="D172" s="1" t="s">
        <v>791</v>
      </c>
      <c r="E172" s="1" t="s">
        <v>804</v>
      </c>
      <c r="F172" s="1" t="s">
        <v>805</v>
      </c>
      <c r="G172" s="1">
        <v>3069</v>
      </c>
      <c r="H172" s="1" t="s">
        <v>806</v>
      </c>
      <c r="I172" s="1">
        <v>1</v>
      </c>
      <c r="J172" s="15">
        <v>7470.92</v>
      </c>
      <c r="K172" s="1">
        <v>0.70000000000000007</v>
      </c>
      <c r="L172" s="15">
        <v>914.34000000000015</v>
      </c>
      <c r="M172" s="1">
        <v>8385.26</v>
      </c>
      <c r="N172" s="1"/>
      <c r="O172" s="12" t="str">
        <f>VLOOKUP(C172,'[1]minu seosed mai'!$E$3:$F$784,2,0)</f>
        <v>OÜ Aira Perearstikeskus</v>
      </c>
      <c r="P172" s="12" t="str">
        <f>VLOOKUP(A172,'[2]minu seosed mai'!$A$3:$A$784,1,0)</f>
        <v>50612N0085D05539</v>
      </c>
      <c r="Q172" s="12"/>
      <c r="R172" s="12" t="str">
        <f>VLOOKUP(H172,'[2]minu seosed mai'!$B$3:$F$784,5,0)</f>
        <v>Osaühing Aira Perearstikeskus</v>
      </c>
      <c r="S172" s="12" t="s">
        <v>789</v>
      </c>
      <c r="T172" s="12" t="s">
        <v>807</v>
      </c>
      <c r="U172" s="12"/>
      <c r="V172" s="12" t="s">
        <v>789</v>
      </c>
      <c r="X172" s="16">
        <f t="shared" si="245"/>
        <v>7470.92</v>
      </c>
      <c r="Y172" s="1" t="str">
        <f t="shared" si="246"/>
        <v>N0085</v>
      </c>
      <c r="Z172" s="1" t="str">
        <f t="shared" si="247"/>
        <v>D05539</v>
      </c>
      <c r="AB172" s="1">
        <f t="shared" si="248"/>
        <v>50612</v>
      </c>
      <c r="AC172" s="1" t="str">
        <f t="shared" si="248"/>
        <v>Osaühing Aira Perearstikeskus</v>
      </c>
      <c r="AD172" s="1">
        <f>VLOOKUP(G172,[2]abi!$A$2:$C$4,2,0)</f>
        <v>71200022</v>
      </c>
      <c r="AF172" s="1" t="str">
        <f t="shared" si="249"/>
        <v>000000000000003069</v>
      </c>
      <c r="AG172" s="1">
        <f>VLOOKUP($AB172,[3]SAP!AN$4:AU$7387,4,0)</f>
        <v>2026</v>
      </c>
      <c r="AH172" s="1" t="str">
        <f>VLOOKUP($AB172,[3]SAP!$AN$4:$AU$7387,5,0)</f>
        <v>2026-PRL1-50612</v>
      </c>
      <c r="AI172" s="1" t="str">
        <f>VLOOKUP($AB172,[3]SAP!$AN$4:$AU$7387,6,0)</f>
        <v>#</v>
      </c>
      <c r="AJ172" s="1" t="str">
        <f>VLOOKUP($AB172,[3]SAP!$AN$4:$AU$7387,7,0)</f>
        <v>#</v>
      </c>
      <c r="AK172" s="1" t="str">
        <f>VLOOKUP($AB172,[3]SAP!$AN$4:$AU$7387,8,0)</f>
        <v>#</v>
      </c>
      <c r="AL172" s="1">
        <f t="shared" si="250"/>
        <v>1</v>
      </c>
      <c r="AM172" s="1">
        <v>1</v>
      </c>
      <c r="AN172" s="16">
        <f t="shared" si="251"/>
        <v>7470.92</v>
      </c>
      <c r="AO172" s="16">
        <f t="shared" si="252"/>
        <v>7470.92</v>
      </c>
      <c r="AP172" s="1">
        <v>1</v>
      </c>
      <c r="AQ172" s="1">
        <v>1</v>
      </c>
      <c r="AR172" s="1">
        <v>1</v>
      </c>
      <c r="AS172" s="1">
        <v>1</v>
      </c>
      <c r="AT172" s="1">
        <v>1</v>
      </c>
      <c r="AU172" s="1">
        <v>1</v>
      </c>
      <c r="AV172" s="1">
        <v>1</v>
      </c>
      <c r="AW172" s="1">
        <v>1</v>
      </c>
      <c r="AX172" s="1">
        <v>1</v>
      </c>
      <c r="AZ172" s="1" t="str">
        <f t="shared" si="253"/>
        <v>N0085</v>
      </c>
      <c r="BA172" s="1" t="str">
        <f t="shared" si="254"/>
        <v>D05539</v>
      </c>
      <c r="BB172" s="1" t="str">
        <f t="shared" si="254"/>
        <v>VALENTINA AARNA</v>
      </c>
      <c r="BC172" s="1">
        <f t="shared" si="255"/>
        <v>50612</v>
      </c>
      <c r="BE172" s="1">
        <v>71200013</v>
      </c>
      <c r="BG172" s="1" t="str">
        <f t="shared" si="256"/>
        <v>000000000000003062</v>
      </c>
      <c r="BH172" s="1">
        <f>VLOOKUP($AB172,[3]SAP!$AN$4:$AU$7387,4,0)</f>
        <v>2026</v>
      </c>
      <c r="BI172" s="1" t="str">
        <f>VLOOKUP($AB172,[3]SAP!$AN$4:$AU$7387,5,0)</f>
        <v>2026-PRL1-50612</v>
      </c>
      <c r="BJ172" s="1" t="str">
        <f>VLOOKUP($AB172,[3]SAP!$AN$4:$AU$7387,6,0)</f>
        <v>#</v>
      </c>
      <c r="BK172" s="1" t="str">
        <f>VLOOKUP($AB172,[3]SAP!$AN$4:$AU$7387,7,0)</f>
        <v>#</v>
      </c>
      <c r="BL172" s="1" t="str">
        <f>VLOOKUP($AB172,[3]SAP!$AN$4:$AU$7387,8,0)</f>
        <v>#</v>
      </c>
      <c r="BM172" s="1">
        <f t="shared" si="257"/>
        <v>0.70000000000000007</v>
      </c>
      <c r="BN172" s="1">
        <v>1</v>
      </c>
      <c r="BO172" s="16">
        <v>1306.2000000000003</v>
      </c>
      <c r="BP172" s="15">
        <f t="shared" si="258"/>
        <v>914.34000000000015</v>
      </c>
      <c r="BQ172" s="1">
        <v>1</v>
      </c>
      <c r="BR172" s="1">
        <v>1</v>
      </c>
      <c r="BS172" s="1">
        <v>1</v>
      </c>
      <c r="BT172" s="1">
        <v>1</v>
      </c>
      <c r="BU172" s="1">
        <v>1</v>
      </c>
      <c r="BV172" s="1">
        <v>1</v>
      </c>
      <c r="BW172" s="1">
        <v>1</v>
      </c>
      <c r="BX172" s="1">
        <v>1</v>
      </c>
      <c r="BY172" s="1">
        <v>1</v>
      </c>
    </row>
    <row r="173" spans="1:77" x14ac:dyDescent="0.25">
      <c r="A173" s="12" t="str">
        <f t="shared" si="244"/>
        <v>50612N0133D04076</v>
      </c>
      <c r="B173" s="1">
        <v>11381270</v>
      </c>
      <c r="C173" s="12">
        <v>50612</v>
      </c>
      <c r="D173" s="1" t="s">
        <v>791</v>
      </c>
      <c r="E173" s="1" t="s">
        <v>808</v>
      </c>
      <c r="F173" s="1" t="s">
        <v>809</v>
      </c>
      <c r="G173" s="1">
        <v>3069</v>
      </c>
      <c r="H173" s="1" t="s">
        <v>810</v>
      </c>
      <c r="I173" s="1">
        <v>1</v>
      </c>
      <c r="J173" s="15">
        <v>7470.92</v>
      </c>
      <c r="K173" s="1">
        <v>0.70000000000000007</v>
      </c>
      <c r="L173" s="15">
        <v>914.34000000000015</v>
      </c>
      <c r="M173" s="1">
        <v>8385.26</v>
      </c>
      <c r="N173" s="1"/>
      <c r="O173" s="12" t="str">
        <f>VLOOKUP(C173,'[1]minu seosed mai'!$E$3:$F$784,2,0)</f>
        <v>OÜ Aira Perearstikeskus</v>
      </c>
      <c r="P173" s="12" t="str">
        <f>VLOOKUP(A173,'[2]minu seosed mai'!$A$3:$A$784,1,0)</f>
        <v>50612N0133D04076</v>
      </c>
      <c r="Q173" s="12"/>
      <c r="R173" s="12" t="str">
        <f>VLOOKUP(H173,'[2]minu seosed mai'!$B$3:$F$784,5,0)</f>
        <v>OÜ Aira Perearstikeskus</v>
      </c>
      <c r="S173" s="12" t="s">
        <v>811</v>
      </c>
      <c r="T173" s="12" t="s">
        <v>812</v>
      </c>
      <c r="U173" s="12"/>
      <c r="V173" s="12" t="s">
        <v>811</v>
      </c>
      <c r="X173" s="16">
        <f t="shared" si="245"/>
        <v>7470.92</v>
      </c>
      <c r="Y173" s="1" t="str">
        <f t="shared" si="246"/>
        <v>N0133</v>
      </c>
      <c r="Z173" s="1" t="str">
        <f t="shared" si="247"/>
        <v>D04076</v>
      </c>
      <c r="AB173" s="1">
        <f t="shared" si="248"/>
        <v>50612</v>
      </c>
      <c r="AC173" s="1" t="str">
        <f t="shared" si="248"/>
        <v>Osaühing Aira Perearstikeskus</v>
      </c>
      <c r="AD173" s="1">
        <f>VLOOKUP(G173,[2]abi!$A$2:$C$4,2,0)</f>
        <v>71200022</v>
      </c>
      <c r="AF173" s="1" t="str">
        <f t="shared" si="249"/>
        <v>000000000000003069</v>
      </c>
      <c r="AG173" s="1">
        <f>VLOOKUP($AB173,[3]SAP!AN$4:AU$7387,4,0)</f>
        <v>2026</v>
      </c>
      <c r="AH173" s="1" t="str">
        <f>VLOOKUP($AB173,[3]SAP!$AN$4:$AU$7387,5,0)</f>
        <v>2026-PRL1-50612</v>
      </c>
      <c r="AI173" s="1" t="str">
        <f>VLOOKUP($AB173,[3]SAP!$AN$4:$AU$7387,6,0)</f>
        <v>#</v>
      </c>
      <c r="AJ173" s="1" t="str">
        <f>VLOOKUP($AB173,[3]SAP!$AN$4:$AU$7387,7,0)</f>
        <v>#</v>
      </c>
      <c r="AK173" s="1" t="str">
        <f>VLOOKUP($AB173,[3]SAP!$AN$4:$AU$7387,8,0)</f>
        <v>#</v>
      </c>
      <c r="AL173" s="1">
        <f t="shared" si="250"/>
        <v>1</v>
      </c>
      <c r="AM173" s="1">
        <v>1</v>
      </c>
      <c r="AN173" s="16">
        <f t="shared" si="251"/>
        <v>7470.92</v>
      </c>
      <c r="AO173" s="16">
        <f t="shared" si="252"/>
        <v>7470.92</v>
      </c>
      <c r="AP173" s="1">
        <v>1</v>
      </c>
      <c r="AQ173" s="1">
        <v>1</v>
      </c>
      <c r="AR173" s="1">
        <v>1</v>
      </c>
      <c r="AS173" s="1">
        <v>1</v>
      </c>
      <c r="AT173" s="1">
        <v>1</v>
      </c>
      <c r="AU173" s="1">
        <v>1</v>
      </c>
      <c r="AV173" s="1">
        <v>1</v>
      </c>
      <c r="AW173" s="1">
        <v>1</v>
      </c>
      <c r="AX173" s="1">
        <v>1</v>
      </c>
      <c r="AZ173" s="1" t="str">
        <f t="shared" si="253"/>
        <v>N0133</v>
      </c>
      <c r="BA173" s="1" t="str">
        <f t="shared" si="254"/>
        <v>D04076</v>
      </c>
      <c r="BB173" s="1" t="str">
        <f t="shared" si="254"/>
        <v>IRINA TŠERN</v>
      </c>
      <c r="BC173" s="1">
        <f t="shared" si="255"/>
        <v>50612</v>
      </c>
      <c r="BE173" s="1">
        <v>71200013</v>
      </c>
      <c r="BG173" s="1" t="str">
        <f t="shared" si="256"/>
        <v>000000000000003062</v>
      </c>
      <c r="BH173" s="1">
        <f>VLOOKUP($AB173,[3]SAP!$AN$4:$AU$7387,4,0)</f>
        <v>2026</v>
      </c>
      <c r="BI173" s="1" t="str">
        <f>VLOOKUP($AB173,[3]SAP!$AN$4:$AU$7387,5,0)</f>
        <v>2026-PRL1-50612</v>
      </c>
      <c r="BJ173" s="1" t="str">
        <f>VLOOKUP($AB173,[3]SAP!$AN$4:$AU$7387,6,0)</f>
        <v>#</v>
      </c>
      <c r="BK173" s="1" t="str">
        <f>VLOOKUP($AB173,[3]SAP!$AN$4:$AU$7387,7,0)</f>
        <v>#</v>
      </c>
      <c r="BL173" s="1" t="str">
        <f>VLOOKUP($AB173,[3]SAP!$AN$4:$AU$7387,8,0)</f>
        <v>#</v>
      </c>
      <c r="BM173" s="1">
        <f t="shared" si="257"/>
        <v>0.70000000000000007</v>
      </c>
      <c r="BN173" s="1">
        <v>1</v>
      </c>
      <c r="BO173" s="16">
        <v>1306.2000000000003</v>
      </c>
      <c r="BP173" s="15">
        <f t="shared" si="258"/>
        <v>914.34000000000015</v>
      </c>
      <c r="BQ173" s="1">
        <v>1</v>
      </c>
      <c r="BR173" s="1">
        <v>1</v>
      </c>
      <c r="BS173" s="1">
        <v>1</v>
      </c>
      <c r="BT173" s="1">
        <v>1</v>
      </c>
      <c r="BU173" s="1">
        <v>1</v>
      </c>
      <c r="BV173" s="1">
        <v>1</v>
      </c>
      <c r="BW173" s="1">
        <v>1</v>
      </c>
      <c r="BX173" s="1">
        <v>1</v>
      </c>
      <c r="BY173" s="1">
        <v>1</v>
      </c>
    </row>
    <row r="174" spans="1:77" x14ac:dyDescent="0.25">
      <c r="A174" s="12" t="str">
        <f t="shared" si="244"/>
        <v>50612N0235D04077</v>
      </c>
      <c r="B174" s="1">
        <v>11381270</v>
      </c>
      <c r="C174" s="12">
        <v>50612</v>
      </c>
      <c r="D174" s="1" t="s">
        <v>791</v>
      </c>
      <c r="E174" s="1" t="s">
        <v>813</v>
      </c>
      <c r="F174" s="1" t="s">
        <v>814</v>
      </c>
      <c r="G174" s="1">
        <v>3069</v>
      </c>
      <c r="H174" s="1" t="s">
        <v>815</v>
      </c>
      <c r="I174" s="1">
        <v>1</v>
      </c>
      <c r="J174" s="15">
        <v>7470.92</v>
      </c>
      <c r="K174" s="1">
        <v>0.70000000000000007</v>
      </c>
      <c r="L174" s="15">
        <v>914.34000000000015</v>
      </c>
      <c r="M174" s="1">
        <v>8385.26</v>
      </c>
      <c r="N174" s="1"/>
      <c r="O174" s="12" t="str">
        <f>VLOOKUP(C174,'[1]minu seosed mai'!$E$3:$F$784,2,0)</f>
        <v>OÜ Aira Perearstikeskus</v>
      </c>
      <c r="P174" s="12" t="str">
        <f>VLOOKUP(A174,'[2]minu seosed mai'!$A$3:$A$784,1,0)</f>
        <v>50612N0235D04077</v>
      </c>
      <c r="Q174" s="12"/>
      <c r="R174" s="12" t="str">
        <f>VLOOKUP(H174,'[2]minu seosed mai'!$B$3:$F$784,5,0)</f>
        <v>OÜ Aira Perearstikeskus</v>
      </c>
      <c r="S174" s="12" t="s">
        <v>816</v>
      </c>
      <c r="T174" s="12" t="s">
        <v>817</v>
      </c>
      <c r="U174" s="12"/>
      <c r="V174" s="12" t="s">
        <v>816</v>
      </c>
      <c r="X174" s="16">
        <f t="shared" si="245"/>
        <v>7470.92</v>
      </c>
      <c r="Y174" s="1" t="str">
        <f t="shared" si="246"/>
        <v>N0235</v>
      </c>
      <c r="Z174" s="1" t="str">
        <f t="shared" si="247"/>
        <v>D04077</v>
      </c>
      <c r="AB174" s="1">
        <f t="shared" si="248"/>
        <v>50612</v>
      </c>
      <c r="AC174" s="1" t="str">
        <f t="shared" si="248"/>
        <v>Osaühing Aira Perearstikeskus</v>
      </c>
      <c r="AD174" s="1">
        <f>VLOOKUP(G174,[2]abi!$A$2:$C$4,2,0)</f>
        <v>71200022</v>
      </c>
      <c r="AF174" s="1" t="str">
        <f t="shared" si="249"/>
        <v>000000000000003069</v>
      </c>
      <c r="AG174" s="1">
        <f>VLOOKUP($AB174,[3]SAP!AN$4:AU$7387,4,0)</f>
        <v>2026</v>
      </c>
      <c r="AH174" s="1" t="str">
        <f>VLOOKUP($AB174,[3]SAP!$AN$4:$AU$7387,5,0)</f>
        <v>2026-PRL1-50612</v>
      </c>
      <c r="AI174" s="1" t="str">
        <f>VLOOKUP($AB174,[3]SAP!$AN$4:$AU$7387,6,0)</f>
        <v>#</v>
      </c>
      <c r="AJ174" s="1" t="str">
        <f>VLOOKUP($AB174,[3]SAP!$AN$4:$AU$7387,7,0)</f>
        <v>#</v>
      </c>
      <c r="AK174" s="1" t="str">
        <f>VLOOKUP($AB174,[3]SAP!$AN$4:$AU$7387,8,0)</f>
        <v>#</v>
      </c>
      <c r="AL174" s="1">
        <f t="shared" si="250"/>
        <v>1</v>
      </c>
      <c r="AM174" s="1">
        <v>1</v>
      </c>
      <c r="AN174" s="16">
        <f t="shared" si="251"/>
        <v>7470.92</v>
      </c>
      <c r="AO174" s="16">
        <f t="shared" si="252"/>
        <v>7470.92</v>
      </c>
      <c r="AP174" s="1">
        <v>1</v>
      </c>
      <c r="AQ174" s="1">
        <v>1</v>
      </c>
      <c r="AR174" s="1">
        <v>1</v>
      </c>
      <c r="AS174" s="1">
        <v>1</v>
      </c>
      <c r="AT174" s="1">
        <v>1</v>
      </c>
      <c r="AU174" s="1">
        <v>1</v>
      </c>
      <c r="AV174" s="1">
        <v>1</v>
      </c>
      <c r="AW174" s="1">
        <v>1</v>
      </c>
      <c r="AX174" s="1">
        <v>1</v>
      </c>
      <c r="AZ174" s="1" t="str">
        <f t="shared" si="253"/>
        <v>N0235</v>
      </c>
      <c r="BA174" s="1" t="str">
        <f t="shared" si="254"/>
        <v>D04077</v>
      </c>
      <c r="BB174" s="1" t="str">
        <f t="shared" si="254"/>
        <v>ANDREI TŠERN</v>
      </c>
      <c r="BC174" s="1">
        <f t="shared" si="255"/>
        <v>50612</v>
      </c>
      <c r="BE174" s="1">
        <v>71200013</v>
      </c>
      <c r="BG174" s="1" t="str">
        <f t="shared" si="256"/>
        <v>000000000000003062</v>
      </c>
      <c r="BH174" s="1">
        <f>VLOOKUP($AB174,[3]SAP!$AN$4:$AU$7387,4,0)</f>
        <v>2026</v>
      </c>
      <c r="BI174" s="1" t="str">
        <f>VLOOKUP($AB174,[3]SAP!$AN$4:$AU$7387,5,0)</f>
        <v>2026-PRL1-50612</v>
      </c>
      <c r="BJ174" s="1" t="str">
        <f>VLOOKUP($AB174,[3]SAP!$AN$4:$AU$7387,6,0)</f>
        <v>#</v>
      </c>
      <c r="BK174" s="1" t="str">
        <f>VLOOKUP($AB174,[3]SAP!$AN$4:$AU$7387,7,0)</f>
        <v>#</v>
      </c>
      <c r="BL174" s="1" t="str">
        <f>VLOOKUP($AB174,[3]SAP!$AN$4:$AU$7387,8,0)</f>
        <v>#</v>
      </c>
      <c r="BM174" s="1">
        <f t="shared" si="257"/>
        <v>0.70000000000000007</v>
      </c>
      <c r="BN174" s="1">
        <v>1</v>
      </c>
      <c r="BO174" s="16">
        <v>1306.2000000000003</v>
      </c>
      <c r="BP174" s="15">
        <f t="shared" si="258"/>
        <v>914.34000000000015</v>
      </c>
      <c r="BQ174" s="1">
        <v>1</v>
      </c>
      <c r="BR174" s="1">
        <v>1</v>
      </c>
      <c r="BS174" s="1">
        <v>1</v>
      </c>
      <c r="BT174" s="1">
        <v>1</v>
      </c>
      <c r="BU174" s="1">
        <v>1</v>
      </c>
      <c r="BV174" s="1">
        <v>1</v>
      </c>
      <c r="BW174" s="1">
        <v>1</v>
      </c>
      <c r="BX174" s="1">
        <v>1</v>
      </c>
      <c r="BY174" s="1">
        <v>1</v>
      </c>
    </row>
    <row r="175" spans="1:77" x14ac:dyDescent="0.25">
      <c r="A175" s="12" t="str">
        <f t="shared" si="213"/>
        <v>615043061D02179</v>
      </c>
      <c r="B175" s="1">
        <v>11134887</v>
      </c>
      <c r="C175" s="12">
        <v>61504</v>
      </c>
      <c r="D175" s="1" t="s">
        <v>818</v>
      </c>
      <c r="E175" s="1" t="s">
        <v>819</v>
      </c>
      <c r="F175" s="1" t="s">
        <v>820</v>
      </c>
      <c r="G175" s="1">
        <v>3061</v>
      </c>
      <c r="H175" s="1" t="s">
        <v>821</v>
      </c>
      <c r="I175" s="1">
        <v>0</v>
      </c>
      <c r="J175" s="17">
        <v>0</v>
      </c>
      <c r="L175" s="1">
        <v>0</v>
      </c>
      <c r="M175" s="1">
        <v>0</v>
      </c>
      <c r="N175" s="1"/>
      <c r="O175" s="12" t="str">
        <f>VLOOKUP(C175,'[1]minu seosed mai'!$E$3:$F$784,2,0)</f>
        <v>OÜ Alivio</v>
      </c>
      <c r="P175" s="12" t="e">
        <f>VLOOKUP(A175,'[1]minu seosed mai'!$A$3:$A$784,1,0)</f>
        <v>#N/A</v>
      </c>
      <c r="Q175" s="12"/>
      <c r="R175" s="12" t="str">
        <f>VLOOKUP(H175,'[2]minu seosed mai'!$B$3:$F$784,5,0)</f>
        <v>OÜ Alivio</v>
      </c>
      <c r="S175" s="12" t="s">
        <v>822</v>
      </c>
      <c r="T175" s="12" t="s">
        <v>823</v>
      </c>
      <c r="U175" s="12"/>
      <c r="V175" s="12" t="s">
        <v>822</v>
      </c>
    </row>
    <row r="176" spans="1:77" x14ac:dyDescent="0.25">
      <c r="A176" s="12" t="str">
        <f t="shared" si="213"/>
        <v>503853069D01897</v>
      </c>
      <c r="B176" s="1">
        <v>10856297</v>
      </c>
      <c r="C176" s="12">
        <v>50385</v>
      </c>
      <c r="D176" s="1" t="s">
        <v>824</v>
      </c>
      <c r="E176" s="1" t="s">
        <v>825</v>
      </c>
      <c r="F176" s="1" t="s">
        <v>826</v>
      </c>
      <c r="G176" s="1">
        <v>3069</v>
      </c>
      <c r="H176" s="1" t="s">
        <v>827</v>
      </c>
      <c r="I176" s="1">
        <v>0</v>
      </c>
      <c r="J176" s="17">
        <v>0</v>
      </c>
      <c r="L176" s="1">
        <v>0</v>
      </c>
      <c r="M176" s="1">
        <v>0</v>
      </c>
      <c r="N176" s="1"/>
      <c r="O176" s="12" t="str">
        <f>VLOOKUP(C176,'[1]minu seosed mai'!$E$3:$F$784,2,0)</f>
        <v>ASL Perearst OÜ</v>
      </c>
      <c r="P176" s="12" t="e">
        <f>VLOOKUP(A176,'[1]minu seosed mai'!$A$3:$A$784,1,0)</f>
        <v>#N/A</v>
      </c>
      <c r="Q176" s="12"/>
      <c r="R176" s="12" t="str">
        <f>VLOOKUP(H176,'[2]minu seosed mai'!$B$3:$F$784,5,0)</f>
        <v>ASL Perearst OÜ</v>
      </c>
      <c r="S176" s="12" t="s">
        <v>828</v>
      </c>
      <c r="T176" s="12" t="s">
        <v>829</v>
      </c>
      <c r="U176" s="12"/>
      <c r="V176" s="12" t="s">
        <v>828</v>
      </c>
    </row>
    <row r="177" spans="1:77" x14ac:dyDescent="0.25">
      <c r="A177" s="12" t="str">
        <f t="shared" ref="A177:A183" si="259">C177&amp;H177&amp;E177</f>
        <v>50281N0570D04943</v>
      </c>
      <c r="B177" s="1">
        <v>10970366</v>
      </c>
      <c r="C177" s="12">
        <v>50281</v>
      </c>
      <c r="D177" s="1" t="s">
        <v>830</v>
      </c>
      <c r="E177" s="1" t="s">
        <v>831</v>
      </c>
      <c r="F177" s="1" t="s">
        <v>832</v>
      </c>
      <c r="G177" s="1">
        <v>3069</v>
      </c>
      <c r="H177" s="1" t="s">
        <v>833</v>
      </c>
      <c r="I177" s="1">
        <v>1</v>
      </c>
      <c r="J177" s="15">
        <v>7470.92</v>
      </c>
      <c r="K177" s="1">
        <v>0.4</v>
      </c>
      <c r="L177" s="15">
        <v>522.48</v>
      </c>
      <c r="M177" s="1">
        <v>7993.4</v>
      </c>
      <c r="N177" s="1"/>
      <c r="O177" s="12" t="str">
        <f>VLOOKUP(C177,'[1]minu seosed mai'!$E$3:$F$784,2,0)</f>
        <v>OÜ Astermed</v>
      </c>
      <c r="P177" s="12" t="str">
        <f>VLOOKUP(A177,'[2]minu seosed mai'!$A$3:$A$784,1,0)</f>
        <v>50281N0570D04943</v>
      </c>
      <c r="Q177" s="12"/>
      <c r="R177" s="12" t="str">
        <f>VLOOKUP(H177,'[2]minu seosed mai'!$B$3:$F$784,5,0)</f>
        <v>OÜ Astermed</v>
      </c>
      <c r="S177" s="12" t="s">
        <v>834</v>
      </c>
      <c r="T177" s="12" t="s">
        <v>835</v>
      </c>
      <c r="U177" s="12"/>
      <c r="V177" s="12" t="s">
        <v>834</v>
      </c>
      <c r="X177" s="16">
        <f t="shared" ref="X177:X183" si="260">J177/I177</f>
        <v>7470.92</v>
      </c>
      <c r="Y177" s="1" t="str">
        <f t="shared" ref="Y177:Y183" si="261">H177</f>
        <v>N0570</v>
      </c>
      <c r="Z177" s="1" t="str">
        <f t="shared" ref="Z177:Z183" si="262">E177</f>
        <v>D04943</v>
      </c>
      <c r="AB177" s="1">
        <f t="shared" ref="AB177:AC183" si="263">C177</f>
        <v>50281</v>
      </c>
      <c r="AC177" s="1" t="str">
        <f t="shared" si="263"/>
        <v>Osaühing ASTERMED</v>
      </c>
      <c r="AD177" s="1">
        <f>VLOOKUP(G177,[2]abi!$A$2:$C$4,2,0)</f>
        <v>71200022</v>
      </c>
      <c r="AF177" s="1" t="str">
        <f t="shared" ref="AF177:AF183" si="264">$AF$1&amp;G177</f>
        <v>000000000000003069</v>
      </c>
      <c r="AG177" s="1">
        <f>VLOOKUP($AB177,[3]SAP!AN$4:AU$7387,4,0)</f>
        <v>2026</v>
      </c>
      <c r="AH177" s="1" t="str">
        <f>VLOOKUP($AB177,[3]SAP!$AN$4:$AU$7387,5,0)</f>
        <v>2026-PRL1-50281</v>
      </c>
      <c r="AI177" s="1">
        <f>VLOOKUP($AB177,[3]SAP!$AN$4:$AU$7387,6,0)</f>
        <v>1</v>
      </c>
      <c r="AJ177" s="1" t="str">
        <f>VLOOKUP($AB177,[3]SAP!$AN$4:$AU$7387,7,0)</f>
        <v>TK037</v>
      </c>
      <c r="AK177" s="1" t="str">
        <f>VLOOKUP($AB177,[3]SAP!$AN$4:$AU$7387,8,0)</f>
        <v>#</v>
      </c>
      <c r="AL177" s="1">
        <f t="shared" ref="AL177:AL183" si="265">I177</f>
        <v>1</v>
      </c>
      <c r="AM177" s="1">
        <v>1</v>
      </c>
      <c r="AN177" s="16">
        <f t="shared" ref="AN177:AN183" si="266">X177</f>
        <v>7470.92</v>
      </c>
      <c r="AO177" s="16">
        <f t="shared" ref="AO177:AO183" si="267">J177</f>
        <v>7470.92</v>
      </c>
      <c r="AP177" s="1">
        <v>1</v>
      </c>
      <c r="AQ177" s="1">
        <v>1</v>
      </c>
      <c r="AR177" s="1">
        <v>1</v>
      </c>
      <c r="AS177" s="1">
        <v>1</v>
      </c>
      <c r="AT177" s="1">
        <v>1</v>
      </c>
      <c r="AU177" s="1">
        <v>1</v>
      </c>
      <c r="AV177" s="1">
        <v>1</v>
      </c>
      <c r="AW177" s="1">
        <v>1</v>
      </c>
      <c r="AX177" s="1">
        <v>1</v>
      </c>
      <c r="AZ177" s="1" t="str">
        <f t="shared" ref="AZ177:AZ183" si="268">H177</f>
        <v>N0570</v>
      </c>
      <c r="BA177" s="1" t="str">
        <f t="shared" ref="BA177:BB183" si="269">E177</f>
        <v>D04943</v>
      </c>
      <c r="BB177" s="1" t="str">
        <f t="shared" si="269"/>
        <v>MARIA ALEKSANDROVA</v>
      </c>
      <c r="BC177" s="1">
        <f t="shared" ref="BC177:BC183" si="270">C177</f>
        <v>50281</v>
      </c>
      <c r="BE177" s="1">
        <v>71200013</v>
      </c>
      <c r="BG177" s="1" t="str">
        <f t="shared" ref="BG177:BG183" si="271">$BG$1&amp;3062</f>
        <v>000000000000003062</v>
      </c>
      <c r="BH177" s="1">
        <f>VLOOKUP($AB177,[3]SAP!$AN$4:$AU$7387,4,0)</f>
        <v>2026</v>
      </c>
      <c r="BI177" s="1" t="str">
        <f>VLOOKUP($AB177,[3]SAP!$AN$4:$AU$7387,5,0)</f>
        <v>2026-PRL1-50281</v>
      </c>
      <c r="BJ177" s="1">
        <f>VLOOKUP($AB177,[3]SAP!$AN$4:$AU$7387,6,0)</f>
        <v>1</v>
      </c>
      <c r="BK177" s="1" t="str">
        <f>VLOOKUP($AB177,[3]SAP!$AN$4:$AU$7387,7,0)</f>
        <v>TK037</v>
      </c>
      <c r="BL177" s="1" t="str">
        <f>VLOOKUP($AB177,[3]SAP!$AN$4:$AU$7387,8,0)</f>
        <v>#</v>
      </c>
      <c r="BM177" s="1">
        <f t="shared" ref="BM177:BM183" si="272">K177</f>
        <v>0.4</v>
      </c>
      <c r="BN177" s="1">
        <v>1</v>
      </c>
      <c r="BO177" s="16">
        <v>1306.2000000000003</v>
      </c>
      <c r="BP177" s="15">
        <f t="shared" ref="BP177:BP183" si="273">L177</f>
        <v>522.48</v>
      </c>
      <c r="BQ177" s="1">
        <v>1</v>
      </c>
      <c r="BR177" s="1">
        <v>1</v>
      </c>
      <c r="BS177" s="1">
        <v>1</v>
      </c>
      <c r="BT177" s="1">
        <v>1</v>
      </c>
      <c r="BU177" s="1">
        <v>1</v>
      </c>
      <c r="BV177" s="1">
        <v>1</v>
      </c>
      <c r="BW177" s="1">
        <v>1</v>
      </c>
      <c r="BX177" s="1">
        <v>1</v>
      </c>
      <c r="BY177" s="1">
        <v>1</v>
      </c>
    </row>
    <row r="178" spans="1:77" x14ac:dyDescent="0.25">
      <c r="A178" s="12" t="str">
        <f t="shared" si="259"/>
        <v>50393N0216D03973</v>
      </c>
      <c r="B178" s="1">
        <v>10887240</v>
      </c>
      <c r="C178" s="12">
        <v>50393</v>
      </c>
      <c r="D178" s="1" t="s">
        <v>836</v>
      </c>
      <c r="E178" s="1" t="s">
        <v>837</v>
      </c>
      <c r="F178" s="1" t="s">
        <v>838</v>
      </c>
      <c r="G178" s="1">
        <v>3069</v>
      </c>
      <c r="H178" s="1" t="s">
        <v>839</v>
      </c>
      <c r="I178" s="1">
        <v>1</v>
      </c>
      <c r="J178" s="15">
        <v>7470.92</v>
      </c>
      <c r="K178" s="1">
        <v>0.4</v>
      </c>
      <c r="L178" s="15">
        <v>522.48</v>
      </c>
      <c r="M178" s="1">
        <v>7993.4</v>
      </c>
      <c r="N178" s="1"/>
      <c r="O178" s="12" t="str">
        <f>VLOOKUP(C178,'[1]minu seosed mai'!$E$3:$F$784,2,0)</f>
        <v>Doktor Kraft-Jaaksoo OÜ</v>
      </c>
      <c r="P178" s="12" t="str">
        <f>VLOOKUP(A178,'[2]minu seosed mai'!$A$3:$A$784,1,0)</f>
        <v>50393N0216D03973</v>
      </c>
      <c r="Q178" s="12"/>
      <c r="R178" s="12" t="str">
        <f>VLOOKUP(H178,'[2]minu seosed mai'!$B$3:$F$784,5,0)</f>
        <v>Doktor Kraft-Jaaksoo OÜ</v>
      </c>
      <c r="S178" s="12" t="s">
        <v>834</v>
      </c>
      <c r="T178" s="12" t="s">
        <v>840</v>
      </c>
      <c r="U178" s="12"/>
      <c r="V178" s="12" t="s">
        <v>834</v>
      </c>
      <c r="X178" s="16">
        <f t="shared" si="260"/>
        <v>7470.92</v>
      </c>
      <c r="Y178" s="1" t="str">
        <f t="shared" si="261"/>
        <v>N0216</v>
      </c>
      <c r="Z178" s="1" t="str">
        <f t="shared" si="262"/>
        <v>D03973</v>
      </c>
      <c r="AB178" s="1">
        <f t="shared" si="263"/>
        <v>50393</v>
      </c>
      <c r="AC178" s="1" t="str">
        <f t="shared" si="263"/>
        <v>Osaühing DOKTOR KRAFT-JAAKSOO</v>
      </c>
      <c r="AD178" s="1">
        <f>VLOOKUP(G178,[2]abi!$A$2:$C$4,2,0)</f>
        <v>71200022</v>
      </c>
      <c r="AF178" s="1" t="str">
        <f t="shared" si="264"/>
        <v>000000000000003069</v>
      </c>
      <c r="AG178" s="1">
        <f>VLOOKUP($AB178,[3]SAP!AN$4:AU$7387,4,0)</f>
        <v>2026</v>
      </c>
      <c r="AH178" s="1" t="str">
        <f>VLOOKUP($AB178,[3]SAP!$AN$4:$AU$7387,5,0)</f>
        <v>2026-PRL1-50393</v>
      </c>
      <c r="AI178" s="1" t="str">
        <f>VLOOKUP($AB178,[3]SAP!$AN$4:$AU$7387,6,0)</f>
        <v>#</v>
      </c>
      <c r="AJ178" s="1" t="str">
        <f>VLOOKUP($AB178,[3]SAP!$AN$4:$AU$7387,7,0)</f>
        <v>#</v>
      </c>
      <c r="AK178" s="1" t="str">
        <f>VLOOKUP($AB178,[3]SAP!$AN$4:$AU$7387,8,0)</f>
        <v>#</v>
      </c>
      <c r="AL178" s="1">
        <f t="shared" si="265"/>
        <v>1</v>
      </c>
      <c r="AM178" s="1">
        <v>1</v>
      </c>
      <c r="AN178" s="16">
        <f t="shared" si="266"/>
        <v>7470.92</v>
      </c>
      <c r="AO178" s="16">
        <f t="shared" si="267"/>
        <v>7470.92</v>
      </c>
      <c r="AP178" s="1">
        <v>1</v>
      </c>
      <c r="AQ178" s="1">
        <v>1</v>
      </c>
      <c r="AR178" s="1">
        <v>1</v>
      </c>
      <c r="AS178" s="1">
        <v>1</v>
      </c>
      <c r="AT178" s="1">
        <v>1</v>
      </c>
      <c r="AU178" s="1">
        <v>1</v>
      </c>
      <c r="AV178" s="1">
        <v>1</v>
      </c>
      <c r="AW178" s="1">
        <v>1</v>
      </c>
      <c r="AX178" s="1">
        <v>1</v>
      </c>
      <c r="AZ178" s="1" t="str">
        <f t="shared" si="268"/>
        <v>N0216</v>
      </c>
      <c r="BA178" s="1" t="str">
        <f t="shared" si="269"/>
        <v>D03973</v>
      </c>
      <c r="BB178" s="1" t="str">
        <f t="shared" si="269"/>
        <v>MARIN KRAFT-JAAKSOO</v>
      </c>
      <c r="BC178" s="1">
        <f t="shared" si="270"/>
        <v>50393</v>
      </c>
      <c r="BE178" s="1">
        <v>71200013</v>
      </c>
      <c r="BG178" s="1" t="str">
        <f t="shared" si="271"/>
        <v>000000000000003062</v>
      </c>
      <c r="BH178" s="1">
        <f>VLOOKUP($AB178,[3]SAP!$AN$4:$AU$7387,4,0)</f>
        <v>2026</v>
      </c>
      <c r="BI178" s="1" t="str">
        <f>VLOOKUP($AB178,[3]SAP!$AN$4:$AU$7387,5,0)</f>
        <v>2026-PRL1-50393</v>
      </c>
      <c r="BJ178" s="1" t="str">
        <f>VLOOKUP($AB178,[3]SAP!$AN$4:$AU$7387,6,0)</f>
        <v>#</v>
      </c>
      <c r="BK178" s="1" t="str">
        <f>VLOOKUP($AB178,[3]SAP!$AN$4:$AU$7387,7,0)</f>
        <v>#</v>
      </c>
      <c r="BL178" s="1" t="str">
        <f>VLOOKUP($AB178,[3]SAP!$AN$4:$AU$7387,8,0)</f>
        <v>#</v>
      </c>
      <c r="BM178" s="1">
        <f t="shared" si="272"/>
        <v>0.4</v>
      </c>
      <c r="BN178" s="1">
        <v>1</v>
      </c>
      <c r="BO178" s="16">
        <v>1306.2000000000003</v>
      </c>
      <c r="BP178" s="15">
        <f t="shared" si="273"/>
        <v>522.48</v>
      </c>
      <c r="BQ178" s="1">
        <v>1</v>
      </c>
      <c r="BR178" s="1">
        <v>1</v>
      </c>
      <c r="BS178" s="1">
        <v>1</v>
      </c>
      <c r="BT178" s="1">
        <v>1</v>
      </c>
      <c r="BU178" s="1">
        <v>1</v>
      </c>
      <c r="BV178" s="1">
        <v>1</v>
      </c>
      <c r="BW178" s="1">
        <v>1</v>
      </c>
      <c r="BX178" s="1">
        <v>1</v>
      </c>
      <c r="BY178" s="1">
        <v>1</v>
      </c>
    </row>
    <row r="179" spans="1:77" x14ac:dyDescent="0.25">
      <c r="A179" s="12" t="str">
        <f t="shared" si="259"/>
        <v>50383N0645D00250</v>
      </c>
      <c r="B179" s="1">
        <v>10851839</v>
      </c>
      <c r="C179" s="12">
        <v>50383</v>
      </c>
      <c r="D179" s="1" t="s">
        <v>841</v>
      </c>
      <c r="E179" s="1" t="s">
        <v>842</v>
      </c>
      <c r="F179" s="1" t="s">
        <v>843</v>
      </c>
      <c r="G179" s="1">
        <v>3069</v>
      </c>
      <c r="H179" s="1" t="s">
        <v>844</v>
      </c>
      <c r="I179" s="1">
        <v>1</v>
      </c>
      <c r="J179" s="15">
        <v>7470.92</v>
      </c>
      <c r="K179" s="1">
        <v>0.70000000000000007</v>
      </c>
      <c r="L179" s="15">
        <v>914.34000000000015</v>
      </c>
      <c r="M179" s="1">
        <v>8385.26</v>
      </c>
      <c r="N179" s="1"/>
      <c r="O179" s="12" t="str">
        <f>VLOOKUP(C179,'[1]minu seosed mai'!$E$3:$F$784,2,0)</f>
        <v>OÜ Elva Kesklinna Perearstikeskus</v>
      </c>
      <c r="P179" s="12" t="str">
        <f>VLOOKUP(A179,'[2]minu seosed mai'!$A$3:$A$784,1,0)</f>
        <v>50383N0645D00250</v>
      </c>
      <c r="Q179" s="12"/>
      <c r="R179" s="12" t="str">
        <f>VLOOKUP(H179,'[2]minu seosed mai'!$B$3:$F$784,5,0)</f>
        <v>OÜ Elva Kesklinna Perearstikeskus</v>
      </c>
      <c r="S179" s="12" t="s">
        <v>845</v>
      </c>
      <c r="T179" s="12" t="s">
        <v>846</v>
      </c>
      <c r="U179" s="12"/>
      <c r="V179" s="12" t="s">
        <v>847</v>
      </c>
      <c r="X179" s="16">
        <f t="shared" si="260"/>
        <v>7470.92</v>
      </c>
      <c r="Y179" s="1" t="str">
        <f t="shared" si="261"/>
        <v>N0645</v>
      </c>
      <c r="Z179" s="1" t="str">
        <f t="shared" si="262"/>
        <v>D00250</v>
      </c>
      <c r="AB179" s="1">
        <f t="shared" si="263"/>
        <v>50383</v>
      </c>
      <c r="AC179" s="1" t="str">
        <f t="shared" si="263"/>
        <v>Osaühing Elva Kesklinna Perearstikeskus</v>
      </c>
      <c r="AD179" s="1">
        <f>VLOOKUP(G179,[2]abi!$A$2:$C$4,2,0)</f>
        <v>71200022</v>
      </c>
      <c r="AF179" s="1" t="str">
        <f t="shared" si="264"/>
        <v>000000000000003069</v>
      </c>
      <c r="AG179" s="1">
        <f>VLOOKUP($AB179,[3]SAP!AN$4:AU$7387,4,0)</f>
        <v>2026</v>
      </c>
      <c r="AH179" s="1" t="str">
        <f>VLOOKUP($AB179,[3]SAP!$AN$4:$AU$7387,5,0)</f>
        <v>2026-PRL1-50383</v>
      </c>
      <c r="AI179" s="1" t="str">
        <f>VLOOKUP($AB179,[3]SAP!$AN$4:$AU$7387,6,0)</f>
        <v>#</v>
      </c>
      <c r="AJ179" s="1" t="str">
        <f>VLOOKUP($AB179,[3]SAP!$AN$4:$AU$7387,7,0)</f>
        <v>#</v>
      </c>
      <c r="AK179" s="1" t="str">
        <f>VLOOKUP($AB179,[3]SAP!$AN$4:$AU$7387,8,0)</f>
        <v>#</v>
      </c>
      <c r="AL179" s="1">
        <f t="shared" si="265"/>
        <v>1</v>
      </c>
      <c r="AM179" s="1">
        <v>1</v>
      </c>
      <c r="AN179" s="16">
        <f t="shared" si="266"/>
        <v>7470.92</v>
      </c>
      <c r="AO179" s="16">
        <f t="shared" si="267"/>
        <v>7470.92</v>
      </c>
      <c r="AP179" s="1">
        <v>1</v>
      </c>
      <c r="AQ179" s="1">
        <v>1</v>
      </c>
      <c r="AR179" s="1">
        <v>1</v>
      </c>
      <c r="AS179" s="1">
        <v>1</v>
      </c>
      <c r="AT179" s="1">
        <v>1</v>
      </c>
      <c r="AU179" s="1">
        <v>1</v>
      </c>
      <c r="AV179" s="1">
        <v>1</v>
      </c>
      <c r="AW179" s="1">
        <v>1</v>
      </c>
      <c r="AX179" s="1">
        <v>1</v>
      </c>
      <c r="AZ179" s="1" t="str">
        <f t="shared" si="268"/>
        <v>N0645</v>
      </c>
      <c r="BA179" s="1" t="str">
        <f t="shared" si="269"/>
        <v>D00250</v>
      </c>
      <c r="BB179" s="1" t="str">
        <f t="shared" si="269"/>
        <v>MAARIKA KUKK</v>
      </c>
      <c r="BC179" s="1">
        <f t="shared" si="270"/>
        <v>50383</v>
      </c>
      <c r="BE179" s="1">
        <v>71200013</v>
      </c>
      <c r="BG179" s="1" t="str">
        <f t="shared" si="271"/>
        <v>000000000000003062</v>
      </c>
      <c r="BH179" s="1">
        <f>VLOOKUP($AB179,[3]SAP!$AN$4:$AU$7387,4,0)</f>
        <v>2026</v>
      </c>
      <c r="BI179" s="1" t="str">
        <f>VLOOKUP($AB179,[3]SAP!$AN$4:$AU$7387,5,0)</f>
        <v>2026-PRL1-50383</v>
      </c>
      <c r="BJ179" s="1" t="str">
        <f>VLOOKUP($AB179,[3]SAP!$AN$4:$AU$7387,6,0)</f>
        <v>#</v>
      </c>
      <c r="BK179" s="1" t="str">
        <f>VLOOKUP($AB179,[3]SAP!$AN$4:$AU$7387,7,0)</f>
        <v>#</v>
      </c>
      <c r="BL179" s="1" t="str">
        <f>VLOOKUP($AB179,[3]SAP!$AN$4:$AU$7387,8,0)</f>
        <v>#</v>
      </c>
      <c r="BM179" s="1">
        <f t="shared" si="272"/>
        <v>0.70000000000000007</v>
      </c>
      <c r="BN179" s="1">
        <v>1</v>
      </c>
      <c r="BO179" s="16">
        <v>1306.2000000000003</v>
      </c>
      <c r="BP179" s="15">
        <f t="shared" si="273"/>
        <v>914.34000000000015</v>
      </c>
      <c r="BQ179" s="1">
        <v>1</v>
      </c>
      <c r="BR179" s="1">
        <v>1</v>
      </c>
      <c r="BS179" s="1">
        <v>1</v>
      </c>
      <c r="BT179" s="1">
        <v>1</v>
      </c>
      <c r="BU179" s="1">
        <v>1</v>
      </c>
      <c r="BV179" s="1">
        <v>1</v>
      </c>
      <c r="BW179" s="1">
        <v>1</v>
      </c>
      <c r="BX179" s="1">
        <v>1</v>
      </c>
      <c r="BY179" s="1">
        <v>1</v>
      </c>
    </row>
    <row r="180" spans="1:77" x14ac:dyDescent="0.25">
      <c r="A180" s="12" t="str">
        <f t="shared" si="259"/>
        <v>50383N0689D02330</v>
      </c>
      <c r="B180" s="1">
        <v>10851839</v>
      </c>
      <c r="C180" s="12">
        <v>50383</v>
      </c>
      <c r="D180" s="1" t="s">
        <v>841</v>
      </c>
      <c r="E180" s="1" t="s">
        <v>848</v>
      </c>
      <c r="F180" s="1" t="s">
        <v>849</v>
      </c>
      <c r="G180" s="1">
        <v>3069</v>
      </c>
      <c r="H180" s="1" t="s">
        <v>850</v>
      </c>
      <c r="I180" s="1">
        <v>1</v>
      </c>
      <c r="J180" s="15">
        <v>7470.92</v>
      </c>
      <c r="K180" s="1">
        <v>0.70000000000000007</v>
      </c>
      <c r="L180" s="15">
        <v>914.34000000000015</v>
      </c>
      <c r="M180" s="1">
        <v>8385.26</v>
      </c>
      <c r="N180" s="1"/>
      <c r="O180" s="12" t="str">
        <f>VLOOKUP(C180,'[1]minu seosed mai'!$E$3:$F$784,2,0)</f>
        <v>OÜ Elva Kesklinna Perearstikeskus</v>
      </c>
      <c r="P180" s="12" t="str">
        <f>VLOOKUP(A180,'[2]minu seosed mai'!$A$3:$A$784,1,0)</f>
        <v>50383N0689D02330</v>
      </c>
      <c r="Q180" s="12"/>
      <c r="R180" s="12" t="str">
        <f>VLOOKUP(H180,'[2]minu seosed mai'!$B$3:$F$784,5,0)</f>
        <v>OÜ Elva Kesklinna Perearstikeskus</v>
      </c>
      <c r="S180" s="12" t="s">
        <v>845</v>
      </c>
      <c r="T180" s="12" t="s">
        <v>851</v>
      </c>
      <c r="U180" s="12"/>
      <c r="V180" s="12" t="s">
        <v>845</v>
      </c>
      <c r="X180" s="16">
        <f t="shared" si="260"/>
        <v>7470.92</v>
      </c>
      <c r="Y180" s="1" t="str">
        <f t="shared" si="261"/>
        <v>N0689</v>
      </c>
      <c r="Z180" s="1" t="str">
        <f t="shared" si="262"/>
        <v>D02330</v>
      </c>
      <c r="AB180" s="1">
        <f t="shared" si="263"/>
        <v>50383</v>
      </c>
      <c r="AC180" s="1" t="str">
        <f t="shared" si="263"/>
        <v>Osaühing Elva Kesklinna Perearstikeskus</v>
      </c>
      <c r="AD180" s="1">
        <f>VLOOKUP(G180,[2]abi!$A$2:$C$4,2,0)</f>
        <v>71200022</v>
      </c>
      <c r="AF180" s="1" t="str">
        <f t="shared" si="264"/>
        <v>000000000000003069</v>
      </c>
      <c r="AG180" s="1">
        <f>VLOOKUP($AB180,[3]SAP!AN$4:AU$7387,4,0)</f>
        <v>2026</v>
      </c>
      <c r="AH180" s="1" t="str">
        <f>VLOOKUP($AB180,[3]SAP!$AN$4:$AU$7387,5,0)</f>
        <v>2026-PRL1-50383</v>
      </c>
      <c r="AI180" s="1" t="str">
        <f>VLOOKUP($AB180,[3]SAP!$AN$4:$AU$7387,6,0)</f>
        <v>#</v>
      </c>
      <c r="AJ180" s="1" t="str">
        <f>VLOOKUP($AB180,[3]SAP!$AN$4:$AU$7387,7,0)</f>
        <v>#</v>
      </c>
      <c r="AK180" s="1" t="str">
        <f>VLOOKUP($AB180,[3]SAP!$AN$4:$AU$7387,8,0)</f>
        <v>#</v>
      </c>
      <c r="AL180" s="1">
        <f t="shared" si="265"/>
        <v>1</v>
      </c>
      <c r="AM180" s="1">
        <v>1</v>
      </c>
      <c r="AN180" s="16">
        <f t="shared" si="266"/>
        <v>7470.92</v>
      </c>
      <c r="AO180" s="16">
        <f t="shared" si="267"/>
        <v>7470.92</v>
      </c>
      <c r="AP180" s="1">
        <v>1</v>
      </c>
      <c r="AQ180" s="1">
        <v>1</v>
      </c>
      <c r="AR180" s="1">
        <v>1</v>
      </c>
      <c r="AS180" s="1">
        <v>1</v>
      </c>
      <c r="AT180" s="1">
        <v>1</v>
      </c>
      <c r="AU180" s="1">
        <v>1</v>
      </c>
      <c r="AV180" s="1">
        <v>1</v>
      </c>
      <c r="AW180" s="1">
        <v>1</v>
      </c>
      <c r="AX180" s="1">
        <v>1</v>
      </c>
      <c r="AZ180" s="1" t="str">
        <f t="shared" si="268"/>
        <v>N0689</v>
      </c>
      <c r="BA180" s="1" t="str">
        <f t="shared" si="269"/>
        <v>D02330</v>
      </c>
      <c r="BB180" s="1" t="str">
        <f t="shared" si="269"/>
        <v>KAJA LIIK</v>
      </c>
      <c r="BC180" s="1">
        <f t="shared" si="270"/>
        <v>50383</v>
      </c>
      <c r="BE180" s="1">
        <v>71200013</v>
      </c>
      <c r="BG180" s="1" t="str">
        <f t="shared" si="271"/>
        <v>000000000000003062</v>
      </c>
      <c r="BH180" s="1">
        <f>VLOOKUP($AB180,[3]SAP!$AN$4:$AU$7387,4,0)</f>
        <v>2026</v>
      </c>
      <c r="BI180" s="1" t="str">
        <f>VLOOKUP($AB180,[3]SAP!$AN$4:$AU$7387,5,0)</f>
        <v>2026-PRL1-50383</v>
      </c>
      <c r="BJ180" s="1" t="str">
        <f>VLOOKUP($AB180,[3]SAP!$AN$4:$AU$7387,6,0)</f>
        <v>#</v>
      </c>
      <c r="BK180" s="1" t="str">
        <f>VLOOKUP($AB180,[3]SAP!$AN$4:$AU$7387,7,0)</f>
        <v>#</v>
      </c>
      <c r="BL180" s="1" t="str">
        <f>VLOOKUP($AB180,[3]SAP!$AN$4:$AU$7387,8,0)</f>
        <v>#</v>
      </c>
      <c r="BM180" s="1">
        <f t="shared" si="272"/>
        <v>0.70000000000000007</v>
      </c>
      <c r="BN180" s="1">
        <v>1</v>
      </c>
      <c r="BO180" s="16">
        <v>1306.2000000000003</v>
      </c>
      <c r="BP180" s="15">
        <f t="shared" si="273"/>
        <v>914.34000000000015</v>
      </c>
      <c r="BQ180" s="1">
        <v>1</v>
      </c>
      <c r="BR180" s="1">
        <v>1</v>
      </c>
      <c r="BS180" s="1">
        <v>1</v>
      </c>
      <c r="BT180" s="1">
        <v>1</v>
      </c>
      <c r="BU180" s="1">
        <v>1</v>
      </c>
      <c r="BV180" s="1">
        <v>1</v>
      </c>
      <c r="BW180" s="1">
        <v>1</v>
      </c>
      <c r="BX180" s="1">
        <v>1</v>
      </c>
      <c r="BY180" s="1">
        <v>1</v>
      </c>
    </row>
    <row r="181" spans="1:77" x14ac:dyDescent="0.25">
      <c r="A181" s="12" t="str">
        <f t="shared" si="259"/>
        <v>50276N0445D01382</v>
      </c>
      <c r="B181" s="1">
        <v>10631747</v>
      </c>
      <c r="C181" s="12">
        <v>50276</v>
      </c>
      <c r="D181" s="1" t="s">
        <v>847</v>
      </c>
      <c r="E181" s="1" t="s">
        <v>852</v>
      </c>
      <c r="F181" s="1" t="s">
        <v>853</v>
      </c>
      <c r="G181" s="1">
        <v>3069</v>
      </c>
      <c r="H181" s="1" t="s">
        <v>854</v>
      </c>
      <c r="I181" s="1">
        <v>1</v>
      </c>
      <c r="J181" s="15">
        <v>7470.92</v>
      </c>
      <c r="K181" s="1">
        <v>0.2</v>
      </c>
      <c r="L181" s="15">
        <v>261.24</v>
      </c>
      <c r="M181" s="1">
        <v>7732.16</v>
      </c>
      <c r="N181" s="1"/>
      <c r="O181" s="12" t="str">
        <f>VLOOKUP(C181,'[1]minu seosed mai'!$E$3:$F$784,2,0)</f>
        <v>OÜ Eraarst Kersti Veidrik</v>
      </c>
      <c r="P181" s="12" t="str">
        <f>VLOOKUP(A181,'[2]minu seosed mai'!$A$3:$A$784,1,0)</f>
        <v>50276N0445D01382</v>
      </c>
      <c r="Q181" s="12"/>
      <c r="R181" s="12" t="str">
        <f>VLOOKUP(H181,'[2]minu seosed mai'!$B$3:$F$784,5,0)</f>
        <v>Osaühing Eraarst Kersti Veidrik</v>
      </c>
      <c r="S181" s="12" t="s">
        <v>855</v>
      </c>
      <c r="T181" s="12" t="s">
        <v>856</v>
      </c>
      <c r="U181" s="12"/>
      <c r="V181" s="12" t="s">
        <v>855</v>
      </c>
      <c r="X181" s="16">
        <f t="shared" si="260"/>
        <v>7470.92</v>
      </c>
      <c r="Y181" s="1" t="str">
        <f t="shared" si="261"/>
        <v>N0445</v>
      </c>
      <c r="Z181" s="1" t="str">
        <f t="shared" si="262"/>
        <v>D01382</v>
      </c>
      <c r="AB181" s="1">
        <f t="shared" si="263"/>
        <v>50276</v>
      </c>
      <c r="AC181" s="1" t="str">
        <f t="shared" si="263"/>
        <v>Osaühing Eraarst Kersti Veidrik</v>
      </c>
      <c r="AD181" s="1">
        <f>VLOOKUP(G181,[2]abi!$A$2:$C$4,2,0)</f>
        <v>71200022</v>
      </c>
      <c r="AF181" s="1" t="str">
        <f t="shared" si="264"/>
        <v>000000000000003069</v>
      </c>
      <c r="AG181" s="1">
        <f>VLOOKUP($AB181,[3]SAP!AN$4:AU$7387,4,0)</f>
        <v>2026</v>
      </c>
      <c r="AH181" s="1" t="str">
        <f>VLOOKUP($AB181,[3]SAP!$AN$4:$AU$7387,5,0)</f>
        <v>2026-PRL1-50276</v>
      </c>
      <c r="AI181" s="1">
        <f>VLOOKUP($AB181,[3]SAP!$AN$4:$AU$7387,6,0)</f>
        <v>1</v>
      </c>
      <c r="AJ181" s="1" t="str">
        <f>VLOOKUP($AB181,[3]SAP!$AN$4:$AU$7387,7,0)</f>
        <v>TK025</v>
      </c>
      <c r="AK181" s="1" t="str">
        <f>VLOOKUP($AB181,[3]SAP!$AN$4:$AU$7387,8,0)</f>
        <v>#</v>
      </c>
      <c r="AL181" s="1">
        <f t="shared" si="265"/>
        <v>1</v>
      </c>
      <c r="AM181" s="1">
        <v>1</v>
      </c>
      <c r="AN181" s="16">
        <f t="shared" si="266"/>
        <v>7470.92</v>
      </c>
      <c r="AO181" s="16">
        <f t="shared" si="267"/>
        <v>7470.92</v>
      </c>
      <c r="AP181" s="1">
        <v>1</v>
      </c>
      <c r="AQ181" s="1">
        <v>1</v>
      </c>
      <c r="AR181" s="1">
        <v>1</v>
      </c>
      <c r="AS181" s="1">
        <v>1</v>
      </c>
      <c r="AT181" s="1">
        <v>1</v>
      </c>
      <c r="AU181" s="1">
        <v>1</v>
      </c>
      <c r="AV181" s="1">
        <v>1</v>
      </c>
      <c r="AW181" s="1">
        <v>1</v>
      </c>
      <c r="AX181" s="1">
        <v>1</v>
      </c>
      <c r="AZ181" s="1" t="str">
        <f t="shared" si="268"/>
        <v>N0445</v>
      </c>
      <c r="BA181" s="1" t="str">
        <f t="shared" si="269"/>
        <v>D01382</v>
      </c>
      <c r="BB181" s="1" t="str">
        <f t="shared" si="269"/>
        <v>KERSTI VEIDRIK</v>
      </c>
      <c r="BC181" s="1">
        <f t="shared" si="270"/>
        <v>50276</v>
      </c>
      <c r="BE181" s="1">
        <v>71200013</v>
      </c>
      <c r="BG181" s="1" t="str">
        <f t="shared" si="271"/>
        <v>000000000000003062</v>
      </c>
      <c r="BH181" s="1">
        <f>VLOOKUP($AB181,[3]SAP!$AN$4:$AU$7387,4,0)</f>
        <v>2026</v>
      </c>
      <c r="BI181" s="1" t="str">
        <f>VLOOKUP($AB181,[3]SAP!$AN$4:$AU$7387,5,0)</f>
        <v>2026-PRL1-50276</v>
      </c>
      <c r="BJ181" s="1">
        <f>VLOOKUP($AB181,[3]SAP!$AN$4:$AU$7387,6,0)</f>
        <v>1</v>
      </c>
      <c r="BK181" s="1" t="str">
        <f>VLOOKUP($AB181,[3]SAP!$AN$4:$AU$7387,7,0)</f>
        <v>TK025</v>
      </c>
      <c r="BL181" s="1" t="str">
        <f>VLOOKUP($AB181,[3]SAP!$AN$4:$AU$7387,8,0)</f>
        <v>#</v>
      </c>
      <c r="BM181" s="1">
        <f t="shared" si="272"/>
        <v>0.2</v>
      </c>
      <c r="BN181" s="1">
        <v>1</v>
      </c>
      <c r="BO181" s="16">
        <v>1306.2000000000003</v>
      </c>
      <c r="BP181" s="15">
        <f t="shared" si="273"/>
        <v>261.24</v>
      </c>
      <c r="BQ181" s="1">
        <v>1</v>
      </c>
      <c r="BR181" s="1">
        <v>1</v>
      </c>
      <c r="BS181" s="1">
        <v>1</v>
      </c>
      <c r="BT181" s="1">
        <v>1</v>
      </c>
      <c r="BU181" s="1">
        <v>1</v>
      </c>
      <c r="BV181" s="1">
        <v>1</v>
      </c>
      <c r="BW181" s="1">
        <v>1</v>
      </c>
      <c r="BX181" s="1">
        <v>1</v>
      </c>
      <c r="BY181" s="1">
        <v>1</v>
      </c>
    </row>
    <row r="182" spans="1:77" x14ac:dyDescent="0.25">
      <c r="A182" s="12" t="str">
        <f t="shared" si="259"/>
        <v>50276N0453D01382</v>
      </c>
      <c r="B182" s="1">
        <v>10631747</v>
      </c>
      <c r="C182" s="12">
        <v>50276</v>
      </c>
      <c r="D182" s="1" t="s">
        <v>847</v>
      </c>
      <c r="E182" s="1" t="s">
        <v>852</v>
      </c>
      <c r="F182" s="1" t="s">
        <v>853</v>
      </c>
      <c r="G182" s="1">
        <v>3069</v>
      </c>
      <c r="H182" s="1" t="s">
        <v>857</v>
      </c>
      <c r="I182" s="1">
        <v>1</v>
      </c>
      <c r="J182" s="15">
        <v>7470.92</v>
      </c>
      <c r="K182" s="1">
        <v>0.4</v>
      </c>
      <c r="L182" s="15">
        <v>522.48</v>
      </c>
      <c r="M182" s="1">
        <v>7993.4</v>
      </c>
      <c r="N182" s="1"/>
      <c r="O182" s="12" t="str">
        <f>VLOOKUP(C182,'[1]minu seosed mai'!$E$3:$F$784,2,0)</f>
        <v>OÜ Eraarst Kersti Veidrik</v>
      </c>
      <c r="P182" s="12" t="str">
        <f>VLOOKUP(A182,'[2]minu seosed mai'!$A$3:$A$784,1,0)</f>
        <v>50276N0453D01382</v>
      </c>
      <c r="Q182" s="12"/>
      <c r="R182" s="12" t="str">
        <f>VLOOKUP(H182,'[2]minu seosed mai'!$B$3:$F$784,5,0)</f>
        <v>OÜ Eraarst Kersti Veidrik</v>
      </c>
      <c r="S182" s="12" t="s">
        <v>858</v>
      </c>
      <c r="T182" s="12" t="s">
        <v>859</v>
      </c>
      <c r="U182" s="12"/>
      <c r="V182" s="12" t="s">
        <v>858</v>
      </c>
      <c r="X182" s="16">
        <f t="shared" si="260"/>
        <v>7470.92</v>
      </c>
      <c r="Y182" s="1" t="str">
        <f t="shared" si="261"/>
        <v>N0453</v>
      </c>
      <c r="Z182" s="1" t="str">
        <f t="shared" si="262"/>
        <v>D01382</v>
      </c>
      <c r="AB182" s="1">
        <f t="shared" si="263"/>
        <v>50276</v>
      </c>
      <c r="AC182" s="1" t="str">
        <f t="shared" si="263"/>
        <v>Osaühing Eraarst Kersti Veidrik</v>
      </c>
      <c r="AD182" s="1">
        <f>VLOOKUP(G182,[2]abi!$A$2:$C$4,2,0)</f>
        <v>71200022</v>
      </c>
      <c r="AF182" s="1" t="str">
        <f t="shared" si="264"/>
        <v>000000000000003069</v>
      </c>
      <c r="AG182" s="1">
        <f>VLOOKUP($AB182,[3]SAP!AN$4:AU$7387,4,0)</f>
        <v>2026</v>
      </c>
      <c r="AH182" s="1" t="str">
        <f>VLOOKUP($AB182,[3]SAP!$AN$4:$AU$7387,5,0)</f>
        <v>2026-PRL1-50276</v>
      </c>
      <c r="AI182" s="1">
        <f>VLOOKUP($AB182,[3]SAP!$AN$4:$AU$7387,6,0)</f>
        <v>1</v>
      </c>
      <c r="AJ182" s="1" t="str">
        <f>VLOOKUP($AB182,[3]SAP!$AN$4:$AU$7387,7,0)</f>
        <v>TK025</v>
      </c>
      <c r="AK182" s="1" t="str">
        <f>VLOOKUP($AB182,[3]SAP!$AN$4:$AU$7387,8,0)</f>
        <v>#</v>
      </c>
      <c r="AL182" s="1">
        <f t="shared" si="265"/>
        <v>1</v>
      </c>
      <c r="AM182" s="1">
        <v>1</v>
      </c>
      <c r="AN182" s="16">
        <f t="shared" si="266"/>
        <v>7470.92</v>
      </c>
      <c r="AO182" s="16">
        <f t="shared" si="267"/>
        <v>7470.92</v>
      </c>
      <c r="AP182" s="1">
        <v>1</v>
      </c>
      <c r="AQ182" s="1">
        <v>1</v>
      </c>
      <c r="AR182" s="1">
        <v>1</v>
      </c>
      <c r="AS182" s="1">
        <v>1</v>
      </c>
      <c r="AT182" s="1">
        <v>1</v>
      </c>
      <c r="AU182" s="1">
        <v>1</v>
      </c>
      <c r="AV182" s="1">
        <v>1</v>
      </c>
      <c r="AW182" s="1">
        <v>1</v>
      </c>
      <c r="AX182" s="1">
        <v>1</v>
      </c>
      <c r="AZ182" s="1" t="str">
        <f t="shared" si="268"/>
        <v>N0453</v>
      </c>
      <c r="BA182" s="1" t="str">
        <f t="shared" si="269"/>
        <v>D01382</v>
      </c>
      <c r="BB182" s="1" t="str">
        <f t="shared" si="269"/>
        <v>KERSTI VEIDRIK</v>
      </c>
      <c r="BC182" s="1">
        <f t="shared" si="270"/>
        <v>50276</v>
      </c>
      <c r="BE182" s="1">
        <v>71200013</v>
      </c>
      <c r="BG182" s="1" t="str">
        <f t="shared" si="271"/>
        <v>000000000000003062</v>
      </c>
      <c r="BH182" s="1">
        <f>VLOOKUP($AB182,[3]SAP!$AN$4:$AU$7387,4,0)</f>
        <v>2026</v>
      </c>
      <c r="BI182" s="1" t="str">
        <f>VLOOKUP($AB182,[3]SAP!$AN$4:$AU$7387,5,0)</f>
        <v>2026-PRL1-50276</v>
      </c>
      <c r="BJ182" s="1">
        <f>VLOOKUP($AB182,[3]SAP!$AN$4:$AU$7387,6,0)</f>
        <v>1</v>
      </c>
      <c r="BK182" s="1" t="str">
        <f>VLOOKUP($AB182,[3]SAP!$AN$4:$AU$7387,7,0)</f>
        <v>TK025</v>
      </c>
      <c r="BL182" s="1" t="str">
        <f>VLOOKUP($AB182,[3]SAP!$AN$4:$AU$7387,8,0)</f>
        <v>#</v>
      </c>
      <c r="BM182" s="1">
        <f t="shared" si="272"/>
        <v>0.4</v>
      </c>
      <c r="BN182" s="1">
        <v>1</v>
      </c>
      <c r="BO182" s="16">
        <v>1306.2000000000003</v>
      </c>
      <c r="BP182" s="15">
        <f t="shared" si="273"/>
        <v>522.48</v>
      </c>
      <c r="BQ182" s="1">
        <v>1</v>
      </c>
      <c r="BR182" s="1">
        <v>1</v>
      </c>
      <c r="BS182" s="1">
        <v>1</v>
      </c>
      <c r="BT182" s="1">
        <v>1</v>
      </c>
      <c r="BU182" s="1">
        <v>1</v>
      </c>
      <c r="BV182" s="1">
        <v>1</v>
      </c>
      <c r="BW182" s="1">
        <v>1</v>
      </c>
      <c r="BX182" s="1">
        <v>1</v>
      </c>
      <c r="BY182" s="1">
        <v>1</v>
      </c>
    </row>
    <row r="183" spans="1:77" x14ac:dyDescent="0.25">
      <c r="A183" s="12" t="str">
        <f t="shared" si="259"/>
        <v>50361N0758D01655</v>
      </c>
      <c r="B183" s="1">
        <v>10624606</v>
      </c>
      <c r="C183" s="12">
        <v>50361</v>
      </c>
      <c r="D183" s="1" t="s">
        <v>860</v>
      </c>
      <c r="E183" s="1" t="s">
        <v>861</v>
      </c>
      <c r="F183" s="1" t="s">
        <v>862</v>
      </c>
      <c r="G183" s="1">
        <v>3069</v>
      </c>
      <c r="H183" s="1" t="s">
        <v>863</v>
      </c>
      <c r="I183" s="1">
        <v>1</v>
      </c>
      <c r="J183" s="15">
        <v>7470.92</v>
      </c>
      <c r="K183" s="1">
        <v>0.4</v>
      </c>
      <c r="L183" s="15">
        <v>522.48</v>
      </c>
      <c r="M183" s="1">
        <v>7993.4</v>
      </c>
      <c r="N183" s="1"/>
      <c r="O183" s="12" t="str">
        <f>VLOOKUP(C183,'[1]minu seosed mai'!$E$3:$F$784,2,0)</f>
        <v>OÜ Erm</v>
      </c>
      <c r="P183" s="12" t="str">
        <f>VLOOKUP(A183,'[2]minu seosed mai'!$A$3:$A$784,1,0)</f>
        <v>50361N0758D01655</v>
      </c>
      <c r="Q183" s="12"/>
      <c r="R183" s="12" t="str">
        <f>VLOOKUP(H183,'[2]minu seosed mai'!$B$3:$F$784,5,0)</f>
        <v>OÜ Erm</v>
      </c>
      <c r="S183" s="12" t="s">
        <v>864</v>
      </c>
      <c r="T183" s="12" t="s">
        <v>865</v>
      </c>
      <c r="U183" s="12"/>
      <c r="V183" s="12" t="s">
        <v>864</v>
      </c>
      <c r="X183" s="16">
        <f t="shared" si="260"/>
        <v>7470.92</v>
      </c>
      <c r="Y183" s="1" t="str">
        <f t="shared" si="261"/>
        <v>N0758</v>
      </c>
      <c r="Z183" s="1" t="str">
        <f t="shared" si="262"/>
        <v>D01655</v>
      </c>
      <c r="AB183" s="1">
        <f t="shared" si="263"/>
        <v>50361</v>
      </c>
      <c r="AC183" s="1" t="str">
        <f t="shared" si="263"/>
        <v>Osaühing Erm</v>
      </c>
      <c r="AD183" s="1">
        <f>VLOOKUP(G183,[2]abi!$A$2:$C$4,2,0)</f>
        <v>71200022</v>
      </c>
      <c r="AF183" s="1" t="str">
        <f t="shared" si="264"/>
        <v>000000000000003069</v>
      </c>
      <c r="AG183" s="1">
        <f>VLOOKUP($AB183,[3]SAP!AN$4:AU$7387,4,0)</f>
        <v>2026</v>
      </c>
      <c r="AH183" s="1" t="str">
        <f>VLOOKUP($AB183,[3]SAP!$AN$4:$AU$7387,5,0)</f>
        <v>2026-PRL1-50361</v>
      </c>
      <c r="AI183" s="1" t="str">
        <f>VLOOKUP($AB183,[3]SAP!$AN$4:$AU$7387,6,0)</f>
        <v>#</v>
      </c>
      <c r="AJ183" s="1" t="str">
        <f>VLOOKUP($AB183,[3]SAP!$AN$4:$AU$7387,7,0)</f>
        <v>#</v>
      </c>
      <c r="AK183" s="1" t="str">
        <f>VLOOKUP($AB183,[3]SAP!$AN$4:$AU$7387,8,0)</f>
        <v>#</v>
      </c>
      <c r="AL183" s="1">
        <f t="shared" si="265"/>
        <v>1</v>
      </c>
      <c r="AM183" s="1">
        <v>1</v>
      </c>
      <c r="AN183" s="16">
        <f t="shared" si="266"/>
        <v>7470.92</v>
      </c>
      <c r="AO183" s="16">
        <f t="shared" si="267"/>
        <v>7470.92</v>
      </c>
      <c r="AP183" s="1">
        <v>1</v>
      </c>
      <c r="AQ183" s="1">
        <v>1</v>
      </c>
      <c r="AR183" s="1">
        <v>1</v>
      </c>
      <c r="AS183" s="1">
        <v>1</v>
      </c>
      <c r="AT183" s="1">
        <v>1</v>
      </c>
      <c r="AU183" s="1">
        <v>1</v>
      </c>
      <c r="AV183" s="1">
        <v>1</v>
      </c>
      <c r="AW183" s="1">
        <v>1</v>
      </c>
      <c r="AX183" s="1">
        <v>1</v>
      </c>
      <c r="AZ183" s="1" t="str">
        <f t="shared" si="268"/>
        <v>N0758</v>
      </c>
      <c r="BA183" s="1" t="str">
        <f t="shared" si="269"/>
        <v>D01655</v>
      </c>
      <c r="BB183" s="1" t="str">
        <f t="shared" si="269"/>
        <v>AURELI ERM</v>
      </c>
      <c r="BC183" s="1">
        <f t="shared" si="270"/>
        <v>50361</v>
      </c>
      <c r="BE183" s="1">
        <v>71200013</v>
      </c>
      <c r="BG183" s="1" t="str">
        <f t="shared" si="271"/>
        <v>000000000000003062</v>
      </c>
      <c r="BH183" s="1">
        <f>VLOOKUP($AB183,[3]SAP!$AN$4:$AU$7387,4,0)</f>
        <v>2026</v>
      </c>
      <c r="BI183" s="1" t="str">
        <f>VLOOKUP($AB183,[3]SAP!$AN$4:$AU$7387,5,0)</f>
        <v>2026-PRL1-50361</v>
      </c>
      <c r="BJ183" s="1" t="str">
        <f>VLOOKUP($AB183,[3]SAP!$AN$4:$AU$7387,6,0)</f>
        <v>#</v>
      </c>
      <c r="BK183" s="1" t="str">
        <f>VLOOKUP($AB183,[3]SAP!$AN$4:$AU$7387,7,0)</f>
        <v>#</v>
      </c>
      <c r="BL183" s="1" t="str">
        <f>VLOOKUP($AB183,[3]SAP!$AN$4:$AU$7387,8,0)</f>
        <v>#</v>
      </c>
      <c r="BM183" s="1">
        <f t="shared" si="272"/>
        <v>0.4</v>
      </c>
      <c r="BN183" s="1">
        <v>1</v>
      </c>
      <c r="BO183" s="16">
        <v>1306.2000000000003</v>
      </c>
      <c r="BP183" s="15">
        <f t="shared" si="273"/>
        <v>522.48</v>
      </c>
      <c r="BQ183" s="1">
        <v>1</v>
      </c>
      <c r="BR183" s="1">
        <v>1</v>
      </c>
      <c r="BS183" s="1">
        <v>1</v>
      </c>
      <c r="BT183" s="1">
        <v>1</v>
      </c>
      <c r="BU183" s="1">
        <v>1</v>
      </c>
      <c r="BV183" s="1">
        <v>1</v>
      </c>
      <c r="BW183" s="1">
        <v>1</v>
      </c>
      <c r="BX183" s="1">
        <v>1</v>
      </c>
      <c r="BY183" s="1">
        <v>1</v>
      </c>
    </row>
    <row r="184" spans="1:77" x14ac:dyDescent="0.25">
      <c r="A184" s="12" t="str">
        <f t="shared" si="213"/>
        <v>503143069D06268</v>
      </c>
      <c r="B184" s="1">
        <v>10629673</v>
      </c>
      <c r="C184" s="12">
        <v>50314</v>
      </c>
      <c r="D184" s="1" t="s">
        <v>866</v>
      </c>
      <c r="E184" s="1" t="s">
        <v>867</v>
      </c>
      <c r="F184" s="1" t="s">
        <v>868</v>
      </c>
      <c r="G184" s="1">
        <v>3069</v>
      </c>
      <c r="H184" s="1" t="s">
        <v>869</v>
      </c>
      <c r="I184" s="1">
        <v>0</v>
      </c>
      <c r="J184" s="17">
        <v>0</v>
      </c>
      <c r="L184" s="1">
        <v>0</v>
      </c>
      <c r="M184" s="1">
        <v>0</v>
      </c>
      <c r="N184" s="1"/>
      <c r="O184" s="12" t="str">
        <f>VLOOKUP(C184,'[1]minu seosed mai'!$E$3:$F$784,2,0)</f>
        <v>OÜ Eva Loskit</v>
      </c>
      <c r="P184" s="12" t="e">
        <f>VLOOKUP(A184,'[1]minu seosed mai'!$A$3:$A$784,1,0)</f>
        <v>#N/A</v>
      </c>
      <c r="Q184" s="12"/>
      <c r="R184" s="12" t="str">
        <f>VLOOKUP(H184,'[2]minu seosed mai'!$B$3:$F$784,5,0)</f>
        <v>OÜ Eva Loskit</v>
      </c>
      <c r="S184" s="12" t="s">
        <v>870</v>
      </c>
      <c r="T184" s="12" t="s">
        <v>871</v>
      </c>
      <c r="U184" s="12"/>
      <c r="V184" s="12" t="s">
        <v>870</v>
      </c>
    </row>
    <row r="185" spans="1:77" x14ac:dyDescent="0.25">
      <c r="A185" s="12" t="str">
        <f t="shared" ref="A185:A207" si="274">C185&amp;H185&amp;E185</f>
        <v>50066N0721D00414</v>
      </c>
      <c r="B185" s="1">
        <v>10550718</v>
      </c>
      <c r="C185" s="12">
        <v>50066</v>
      </c>
      <c r="D185" s="1" t="s">
        <v>872</v>
      </c>
      <c r="E185" s="1" t="s">
        <v>873</v>
      </c>
      <c r="F185" s="1" t="s">
        <v>874</v>
      </c>
      <c r="G185" s="1">
        <v>3069</v>
      </c>
      <c r="H185" s="1" t="s">
        <v>875</v>
      </c>
      <c r="I185" s="1">
        <v>1</v>
      </c>
      <c r="J185" s="15">
        <v>7470.92</v>
      </c>
      <c r="K185" s="1">
        <v>0.4</v>
      </c>
      <c r="L185" s="15">
        <v>522.48</v>
      </c>
      <c r="M185" s="1">
        <v>7993.4</v>
      </c>
      <c r="N185" s="1"/>
      <c r="O185" s="12" t="str">
        <f>VLOOKUP(C185,'[1]minu seosed mai'!$E$3:$F$784,2,0)</f>
        <v>OÜ Eve Mõistuse Perearstikeskus</v>
      </c>
      <c r="P185" s="12" t="str">
        <f>VLOOKUP(A185,'[2]minu seosed mai'!$A$3:$A$784,1,0)</f>
        <v>50066N0721D00414</v>
      </c>
      <c r="Q185" s="12"/>
      <c r="R185" s="12" t="str">
        <f>VLOOKUP(H185,'[2]minu seosed mai'!$B$3:$F$784,5,0)</f>
        <v>OÜ Eve Mõistuse Perearstikeskus</v>
      </c>
      <c r="S185" s="12" t="s">
        <v>870</v>
      </c>
      <c r="T185" s="12" t="s">
        <v>876</v>
      </c>
      <c r="U185" s="12"/>
      <c r="V185" s="12" t="s">
        <v>870</v>
      </c>
      <c r="X185" s="16">
        <f t="shared" ref="X185:X207" si="275">J185/I185</f>
        <v>7470.92</v>
      </c>
      <c r="Y185" s="1" t="str">
        <f t="shared" ref="Y185:Y207" si="276">H185</f>
        <v>N0721</v>
      </c>
      <c r="Z185" s="1" t="str">
        <f t="shared" ref="Z185:Z207" si="277">E185</f>
        <v>D00414</v>
      </c>
      <c r="AB185" s="1">
        <f t="shared" ref="AB185:AC207" si="278">C185</f>
        <v>50066</v>
      </c>
      <c r="AC185" s="1" t="str">
        <f t="shared" si="278"/>
        <v>Osaühing Eve Mõistuse Perearstikeskus</v>
      </c>
      <c r="AD185" s="1">
        <f>VLOOKUP(G185,[2]abi!$A$2:$C$4,2,0)</f>
        <v>71200022</v>
      </c>
      <c r="AF185" s="1" t="str">
        <f t="shared" ref="AF185:AF207" si="279">$AF$1&amp;G185</f>
        <v>000000000000003069</v>
      </c>
      <c r="AG185" s="1">
        <f>VLOOKUP($AB185,[3]SAP!AN$4:AU$7387,4,0)</f>
        <v>2026</v>
      </c>
      <c r="AH185" s="1" t="str">
        <f>VLOOKUP($AB185,[3]SAP!$AN$4:$AU$7387,5,0)</f>
        <v>2026-PRL1-50066</v>
      </c>
      <c r="AI185" s="1" t="str">
        <f>VLOOKUP($AB185,[3]SAP!$AN$4:$AU$7387,6,0)</f>
        <v>#</v>
      </c>
      <c r="AJ185" s="1" t="str">
        <f>VLOOKUP($AB185,[3]SAP!$AN$4:$AU$7387,7,0)</f>
        <v>#</v>
      </c>
      <c r="AK185" s="1" t="str">
        <f>VLOOKUP($AB185,[3]SAP!$AN$4:$AU$7387,8,0)</f>
        <v>#</v>
      </c>
      <c r="AL185" s="1">
        <f t="shared" ref="AL185:AL207" si="280">I185</f>
        <v>1</v>
      </c>
      <c r="AM185" s="1">
        <v>1</v>
      </c>
      <c r="AN185" s="16">
        <f t="shared" ref="AN185:AN207" si="281">X185</f>
        <v>7470.92</v>
      </c>
      <c r="AO185" s="16">
        <f t="shared" ref="AO185:AO207" si="282">J185</f>
        <v>7470.92</v>
      </c>
      <c r="AP185" s="1">
        <v>1</v>
      </c>
      <c r="AQ185" s="1">
        <v>1</v>
      </c>
      <c r="AR185" s="1">
        <v>1</v>
      </c>
      <c r="AS185" s="1">
        <v>1</v>
      </c>
      <c r="AT185" s="1">
        <v>1</v>
      </c>
      <c r="AU185" s="1">
        <v>1</v>
      </c>
      <c r="AV185" s="1">
        <v>1</v>
      </c>
      <c r="AW185" s="1">
        <v>1</v>
      </c>
      <c r="AX185" s="1">
        <v>1</v>
      </c>
      <c r="AZ185" s="1" t="str">
        <f t="shared" ref="AZ185:AZ207" si="283">H185</f>
        <v>N0721</v>
      </c>
      <c r="BA185" s="1" t="str">
        <f t="shared" ref="BA185:BB207" si="284">E185</f>
        <v>D00414</v>
      </c>
      <c r="BB185" s="1" t="str">
        <f t="shared" si="284"/>
        <v>EVE MÕISTUS</v>
      </c>
      <c r="BC185" s="1">
        <f t="shared" ref="BC185:BC207" si="285">C185</f>
        <v>50066</v>
      </c>
      <c r="BE185" s="1">
        <v>71200013</v>
      </c>
      <c r="BG185" s="1" t="str">
        <f t="shared" ref="BG185:BG207" si="286">$BG$1&amp;3062</f>
        <v>000000000000003062</v>
      </c>
      <c r="BH185" s="1">
        <f>VLOOKUP($AB185,[3]SAP!$AN$4:$AU$7387,4,0)</f>
        <v>2026</v>
      </c>
      <c r="BI185" s="1" t="str">
        <f>VLOOKUP($AB185,[3]SAP!$AN$4:$AU$7387,5,0)</f>
        <v>2026-PRL1-50066</v>
      </c>
      <c r="BJ185" s="1" t="str">
        <f>VLOOKUP($AB185,[3]SAP!$AN$4:$AU$7387,6,0)</f>
        <v>#</v>
      </c>
      <c r="BK185" s="1" t="str">
        <f>VLOOKUP($AB185,[3]SAP!$AN$4:$AU$7387,7,0)</f>
        <v>#</v>
      </c>
      <c r="BL185" s="1" t="str">
        <f>VLOOKUP($AB185,[3]SAP!$AN$4:$AU$7387,8,0)</f>
        <v>#</v>
      </c>
      <c r="BM185" s="1">
        <f t="shared" ref="BM185:BM207" si="287">K185</f>
        <v>0.4</v>
      </c>
      <c r="BN185" s="1">
        <v>1</v>
      </c>
      <c r="BO185" s="16">
        <v>1306.2000000000003</v>
      </c>
      <c r="BP185" s="15">
        <f t="shared" ref="BP185:BP207" si="288">L185</f>
        <v>522.48</v>
      </c>
      <c r="BQ185" s="1">
        <v>1</v>
      </c>
      <c r="BR185" s="1">
        <v>1</v>
      </c>
      <c r="BS185" s="1">
        <v>1</v>
      </c>
      <c r="BT185" s="1">
        <v>1</v>
      </c>
      <c r="BU185" s="1">
        <v>1</v>
      </c>
      <c r="BV185" s="1">
        <v>1</v>
      </c>
      <c r="BW185" s="1">
        <v>1</v>
      </c>
      <c r="BX185" s="1">
        <v>1</v>
      </c>
      <c r="BY185" s="1">
        <v>1</v>
      </c>
    </row>
    <row r="186" spans="1:77" x14ac:dyDescent="0.25">
      <c r="A186" s="12" t="str">
        <f t="shared" si="274"/>
        <v>50163N0015D07903</v>
      </c>
      <c r="B186" s="1">
        <v>10813709</v>
      </c>
      <c r="C186" s="12">
        <v>50163</v>
      </c>
      <c r="D186" s="1" t="s">
        <v>877</v>
      </c>
      <c r="E186" s="1" t="s">
        <v>878</v>
      </c>
      <c r="F186" s="1" t="s">
        <v>879</v>
      </c>
      <c r="G186" s="1">
        <v>3069</v>
      </c>
      <c r="H186" s="1" t="s">
        <v>880</v>
      </c>
      <c r="I186" s="1">
        <v>1</v>
      </c>
      <c r="J186" s="15">
        <v>7470.92</v>
      </c>
      <c r="K186" s="1">
        <v>0.70000000000000007</v>
      </c>
      <c r="L186" s="15">
        <v>914.34000000000015</v>
      </c>
      <c r="M186" s="1">
        <v>8385.26</v>
      </c>
      <c r="N186" s="1"/>
      <c r="O186" s="12" t="str">
        <f>VLOOKUP(C186,'[1]minu seosed mai'!$E$3:$F$784,2,0)</f>
        <v>Favorek Perearstikeskus OÜ</v>
      </c>
      <c r="P186" s="12" t="str">
        <f>VLOOKUP(A186,'[2]minu seosed mai'!$A$3:$A$784,1,0)</f>
        <v>50163N0015D07903</v>
      </c>
      <c r="Q186" s="12"/>
      <c r="R186" s="12" t="str">
        <f>VLOOKUP(H186,'[2]minu seosed mai'!$B$3:$F$784,5,0)</f>
        <v>Favorek Perearstikeskus OÜ</v>
      </c>
      <c r="S186" s="12" t="s">
        <v>870</v>
      </c>
      <c r="T186" s="12" t="s">
        <v>881</v>
      </c>
      <c r="U186" s="12"/>
      <c r="V186" s="12" t="s">
        <v>870</v>
      </c>
      <c r="X186" s="16">
        <f t="shared" si="275"/>
        <v>7470.92</v>
      </c>
      <c r="Y186" s="1" t="str">
        <f t="shared" si="276"/>
        <v>N0015</v>
      </c>
      <c r="Z186" s="1" t="str">
        <f t="shared" si="277"/>
        <v>D07903</v>
      </c>
      <c r="AB186" s="1">
        <f t="shared" si="278"/>
        <v>50163</v>
      </c>
      <c r="AC186" s="1" t="str">
        <f t="shared" si="278"/>
        <v>osaühing FAVOREK PEREARSTIKESKUS</v>
      </c>
      <c r="AD186" s="1">
        <f>VLOOKUP(G186,[2]abi!$A$2:$C$4,2,0)</f>
        <v>71200022</v>
      </c>
      <c r="AF186" s="1" t="str">
        <f t="shared" si="279"/>
        <v>000000000000003069</v>
      </c>
      <c r="AG186" s="1">
        <f>VLOOKUP($AB186,[3]SAP!AN$4:AU$7387,4,0)</f>
        <v>2026</v>
      </c>
      <c r="AH186" s="1" t="str">
        <f>VLOOKUP($AB186,[3]SAP!$AN$4:$AU$7387,5,0)</f>
        <v>2026-PRL1-50163</v>
      </c>
      <c r="AI186" s="1" t="str">
        <f>VLOOKUP($AB186,[3]SAP!$AN$4:$AU$7387,6,0)</f>
        <v>#</v>
      </c>
      <c r="AJ186" s="1" t="str">
        <f>VLOOKUP($AB186,[3]SAP!$AN$4:$AU$7387,7,0)</f>
        <v>#</v>
      </c>
      <c r="AK186" s="1" t="str">
        <f>VLOOKUP($AB186,[3]SAP!$AN$4:$AU$7387,8,0)</f>
        <v>#</v>
      </c>
      <c r="AL186" s="1">
        <f t="shared" si="280"/>
        <v>1</v>
      </c>
      <c r="AM186" s="1">
        <v>1</v>
      </c>
      <c r="AN186" s="16">
        <f t="shared" si="281"/>
        <v>7470.92</v>
      </c>
      <c r="AO186" s="16">
        <f t="shared" si="282"/>
        <v>7470.92</v>
      </c>
      <c r="AP186" s="1">
        <v>1</v>
      </c>
      <c r="AQ186" s="1">
        <v>1</v>
      </c>
      <c r="AR186" s="1">
        <v>1</v>
      </c>
      <c r="AS186" s="1">
        <v>1</v>
      </c>
      <c r="AT186" s="1">
        <v>1</v>
      </c>
      <c r="AU186" s="1">
        <v>1</v>
      </c>
      <c r="AV186" s="1">
        <v>1</v>
      </c>
      <c r="AW186" s="1">
        <v>1</v>
      </c>
      <c r="AX186" s="1">
        <v>1</v>
      </c>
      <c r="AZ186" s="1" t="str">
        <f t="shared" si="283"/>
        <v>N0015</v>
      </c>
      <c r="BA186" s="1" t="str">
        <f t="shared" si="284"/>
        <v>D07903</v>
      </c>
      <c r="BB186" s="1" t="str">
        <f t="shared" si="284"/>
        <v>ALLA RUŠAI</v>
      </c>
      <c r="BC186" s="1">
        <f t="shared" si="285"/>
        <v>50163</v>
      </c>
      <c r="BE186" s="1">
        <v>71200013</v>
      </c>
      <c r="BG186" s="1" t="str">
        <f t="shared" si="286"/>
        <v>000000000000003062</v>
      </c>
      <c r="BH186" s="1">
        <f>VLOOKUP($AB186,[3]SAP!$AN$4:$AU$7387,4,0)</f>
        <v>2026</v>
      </c>
      <c r="BI186" s="1" t="str">
        <f>VLOOKUP($AB186,[3]SAP!$AN$4:$AU$7387,5,0)</f>
        <v>2026-PRL1-50163</v>
      </c>
      <c r="BJ186" s="1" t="str">
        <f>VLOOKUP($AB186,[3]SAP!$AN$4:$AU$7387,6,0)</f>
        <v>#</v>
      </c>
      <c r="BK186" s="1" t="str">
        <f>VLOOKUP($AB186,[3]SAP!$AN$4:$AU$7387,7,0)</f>
        <v>#</v>
      </c>
      <c r="BL186" s="1" t="str">
        <f>VLOOKUP($AB186,[3]SAP!$AN$4:$AU$7387,8,0)</f>
        <v>#</v>
      </c>
      <c r="BM186" s="1">
        <f t="shared" si="287"/>
        <v>0.70000000000000007</v>
      </c>
      <c r="BN186" s="1">
        <v>1</v>
      </c>
      <c r="BO186" s="16">
        <v>1306.2000000000003</v>
      </c>
      <c r="BP186" s="15">
        <f t="shared" si="288"/>
        <v>914.34000000000015</v>
      </c>
      <c r="BQ186" s="1">
        <v>1</v>
      </c>
      <c r="BR186" s="1">
        <v>1</v>
      </c>
      <c r="BS186" s="1">
        <v>1</v>
      </c>
      <c r="BT186" s="1">
        <v>1</v>
      </c>
      <c r="BU186" s="1">
        <v>1</v>
      </c>
      <c r="BV186" s="1">
        <v>1</v>
      </c>
      <c r="BW186" s="1">
        <v>1</v>
      </c>
      <c r="BX186" s="1">
        <v>1</v>
      </c>
      <c r="BY186" s="1">
        <v>1</v>
      </c>
    </row>
    <row r="187" spans="1:77" x14ac:dyDescent="0.25">
      <c r="A187" s="12" t="str">
        <f t="shared" si="274"/>
        <v>50163N0144D04952</v>
      </c>
      <c r="B187" s="1">
        <v>10813709</v>
      </c>
      <c r="C187" s="12">
        <v>50163</v>
      </c>
      <c r="D187" s="1" t="s">
        <v>877</v>
      </c>
      <c r="E187" s="1" t="s">
        <v>882</v>
      </c>
      <c r="F187" s="1" t="s">
        <v>883</v>
      </c>
      <c r="G187" s="1">
        <v>3069</v>
      </c>
      <c r="H187" s="1" t="s">
        <v>884</v>
      </c>
      <c r="I187" s="1">
        <v>1</v>
      </c>
      <c r="J187" s="15">
        <v>7470.92</v>
      </c>
      <c r="K187" s="1">
        <v>0.70000000000000007</v>
      </c>
      <c r="L187" s="15">
        <v>914.34000000000015</v>
      </c>
      <c r="M187" s="1">
        <v>8385.26</v>
      </c>
      <c r="N187" s="1"/>
      <c r="O187" s="12" t="str">
        <f>VLOOKUP(C187,'[1]minu seosed mai'!$E$3:$F$784,2,0)</f>
        <v>Favorek Perearstikeskus OÜ</v>
      </c>
      <c r="P187" s="12" t="str">
        <f>VLOOKUP(A187,'[2]minu seosed mai'!$A$3:$A$784,1,0)</f>
        <v>50163N0144D04952</v>
      </c>
      <c r="Q187" s="12"/>
      <c r="R187" s="12" t="str">
        <f>VLOOKUP(H187,'[2]minu seosed mai'!$B$3:$F$784,5,0)</f>
        <v>Favorek Perearstikeskus OÜ</v>
      </c>
      <c r="S187" s="12" t="s">
        <v>870</v>
      </c>
      <c r="T187" s="12" t="s">
        <v>885</v>
      </c>
      <c r="U187" s="12"/>
      <c r="V187" s="12" t="s">
        <v>870</v>
      </c>
      <c r="X187" s="16">
        <f t="shared" si="275"/>
        <v>7470.92</v>
      </c>
      <c r="Y187" s="1" t="str">
        <f t="shared" si="276"/>
        <v>N0144</v>
      </c>
      <c r="Z187" s="1" t="str">
        <f t="shared" si="277"/>
        <v>D04952</v>
      </c>
      <c r="AB187" s="1">
        <f t="shared" si="278"/>
        <v>50163</v>
      </c>
      <c r="AC187" s="1" t="str">
        <f t="shared" si="278"/>
        <v>osaühing FAVOREK PEREARSTIKESKUS</v>
      </c>
      <c r="AD187" s="1">
        <f>VLOOKUP(G187,[2]abi!$A$2:$C$4,2,0)</f>
        <v>71200022</v>
      </c>
      <c r="AF187" s="1" t="str">
        <f t="shared" si="279"/>
        <v>000000000000003069</v>
      </c>
      <c r="AG187" s="1">
        <f>VLOOKUP($AB187,[3]SAP!AN$4:AU$7387,4,0)</f>
        <v>2026</v>
      </c>
      <c r="AH187" s="1" t="str">
        <f>VLOOKUP($AB187,[3]SAP!$AN$4:$AU$7387,5,0)</f>
        <v>2026-PRL1-50163</v>
      </c>
      <c r="AI187" s="1" t="str">
        <f>VLOOKUP($AB187,[3]SAP!$AN$4:$AU$7387,6,0)</f>
        <v>#</v>
      </c>
      <c r="AJ187" s="1" t="str">
        <f>VLOOKUP($AB187,[3]SAP!$AN$4:$AU$7387,7,0)</f>
        <v>#</v>
      </c>
      <c r="AK187" s="1" t="str">
        <f>VLOOKUP($AB187,[3]SAP!$AN$4:$AU$7387,8,0)</f>
        <v>#</v>
      </c>
      <c r="AL187" s="1">
        <f t="shared" si="280"/>
        <v>1</v>
      </c>
      <c r="AM187" s="1">
        <v>1</v>
      </c>
      <c r="AN187" s="16">
        <f t="shared" si="281"/>
        <v>7470.92</v>
      </c>
      <c r="AO187" s="16">
        <f t="shared" si="282"/>
        <v>7470.92</v>
      </c>
      <c r="AP187" s="1">
        <v>1</v>
      </c>
      <c r="AQ187" s="1">
        <v>1</v>
      </c>
      <c r="AR187" s="1">
        <v>1</v>
      </c>
      <c r="AS187" s="1">
        <v>1</v>
      </c>
      <c r="AT187" s="1">
        <v>1</v>
      </c>
      <c r="AU187" s="1">
        <v>1</v>
      </c>
      <c r="AV187" s="1">
        <v>1</v>
      </c>
      <c r="AW187" s="1">
        <v>1</v>
      </c>
      <c r="AX187" s="1">
        <v>1</v>
      </c>
      <c r="AZ187" s="1" t="str">
        <f t="shared" si="283"/>
        <v>N0144</v>
      </c>
      <c r="BA187" s="1" t="str">
        <f t="shared" si="284"/>
        <v>D04952</v>
      </c>
      <c r="BB187" s="1" t="str">
        <f t="shared" si="284"/>
        <v>ANNE REIMAN</v>
      </c>
      <c r="BC187" s="1">
        <f t="shared" si="285"/>
        <v>50163</v>
      </c>
      <c r="BE187" s="1">
        <v>71200013</v>
      </c>
      <c r="BG187" s="1" t="str">
        <f t="shared" si="286"/>
        <v>000000000000003062</v>
      </c>
      <c r="BH187" s="1">
        <f>VLOOKUP($AB187,[3]SAP!$AN$4:$AU$7387,4,0)</f>
        <v>2026</v>
      </c>
      <c r="BI187" s="1" t="str">
        <f>VLOOKUP($AB187,[3]SAP!$AN$4:$AU$7387,5,0)</f>
        <v>2026-PRL1-50163</v>
      </c>
      <c r="BJ187" s="1" t="str">
        <f>VLOOKUP($AB187,[3]SAP!$AN$4:$AU$7387,6,0)</f>
        <v>#</v>
      </c>
      <c r="BK187" s="1" t="str">
        <f>VLOOKUP($AB187,[3]SAP!$AN$4:$AU$7387,7,0)</f>
        <v>#</v>
      </c>
      <c r="BL187" s="1" t="str">
        <f>VLOOKUP($AB187,[3]SAP!$AN$4:$AU$7387,8,0)</f>
        <v>#</v>
      </c>
      <c r="BM187" s="1">
        <f t="shared" si="287"/>
        <v>0.70000000000000007</v>
      </c>
      <c r="BN187" s="1">
        <v>1</v>
      </c>
      <c r="BO187" s="16">
        <v>1306.2000000000003</v>
      </c>
      <c r="BP187" s="15">
        <f t="shared" si="288"/>
        <v>914.34000000000015</v>
      </c>
      <c r="BQ187" s="1">
        <v>1</v>
      </c>
      <c r="BR187" s="1">
        <v>1</v>
      </c>
      <c r="BS187" s="1">
        <v>1</v>
      </c>
      <c r="BT187" s="1">
        <v>1</v>
      </c>
      <c r="BU187" s="1">
        <v>1</v>
      </c>
      <c r="BV187" s="1">
        <v>1</v>
      </c>
      <c r="BW187" s="1">
        <v>1</v>
      </c>
      <c r="BX187" s="1">
        <v>1</v>
      </c>
      <c r="BY187" s="1">
        <v>1</v>
      </c>
    </row>
    <row r="188" spans="1:77" x14ac:dyDescent="0.25">
      <c r="A188" s="12" t="str">
        <f t="shared" si="274"/>
        <v>50163N0145D07702</v>
      </c>
      <c r="B188" s="1">
        <v>10813709</v>
      </c>
      <c r="C188" s="12">
        <v>50163</v>
      </c>
      <c r="D188" s="1" t="s">
        <v>877</v>
      </c>
      <c r="E188" s="1" t="s">
        <v>886</v>
      </c>
      <c r="F188" s="1" t="s">
        <v>887</v>
      </c>
      <c r="G188" s="1">
        <v>3069</v>
      </c>
      <c r="H188" s="1" t="s">
        <v>888</v>
      </c>
      <c r="I188" s="1">
        <v>1</v>
      </c>
      <c r="J188" s="15">
        <v>7470.92</v>
      </c>
      <c r="K188" s="1">
        <v>0.70000000000000007</v>
      </c>
      <c r="L188" s="15">
        <v>914.34000000000015</v>
      </c>
      <c r="M188" s="1">
        <v>8385.26</v>
      </c>
      <c r="N188" s="1"/>
      <c r="O188" s="12" t="str">
        <f>VLOOKUP(C188,'[1]minu seosed mai'!$E$3:$F$784,2,0)</f>
        <v>Favorek Perearstikeskus OÜ</v>
      </c>
      <c r="P188" s="12" t="str">
        <f>VLOOKUP(A188,'[2]minu seosed mai'!$A$3:$A$784,1,0)</f>
        <v>50163N0145D07702</v>
      </c>
      <c r="Q188" s="12"/>
      <c r="R188" s="12" t="str">
        <f>VLOOKUP(H188,'[2]minu seosed mai'!$B$3:$F$784,5,0)</f>
        <v>Favorek Perearstikeskus OÜ</v>
      </c>
      <c r="S188" s="12" t="s">
        <v>889</v>
      </c>
      <c r="T188" s="12" t="s">
        <v>890</v>
      </c>
      <c r="U188" s="12"/>
      <c r="V188" s="12" t="s">
        <v>889</v>
      </c>
      <c r="X188" s="16">
        <f t="shared" si="275"/>
        <v>7470.92</v>
      </c>
      <c r="Y188" s="1" t="str">
        <f t="shared" si="276"/>
        <v>N0145</v>
      </c>
      <c r="Z188" s="1" t="str">
        <f t="shared" si="277"/>
        <v>D07702</v>
      </c>
      <c r="AB188" s="1">
        <f t="shared" si="278"/>
        <v>50163</v>
      </c>
      <c r="AC188" s="1" t="str">
        <f t="shared" si="278"/>
        <v>osaühing FAVOREK PEREARSTIKESKUS</v>
      </c>
      <c r="AD188" s="1">
        <f>VLOOKUP(G188,[2]abi!$A$2:$C$4,2,0)</f>
        <v>71200022</v>
      </c>
      <c r="AF188" s="1" t="str">
        <f t="shared" si="279"/>
        <v>000000000000003069</v>
      </c>
      <c r="AG188" s="1">
        <f>VLOOKUP($AB188,[3]SAP!AN$4:AU$7387,4,0)</f>
        <v>2026</v>
      </c>
      <c r="AH188" s="1" t="str">
        <f>VLOOKUP($AB188,[3]SAP!$AN$4:$AU$7387,5,0)</f>
        <v>2026-PRL1-50163</v>
      </c>
      <c r="AI188" s="1" t="str">
        <f>VLOOKUP($AB188,[3]SAP!$AN$4:$AU$7387,6,0)</f>
        <v>#</v>
      </c>
      <c r="AJ188" s="1" t="str">
        <f>VLOOKUP($AB188,[3]SAP!$AN$4:$AU$7387,7,0)</f>
        <v>#</v>
      </c>
      <c r="AK188" s="1" t="str">
        <f>VLOOKUP($AB188,[3]SAP!$AN$4:$AU$7387,8,0)</f>
        <v>#</v>
      </c>
      <c r="AL188" s="1">
        <f t="shared" si="280"/>
        <v>1</v>
      </c>
      <c r="AM188" s="1">
        <v>1</v>
      </c>
      <c r="AN188" s="16">
        <f t="shared" si="281"/>
        <v>7470.92</v>
      </c>
      <c r="AO188" s="16">
        <f t="shared" si="282"/>
        <v>7470.92</v>
      </c>
      <c r="AP188" s="1">
        <v>1</v>
      </c>
      <c r="AQ188" s="1">
        <v>1</v>
      </c>
      <c r="AR188" s="1">
        <v>1</v>
      </c>
      <c r="AS188" s="1">
        <v>1</v>
      </c>
      <c r="AT188" s="1">
        <v>1</v>
      </c>
      <c r="AU188" s="1">
        <v>1</v>
      </c>
      <c r="AV188" s="1">
        <v>1</v>
      </c>
      <c r="AW188" s="1">
        <v>1</v>
      </c>
      <c r="AX188" s="1">
        <v>1</v>
      </c>
      <c r="AZ188" s="1" t="str">
        <f t="shared" si="283"/>
        <v>N0145</v>
      </c>
      <c r="BA188" s="1" t="str">
        <f t="shared" si="284"/>
        <v>D07702</v>
      </c>
      <c r="BB188" s="1" t="str">
        <f t="shared" si="284"/>
        <v>HELENA GRAUBERG</v>
      </c>
      <c r="BC188" s="1">
        <f t="shared" si="285"/>
        <v>50163</v>
      </c>
      <c r="BE188" s="1">
        <v>71200013</v>
      </c>
      <c r="BG188" s="1" t="str">
        <f t="shared" si="286"/>
        <v>000000000000003062</v>
      </c>
      <c r="BH188" s="1">
        <f>VLOOKUP($AB188,[3]SAP!$AN$4:$AU$7387,4,0)</f>
        <v>2026</v>
      </c>
      <c r="BI188" s="1" t="str">
        <f>VLOOKUP($AB188,[3]SAP!$AN$4:$AU$7387,5,0)</f>
        <v>2026-PRL1-50163</v>
      </c>
      <c r="BJ188" s="1" t="str">
        <f>VLOOKUP($AB188,[3]SAP!$AN$4:$AU$7387,6,0)</f>
        <v>#</v>
      </c>
      <c r="BK188" s="1" t="str">
        <f>VLOOKUP($AB188,[3]SAP!$AN$4:$AU$7387,7,0)</f>
        <v>#</v>
      </c>
      <c r="BL188" s="1" t="str">
        <f>VLOOKUP($AB188,[3]SAP!$AN$4:$AU$7387,8,0)</f>
        <v>#</v>
      </c>
      <c r="BM188" s="1">
        <f t="shared" si="287"/>
        <v>0.70000000000000007</v>
      </c>
      <c r="BN188" s="1">
        <v>1</v>
      </c>
      <c r="BO188" s="16">
        <v>1306.2000000000003</v>
      </c>
      <c r="BP188" s="15">
        <f t="shared" si="288"/>
        <v>914.34000000000015</v>
      </c>
      <c r="BQ188" s="1">
        <v>1</v>
      </c>
      <c r="BR188" s="1">
        <v>1</v>
      </c>
      <c r="BS188" s="1">
        <v>1</v>
      </c>
      <c r="BT188" s="1">
        <v>1</v>
      </c>
      <c r="BU188" s="1">
        <v>1</v>
      </c>
      <c r="BV188" s="1">
        <v>1</v>
      </c>
      <c r="BW188" s="1">
        <v>1</v>
      </c>
      <c r="BX188" s="1">
        <v>1</v>
      </c>
      <c r="BY188" s="1">
        <v>1</v>
      </c>
    </row>
    <row r="189" spans="1:77" x14ac:dyDescent="0.25">
      <c r="A189" s="12" t="str">
        <f t="shared" si="274"/>
        <v>50163N0250D07862</v>
      </c>
      <c r="B189" s="1">
        <v>10813709</v>
      </c>
      <c r="C189" s="12">
        <v>50163</v>
      </c>
      <c r="D189" s="1" t="s">
        <v>877</v>
      </c>
      <c r="E189" s="1" t="s">
        <v>891</v>
      </c>
      <c r="F189" s="1" t="s">
        <v>892</v>
      </c>
      <c r="G189" s="1">
        <v>3061</v>
      </c>
      <c r="H189" s="1" t="s">
        <v>893</v>
      </c>
      <c r="I189" s="1">
        <v>1</v>
      </c>
      <c r="J189" s="15">
        <v>5965.98</v>
      </c>
      <c r="K189" s="1">
        <v>0.70000000000000007</v>
      </c>
      <c r="L189" s="15">
        <v>914.34000000000015</v>
      </c>
      <c r="M189" s="1">
        <v>6880.32</v>
      </c>
      <c r="N189" s="1"/>
      <c r="O189" s="12" t="str">
        <f>VLOOKUP(C189,'[1]minu seosed mai'!$E$3:$F$784,2,0)</f>
        <v>Favorek Perearstikeskus OÜ</v>
      </c>
      <c r="P189" s="12" t="str">
        <f>VLOOKUP(A189,'[2]minu seosed mai'!$A$3:$A$784,1,0)</f>
        <v>50163N0250D07862</v>
      </c>
      <c r="Q189" s="12"/>
      <c r="R189" s="12" t="str">
        <f>VLOOKUP(H189,'[2]minu seosed mai'!$B$3:$F$784,5,0)</f>
        <v>Favorek Perearstikeskus OÜ</v>
      </c>
      <c r="S189" s="12" t="s">
        <v>894</v>
      </c>
      <c r="T189" s="12" t="s">
        <v>895</v>
      </c>
      <c r="U189" s="12"/>
      <c r="V189" s="12" t="s">
        <v>894</v>
      </c>
      <c r="X189" s="16">
        <f t="shared" si="275"/>
        <v>5965.98</v>
      </c>
      <c r="Y189" s="1" t="str">
        <f t="shared" si="276"/>
        <v>N0250</v>
      </c>
      <c r="Z189" s="1" t="str">
        <f t="shared" si="277"/>
        <v>D07862</v>
      </c>
      <c r="AB189" s="1">
        <f t="shared" si="278"/>
        <v>50163</v>
      </c>
      <c r="AC189" s="1" t="str">
        <f t="shared" si="278"/>
        <v>osaühing FAVOREK PEREARSTIKESKUS</v>
      </c>
      <c r="AD189" s="1">
        <f>VLOOKUP(G189,[2]abi!$A$2:$C$4,2,0)</f>
        <v>71200012</v>
      </c>
      <c r="AF189" s="1" t="str">
        <f t="shared" si="279"/>
        <v>000000000000003061</v>
      </c>
      <c r="AG189" s="1">
        <f>VLOOKUP($AB189,[3]SAP!AN$4:AU$7387,4,0)</f>
        <v>2026</v>
      </c>
      <c r="AH189" s="1" t="str">
        <f>VLOOKUP($AB189,[3]SAP!$AN$4:$AU$7387,5,0)</f>
        <v>2026-PRL1-50163</v>
      </c>
      <c r="AI189" s="1" t="str">
        <f>VLOOKUP($AB189,[3]SAP!$AN$4:$AU$7387,6,0)</f>
        <v>#</v>
      </c>
      <c r="AJ189" s="1" t="str">
        <f>VLOOKUP($AB189,[3]SAP!$AN$4:$AU$7387,7,0)</f>
        <v>#</v>
      </c>
      <c r="AK189" s="1" t="str">
        <f>VLOOKUP($AB189,[3]SAP!$AN$4:$AU$7387,8,0)</f>
        <v>#</v>
      </c>
      <c r="AL189" s="1">
        <f t="shared" si="280"/>
        <v>1</v>
      </c>
      <c r="AM189" s="1">
        <v>1</v>
      </c>
      <c r="AN189" s="16">
        <f t="shared" si="281"/>
        <v>5965.98</v>
      </c>
      <c r="AO189" s="16">
        <f t="shared" si="282"/>
        <v>5965.98</v>
      </c>
      <c r="AP189" s="1">
        <v>1</v>
      </c>
      <c r="AQ189" s="1">
        <v>1</v>
      </c>
      <c r="AR189" s="1">
        <v>1</v>
      </c>
      <c r="AS189" s="1">
        <v>1</v>
      </c>
      <c r="AT189" s="1">
        <v>1</v>
      </c>
      <c r="AU189" s="1">
        <v>1</v>
      </c>
      <c r="AV189" s="1">
        <v>1</v>
      </c>
      <c r="AW189" s="1">
        <v>1</v>
      </c>
      <c r="AX189" s="1">
        <v>1</v>
      </c>
      <c r="AZ189" s="1" t="str">
        <f t="shared" si="283"/>
        <v>N0250</v>
      </c>
      <c r="BA189" s="1" t="str">
        <f t="shared" si="284"/>
        <v>D07862</v>
      </c>
      <c r="BB189" s="1" t="str">
        <f t="shared" si="284"/>
        <v>ANASTASIA KUDRYASHOVA</v>
      </c>
      <c r="BC189" s="1">
        <f t="shared" si="285"/>
        <v>50163</v>
      </c>
      <c r="BE189" s="1">
        <v>71200013</v>
      </c>
      <c r="BG189" s="1" t="str">
        <f t="shared" si="286"/>
        <v>000000000000003062</v>
      </c>
      <c r="BH189" s="1">
        <f>VLOOKUP($AB189,[3]SAP!$AN$4:$AU$7387,4,0)</f>
        <v>2026</v>
      </c>
      <c r="BI189" s="1" t="str">
        <f>VLOOKUP($AB189,[3]SAP!$AN$4:$AU$7387,5,0)</f>
        <v>2026-PRL1-50163</v>
      </c>
      <c r="BJ189" s="1" t="str">
        <f>VLOOKUP($AB189,[3]SAP!$AN$4:$AU$7387,6,0)</f>
        <v>#</v>
      </c>
      <c r="BK189" s="1" t="str">
        <f>VLOOKUP($AB189,[3]SAP!$AN$4:$AU$7387,7,0)</f>
        <v>#</v>
      </c>
      <c r="BL189" s="1" t="str">
        <f>VLOOKUP($AB189,[3]SAP!$AN$4:$AU$7387,8,0)</f>
        <v>#</v>
      </c>
      <c r="BM189" s="1">
        <f t="shared" si="287"/>
        <v>0.70000000000000007</v>
      </c>
      <c r="BN189" s="1">
        <v>1</v>
      </c>
      <c r="BO189" s="16">
        <v>1306.2000000000003</v>
      </c>
      <c r="BP189" s="15">
        <f t="shared" si="288"/>
        <v>914.34000000000015</v>
      </c>
      <c r="BQ189" s="1">
        <v>1</v>
      </c>
      <c r="BR189" s="1">
        <v>1</v>
      </c>
      <c r="BS189" s="1">
        <v>1</v>
      </c>
      <c r="BT189" s="1">
        <v>1</v>
      </c>
      <c r="BU189" s="1">
        <v>1</v>
      </c>
      <c r="BV189" s="1">
        <v>1</v>
      </c>
      <c r="BW189" s="1">
        <v>1</v>
      </c>
      <c r="BX189" s="1">
        <v>1</v>
      </c>
      <c r="BY189" s="1">
        <v>1</v>
      </c>
    </row>
    <row r="190" spans="1:77" x14ac:dyDescent="0.25">
      <c r="A190" s="12" t="str">
        <f t="shared" si="274"/>
        <v>50630N0549D03520</v>
      </c>
      <c r="B190" s="1">
        <v>11436640</v>
      </c>
      <c r="C190" s="12">
        <v>50630</v>
      </c>
      <c r="D190" s="1" t="s">
        <v>896</v>
      </c>
      <c r="E190" s="1" t="s">
        <v>897</v>
      </c>
      <c r="F190" s="1" t="s">
        <v>898</v>
      </c>
      <c r="G190" s="1">
        <v>3069</v>
      </c>
      <c r="H190" s="1" t="s">
        <v>899</v>
      </c>
      <c r="I190" s="1">
        <v>1</v>
      </c>
      <c r="J190" s="15">
        <v>7470.92</v>
      </c>
      <c r="K190" s="1">
        <v>0.2</v>
      </c>
      <c r="L190" s="15">
        <v>261.24</v>
      </c>
      <c r="M190" s="1">
        <v>7732.16</v>
      </c>
      <c r="N190" s="1"/>
      <c r="O190" s="12" t="str">
        <f>VLOOKUP(C190,'[1]minu seosed mai'!$E$3:$F$784,2,0)</f>
        <v>FloMed OÜ</v>
      </c>
      <c r="P190" s="12" t="str">
        <f>VLOOKUP(A190,'[2]minu seosed mai'!$A$3:$A$784,1,0)</f>
        <v>50630N0549D03520</v>
      </c>
      <c r="Q190" s="12"/>
      <c r="R190" s="12" t="str">
        <f>VLOOKUP(H190,'[2]minu seosed mai'!$B$3:$F$784,5,0)</f>
        <v>FloMed OÜ</v>
      </c>
      <c r="S190" s="12" t="s">
        <v>900</v>
      </c>
      <c r="T190" s="12" t="s">
        <v>901</v>
      </c>
      <c r="U190" s="12"/>
      <c r="V190" s="12" t="s">
        <v>900</v>
      </c>
      <c r="X190" s="16">
        <f t="shared" si="275"/>
        <v>7470.92</v>
      </c>
      <c r="Y190" s="1" t="str">
        <f t="shared" si="276"/>
        <v>N0549</v>
      </c>
      <c r="Z190" s="1" t="str">
        <f t="shared" si="277"/>
        <v>D03520</v>
      </c>
      <c r="AB190" s="1">
        <f t="shared" si="278"/>
        <v>50630</v>
      </c>
      <c r="AC190" s="1" t="str">
        <f t="shared" si="278"/>
        <v>Osaühing FloMed</v>
      </c>
      <c r="AD190" s="1">
        <f>VLOOKUP(G190,[2]abi!$A$2:$C$4,2,0)</f>
        <v>71200022</v>
      </c>
      <c r="AF190" s="1" t="str">
        <f t="shared" si="279"/>
        <v>000000000000003069</v>
      </c>
      <c r="AG190" s="1">
        <f>VLOOKUP($AB190,[3]SAP!AN$4:AU$7387,4,0)</f>
        <v>2026</v>
      </c>
      <c r="AH190" s="1" t="str">
        <f>VLOOKUP($AB190,[3]SAP!$AN$4:$AU$7387,5,0)</f>
        <v>2026-PRL1-50630</v>
      </c>
      <c r="AI190" s="1">
        <f>VLOOKUP($AB190,[3]SAP!$AN$4:$AU$7387,6,0)</f>
        <v>1</v>
      </c>
      <c r="AJ190" s="1" t="str">
        <f>VLOOKUP($AB190,[3]SAP!$AN$4:$AU$7387,7,0)</f>
        <v>TK037</v>
      </c>
      <c r="AK190" s="1" t="str">
        <f>VLOOKUP($AB190,[3]SAP!$AN$4:$AU$7387,8,0)</f>
        <v>#</v>
      </c>
      <c r="AL190" s="1">
        <f t="shared" si="280"/>
        <v>1</v>
      </c>
      <c r="AM190" s="1">
        <v>1</v>
      </c>
      <c r="AN190" s="16">
        <f t="shared" si="281"/>
        <v>7470.92</v>
      </c>
      <c r="AO190" s="16">
        <f t="shared" si="282"/>
        <v>7470.92</v>
      </c>
      <c r="AP190" s="1">
        <v>1</v>
      </c>
      <c r="AQ190" s="1">
        <v>1</v>
      </c>
      <c r="AR190" s="1">
        <v>1</v>
      </c>
      <c r="AS190" s="1">
        <v>1</v>
      </c>
      <c r="AT190" s="1">
        <v>1</v>
      </c>
      <c r="AU190" s="1">
        <v>1</v>
      </c>
      <c r="AV190" s="1">
        <v>1</v>
      </c>
      <c r="AW190" s="1">
        <v>1</v>
      </c>
      <c r="AX190" s="1">
        <v>1</v>
      </c>
      <c r="AZ190" s="1" t="str">
        <f t="shared" si="283"/>
        <v>N0549</v>
      </c>
      <c r="BA190" s="1" t="str">
        <f t="shared" si="284"/>
        <v>D03520</v>
      </c>
      <c r="BB190" s="1" t="str">
        <f t="shared" si="284"/>
        <v>FLARIDA KATEJEVA</v>
      </c>
      <c r="BC190" s="1">
        <f t="shared" si="285"/>
        <v>50630</v>
      </c>
      <c r="BE190" s="1">
        <v>71200013</v>
      </c>
      <c r="BG190" s="1" t="str">
        <f t="shared" si="286"/>
        <v>000000000000003062</v>
      </c>
      <c r="BH190" s="1">
        <f>VLOOKUP($AB190,[3]SAP!$AN$4:$AU$7387,4,0)</f>
        <v>2026</v>
      </c>
      <c r="BI190" s="1" t="str">
        <f>VLOOKUP($AB190,[3]SAP!$AN$4:$AU$7387,5,0)</f>
        <v>2026-PRL1-50630</v>
      </c>
      <c r="BJ190" s="1">
        <f>VLOOKUP($AB190,[3]SAP!$AN$4:$AU$7387,6,0)</f>
        <v>1</v>
      </c>
      <c r="BK190" s="1" t="str">
        <f>VLOOKUP($AB190,[3]SAP!$AN$4:$AU$7387,7,0)</f>
        <v>TK037</v>
      </c>
      <c r="BL190" s="1" t="str">
        <f>VLOOKUP($AB190,[3]SAP!$AN$4:$AU$7387,8,0)</f>
        <v>#</v>
      </c>
      <c r="BM190" s="1">
        <f t="shared" si="287"/>
        <v>0.2</v>
      </c>
      <c r="BN190" s="1">
        <v>1</v>
      </c>
      <c r="BO190" s="16">
        <v>1306.2000000000003</v>
      </c>
      <c r="BP190" s="15">
        <f t="shared" si="288"/>
        <v>261.24</v>
      </c>
      <c r="BQ190" s="1">
        <v>1</v>
      </c>
      <c r="BR190" s="1">
        <v>1</v>
      </c>
      <c r="BS190" s="1">
        <v>1</v>
      </c>
      <c r="BT190" s="1">
        <v>1</v>
      </c>
      <c r="BU190" s="1">
        <v>1</v>
      </c>
      <c r="BV190" s="1">
        <v>1</v>
      </c>
      <c r="BW190" s="1">
        <v>1</v>
      </c>
      <c r="BX190" s="1">
        <v>1</v>
      </c>
      <c r="BY190" s="1">
        <v>1</v>
      </c>
    </row>
    <row r="191" spans="1:77" x14ac:dyDescent="0.25">
      <c r="A191" s="12" t="str">
        <f t="shared" si="274"/>
        <v>61868N0548D03419</v>
      </c>
      <c r="B191" s="1">
        <v>12471443</v>
      </c>
      <c r="C191" s="12">
        <v>61868</v>
      </c>
      <c r="D191" s="1" t="s">
        <v>902</v>
      </c>
      <c r="E191" s="1" t="s">
        <v>903</v>
      </c>
      <c r="F191" s="1" t="s">
        <v>904</v>
      </c>
      <c r="G191" s="1">
        <v>3061</v>
      </c>
      <c r="H191" s="1" t="s">
        <v>905</v>
      </c>
      <c r="I191" s="1">
        <v>1</v>
      </c>
      <c r="J191" s="15">
        <v>5965.98</v>
      </c>
      <c r="K191" s="1">
        <v>0.1</v>
      </c>
      <c r="L191" s="15">
        <v>130.62</v>
      </c>
      <c r="M191" s="1">
        <v>6096.5999999999995</v>
      </c>
      <c r="N191" s="1"/>
      <c r="O191" s="12" t="str">
        <f>VLOOKUP(C191,'[1]minu seosed mai'!$E$3:$F$784,2,0)</f>
        <v>Jeržanova OÜ</v>
      </c>
      <c r="P191" s="12" t="str">
        <f>VLOOKUP(A191,'[2]minu seosed mai'!$A$3:$A$784,1,0)</f>
        <v>61868N0548D03419</v>
      </c>
      <c r="Q191" s="12"/>
      <c r="R191" s="12" t="str">
        <f>VLOOKUP(H191,'[2]minu seosed mai'!$B$3:$F$784,5,0)</f>
        <v>Jeržanova OÜ</v>
      </c>
      <c r="S191" s="12" t="s">
        <v>900</v>
      </c>
      <c r="T191" s="12" t="s">
        <v>906</v>
      </c>
      <c r="U191" s="12"/>
      <c r="V191" s="12" t="s">
        <v>900</v>
      </c>
      <c r="X191" s="16">
        <f t="shared" si="275"/>
        <v>5965.98</v>
      </c>
      <c r="Y191" s="1" t="str">
        <f t="shared" si="276"/>
        <v>N0548</v>
      </c>
      <c r="Z191" s="1" t="str">
        <f t="shared" si="277"/>
        <v>D03419</v>
      </c>
      <c r="AB191" s="1">
        <f t="shared" si="278"/>
        <v>61868</v>
      </c>
      <c r="AC191" s="1" t="str">
        <f t="shared" si="278"/>
        <v>Osaühing Jeržanova</v>
      </c>
      <c r="AD191" s="1">
        <f>VLOOKUP(G191,[2]abi!$A$2:$C$4,2,0)</f>
        <v>71200012</v>
      </c>
      <c r="AF191" s="1" t="str">
        <f t="shared" si="279"/>
        <v>000000000000003061</v>
      </c>
      <c r="AG191" s="1">
        <f>VLOOKUP($AB191,[3]SAP!AN$4:AU$7387,4,0)</f>
        <v>2026</v>
      </c>
      <c r="AH191" s="1" t="str">
        <f>VLOOKUP($AB191,[3]SAP!$AN$4:$AU$7387,5,0)</f>
        <v>2026-PRL1-61868</v>
      </c>
      <c r="AI191" s="1" t="str">
        <f>VLOOKUP($AB191,[3]SAP!$AN$4:$AU$7387,6,0)</f>
        <v>#</v>
      </c>
      <c r="AJ191" s="1" t="str">
        <f>VLOOKUP($AB191,[3]SAP!$AN$4:$AU$7387,7,0)</f>
        <v>#</v>
      </c>
      <c r="AK191" s="1" t="str">
        <f>VLOOKUP($AB191,[3]SAP!$AN$4:$AU$7387,8,0)</f>
        <v>#</v>
      </c>
      <c r="AL191" s="1">
        <f t="shared" si="280"/>
        <v>1</v>
      </c>
      <c r="AM191" s="1">
        <v>1</v>
      </c>
      <c r="AN191" s="16">
        <f t="shared" si="281"/>
        <v>5965.98</v>
      </c>
      <c r="AO191" s="16">
        <f t="shared" si="282"/>
        <v>5965.98</v>
      </c>
      <c r="AP191" s="1">
        <v>1</v>
      </c>
      <c r="AQ191" s="1">
        <v>1</v>
      </c>
      <c r="AR191" s="1">
        <v>1</v>
      </c>
      <c r="AS191" s="1">
        <v>1</v>
      </c>
      <c r="AT191" s="1">
        <v>1</v>
      </c>
      <c r="AU191" s="1">
        <v>1</v>
      </c>
      <c r="AV191" s="1">
        <v>1</v>
      </c>
      <c r="AW191" s="1">
        <v>1</v>
      </c>
      <c r="AX191" s="1">
        <v>1</v>
      </c>
      <c r="AZ191" s="1" t="str">
        <f t="shared" si="283"/>
        <v>N0548</v>
      </c>
      <c r="BA191" s="1" t="str">
        <f t="shared" si="284"/>
        <v>D03419</v>
      </c>
      <c r="BB191" s="1" t="str">
        <f t="shared" si="284"/>
        <v>LJUDMILLA JERŽANOVA</v>
      </c>
      <c r="BC191" s="1">
        <f t="shared" si="285"/>
        <v>61868</v>
      </c>
      <c r="BE191" s="1">
        <v>71200013</v>
      </c>
      <c r="BG191" s="1" t="str">
        <f t="shared" si="286"/>
        <v>000000000000003062</v>
      </c>
      <c r="BH191" s="1">
        <f>VLOOKUP($AB191,[3]SAP!$AN$4:$AU$7387,4,0)</f>
        <v>2026</v>
      </c>
      <c r="BI191" s="1" t="str">
        <f>VLOOKUP($AB191,[3]SAP!$AN$4:$AU$7387,5,0)</f>
        <v>2026-PRL1-61868</v>
      </c>
      <c r="BJ191" s="1" t="str">
        <f>VLOOKUP($AB191,[3]SAP!$AN$4:$AU$7387,6,0)</f>
        <v>#</v>
      </c>
      <c r="BK191" s="1" t="str">
        <f>VLOOKUP($AB191,[3]SAP!$AN$4:$AU$7387,7,0)</f>
        <v>#</v>
      </c>
      <c r="BL191" s="1" t="str">
        <f>VLOOKUP($AB191,[3]SAP!$AN$4:$AU$7387,8,0)</f>
        <v>#</v>
      </c>
      <c r="BM191" s="1">
        <f t="shared" si="287"/>
        <v>0.1</v>
      </c>
      <c r="BN191" s="1">
        <v>1</v>
      </c>
      <c r="BO191" s="16">
        <v>1306.2000000000003</v>
      </c>
      <c r="BP191" s="15">
        <f t="shared" si="288"/>
        <v>130.62</v>
      </c>
      <c r="BQ191" s="1">
        <v>1</v>
      </c>
      <c r="BR191" s="1">
        <v>1</v>
      </c>
      <c r="BS191" s="1">
        <v>1</v>
      </c>
      <c r="BT191" s="1">
        <v>1</v>
      </c>
      <c r="BU191" s="1">
        <v>1</v>
      </c>
      <c r="BV191" s="1">
        <v>1</v>
      </c>
      <c r="BW191" s="1">
        <v>1</v>
      </c>
      <c r="BX191" s="1">
        <v>1</v>
      </c>
      <c r="BY191" s="1">
        <v>1</v>
      </c>
    </row>
    <row r="192" spans="1:77" x14ac:dyDescent="0.25">
      <c r="A192" s="12" t="str">
        <f t="shared" si="274"/>
        <v>60106N0527D03081</v>
      </c>
      <c r="B192" s="1">
        <v>10369195</v>
      </c>
      <c r="C192" s="12">
        <v>60106</v>
      </c>
      <c r="D192" s="1" t="s">
        <v>907</v>
      </c>
      <c r="E192" s="1" t="s">
        <v>908</v>
      </c>
      <c r="F192" s="1" t="s">
        <v>909</v>
      </c>
      <c r="G192" s="1">
        <v>3069</v>
      </c>
      <c r="H192" s="1" t="s">
        <v>910</v>
      </c>
      <c r="I192" s="1">
        <v>1</v>
      </c>
      <c r="J192" s="15">
        <v>7470.92</v>
      </c>
      <c r="K192" s="1">
        <v>0.2</v>
      </c>
      <c r="L192" s="15">
        <v>261.24</v>
      </c>
      <c r="M192" s="1">
        <v>7732.16</v>
      </c>
      <c r="N192" s="1"/>
      <c r="O192" s="12" t="str">
        <f>VLOOKUP(C192,'[1]minu seosed mai'!$E$3:$F$784,2,0)</f>
        <v>Järve Tervisekeskus OÜ</v>
      </c>
      <c r="P192" s="12" t="str">
        <f>VLOOKUP(A192,'[2]minu seosed mai'!$A$3:$A$784,1,0)</f>
        <v>60106N0527D03081</v>
      </c>
      <c r="Q192" s="12"/>
      <c r="R192" s="12" t="str">
        <f>VLOOKUP(H192,'[2]minu seosed mai'!$B$3:$F$784,5,0)</f>
        <v>Järve Tervisekeskus OÜ</v>
      </c>
      <c r="S192" s="12" t="s">
        <v>900</v>
      </c>
      <c r="T192" s="12" t="s">
        <v>911</v>
      </c>
      <c r="U192" s="12"/>
      <c r="V192" s="12" t="s">
        <v>900</v>
      </c>
      <c r="X192" s="16">
        <f t="shared" si="275"/>
        <v>7470.92</v>
      </c>
      <c r="Y192" s="1" t="str">
        <f t="shared" si="276"/>
        <v>N0527</v>
      </c>
      <c r="Z192" s="1" t="str">
        <f t="shared" si="277"/>
        <v>D03081</v>
      </c>
      <c r="AB192" s="1">
        <f t="shared" si="278"/>
        <v>60106</v>
      </c>
      <c r="AC192" s="1" t="str">
        <f t="shared" si="278"/>
        <v>OSAÜHING JÄRVE TERVISEKESKUS</v>
      </c>
      <c r="AD192" s="1">
        <f>VLOOKUP(G192,[2]abi!$A$2:$C$4,2,0)</f>
        <v>71200022</v>
      </c>
      <c r="AF192" s="1" t="str">
        <f t="shared" si="279"/>
        <v>000000000000003069</v>
      </c>
      <c r="AG192" s="1">
        <f>VLOOKUP($AB192,[3]SAP!AN$4:AU$7387,4,0)</f>
        <v>2026</v>
      </c>
      <c r="AH192" s="1" t="str">
        <f>VLOOKUP($AB192,[3]SAP!$AN$4:$AU$7387,5,0)</f>
        <v>2026-PRL1-60106</v>
      </c>
      <c r="AI192" s="1">
        <f>VLOOKUP($AB192,[3]SAP!$AN$4:$AU$7387,6,0)</f>
        <v>1</v>
      </c>
      <c r="AJ192" s="1" t="str">
        <f>VLOOKUP($AB192,[3]SAP!$AN$4:$AU$7387,7,0)</f>
        <v>TK048</v>
      </c>
      <c r="AK192" s="1" t="str">
        <f>VLOOKUP($AB192,[3]SAP!$AN$4:$AU$7387,8,0)</f>
        <v>#</v>
      </c>
      <c r="AL192" s="1">
        <f t="shared" si="280"/>
        <v>1</v>
      </c>
      <c r="AM192" s="1">
        <v>1</v>
      </c>
      <c r="AN192" s="16">
        <f t="shared" si="281"/>
        <v>7470.92</v>
      </c>
      <c r="AO192" s="16">
        <f t="shared" si="282"/>
        <v>7470.92</v>
      </c>
      <c r="AP192" s="1">
        <v>1</v>
      </c>
      <c r="AQ192" s="1">
        <v>1</v>
      </c>
      <c r="AR192" s="1">
        <v>1</v>
      </c>
      <c r="AS192" s="1">
        <v>1</v>
      </c>
      <c r="AT192" s="1">
        <v>1</v>
      </c>
      <c r="AU192" s="1">
        <v>1</v>
      </c>
      <c r="AV192" s="1">
        <v>1</v>
      </c>
      <c r="AW192" s="1">
        <v>1</v>
      </c>
      <c r="AX192" s="1">
        <v>1</v>
      </c>
      <c r="AZ192" s="1" t="str">
        <f t="shared" si="283"/>
        <v>N0527</v>
      </c>
      <c r="BA192" s="1" t="str">
        <f t="shared" si="284"/>
        <v>D03081</v>
      </c>
      <c r="BB192" s="1" t="str">
        <f t="shared" si="284"/>
        <v>VERA BULOKHOVA</v>
      </c>
      <c r="BC192" s="1">
        <f t="shared" si="285"/>
        <v>60106</v>
      </c>
      <c r="BE192" s="1">
        <v>71200013</v>
      </c>
      <c r="BG192" s="1" t="str">
        <f t="shared" si="286"/>
        <v>000000000000003062</v>
      </c>
      <c r="BH192" s="1">
        <f>VLOOKUP($AB192,[3]SAP!$AN$4:$AU$7387,4,0)</f>
        <v>2026</v>
      </c>
      <c r="BI192" s="1" t="str">
        <f>VLOOKUP($AB192,[3]SAP!$AN$4:$AU$7387,5,0)</f>
        <v>2026-PRL1-60106</v>
      </c>
      <c r="BJ192" s="1">
        <f>VLOOKUP($AB192,[3]SAP!$AN$4:$AU$7387,6,0)</f>
        <v>1</v>
      </c>
      <c r="BK192" s="1" t="str">
        <f>VLOOKUP($AB192,[3]SAP!$AN$4:$AU$7387,7,0)</f>
        <v>TK048</v>
      </c>
      <c r="BL192" s="1" t="str">
        <f>VLOOKUP($AB192,[3]SAP!$AN$4:$AU$7387,8,0)</f>
        <v>#</v>
      </c>
      <c r="BM192" s="1">
        <f t="shared" si="287"/>
        <v>0.2</v>
      </c>
      <c r="BN192" s="1">
        <v>1</v>
      </c>
      <c r="BO192" s="16">
        <v>1306.2000000000003</v>
      </c>
      <c r="BP192" s="15">
        <f t="shared" si="288"/>
        <v>261.24</v>
      </c>
      <c r="BQ192" s="1">
        <v>1</v>
      </c>
      <c r="BR192" s="1">
        <v>1</v>
      </c>
      <c r="BS192" s="1">
        <v>1</v>
      </c>
      <c r="BT192" s="1">
        <v>1</v>
      </c>
      <c r="BU192" s="1">
        <v>1</v>
      </c>
      <c r="BV192" s="1">
        <v>1</v>
      </c>
      <c r="BW192" s="1">
        <v>1</v>
      </c>
      <c r="BX192" s="1">
        <v>1</v>
      </c>
      <c r="BY192" s="1">
        <v>1</v>
      </c>
    </row>
    <row r="193" spans="1:77" x14ac:dyDescent="0.25">
      <c r="A193" s="12" t="str">
        <f t="shared" si="274"/>
        <v>60106N0528D04261</v>
      </c>
      <c r="B193" s="1">
        <v>10369195</v>
      </c>
      <c r="C193" s="12">
        <v>60106</v>
      </c>
      <c r="D193" s="1" t="s">
        <v>907</v>
      </c>
      <c r="E193" s="1" t="s">
        <v>912</v>
      </c>
      <c r="F193" s="1" t="s">
        <v>913</v>
      </c>
      <c r="G193" s="1">
        <v>3069</v>
      </c>
      <c r="H193" s="1" t="s">
        <v>914</v>
      </c>
      <c r="I193" s="1">
        <v>0.8</v>
      </c>
      <c r="J193" s="15">
        <v>5976.7360000000008</v>
      </c>
      <c r="K193" s="1">
        <v>0.2</v>
      </c>
      <c r="L193" s="15">
        <v>261.24</v>
      </c>
      <c r="M193" s="1">
        <v>6237.9760000000006</v>
      </c>
      <c r="N193" s="1"/>
      <c r="O193" s="12" t="str">
        <f>VLOOKUP(C193,'[1]minu seosed mai'!$E$3:$F$784,2,0)</f>
        <v>Järve Tervisekeskus OÜ</v>
      </c>
      <c r="P193" s="12" t="str">
        <f>VLOOKUP(A193,'[2]minu seosed mai'!$A$3:$A$784,1,0)</f>
        <v>60106N0528D04261</v>
      </c>
      <c r="Q193" s="12"/>
      <c r="R193" s="12" t="str">
        <f>VLOOKUP(H193,'[2]minu seosed mai'!$B$3:$F$784,5,0)</f>
        <v>Järve Tervisekeskus OÜ</v>
      </c>
      <c r="S193" s="12" t="s">
        <v>900</v>
      </c>
      <c r="T193" s="12" t="s">
        <v>915</v>
      </c>
      <c r="U193" s="12"/>
      <c r="V193" s="12" t="s">
        <v>900</v>
      </c>
      <c r="X193" s="16">
        <f t="shared" si="275"/>
        <v>7470.920000000001</v>
      </c>
      <c r="Y193" s="1" t="str">
        <f t="shared" si="276"/>
        <v>N0528</v>
      </c>
      <c r="Z193" s="1" t="str">
        <f t="shared" si="277"/>
        <v>D04261</v>
      </c>
      <c r="AB193" s="1">
        <f t="shared" si="278"/>
        <v>60106</v>
      </c>
      <c r="AC193" s="1" t="str">
        <f t="shared" si="278"/>
        <v>OSAÜHING JÄRVE TERVISEKESKUS</v>
      </c>
      <c r="AD193" s="1">
        <f>VLOOKUP(G193,[2]abi!$A$2:$C$4,2,0)</f>
        <v>71200022</v>
      </c>
      <c r="AF193" s="1" t="str">
        <f t="shared" si="279"/>
        <v>000000000000003069</v>
      </c>
      <c r="AG193" s="1">
        <f>VLOOKUP($AB193,[3]SAP!AN$4:AU$7387,4,0)</f>
        <v>2026</v>
      </c>
      <c r="AH193" s="1" t="str">
        <f>VLOOKUP($AB193,[3]SAP!$AN$4:$AU$7387,5,0)</f>
        <v>2026-PRL1-60106</v>
      </c>
      <c r="AI193" s="1">
        <f>VLOOKUP($AB193,[3]SAP!$AN$4:$AU$7387,6,0)</f>
        <v>1</v>
      </c>
      <c r="AJ193" s="1" t="str">
        <f>VLOOKUP($AB193,[3]SAP!$AN$4:$AU$7387,7,0)</f>
        <v>TK048</v>
      </c>
      <c r="AK193" s="1" t="str">
        <f>VLOOKUP($AB193,[3]SAP!$AN$4:$AU$7387,8,0)</f>
        <v>#</v>
      </c>
      <c r="AL193" s="1">
        <f t="shared" si="280"/>
        <v>0.8</v>
      </c>
      <c r="AM193" s="1">
        <v>1</v>
      </c>
      <c r="AN193" s="16">
        <f t="shared" si="281"/>
        <v>7470.920000000001</v>
      </c>
      <c r="AO193" s="16">
        <f t="shared" si="282"/>
        <v>5976.7360000000008</v>
      </c>
      <c r="AP193" s="1">
        <v>1</v>
      </c>
      <c r="AQ193" s="1">
        <v>1</v>
      </c>
      <c r="AR193" s="1">
        <v>1</v>
      </c>
      <c r="AS193" s="1">
        <v>1</v>
      </c>
      <c r="AT193" s="1">
        <v>1</v>
      </c>
      <c r="AU193" s="1">
        <v>1</v>
      </c>
      <c r="AV193" s="1">
        <v>1</v>
      </c>
      <c r="AW193" s="1">
        <v>1</v>
      </c>
      <c r="AX193" s="1">
        <v>1</v>
      </c>
      <c r="AZ193" s="1" t="str">
        <f t="shared" si="283"/>
        <v>N0528</v>
      </c>
      <c r="BA193" s="1" t="str">
        <f t="shared" si="284"/>
        <v>D04261</v>
      </c>
      <c r="BB193" s="1" t="str">
        <f t="shared" si="284"/>
        <v>ANNA MIHHAILOVA</v>
      </c>
      <c r="BC193" s="1">
        <f t="shared" si="285"/>
        <v>60106</v>
      </c>
      <c r="BE193" s="1">
        <v>71200013</v>
      </c>
      <c r="BG193" s="1" t="str">
        <f t="shared" si="286"/>
        <v>000000000000003062</v>
      </c>
      <c r="BH193" s="1">
        <f>VLOOKUP($AB193,[3]SAP!$AN$4:$AU$7387,4,0)</f>
        <v>2026</v>
      </c>
      <c r="BI193" s="1" t="str">
        <f>VLOOKUP($AB193,[3]SAP!$AN$4:$AU$7387,5,0)</f>
        <v>2026-PRL1-60106</v>
      </c>
      <c r="BJ193" s="1">
        <f>VLOOKUP($AB193,[3]SAP!$AN$4:$AU$7387,6,0)</f>
        <v>1</v>
      </c>
      <c r="BK193" s="1" t="str">
        <f>VLOOKUP($AB193,[3]SAP!$AN$4:$AU$7387,7,0)</f>
        <v>TK048</v>
      </c>
      <c r="BL193" s="1" t="str">
        <f>VLOOKUP($AB193,[3]SAP!$AN$4:$AU$7387,8,0)</f>
        <v>#</v>
      </c>
      <c r="BM193" s="1">
        <f t="shared" si="287"/>
        <v>0.2</v>
      </c>
      <c r="BN193" s="1">
        <v>1</v>
      </c>
      <c r="BO193" s="16">
        <v>1306.2000000000003</v>
      </c>
      <c r="BP193" s="15">
        <f t="shared" si="288"/>
        <v>261.24</v>
      </c>
      <c r="BQ193" s="1">
        <v>1</v>
      </c>
      <c r="BR193" s="1">
        <v>1</v>
      </c>
      <c r="BS193" s="1">
        <v>1</v>
      </c>
      <c r="BT193" s="1">
        <v>1</v>
      </c>
      <c r="BU193" s="1">
        <v>1</v>
      </c>
      <c r="BV193" s="1">
        <v>1</v>
      </c>
      <c r="BW193" s="1">
        <v>1</v>
      </c>
      <c r="BX193" s="1">
        <v>1</v>
      </c>
      <c r="BY193" s="1">
        <v>1</v>
      </c>
    </row>
    <row r="194" spans="1:77" x14ac:dyDescent="0.25">
      <c r="A194" s="12" t="str">
        <f t="shared" si="274"/>
        <v>60106N0529D03083</v>
      </c>
      <c r="B194" s="1">
        <v>10369195</v>
      </c>
      <c r="C194" s="12">
        <v>60106</v>
      </c>
      <c r="D194" s="1" t="s">
        <v>907</v>
      </c>
      <c r="E194" s="1" t="s">
        <v>916</v>
      </c>
      <c r="F194" s="1" t="s">
        <v>917</v>
      </c>
      <c r="G194" s="1">
        <v>3061</v>
      </c>
      <c r="H194" s="1" t="s">
        <v>918</v>
      </c>
      <c r="I194" s="1">
        <v>1</v>
      </c>
      <c r="J194" s="15">
        <v>5965.98</v>
      </c>
      <c r="K194" s="1">
        <v>0.4</v>
      </c>
      <c r="L194" s="15">
        <v>522.48</v>
      </c>
      <c r="M194" s="1">
        <v>6488.4599999999991</v>
      </c>
      <c r="N194" s="1"/>
      <c r="O194" s="12" t="str">
        <f>VLOOKUP(C194,'[1]minu seosed mai'!$E$3:$F$784,2,0)</f>
        <v>Järve Tervisekeskus OÜ</v>
      </c>
      <c r="P194" s="12" t="str">
        <f>VLOOKUP(A194,'[2]minu seosed mai'!$A$3:$A$784,1,0)</f>
        <v>60106N0529D03083</v>
      </c>
      <c r="Q194" s="12"/>
      <c r="R194" s="12" t="str">
        <f>VLOOKUP(H194,'[2]minu seosed mai'!$B$3:$F$784,5,0)</f>
        <v>Järve Tervisekeskus OÜ</v>
      </c>
      <c r="S194" s="12" t="s">
        <v>900</v>
      </c>
      <c r="T194" s="12" t="s">
        <v>919</v>
      </c>
      <c r="U194" s="12"/>
      <c r="V194" s="12" t="s">
        <v>900</v>
      </c>
      <c r="X194" s="16">
        <f t="shared" si="275"/>
        <v>5965.98</v>
      </c>
      <c r="Y194" s="1" t="str">
        <f t="shared" si="276"/>
        <v>N0529</v>
      </c>
      <c r="Z194" s="1" t="str">
        <f t="shared" si="277"/>
        <v>D03083</v>
      </c>
      <c r="AB194" s="1">
        <f t="shared" si="278"/>
        <v>60106</v>
      </c>
      <c r="AC194" s="1" t="str">
        <f t="shared" si="278"/>
        <v>OSAÜHING JÄRVE TERVISEKESKUS</v>
      </c>
      <c r="AD194" s="1">
        <f>VLOOKUP(G194,[2]abi!$A$2:$C$4,2,0)</f>
        <v>71200012</v>
      </c>
      <c r="AF194" s="1" t="str">
        <f t="shared" si="279"/>
        <v>000000000000003061</v>
      </c>
      <c r="AG194" s="1">
        <f>VLOOKUP($AB194,[3]SAP!AN$4:AU$7387,4,0)</f>
        <v>2026</v>
      </c>
      <c r="AH194" s="1" t="str">
        <f>VLOOKUP($AB194,[3]SAP!$AN$4:$AU$7387,5,0)</f>
        <v>2026-PRL1-60106</v>
      </c>
      <c r="AI194" s="1">
        <f>VLOOKUP($AB194,[3]SAP!$AN$4:$AU$7387,6,0)</f>
        <v>1</v>
      </c>
      <c r="AJ194" s="1" t="str">
        <f>VLOOKUP($AB194,[3]SAP!$AN$4:$AU$7387,7,0)</f>
        <v>TK048</v>
      </c>
      <c r="AK194" s="1" t="str">
        <f>VLOOKUP($AB194,[3]SAP!$AN$4:$AU$7387,8,0)</f>
        <v>#</v>
      </c>
      <c r="AL194" s="1">
        <f t="shared" si="280"/>
        <v>1</v>
      </c>
      <c r="AM194" s="1">
        <v>1</v>
      </c>
      <c r="AN194" s="16">
        <f t="shared" si="281"/>
        <v>5965.98</v>
      </c>
      <c r="AO194" s="16">
        <f t="shared" si="282"/>
        <v>5965.98</v>
      </c>
      <c r="AP194" s="1">
        <v>1</v>
      </c>
      <c r="AQ194" s="1">
        <v>1</v>
      </c>
      <c r="AR194" s="1">
        <v>1</v>
      </c>
      <c r="AS194" s="1">
        <v>1</v>
      </c>
      <c r="AT194" s="1">
        <v>1</v>
      </c>
      <c r="AU194" s="1">
        <v>1</v>
      </c>
      <c r="AV194" s="1">
        <v>1</v>
      </c>
      <c r="AW194" s="1">
        <v>1</v>
      </c>
      <c r="AX194" s="1">
        <v>1</v>
      </c>
      <c r="AZ194" s="1" t="str">
        <f t="shared" si="283"/>
        <v>N0529</v>
      </c>
      <c r="BA194" s="1" t="str">
        <f t="shared" si="284"/>
        <v>D03083</v>
      </c>
      <c r="BB194" s="1" t="str">
        <f t="shared" si="284"/>
        <v>JELENA KISSELJOVA</v>
      </c>
      <c r="BC194" s="1">
        <f t="shared" si="285"/>
        <v>60106</v>
      </c>
      <c r="BE194" s="1">
        <v>71200013</v>
      </c>
      <c r="BG194" s="1" t="str">
        <f t="shared" si="286"/>
        <v>000000000000003062</v>
      </c>
      <c r="BH194" s="1">
        <f>VLOOKUP($AB194,[3]SAP!$AN$4:$AU$7387,4,0)</f>
        <v>2026</v>
      </c>
      <c r="BI194" s="1" t="str">
        <f>VLOOKUP($AB194,[3]SAP!$AN$4:$AU$7387,5,0)</f>
        <v>2026-PRL1-60106</v>
      </c>
      <c r="BJ194" s="1">
        <f>VLOOKUP($AB194,[3]SAP!$AN$4:$AU$7387,6,0)</f>
        <v>1</v>
      </c>
      <c r="BK194" s="1" t="str">
        <f>VLOOKUP($AB194,[3]SAP!$AN$4:$AU$7387,7,0)</f>
        <v>TK048</v>
      </c>
      <c r="BL194" s="1" t="str">
        <f>VLOOKUP($AB194,[3]SAP!$AN$4:$AU$7387,8,0)</f>
        <v>#</v>
      </c>
      <c r="BM194" s="1">
        <f t="shared" si="287"/>
        <v>0.4</v>
      </c>
      <c r="BN194" s="1">
        <v>1</v>
      </c>
      <c r="BO194" s="16">
        <v>1306.2000000000003</v>
      </c>
      <c r="BP194" s="15">
        <f t="shared" si="288"/>
        <v>522.48</v>
      </c>
      <c r="BQ194" s="1">
        <v>1</v>
      </c>
      <c r="BR194" s="1">
        <v>1</v>
      </c>
      <c r="BS194" s="1">
        <v>1</v>
      </c>
      <c r="BT194" s="1">
        <v>1</v>
      </c>
      <c r="BU194" s="1">
        <v>1</v>
      </c>
      <c r="BV194" s="1">
        <v>1</v>
      </c>
      <c r="BW194" s="1">
        <v>1</v>
      </c>
      <c r="BX194" s="1">
        <v>1</v>
      </c>
      <c r="BY194" s="1">
        <v>1</v>
      </c>
    </row>
    <row r="195" spans="1:77" x14ac:dyDescent="0.25">
      <c r="A195" s="12" t="str">
        <f t="shared" si="274"/>
        <v>60106N0530D03084</v>
      </c>
      <c r="B195" s="1">
        <v>10369195</v>
      </c>
      <c r="C195" s="12">
        <v>60106</v>
      </c>
      <c r="D195" s="1" t="s">
        <v>907</v>
      </c>
      <c r="E195" s="1" t="s">
        <v>920</v>
      </c>
      <c r="F195" s="1" t="s">
        <v>921</v>
      </c>
      <c r="G195" s="1">
        <v>3069</v>
      </c>
      <c r="H195" s="1" t="s">
        <v>922</v>
      </c>
      <c r="I195" s="1">
        <v>1</v>
      </c>
      <c r="J195" s="15">
        <v>7470.92</v>
      </c>
      <c r="K195" s="1">
        <v>0.2</v>
      </c>
      <c r="L195" s="15">
        <v>261.24</v>
      </c>
      <c r="M195" s="1">
        <v>7732.16</v>
      </c>
      <c r="N195" s="1"/>
      <c r="O195" s="12" t="str">
        <f>VLOOKUP(C195,'[1]minu seosed mai'!$E$3:$F$784,2,0)</f>
        <v>Järve Tervisekeskus OÜ</v>
      </c>
      <c r="P195" s="12" t="str">
        <f>VLOOKUP(A195,'[2]minu seosed mai'!$A$3:$A$784,1,0)</f>
        <v>60106N0530D03084</v>
      </c>
      <c r="Q195" s="12"/>
      <c r="R195" s="12" t="str">
        <f>VLOOKUP(H195,'[2]minu seosed mai'!$B$3:$F$784,5,0)</f>
        <v>Järve Tervisekeskus OÜ</v>
      </c>
      <c r="S195" s="12" t="s">
        <v>900</v>
      </c>
      <c r="T195" s="12" t="s">
        <v>923</v>
      </c>
      <c r="U195" s="12"/>
      <c r="V195" s="12" t="s">
        <v>900</v>
      </c>
      <c r="X195" s="16">
        <f t="shared" si="275"/>
        <v>7470.92</v>
      </c>
      <c r="Y195" s="1" t="str">
        <f t="shared" si="276"/>
        <v>N0530</v>
      </c>
      <c r="Z195" s="1" t="str">
        <f t="shared" si="277"/>
        <v>D03084</v>
      </c>
      <c r="AB195" s="1">
        <f t="shared" si="278"/>
        <v>60106</v>
      </c>
      <c r="AC195" s="1" t="str">
        <f t="shared" si="278"/>
        <v>OSAÜHING JÄRVE TERVISEKESKUS</v>
      </c>
      <c r="AD195" s="1">
        <f>VLOOKUP(G195,[2]abi!$A$2:$C$4,2,0)</f>
        <v>71200022</v>
      </c>
      <c r="AF195" s="1" t="str">
        <f t="shared" si="279"/>
        <v>000000000000003069</v>
      </c>
      <c r="AG195" s="1">
        <f>VLOOKUP($AB195,[3]SAP!AN$4:AU$7387,4,0)</f>
        <v>2026</v>
      </c>
      <c r="AH195" s="1" t="str">
        <f>VLOOKUP($AB195,[3]SAP!$AN$4:$AU$7387,5,0)</f>
        <v>2026-PRL1-60106</v>
      </c>
      <c r="AI195" s="1">
        <f>VLOOKUP($AB195,[3]SAP!$AN$4:$AU$7387,6,0)</f>
        <v>1</v>
      </c>
      <c r="AJ195" s="1" t="str">
        <f>VLOOKUP($AB195,[3]SAP!$AN$4:$AU$7387,7,0)</f>
        <v>TK048</v>
      </c>
      <c r="AK195" s="1" t="str">
        <f>VLOOKUP($AB195,[3]SAP!$AN$4:$AU$7387,8,0)</f>
        <v>#</v>
      </c>
      <c r="AL195" s="1">
        <f t="shared" si="280"/>
        <v>1</v>
      </c>
      <c r="AM195" s="1">
        <v>1</v>
      </c>
      <c r="AN195" s="16">
        <f t="shared" si="281"/>
        <v>7470.92</v>
      </c>
      <c r="AO195" s="16">
        <f t="shared" si="282"/>
        <v>7470.92</v>
      </c>
      <c r="AP195" s="1">
        <v>1</v>
      </c>
      <c r="AQ195" s="1">
        <v>1</v>
      </c>
      <c r="AR195" s="1">
        <v>1</v>
      </c>
      <c r="AS195" s="1">
        <v>1</v>
      </c>
      <c r="AT195" s="1">
        <v>1</v>
      </c>
      <c r="AU195" s="1">
        <v>1</v>
      </c>
      <c r="AV195" s="1">
        <v>1</v>
      </c>
      <c r="AW195" s="1">
        <v>1</v>
      </c>
      <c r="AX195" s="1">
        <v>1</v>
      </c>
      <c r="AZ195" s="1" t="str">
        <f t="shared" si="283"/>
        <v>N0530</v>
      </c>
      <c r="BA195" s="1" t="str">
        <f t="shared" si="284"/>
        <v>D03084</v>
      </c>
      <c r="BB195" s="1" t="str">
        <f t="shared" si="284"/>
        <v>NATALIA LOGINOVA</v>
      </c>
      <c r="BC195" s="1">
        <f t="shared" si="285"/>
        <v>60106</v>
      </c>
      <c r="BE195" s="1">
        <v>71200013</v>
      </c>
      <c r="BG195" s="1" t="str">
        <f t="shared" si="286"/>
        <v>000000000000003062</v>
      </c>
      <c r="BH195" s="1">
        <f>VLOOKUP($AB195,[3]SAP!$AN$4:$AU$7387,4,0)</f>
        <v>2026</v>
      </c>
      <c r="BI195" s="1" t="str">
        <f>VLOOKUP($AB195,[3]SAP!$AN$4:$AU$7387,5,0)</f>
        <v>2026-PRL1-60106</v>
      </c>
      <c r="BJ195" s="1">
        <f>VLOOKUP($AB195,[3]SAP!$AN$4:$AU$7387,6,0)</f>
        <v>1</v>
      </c>
      <c r="BK195" s="1" t="str">
        <f>VLOOKUP($AB195,[3]SAP!$AN$4:$AU$7387,7,0)</f>
        <v>TK048</v>
      </c>
      <c r="BL195" s="1" t="str">
        <f>VLOOKUP($AB195,[3]SAP!$AN$4:$AU$7387,8,0)</f>
        <v>#</v>
      </c>
      <c r="BM195" s="1">
        <f t="shared" si="287"/>
        <v>0.2</v>
      </c>
      <c r="BN195" s="1">
        <v>1</v>
      </c>
      <c r="BO195" s="16">
        <v>1306.2000000000003</v>
      </c>
      <c r="BP195" s="15">
        <f t="shared" si="288"/>
        <v>261.24</v>
      </c>
      <c r="BQ195" s="1">
        <v>1</v>
      </c>
      <c r="BR195" s="1">
        <v>1</v>
      </c>
      <c r="BS195" s="1">
        <v>1</v>
      </c>
      <c r="BT195" s="1">
        <v>1</v>
      </c>
      <c r="BU195" s="1">
        <v>1</v>
      </c>
      <c r="BV195" s="1">
        <v>1</v>
      </c>
      <c r="BW195" s="1">
        <v>1</v>
      </c>
      <c r="BX195" s="1">
        <v>1</v>
      </c>
      <c r="BY195" s="1">
        <v>1</v>
      </c>
    </row>
    <row r="196" spans="1:77" x14ac:dyDescent="0.25">
      <c r="A196" s="12" t="str">
        <f t="shared" si="274"/>
        <v>60106N0532D03086</v>
      </c>
      <c r="B196" s="1">
        <v>10369195</v>
      </c>
      <c r="C196" s="12">
        <v>60106</v>
      </c>
      <c r="D196" s="1" t="s">
        <v>907</v>
      </c>
      <c r="E196" s="1" t="s">
        <v>924</v>
      </c>
      <c r="F196" s="1" t="s">
        <v>925</v>
      </c>
      <c r="G196" s="1">
        <v>3069</v>
      </c>
      <c r="H196" s="1" t="s">
        <v>926</v>
      </c>
      <c r="I196" s="1">
        <v>1</v>
      </c>
      <c r="J196" s="15">
        <v>7470.92</v>
      </c>
      <c r="K196" s="1">
        <v>0.4</v>
      </c>
      <c r="L196" s="15">
        <v>522.48</v>
      </c>
      <c r="M196" s="1">
        <v>7993.4</v>
      </c>
      <c r="N196" s="1"/>
      <c r="O196" s="12" t="str">
        <f>VLOOKUP(C196,'[1]minu seosed mai'!$E$3:$F$784,2,0)</f>
        <v>Järve Tervisekeskus OÜ</v>
      </c>
      <c r="P196" s="12" t="str">
        <f>VLOOKUP(A196,'[2]minu seosed mai'!$A$3:$A$784,1,0)</f>
        <v>60106N0532D03086</v>
      </c>
      <c r="Q196" s="12"/>
      <c r="R196" s="12" t="str">
        <f>VLOOKUP(H196,'[2]minu seosed mai'!$B$3:$F$784,5,0)</f>
        <v>Järve Tervisekeskus OÜ</v>
      </c>
      <c r="S196" s="12" t="s">
        <v>900</v>
      </c>
      <c r="T196" s="12" t="s">
        <v>927</v>
      </c>
      <c r="U196" s="12"/>
      <c r="V196" s="12" t="s">
        <v>900</v>
      </c>
      <c r="X196" s="16">
        <f t="shared" si="275"/>
        <v>7470.92</v>
      </c>
      <c r="Y196" s="1" t="str">
        <f t="shared" si="276"/>
        <v>N0532</v>
      </c>
      <c r="Z196" s="1" t="str">
        <f t="shared" si="277"/>
        <v>D03086</v>
      </c>
      <c r="AB196" s="1">
        <f t="shared" si="278"/>
        <v>60106</v>
      </c>
      <c r="AC196" s="1" t="str">
        <f t="shared" si="278"/>
        <v>OSAÜHING JÄRVE TERVISEKESKUS</v>
      </c>
      <c r="AD196" s="1">
        <f>VLOOKUP(G196,[2]abi!$A$2:$C$4,2,0)</f>
        <v>71200022</v>
      </c>
      <c r="AF196" s="1" t="str">
        <f t="shared" si="279"/>
        <v>000000000000003069</v>
      </c>
      <c r="AG196" s="1">
        <f>VLOOKUP($AB196,[3]SAP!AN$4:AU$7387,4,0)</f>
        <v>2026</v>
      </c>
      <c r="AH196" s="1" t="str">
        <f>VLOOKUP($AB196,[3]SAP!$AN$4:$AU$7387,5,0)</f>
        <v>2026-PRL1-60106</v>
      </c>
      <c r="AI196" s="1">
        <f>VLOOKUP($AB196,[3]SAP!$AN$4:$AU$7387,6,0)</f>
        <v>1</v>
      </c>
      <c r="AJ196" s="1" t="str">
        <f>VLOOKUP($AB196,[3]SAP!$AN$4:$AU$7387,7,0)</f>
        <v>TK048</v>
      </c>
      <c r="AK196" s="1" t="str">
        <f>VLOOKUP($AB196,[3]SAP!$AN$4:$AU$7387,8,0)</f>
        <v>#</v>
      </c>
      <c r="AL196" s="1">
        <f t="shared" si="280"/>
        <v>1</v>
      </c>
      <c r="AM196" s="1">
        <v>1</v>
      </c>
      <c r="AN196" s="16">
        <f t="shared" si="281"/>
        <v>7470.92</v>
      </c>
      <c r="AO196" s="16">
        <f t="shared" si="282"/>
        <v>7470.92</v>
      </c>
      <c r="AP196" s="1">
        <v>1</v>
      </c>
      <c r="AQ196" s="1">
        <v>1</v>
      </c>
      <c r="AR196" s="1">
        <v>1</v>
      </c>
      <c r="AS196" s="1">
        <v>1</v>
      </c>
      <c r="AT196" s="1">
        <v>1</v>
      </c>
      <c r="AU196" s="1">
        <v>1</v>
      </c>
      <c r="AV196" s="1">
        <v>1</v>
      </c>
      <c r="AW196" s="1">
        <v>1</v>
      </c>
      <c r="AX196" s="1">
        <v>1</v>
      </c>
      <c r="AZ196" s="1" t="str">
        <f t="shared" si="283"/>
        <v>N0532</v>
      </c>
      <c r="BA196" s="1" t="str">
        <f t="shared" si="284"/>
        <v>D03086</v>
      </c>
      <c r="BB196" s="1" t="str">
        <f t="shared" si="284"/>
        <v>NATALJA PETROVA</v>
      </c>
      <c r="BC196" s="1">
        <f t="shared" si="285"/>
        <v>60106</v>
      </c>
      <c r="BE196" s="1">
        <v>71200013</v>
      </c>
      <c r="BG196" s="1" t="str">
        <f t="shared" si="286"/>
        <v>000000000000003062</v>
      </c>
      <c r="BH196" s="1">
        <f>VLOOKUP($AB196,[3]SAP!$AN$4:$AU$7387,4,0)</f>
        <v>2026</v>
      </c>
      <c r="BI196" s="1" t="str">
        <f>VLOOKUP($AB196,[3]SAP!$AN$4:$AU$7387,5,0)</f>
        <v>2026-PRL1-60106</v>
      </c>
      <c r="BJ196" s="1">
        <f>VLOOKUP($AB196,[3]SAP!$AN$4:$AU$7387,6,0)</f>
        <v>1</v>
      </c>
      <c r="BK196" s="1" t="str">
        <f>VLOOKUP($AB196,[3]SAP!$AN$4:$AU$7387,7,0)</f>
        <v>TK048</v>
      </c>
      <c r="BL196" s="1" t="str">
        <f>VLOOKUP($AB196,[3]SAP!$AN$4:$AU$7387,8,0)</f>
        <v>#</v>
      </c>
      <c r="BM196" s="1">
        <f t="shared" si="287"/>
        <v>0.4</v>
      </c>
      <c r="BN196" s="1">
        <v>1</v>
      </c>
      <c r="BO196" s="16">
        <v>1306.2000000000003</v>
      </c>
      <c r="BP196" s="15">
        <f t="shared" si="288"/>
        <v>522.48</v>
      </c>
      <c r="BQ196" s="1">
        <v>1</v>
      </c>
      <c r="BR196" s="1">
        <v>1</v>
      </c>
      <c r="BS196" s="1">
        <v>1</v>
      </c>
      <c r="BT196" s="1">
        <v>1</v>
      </c>
      <c r="BU196" s="1">
        <v>1</v>
      </c>
      <c r="BV196" s="1">
        <v>1</v>
      </c>
      <c r="BW196" s="1">
        <v>1</v>
      </c>
      <c r="BX196" s="1">
        <v>1</v>
      </c>
      <c r="BY196" s="1">
        <v>1</v>
      </c>
    </row>
    <row r="197" spans="1:77" x14ac:dyDescent="0.25">
      <c r="A197" s="12" t="str">
        <f t="shared" si="274"/>
        <v>60106N0533D03087</v>
      </c>
      <c r="B197" s="1">
        <v>10369195</v>
      </c>
      <c r="C197" s="12">
        <v>60106</v>
      </c>
      <c r="D197" s="1" t="s">
        <v>907</v>
      </c>
      <c r="E197" s="1" t="s">
        <v>928</v>
      </c>
      <c r="F197" s="1" t="s">
        <v>929</v>
      </c>
      <c r="G197" s="1">
        <v>3069</v>
      </c>
      <c r="H197" s="1" t="s">
        <v>930</v>
      </c>
      <c r="I197" s="1">
        <v>1</v>
      </c>
      <c r="J197" s="15">
        <v>7470.92</v>
      </c>
      <c r="K197" s="1">
        <v>0.2</v>
      </c>
      <c r="L197" s="15">
        <v>261.24</v>
      </c>
      <c r="M197" s="1">
        <v>7732.16</v>
      </c>
      <c r="N197" s="1"/>
      <c r="O197" s="12" t="str">
        <f>VLOOKUP(C197,'[1]minu seosed mai'!$E$3:$F$784,2,0)</f>
        <v>Järve Tervisekeskus OÜ</v>
      </c>
      <c r="P197" s="12" t="str">
        <f>VLOOKUP(A197,'[2]minu seosed mai'!$A$3:$A$784,1,0)</f>
        <v>60106N0533D03087</v>
      </c>
      <c r="Q197" s="12"/>
      <c r="R197" s="12" t="str">
        <f>VLOOKUP(H197,'[2]minu seosed mai'!$B$3:$F$784,5,0)</f>
        <v>Järve Tervisekeskus OÜ</v>
      </c>
      <c r="S197" s="12" t="s">
        <v>900</v>
      </c>
      <c r="T197" s="12" t="s">
        <v>931</v>
      </c>
      <c r="U197" s="12"/>
      <c r="V197" s="12" t="s">
        <v>900</v>
      </c>
      <c r="X197" s="16">
        <f t="shared" si="275"/>
        <v>7470.92</v>
      </c>
      <c r="Y197" s="1" t="str">
        <f t="shared" si="276"/>
        <v>N0533</v>
      </c>
      <c r="Z197" s="1" t="str">
        <f t="shared" si="277"/>
        <v>D03087</v>
      </c>
      <c r="AB197" s="1">
        <f t="shared" si="278"/>
        <v>60106</v>
      </c>
      <c r="AC197" s="1" t="str">
        <f t="shared" si="278"/>
        <v>OSAÜHING JÄRVE TERVISEKESKUS</v>
      </c>
      <c r="AD197" s="1">
        <f>VLOOKUP(G197,[2]abi!$A$2:$C$4,2,0)</f>
        <v>71200022</v>
      </c>
      <c r="AF197" s="1" t="str">
        <f t="shared" si="279"/>
        <v>000000000000003069</v>
      </c>
      <c r="AG197" s="1">
        <f>VLOOKUP($AB197,[3]SAP!AN$4:AU$7387,4,0)</f>
        <v>2026</v>
      </c>
      <c r="AH197" s="1" t="str">
        <f>VLOOKUP($AB197,[3]SAP!$AN$4:$AU$7387,5,0)</f>
        <v>2026-PRL1-60106</v>
      </c>
      <c r="AI197" s="1">
        <f>VLOOKUP($AB197,[3]SAP!$AN$4:$AU$7387,6,0)</f>
        <v>1</v>
      </c>
      <c r="AJ197" s="1" t="str">
        <f>VLOOKUP($AB197,[3]SAP!$AN$4:$AU$7387,7,0)</f>
        <v>TK048</v>
      </c>
      <c r="AK197" s="1" t="str">
        <f>VLOOKUP($AB197,[3]SAP!$AN$4:$AU$7387,8,0)</f>
        <v>#</v>
      </c>
      <c r="AL197" s="1">
        <f t="shared" si="280"/>
        <v>1</v>
      </c>
      <c r="AM197" s="1">
        <v>1</v>
      </c>
      <c r="AN197" s="16">
        <f t="shared" si="281"/>
        <v>7470.92</v>
      </c>
      <c r="AO197" s="16">
        <f t="shared" si="282"/>
        <v>7470.92</v>
      </c>
      <c r="AP197" s="1">
        <v>1</v>
      </c>
      <c r="AQ197" s="1">
        <v>1</v>
      </c>
      <c r="AR197" s="1">
        <v>1</v>
      </c>
      <c r="AS197" s="1">
        <v>1</v>
      </c>
      <c r="AT197" s="1">
        <v>1</v>
      </c>
      <c r="AU197" s="1">
        <v>1</v>
      </c>
      <c r="AV197" s="1">
        <v>1</v>
      </c>
      <c r="AW197" s="1">
        <v>1</v>
      </c>
      <c r="AX197" s="1">
        <v>1</v>
      </c>
      <c r="AZ197" s="1" t="str">
        <f t="shared" si="283"/>
        <v>N0533</v>
      </c>
      <c r="BA197" s="1" t="str">
        <f t="shared" si="284"/>
        <v>D03087</v>
      </c>
      <c r="BB197" s="1" t="str">
        <f t="shared" si="284"/>
        <v>RIMMA PRUTJAN</v>
      </c>
      <c r="BC197" s="1">
        <f t="shared" si="285"/>
        <v>60106</v>
      </c>
      <c r="BE197" s="1">
        <v>71200013</v>
      </c>
      <c r="BG197" s="1" t="str">
        <f t="shared" si="286"/>
        <v>000000000000003062</v>
      </c>
      <c r="BH197" s="1">
        <f>VLOOKUP($AB197,[3]SAP!$AN$4:$AU$7387,4,0)</f>
        <v>2026</v>
      </c>
      <c r="BI197" s="1" t="str">
        <f>VLOOKUP($AB197,[3]SAP!$AN$4:$AU$7387,5,0)</f>
        <v>2026-PRL1-60106</v>
      </c>
      <c r="BJ197" s="1">
        <f>VLOOKUP($AB197,[3]SAP!$AN$4:$AU$7387,6,0)</f>
        <v>1</v>
      </c>
      <c r="BK197" s="1" t="str">
        <f>VLOOKUP($AB197,[3]SAP!$AN$4:$AU$7387,7,0)</f>
        <v>TK048</v>
      </c>
      <c r="BL197" s="1" t="str">
        <f>VLOOKUP($AB197,[3]SAP!$AN$4:$AU$7387,8,0)</f>
        <v>#</v>
      </c>
      <c r="BM197" s="1">
        <f t="shared" si="287"/>
        <v>0.2</v>
      </c>
      <c r="BN197" s="1">
        <v>1</v>
      </c>
      <c r="BO197" s="16">
        <v>1306.2000000000003</v>
      </c>
      <c r="BP197" s="15">
        <f t="shared" si="288"/>
        <v>261.24</v>
      </c>
      <c r="BQ197" s="1">
        <v>1</v>
      </c>
      <c r="BR197" s="1">
        <v>1</v>
      </c>
      <c r="BS197" s="1">
        <v>1</v>
      </c>
      <c r="BT197" s="1">
        <v>1</v>
      </c>
      <c r="BU197" s="1">
        <v>1</v>
      </c>
      <c r="BV197" s="1">
        <v>1</v>
      </c>
      <c r="BW197" s="1">
        <v>1</v>
      </c>
      <c r="BX197" s="1">
        <v>1</v>
      </c>
      <c r="BY197" s="1">
        <v>1</v>
      </c>
    </row>
    <row r="198" spans="1:77" x14ac:dyDescent="0.25">
      <c r="A198" s="12" t="str">
        <f t="shared" si="274"/>
        <v>60106N0534D03088</v>
      </c>
      <c r="B198" s="1">
        <v>10369195</v>
      </c>
      <c r="C198" s="12">
        <v>60106</v>
      </c>
      <c r="D198" s="1" t="s">
        <v>907</v>
      </c>
      <c r="E198" s="1" t="s">
        <v>932</v>
      </c>
      <c r="F198" s="1" t="s">
        <v>933</v>
      </c>
      <c r="G198" s="1">
        <v>3061</v>
      </c>
      <c r="H198" s="1" t="s">
        <v>934</v>
      </c>
      <c r="I198" s="1">
        <v>1</v>
      </c>
      <c r="J198" s="15">
        <v>5965.98</v>
      </c>
      <c r="K198" s="1">
        <v>0.2</v>
      </c>
      <c r="L198" s="15">
        <v>261.24</v>
      </c>
      <c r="M198" s="1">
        <v>6227.2199999999993</v>
      </c>
      <c r="N198" s="1"/>
      <c r="O198" s="12" t="str">
        <f>VLOOKUP(C198,'[1]minu seosed mai'!$E$3:$F$784,2,0)</f>
        <v>Järve Tervisekeskus OÜ</v>
      </c>
      <c r="P198" s="12" t="str">
        <f>VLOOKUP(A198,'[2]minu seosed mai'!$A$3:$A$784,1,0)</f>
        <v>60106N0534D03088</v>
      </c>
      <c r="Q198" s="12"/>
      <c r="R198" s="12" t="str">
        <f>VLOOKUP(H198,'[2]minu seosed mai'!$B$3:$F$784,5,0)</f>
        <v>Järve Tervisekeskus OÜ</v>
      </c>
      <c r="S198" s="12" t="s">
        <v>935</v>
      </c>
      <c r="T198" s="12" t="s">
        <v>936</v>
      </c>
      <c r="U198" s="12"/>
      <c r="V198" s="12" t="s">
        <v>935</v>
      </c>
      <c r="X198" s="16">
        <f t="shared" si="275"/>
        <v>5965.98</v>
      </c>
      <c r="Y198" s="1" t="str">
        <f t="shared" si="276"/>
        <v>N0534</v>
      </c>
      <c r="Z198" s="1" t="str">
        <f t="shared" si="277"/>
        <v>D03088</v>
      </c>
      <c r="AB198" s="1">
        <f t="shared" si="278"/>
        <v>60106</v>
      </c>
      <c r="AC198" s="1" t="str">
        <f t="shared" si="278"/>
        <v>OSAÜHING JÄRVE TERVISEKESKUS</v>
      </c>
      <c r="AD198" s="1">
        <f>VLOOKUP(G198,[2]abi!$A$2:$C$4,2,0)</f>
        <v>71200012</v>
      </c>
      <c r="AF198" s="1" t="str">
        <f t="shared" si="279"/>
        <v>000000000000003061</v>
      </c>
      <c r="AG198" s="1">
        <f>VLOOKUP($AB198,[3]SAP!AN$4:AU$7387,4,0)</f>
        <v>2026</v>
      </c>
      <c r="AH198" s="1" t="str">
        <f>VLOOKUP($AB198,[3]SAP!$AN$4:$AU$7387,5,0)</f>
        <v>2026-PRL1-60106</v>
      </c>
      <c r="AI198" s="1">
        <f>VLOOKUP($AB198,[3]SAP!$AN$4:$AU$7387,6,0)</f>
        <v>1</v>
      </c>
      <c r="AJ198" s="1" t="str">
        <f>VLOOKUP($AB198,[3]SAP!$AN$4:$AU$7387,7,0)</f>
        <v>TK048</v>
      </c>
      <c r="AK198" s="1" t="str">
        <f>VLOOKUP($AB198,[3]SAP!$AN$4:$AU$7387,8,0)</f>
        <v>#</v>
      </c>
      <c r="AL198" s="1">
        <f t="shared" si="280"/>
        <v>1</v>
      </c>
      <c r="AM198" s="1">
        <v>1</v>
      </c>
      <c r="AN198" s="16">
        <f t="shared" si="281"/>
        <v>5965.98</v>
      </c>
      <c r="AO198" s="16">
        <f t="shared" si="282"/>
        <v>5965.98</v>
      </c>
      <c r="AP198" s="1">
        <v>1</v>
      </c>
      <c r="AQ198" s="1">
        <v>1</v>
      </c>
      <c r="AR198" s="1">
        <v>1</v>
      </c>
      <c r="AS198" s="1">
        <v>1</v>
      </c>
      <c r="AT198" s="1">
        <v>1</v>
      </c>
      <c r="AU198" s="1">
        <v>1</v>
      </c>
      <c r="AV198" s="1">
        <v>1</v>
      </c>
      <c r="AW198" s="1">
        <v>1</v>
      </c>
      <c r="AX198" s="1">
        <v>1</v>
      </c>
      <c r="AZ198" s="1" t="str">
        <f t="shared" si="283"/>
        <v>N0534</v>
      </c>
      <c r="BA198" s="1" t="str">
        <f t="shared" si="284"/>
        <v>D03088</v>
      </c>
      <c r="BB198" s="1" t="str">
        <f t="shared" si="284"/>
        <v>JELENA TRUTS</v>
      </c>
      <c r="BC198" s="1">
        <f t="shared" si="285"/>
        <v>60106</v>
      </c>
      <c r="BE198" s="1">
        <v>71200013</v>
      </c>
      <c r="BG198" s="1" t="str">
        <f t="shared" si="286"/>
        <v>000000000000003062</v>
      </c>
      <c r="BH198" s="1">
        <f>VLOOKUP($AB198,[3]SAP!$AN$4:$AU$7387,4,0)</f>
        <v>2026</v>
      </c>
      <c r="BI198" s="1" t="str">
        <f>VLOOKUP($AB198,[3]SAP!$AN$4:$AU$7387,5,0)</f>
        <v>2026-PRL1-60106</v>
      </c>
      <c r="BJ198" s="1">
        <f>VLOOKUP($AB198,[3]SAP!$AN$4:$AU$7387,6,0)</f>
        <v>1</v>
      </c>
      <c r="BK198" s="1" t="str">
        <f>VLOOKUP($AB198,[3]SAP!$AN$4:$AU$7387,7,0)</f>
        <v>TK048</v>
      </c>
      <c r="BL198" s="1" t="str">
        <f>VLOOKUP($AB198,[3]SAP!$AN$4:$AU$7387,8,0)</f>
        <v>#</v>
      </c>
      <c r="BM198" s="1">
        <f t="shared" si="287"/>
        <v>0.2</v>
      </c>
      <c r="BN198" s="1">
        <v>1</v>
      </c>
      <c r="BO198" s="16">
        <v>1306.2000000000003</v>
      </c>
      <c r="BP198" s="15">
        <f t="shared" si="288"/>
        <v>261.24</v>
      </c>
      <c r="BQ198" s="1">
        <v>1</v>
      </c>
      <c r="BR198" s="1">
        <v>1</v>
      </c>
      <c r="BS198" s="1">
        <v>1</v>
      </c>
      <c r="BT198" s="1">
        <v>1</v>
      </c>
      <c r="BU198" s="1">
        <v>1</v>
      </c>
      <c r="BV198" s="1">
        <v>1</v>
      </c>
      <c r="BW198" s="1">
        <v>1</v>
      </c>
      <c r="BX198" s="1">
        <v>1</v>
      </c>
      <c r="BY198" s="1">
        <v>1</v>
      </c>
    </row>
    <row r="199" spans="1:77" x14ac:dyDescent="0.25">
      <c r="A199" s="12" t="str">
        <f t="shared" si="274"/>
        <v>60106N0535D03089</v>
      </c>
      <c r="B199" s="1">
        <v>10369195</v>
      </c>
      <c r="C199" s="12">
        <v>60106</v>
      </c>
      <c r="D199" s="1" t="s">
        <v>907</v>
      </c>
      <c r="E199" s="1" t="s">
        <v>937</v>
      </c>
      <c r="F199" s="1" t="s">
        <v>938</v>
      </c>
      <c r="G199" s="1">
        <v>3061</v>
      </c>
      <c r="H199" s="1" t="s">
        <v>939</v>
      </c>
      <c r="I199" s="1">
        <v>1</v>
      </c>
      <c r="J199" s="15">
        <v>5965.98</v>
      </c>
      <c r="K199" s="1">
        <v>0.2</v>
      </c>
      <c r="L199" s="15">
        <v>261.24</v>
      </c>
      <c r="M199" s="1">
        <v>6227.2199999999993</v>
      </c>
      <c r="N199" s="1"/>
      <c r="O199" s="12" t="str">
        <f>VLOOKUP(C199,'[1]minu seosed mai'!$E$3:$F$784,2,0)</f>
        <v>Järve Tervisekeskus OÜ</v>
      </c>
      <c r="P199" s="12" t="str">
        <f>VLOOKUP(A199,'[2]minu seosed mai'!$A$3:$A$784,1,0)</f>
        <v>60106N0535D03089</v>
      </c>
      <c r="Q199" s="12"/>
      <c r="R199" s="12" t="str">
        <f>VLOOKUP(H199,'[2]minu seosed mai'!$B$3:$F$784,5,0)</f>
        <v>Järve Tervisekeskus OÜ</v>
      </c>
      <c r="S199" s="12" t="s">
        <v>935</v>
      </c>
      <c r="T199" s="12" t="s">
        <v>940</v>
      </c>
      <c r="U199" s="12"/>
      <c r="V199" s="12" t="s">
        <v>935</v>
      </c>
      <c r="X199" s="16">
        <f t="shared" si="275"/>
        <v>5965.98</v>
      </c>
      <c r="Y199" s="1" t="str">
        <f t="shared" si="276"/>
        <v>N0535</v>
      </c>
      <c r="Z199" s="1" t="str">
        <f t="shared" si="277"/>
        <v>D03089</v>
      </c>
      <c r="AB199" s="1">
        <f t="shared" si="278"/>
        <v>60106</v>
      </c>
      <c r="AC199" s="1" t="str">
        <f t="shared" si="278"/>
        <v>OSAÜHING JÄRVE TERVISEKESKUS</v>
      </c>
      <c r="AD199" s="1">
        <f>VLOOKUP(G199,[2]abi!$A$2:$C$4,2,0)</f>
        <v>71200012</v>
      </c>
      <c r="AF199" s="1" t="str">
        <f t="shared" si="279"/>
        <v>000000000000003061</v>
      </c>
      <c r="AG199" s="1">
        <f>VLOOKUP($AB199,[3]SAP!AN$4:AU$7387,4,0)</f>
        <v>2026</v>
      </c>
      <c r="AH199" s="1" t="str">
        <f>VLOOKUP($AB199,[3]SAP!$AN$4:$AU$7387,5,0)</f>
        <v>2026-PRL1-60106</v>
      </c>
      <c r="AI199" s="1">
        <f>VLOOKUP($AB199,[3]SAP!$AN$4:$AU$7387,6,0)</f>
        <v>1</v>
      </c>
      <c r="AJ199" s="1" t="str">
        <f>VLOOKUP($AB199,[3]SAP!$AN$4:$AU$7387,7,0)</f>
        <v>TK048</v>
      </c>
      <c r="AK199" s="1" t="str">
        <f>VLOOKUP($AB199,[3]SAP!$AN$4:$AU$7387,8,0)</f>
        <v>#</v>
      </c>
      <c r="AL199" s="1">
        <f t="shared" si="280"/>
        <v>1</v>
      </c>
      <c r="AM199" s="1">
        <v>1</v>
      </c>
      <c r="AN199" s="16">
        <f t="shared" si="281"/>
        <v>5965.98</v>
      </c>
      <c r="AO199" s="16">
        <f t="shared" si="282"/>
        <v>5965.98</v>
      </c>
      <c r="AP199" s="1">
        <v>1</v>
      </c>
      <c r="AQ199" s="1">
        <v>1</v>
      </c>
      <c r="AR199" s="1">
        <v>1</v>
      </c>
      <c r="AS199" s="1">
        <v>1</v>
      </c>
      <c r="AT199" s="1">
        <v>1</v>
      </c>
      <c r="AU199" s="1">
        <v>1</v>
      </c>
      <c r="AV199" s="1">
        <v>1</v>
      </c>
      <c r="AW199" s="1">
        <v>1</v>
      </c>
      <c r="AX199" s="1">
        <v>1</v>
      </c>
      <c r="AZ199" s="1" t="str">
        <f t="shared" si="283"/>
        <v>N0535</v>
      </c>
      <c r="BA199" s="1" t="str">
        <f t="shared" si="284"/>
        <v>D03089</v>
      </c>
      <c r="BB199" s="1" t="str">
        <f t="shared" si="284"/>
        <v>TATJANA KURBATOVA</v>
      </c>
      <c r="BC199" s="1">
        <f t="shared" si="285"/>
        <v>60106</v>
      </c>
      <c r="BE199" s="1">
        <v>71200013</v>
      </c>
      <c r="BG199" s="1" t="str">
        <f t="shared" si="286"/>
        <v>000000000000003062</v>
      </c>
      <c r="BH199" s="1">
        <f>VLOOKUP($AB199,[3]SAP!$AN$4:$AU$7387,4,0)</f>
        <v>2026</v>
      </c>
      <c r="BI199" s="1" t="str">
        <f>VLOOKUP($AB199,[3]SAP!$AN$4:$AU$7387,5,0)</f>
        <v>2026-PRL1-60106</v>
      </c>
      <c r="BJ199" s="1">
        <f>VLOOKUP($AB199,[3]SAP!$AN$4:$AU$7387,6,0)</f>
        <v>1</v>
      </c>
      <c r="BK199" s="1" t="str">
        <f>VLOOKUP($AB199,[3]SAP!$AN$4:$AU$7387,7,0)</f>
        <v>TK048</v>
      </c>
      <c r="BL199" s="1" t="str">
        <f>VLOOKUP($AB199,[3]SAP!$AN$4:$AU$7387,8,0)</f>
        <v>#</v>
      </c>
      <c r="BM199" s="1">
        <f t="shared" si="287"/>
        <v>0.2</v>
      </c>
      <c r="BN199" s="1">
        <v>1</v>
      </c>
      <c r="BO199" s="16">
        <v>1306.2000000000003</v>
      </c>
      <c r="BP199" s="15">
        <f t="shared" si="288"/>
        <v>261.24</v>
      </c>
      <c r="BQ199" s="1">
        <v>1</v>
      </c>
      <c r="BR199" s="1">
        <v>1</v>
      </c>
      <c r="BS199" s="1">
        <v>1</v>
      </c>
      <c r="BT199" s="1">
        <v>1</v>
      </c>
      <c r="BU199" s="1">
        <v>1</v>
      </c>
      <c r="BV199" s="1">
        <v>1</v>
      </c>
      <c r="BW199" s="1">
        <v>1</v>
      </c>
      <c r="BX199" s="1">
        <v>1</v>
      </c>
      <c r="BY199" s="1">
        <v>1</v>
      </c>
    </row>
    <row r="200" spans="1:77" x14ac:dyDescent="0.25">
      <c r="A200" s="12" t="str">
        <f t="shared" si="274"/>
        <v>50166N0052D04036</v>
      </c>
      <c r="B200" s="1">
        <v>10614298</v>
      </c>
      <c r="C200" s="12">
        <v>50166</v>
      </c>
      <c r="D200" s="1" t="s">
        <v>941</v>
      </c>
      <c r="E200" s="1" t="s">
        <v>942</v>
      </c>
      <c r="F200" s="1" t="s">
        <v>943</v>
      </c>
      <c r="G200" s="1">
        <v>3069</v>
      </c>
      <c r="H200" s="1" t="s">
        <v>944</v>
      </c>
      <c r="I200" s="1">
        <v>1</v>
      </c>
      <c r="J200" s="15">
        <v>7470.92</v>
      </c>
      <c r="K200" s="1">
        <v>0.4</v>
      </c>
      <c r="L200" s="15">
        <v>522.48</v>
      </c>
      <c r="M200" s="1">
        <v>7993.4</v>
      </c>
      <c r="N200" s="1"/>
      <c r="O200" s="12" t="str">
        <f>VLOOKUP(C200,'[1]minu seosed mai'!$E$3:$F$784,2,0)</f>
        <v>Järveotsa Perearstikeskus OÜ</v>
      </c>
      <c r="P200" s="12" t="str">
        <f>VLOOKUP(A200,'[2]minu seosed mai'!$A$3:$A$784,1,0)</f>
        <v>50166N0052D04036</v>
      </c>
      <c r="Q200" s="12"/>
      <c r="R200" s="12" t="str">
        <f>VLOOKUP(H200,'[2]minu seosed mai'!$B$3:$F$784,5,0)</f>
        <v>Järveotsa Perearstikeskus OÜ</v>
      </c>
      <c r="S200" s="12" t="s">
        <v>935</v>
      </c>
      <c r="T200" s="12" t="s">
        <v>945</v>
      </c>
      <c r="U200" s="12"/>
      <c r="V200" s="12" t="s">
        <v>935</v>
      </c>
      <c r="X200" s="16">
        <f t="shared" si="275"/>
        <v>7470.92</v>
      </c>
      <c r="Y200" s="1" t="str">
        <f t="shared" si="276"/>
        <v>N0052</v>
      </c>
      <c r="Z200" s="1" t="str">
        <f t="shared" si="277"/>
        <v>D04036</v>
      </c>
      <c r="AB200" s="1">
        <f t="shared" si="278"/>
        <v>50166</v>
      </c>
      <c r="AC200" s="1" t="str">
        <f t="shared" si="278"/>
        <v>Osaühing JÄRVEOTSA PEREARSTIKESKUS</v>
      </c>
      <c r="AD200" s="1">
        <f>VLOOKUP(G200,[2]abi!$A$2:$C$4,2,0)</f>
        <v>71200022</v>
      </c>
      <c r="AF200" s="1" t="str">
        <f t="shared" si="279"/>
        <v>000000000000003069</v>
      </c>
      <c r="AG200" s="1">
        <f>VLOOKUP($AB200,[3]SAP!AN$4:AU$7387,4,0)</f>
        <v>2026</v>
      </c>
      <c r="AH200" s="1" t="str">
        <f>VLOOKUP($AB200,[3]SAP!$AN$4:$AU$7387,5,0)</f>
        <v>2026-PRL1-50166</v>
      </c>
      <c r="AI200" s="1">
        <f>VLOOKUP($AB200,[3]SAP!$AN$4:$AU$7387,6,0)</f>
        <v>1</v>
      </c>
      <c r="AJ200" s="1" t="str">
        <f>VLOOKUP($AB200,[3]SAP!$AN$4:$AU$7387,7,0)</f>
        <v>TK007</v>
      </c>
      <c r="AK200" s="1" t="str">
        <f>VLOOKUP($AB200,[3]SAP!$AN$4:$AU$7387,8,0)</f>
        <v>#</v>
      </c>
      <c r="AL200" s="1">
        <f t="shared" si="280"/>
        <v>1</v>
      </c>
      <c r="AM200" s="1">
        <v>1</v>
      </c>
      <c r="AN200" s="16">
        <f t="shared" si="281"/>
        <v>7470.92</v>
      </c>
      <c r="AO200" s="16">
        <f t="shared" si="282"/>
        <v>7470.92</v>
      </c>
      <c r="AP200" s="1">
        <v>1</v>
      </c>
      <c r="AQ200" s="1">
        <v>1</v>
      </c>
      <c r="AR200" s="1">
        <v>1</v>
      </c>
      <c r="AS200" s="1">
        <v>1</v>
      </c>
      <c r="AT200" s="1">
        <v>1</v>
      </c>
      <c r="AU200" s="1">
        <v>1</v>
      </c>
      <c r="AV200" s="1">
        <v>1</v>
      </c>
      <c r="AW200" s="1">
        <v>1</v>
      </c>
      <c r="AX200" s="1">
        <v>1</v>
      </c>
      <c r="AZ200" s="1" t="str">
        <f t="shared" si="283"/>
        <v>N0052</v>
      </c>
      <c r="BA200" s="1" t="str">
        <f t="shared" si="284"/>
        <v>D04036</v>
      </c>
      <c r="BB200" s="1" t="str">
        <f t="shared" si="284"/>
        <v>TIIA EENSALU</v>
      </c>
      <c r="BC200" s="1">
        <f t="shared" si="285"/>
        <v>50166</v>
      </c>
      <c r="BE200" s="1">
        <v>71200013</v>
      </c>
      <c r="BG200" s="1" t="str">
        <f t="shared" si="286"/>
        <v>000000000000003062</v>
      </c>
      <c r="BH200" s="1">
        <f>VLOOKUP($AB200,[3]SAP!$AN$4:$AU$7387,4,0)</f>
        <v>2026</v>
      </c>
      <c r="BI200" s="1" t="str">
        <f>VLOOKUP($AB200,[3]SAP!$AN$4:$AU$7387,5,0)</f>
        <v>2026-PRL1-50166</v>
      </c>
      <c r="BJ200" s="1">
        <f>VLOOKUP($AB200,[3]SAP!$AN$4:$AU$7387,6,0)</f>
        <v>1</v>
      </c>
      <c r="BK200" s="1" t="str">
        <f>VLOOKUP($AB200,[3]SAP!$AN$4:$AU$7387,7,0)</f>
        <v>TK007</v>
      </c>
      <c r="BL200" s="1" t="str">
        <f>VLOOKUP($AB200,[3]SAP!$AN$4:$AU$7387,8,0)</f>
        <v>#</v>
      </c>
      <c r="BM200" s="1">
        <f t="shared" si="287"/>
        <v>0.4</v>
      </c>
      <c r="BN200" s="1">
        <v>1</v>
      </c>
      <c r="BO200" s="16">
        <v>1306.2000000000003</v>
      </c>
      <c r="BP200" s="15">
        <f t="shared" si="288"/>
        <v>522.48</v>
      </c>
      <c r="BQ200" s="1">
        <v>1</v>
      </c>
      <c r="BR200" s="1">
        <v>1</v>
      </c>
      <c r="BS200" s="1">
        <v>1</v>
      </c>
      <c r="BT200" s="1">
        <v>1</v>
      </c>
      <c r="BU200" s="1">
        <v>1</v>
      </c>
      <c r="BV200" s="1">
        <v>1</v>
      </c>
      <c r="BW200" s="1">
        <v>1</v>
      </c>
      <c r="BX200" s="1">
        <v>1</v>
      </c>
      <c r="BY200" s="1">
        <v>1</v>
      </c>
    </row>
    <row r="201" spans="1:77" x14ac:dyDescent="0.25">
      <c r="A201" s="12" t="str">
        <f t="shared" si="274"/>
        <v>50166N0053D04034</v>
      </c>
      <c r="B201" s="1">
        <v>10614298</v>
      </c>
      <c r="C201" s="12">
        <v>50166</v>
      </c>
      <c r="D201" s="1" t="s">
        <v>941</v>
      </c>
      <c r="E201" s="1" t="s">
        <v>946</v>
      </c>
      <c r="F201" s="1" t="s">
        <v>947</v>
      </c>
      <c r="G201" s="1">
        <v>3069</v>
      </c>
      <c r="H201" s="1" t="s">
        <v>948</v>
      </c>
      <c r="I201" s="1">
        <v>1</v>
      </c>
      <c r="J201" s="15">
        <v>7470.92</v>
      </c>
      <c r="K201" s="1">
        <v>0.4</v>
      </c>
      <c r="L201" s="15">
        <v>522.48</v>
      </c>
      <c r="M201" s="1">
        <v>7993.4</v>
      </c>
      <c r="N201" s="1"/>
      <c r="O201" s="12" t="str">
        <f>VLOOKUP(C201,'[1]minu seosed mai'!$E$3:$F$784,2,0)</f>
        <v>Järveotsa Perearstikeskus OÜ</v>
      </c>
      <c r="P201" s="12" t="str">
        <f>VLOOKUP(A201,'[2]minu seosed mai'!$A$3:$A$784,1,0)</f>
        <v>50166N0053D04034</v>
      </c>
      <c r="Q201" s="12"/>
      <c r="R201" s="12" t="str">
        <f>VLOOKUP(H201,'[2]minu seosed mai'!$B$3:$F$784,5,0)</f>
        <v>Järveotsa Perearstikeskus OÜ</v>
      </c>
      <c r="S201" s="12" t="s">
        <v>935</v>
      </c>
      <c r="T201" s="12" t="s">
        <v>949</v>
      </c>
      <c r="U201" s="12"/>
      <c r="V201" s="12" t="s">
        <v>935</v>
      </c>
      <c r="X201" s="16">
        <f t="shared" si="275"/>
        <v>7470.92</v>
      </c>
      <c r="Y201" s="1" t="str">
        <f t="shared" si="276"/>
        <v>N0053</v>
      </c>
      <c r="Z201" s="1" t="str">
        <f t="shared" si="277"/>
        <v>D04034</v>
      </c>
      <c r="AB201" s="1">
        <f t="shared" si="278"/>
        <v>50166</v>
      </c>
      <c r="AC201" s="1" t="str">
        <f t="shared" si="278"/>
        <v>Osaühing JÄRVEOTSA PEREARSTIKESKUS</v>
      </c>
      <c r="AD201" s="1">
        <f>VLOOKUP(G201,[2]abi!$A$2:$C$4,2,0)</f>
        <v>71200022</v>
      </c>
      <c r="AF201" s="1" t="str">
        <f t="shared" si="279"/>
        <v>000000000000003069</v>
      </c>
      <c r="AG201" s="1">
        <f>VLOOKUP($AB201,[3]SAP!AN$4:AU$7387,4,0)</f>
        <v>2026</v>
      </c>
      <c r="AH201" s="1" t="str">
        <f>VLOOKUP($AB201,[3]SAP!$AN$4:$AU$7387,5,0)</f>
        <v>2026-PRL1-50166</v>
      </c>
      <c r="AI201" s="1">
        <f>VLOOKUP($AB201,[3]SAP!$AN$4:$AU$7387,6,0)</f>
        <v>1</v>
      </c>
      <c r="AJ201" s="1" t="str">
        <f>VLOOKUP($AB201,[3]SAP!$AN$4:$AU$7387,7,0)</f>
        <v>TK007</v>
      </c>
      <c r="AK201" s="1" t="str">
        <f>VLOOKUP($AB201,[3]SAP!$AN$4:$AU$7387,8,0)</f>
        <v>#</v>
      </c>
      <c r="AL201" s="1">
        <f t="shared" si="280"/>
        <v>1</v>
      </c>
      <c r="AM201" s="1">
        <v>1</v>
      </c>
      <c r="AN201" s="16">
        <f t="shared" si="281"/>
        <v>7470.92</v>
      </c>
      <c r="AO201" s="16">
        <f t="shared" si="282"/>
        <v>7470.92</v>
      </c>
      <c r="AP201" s="1">
        <v>1</v>
      </c>
      <c r="AQ201" s="1">
        <v>1</v>
      </c>
      <c r="AR201" s="1">
        <v>1</v>
      </c>
      <c r="AS201" s="1">
        <v>1</v>
      </c>
      <c r="AT201" s="1">
        <v>1</v>
      </c>
      <c r="AU201" s="1">
        <v>1</v>
      </c>
      <c r="AV201" s="1">
        <v>1</v>
      </c>
      <c r="AW201" s="1">
        <v>1</v>
      </c>
      <c r="AX201" s="1">
        <v>1</v>
      </c>
      <c r="AZ201" s="1" t="str">
        <f t="shared" si="283"/>
        <v>N0053</v>
      </c>
      <c r="BA201" s="1" t="str">
        <f t="shared" si="284"/>
        <v>D04034</v>
      </c>
      <c r="BB201" s="1" t="str">
        <f t="shared" si="284"/>
        <v>IRINA LIPP</v>
      </c>
      <c r="BC201" s="1">
        <f t="shared" si="285"/>
        <v>50166</v>
      </c>
      <c r="BE201" s="1">
        <v>71200013</v>
      </c>
      <c r="BG201" s="1" t="str">
        <f t="shared" si="286"/>
        <v>000000000000003062</v>
      </c>
      <c r="BH201" s="1">
        <f>VLOOKUP($AB201,[3]SAP!$AN$4:$AU$7387,4,0)</f>
        <v>2026</v>
      </c>
      <c r="BI201" s="1" t="str">
        <f>VLOOKUP($AB201,[3]SAP!$AN$4:$AU$7387,5,0)</f>
        <v>2026-PRL1-50166</v>
      </c>
      <c r="BJ201" s="1">
        <f>VLOOKUP($AB201,[3]SAP!$AN$4:$AU$7387,6,0)</f>
        <v>1</v>
      </c>
      <c r="BK201" s="1" t="str">
        <f>VLOOKUP($AB201,[3]SAP!$AN$4:$AU$7387,7,0)</f>
        <v>TK007</v>
      </c>
      <c r="BL201" s="1" t="str">
        <f>VLOOKUP($AB201,[3]SAP!$AN$4:$AU$7387,8,0)</f>
        <v>#</v>
      </c>
      <c r="BM201" s="1">
        <f t="shared" si="287"/>
        <v>0.4</v>
      </c>
      <c r="BN201" s="1">
        <v>1</v>
      </c>
      <c r="BO201" s="16">
        <v>1306.2000000000003</v>
      </c>
      <c r="BP201" s="15">
        <f t="shared" si="288"/>
        <v>522.48</v>
      </c>
      <c r="BQ201" s="1">
        <v>1</v>
      </c>
      <c r="BR201" s="1">
        <v>1</v>
      </c>
      <c r="BS201" s="1">
        <v>1</v>
      </c>
      <c r="BT201" s="1">
        <v>1</v>
      </c>
      <c r="BU201" s="1">
        <v>1</v>
      </c>
      <c r="BV201" s="1">
        <v>1</v>
      </c>
      <c r="BW201" s="1">
        <v>1</v>
      </c>
      <c r="BX201" s="1">
        <v>1</v>
      </c>
      <c r="BY201" s="1">
        <v>1</v>
      </c>
    </row>
    <row r="202" spans="1:77" x14ac:dyDescent="0.25">
      <c r="A202" s="12" t="str">
        <f t="shared" si="274"/>
        <v>50166N0054D04033</v>
      </c>
      <c r="B202" s="1">
        <v>10614298</v>
      </c>
      <c r="C202" s="12">
        <v>50166</v>
      </c>
      <c r="D202" s="1" t="s">
        <v>941</v>
      </c>
      <c r="E202" s="1" t="s">
        <v>950</v>
      </c>
      <c r="F202" s="1" t="s">
        <v>951</v>
      </c>
      <c r="G202" s="1">
        <v>3069</v>
      </c>
      <c r="H202" s="1" t="s">
        <v>952</v>
      </c>
      <c r="I202" s="1">
        <v>1</v>
      </c>
      <c r="J202" s="15">
        <v>7470.92</v>
      </c>
      <c r="K202" s="1">
        <v>0.4</v>
      </c>
      <c r="L202" s="15">
        <v>522.48</v>
      </c>
      <c r="M202" s="1">
        <v>7993.4</v>
      </c>
      <c r="N202" s="1"/>
      <c r="O202" s="12" t="str">
        <f>VLOOKUP(C202,'[1]minu seosed mai'!$E$3:$F$784,2,0)</f>
        <v>Järveotsa Perearstikeskus OÜ</v>
      </c>
      <c r="P202" s="12" t="str">
        <f>VLOOKUP(A202,'[2]minu seosed mai'!$A$3:$A$784,1,0)</f>
        <v>50166N0054D04033</v>
      </c>
      <c r="Q202" s="12"/>
      <c r="R202" s="12" t="str">
        <f>VLOOKUP(H202,'[2]minu seosed mai'!$B$3:$F$784,5,0)</f>
        <v>Järveotsa Perearstikeskus OÜ</v>
      </c>
      <c r="S202" s="12" t="s">
        <v>953</v>
      </c>
      <c r="T202" s="12" t="s">
        <v>954</v>
      </c>
      <c r="U202" s="12"/>
      <c r="V202" s="12" t="s">
        <v>953</v>
      </c>
      <c r="X202" s="16">
        <f t="shared" si="275"/>
        <v>7470.92</v>
      </c>
      <c r="Y202" s="1" t="str">
        <f t="shared" si="276"/>
        <v>N0054</v>
      </c>
      <c r="Z202" s="1" t="str">
        <f t="shared" si="277"/>
        <v>D04033</v>
      </c>
      <c r="AB202" s="1">
        <f t="shared" si="278"/>
        <v>50166</v>
      </c>
      <c r="AC202" s="1" t="str">
        <f t="shared" si="278"/>
        <v>Osaühing JÄRVEOTSA PEREARSTIKESKUS</v>
      </c>
      <c r="AD202" s="1">
        <f>VLOOKUP(G202,[2]abi!$A$2:$C$4,2,0)</f>
        <v>71200022</v>
      </c>
      <c r="AF202" s="1" t="str">
        <f t="shared" si="279"/>
        <v>000000000000003069</v>
      </c>
      <c r="AG202" s="1">
        <f>VLOOKUP($AB202,[3]SAP!AN$4:AU$7387,4,0)</f>
        <v>2026</v>
      </c>
      <c r="AH202" s="1" t="str">
        <f>VLOOKUP($AB202,[3]SAP!$AN$4:$AU$7387,5,0)</f>
        <v>2026-PRL1-50166</v>
      </c>
      <c r="AI202" s="1">
        <f>VLOOKUP($AB202,[3]SAP!$AN$4:$AU$7387,6,0)</f>
        <v>1</v>
      </c>
      <c r="AJ202" s="1" t="str">
        <f>VLOOKUP($AB202,[3]SAP!$AN$4:$AU$7387,7,0)</f>
        <v>TK007</v>
      </c>
      <c r="AK202" s="1" t="str">
        <f>VLOOKUP($AB202,[3]SAP!$AN$4:$AU$7387,8,0)</f>
        <v>#</v>
      </c>
      <c r="AL202" s="1">
        <f t="shared" si="280"/>
        <v>1</v>
      </c>
      <c r="AM202" s="1">
        <v>1</v>
      </c>
      <c r="AN202" s="16">
        <f t="shared" si="281"/>
        <v>7470.92</v>
      </c>
      <c r="AO202" s="16">
        <f t="shared" si="282"/>
        <v>7470.92</v>
      </c>
      <c r="AP202" s="1">
        <v>1</v>
      </c>
      <c r="AQ202" s="1">
        <v>1</v>
      </c>
      <c r="AR202" s="1">
        <v>1</v>
      </c>
      <c r="AS202" s="1">
        <v>1</v>
      </c>
      <c r="AT202" s="1">
        <v>1</v>
      </c>
      <c r="AU202" s="1">
        <v>1</v>
      </c>
      <c r="AV202" s="1">
        <v>1</v>
      </c>
      <c r="AW202" s="1">
        <v>1</v>
      </c>
      <c r="AX202" s="1">
        <v>1</v>
      </c>
      <c r="AZ202" s="1" t="str">
        <f t="shared" si="283"/>
        <v>N0054</v>
      </c>
      <c r="BA202" s="1" t="str">
        <f t="shared" si="284"/>
        <v>D04033</v>
      </c>
      <c r="BB202" s="1" t="str">
        <f t="shared" si="284"/>
        <v>DIANA INGERAINEN</v>
      </c>
      <c r="BC202" s="1">
        <f t="shared" si="285"/>
        <v>50166</v>
      </c>
      <c r="BE202" s="1">
        <v>71200013</v>
      </c>
      <c r="BG202" s="1" t="str">
        <f t="shared" si="286"/>
        <v>000000000000003062</v>
      </c>
      <c r="BH202" s="1">
        <f>VLOOKUP($AB202,[3]SAP!$AN$4:$AU$7387,4,0)</f>
        <v>2026</v>
      </c>
      <c r="BI202" s="1" t="str">
        <f>VLOOKUP($AB202,[3]SAP!$AN$4:$AU$7387,5,0)</f>
        <v>2026-PRL1-50166</v>
      </c>
      <c r="BJ202" s="1">
        <f>VLOOKUP($AB202,[3]SAP!$AN$4:$AU$7387,6,0)</f>
        <v>1</v>
      </c>
      <c r="BK202" s="1" t="str">
        <f>VLOOKUP($AB202,[3]SAP!$AN$4:$AU$7387,7,0)</f>
        <v>TK007</v>
      </c>
      <c r="BL202" s="1" t="str">
        <f>VLOOKUP($AB202,[3]SAP!$AN$4:$AU$7387,8,0)</f>
        <v>#</v>
      </c>
      <c r="BM202" s="1">
        <f t="shared" si="287"/>
        <v>0.4</v>
      </c>
      <c r="BN202" s="1">
        <v>1</v>
      </c>
      <c r="BO202" s="16">
        <v>1306.2000000000003</v>
      </c>
      <c r="BP202" s="15">
        <f t="shared" si="288"/>
        <v>522.48</v>
      </c>
      <c r="BQ202" s="1">
        <v>1</v>
      </c>
      <c r="BR202" s="1">
        <v>1</v>
      </c>
      <c r="BS202" s="1">
        <v>1</v>
      </c>
      <c r="BT202" s="1">
        <v>1</v>
      </c>
      <c r="BU202" s="1">
        <v>1</v>
      </c>
      <c r="BV202" s="1">
        <v>1</v>
      </c>
      <c r="BW202" s="1">
        <v>1</v>
      </c>
      <c r="BX202" s="1">
        <v>1</v>
      </c>
      <c r="BY202" s="1">
        <v>1</v>
      </c>
    </row>
    <row r="203" spans="1:77" x14ac:dyDescent="0.25">
      <c r="A203" s="12" t="str">
        <f t="shared" si="274"/>
        <v>50166N0065D06048</v>
      </c>
      <c r="B203" s="1">
        <v>10614298</v>
      </c>
      <c r="C203" s="12">
        <v>50166</v>
      </c>
      <c r="D203" s="1" t="s">
        <v>941</v>
      </c>
      <c r="E203" s="1" t="s">
        <v>955</v>
      </c>
      <c r="F203" s="1" t="s">
        <v>956</v>
      </c>
      <c r="G203" s="1">
        <v>3069</v>
      </c>
      <c r="H203" s="1" t="s">
        <v>957</v>
      </c>
      <c r="I203" s="1">
        <v>1</v>
      </c>
      <c r="J203" s="15">
        <v>7470.92</v>
      </c>
      <c r="K203" s="1">
        <v>0.2</v>
      </c>
      <c r="L203" s="15">
        <v>261.24</v>
      </c>
      <c r="M203" s="1">
        <v>7732.16</v>
      </c>
      <c r="N203" s="1"/>
      <c r="O203" s="12" t="str">
        <f>VLOOKUP(C203,'[1]minu seosed mai'!$E$3:$F$784,2,0)</f>
        <v>Järveotsa Perearstikeskus OÜ</v>
      </c>
      <c r="P203" s="12" t="str">
        <f>VLOOKUP(A203,'[2]minu seosed mai'!$A$3:$A$784,1,0)</f>
        <v>50166N0065D06048</v>
      </c>
      <c r="Q203" s="12"/>
      <c r="R203" s="12" t="str">
        <f>VLOOKUP(H203,'[2]minu seosed mai'!$B$3:$F$784,5,0)</f>
        <v>Järveotsa Perearstikeskus OÜ</v>
      </c>
      <c r="S203" s="12" t="s">
        <v>953</v>
      </c>
      <c r="T203" s="12" t="s">
        <v>958</v>
      </c>
      <c r="U203" s="12"/>
      <c r="V203" s="12" t="s">
        <v>953</v>
      </c>
      <c r="X203" s="16">
        <f t="shared" si="275"/>
        <v>7470.92</v>
      </c>
      <c r="Y203" s="1" t="str">
        <f t="shared" si="276"/>
        <v>N0065</v>
      </c>
      <c r="Z203" s="1" t="str">
        <f t="shared" si="277"/>
        <v>D06048</v>
      </c>
      <c r="AB203" s="1">
        <f t="shared" si="278"/>
        <v>50166</v>
      </c>
      <c r="AC203" s="1" t="str">
        <f t="shared" si="278"/>
        <v>Osaühing JÄRVEOTSA PEREARSTIKESKUS</v>
      </c>
      <c r="AD203" s="1">
        <f>VLOOKUP(G203,[2]abi!$A$2:$C$4,2,0)</f>
        <v>71200022</v>
      </c>
      <c r="AF203" s="1" t="str">
        <f t="shared" si="279"/>
        <v>000000000000003069</v>
      </c>
      <c r="AG203" s="1">
        <f>VLOOKUP($AB203,[3]SAP!AN$4:AU$7387,4,0)</f>
        <v>2026</v>
      </c>
      <c r="AH203" s="1" t="str">
        <f>VLOOKUP($AB203,[3]SAP!$AN$4:$AU$7387,5,0)</f>
        <v>2026-PRL1-50166</v>
      </c>
      <c r="AI203" s="1">
        <f>VLOOKUP($AB203,[3]SAP!$AN$4:$AU$7387,6,0)</f>
        <v>1</v>
      </c>
      <c r="AJ203" s="1" t="str">
        <f>VLOOKUP($AB203,[3]SAP!$AN$4:$AU$7387,7,0)</f>
        <v>TK007</v>
      </c>
      <c r="AK203" s="1" t="str">
        <f>VLOOKUP($AB203,[3]SAP!$AN$4:$AU$7387,8,0)</f>
        <v>#</v>
      </c>
      <c r="AL203" s="1">
        <f t="shared" si="280"/>
        <v>1</v>
      </c>
      <c r="AM203" s="1">
        <v>1</v>
      </c>
      <c r="AN203" s="16">
        <f t="shared" si="281"/>
        <v>7470.92</v>
      </c>
      <c r="AO203" s="16">
        <f t="shared" si="282"/>
        <v>7470.92</v>
      </c>
      <c r="AP203" s="1">
        <v>1</v>
      </c>
      <c r="AQ203" s="1">
        <v>1</v>
      </c>
      <c r="AR203" s="1">
        <v>1</v>
      </c>
      <c r="AS203" s="1">
        <v>1</v>
      </c>
      <c r="AT203" s="1">
        <v>1</v>
      </c>
      <c r="AU203" s="1">
        <v>1</v>
      </c>
      <c r="AV203" s="1">
        <v>1</v>
      </c>
      <c r="AW203" s="1">
        <v>1</v>
      </c>
      <c r="AX203" s="1">
        <v>1</v>
      </c>
      <c r="AZ203" s="1" t="str">
        <f t="shared" si="283"/>
        <v>N0065</v>
      </c>
      <c r="BA203" s="1" t="str">
        <f t="shared" si="284"/>
        <v>D06048</v>
      </c>
      <c r="BB203" s="1" t="str">
        <f t="shared" si="284"/>
        <v>PIRET SIMRAL</v>
      </c>
      <c r="BC203" s="1">
        <f t="shared" si="285"/>
        <v>50166</v>
      </c>
      <c r="BE203" s="1">
        <v>71200013</v>
      </c>
      <c r="BG203" s="1" t="str">
        <f t="shared" si="286"/>
        <v>000000000000003062</v>
      </c>
      <c r="BH203" s="1">
        <f>VLOOKUP($AB203,[3]SAP!$AN$4:$AU$7387,4,0)</f>
        <v>2026</v>
      </c>
      <c r="BI203" s="1" t="str">
        <f>VLOOKUP($AB203,[3]SAP!$AN$4:$AU$7387,5,0)</f>
        <v>2026-PRL1-50166</v>
      </c>
      <c r="BJ203" s="1">
        <f>VLOOKUP($AB203,[3]SAP!$AN$4:$AU$7387,6,0)</f>
        <v>1</v>
      </c>
      <c r="BK203" s="1" t="str">
        <f>VLOOKUP($AB203,[3]SAP!$AN$4:$AU$7387,7,0)</f>
        <v>TK007</v>
      </c>
      <c r="BL203" s="1" t="str">
        <f>VLOOKUP($AB203,[3]SAP!$AN$4:$AU$7387,8,0)</f>
        <v>#</v>
      </c>
      <c r="BM203" s="1">
        <f t="shared" si="287"/>
        <v>0.2</v>
      </c>
      <c r="BN203" s="1">
        <v>1</v>
      </c>
      <c r="BO203" s="16">
        <v>1306.2000000000003</v>
      </c>
      <c r="BP203" s="15">
        <f t="shared" si="288"/>
        <v>261.24</v>
      </c>
      <c r="BQ203" s="1">
        <v>1</v>
      </c>
      <c r="BR203" s="1">
        <v>1</v>
      </c>
      <c r="BS203" s="1">
        <v>1</v>
      </c>
      <c r="BT203" s="1">
        <v>1</v>
      </c>
      <c r="BU203" s="1">
        <v>1</v>
      </c>
      <c r="BV203" s="1">
        <v>1</v>
      </c>
      <c r="BW203" s="1">
        <v>1</v>
      </c>
      <c r="BX203" s="1">
        <v>1</v>
      </c>
      <c r="BY203" s="1">
        <v>1</v>
      </c>
    </row>
    <row r="204" spans="1:77" x14ac:dyDescent="0.25">
      <c r="A204" s="12" t="str">
        <f t="shared" si="274"/>
        <v>60546N0458D02825</v>
      </c>
      <c r="B204" s="1">
        <v>10292179</v>
      </c>
      <c r="C204" s="12">
        <v>60546</v>
      </c>
      <c r="D204" s="1" t="s">
        <v>959</v>
      </c>
      <c r="E204" s="1" t="s">
        <v>960</v>
      </c>
      <c r="F204" s="1" t="s">
        <v>961</v>
      </c>
      <c r="G204" s="1">
        <v>3069</v>
      </c>
      <c r="H204" s="1" t="s">
        <v>962</v>
      </c>
      <c r="I204" s="1">
        <v>1</v>
      </c>
      <c r="J204" s="15">
        <v>7470.92</v>
      </c>
      <c r="K204" s="1">
        <v>0.70000000000000007</v>
      </c>
      <c r="L204" s="15">
        <v>914.34000000000015</v>
      </c>
      <c r="M204" s="1">
        <v>8385.26</v>
      </c>
      <c r="N204" s="1"/>
      <c r="O204" s="12" t="str">
        <f>VLOOKUP(C204,'[1]minu seosed mai'!$E$3:$F$784,2,0)</f>
        <v>Kadrina  Tervisekeskus OÜ</v>
      </c>
      <c r="P204" s="12" t="str">
        <f>VLOOKUP(A204,'[2]minu seosed mai'!$A$3:$A$784,1,0)</f>
        <v>60546N0458D02825</v>
      </c>
      <c r="Q204" s="12"/>
      <c r="R204" s="12" t="str">
        <f>VLOOKUP(H204,'[2]minu seosed mai'!$B$3:$F$784,5,0)</f>
        <v>Kadrina  Tervisekeskus OÜ</v>
      </c>
      <c r="S204" s="12" t="s">
        <v>953</v>
      </c>
      <c r="T204" s="12" t="s">
        <v>963</v>
      </c>
      <c r="U204" s="12"/>
      <c r="V204" s="12" t="s">
        <v>953</v>
      </c>
      <c r="X204" s="16">
        <f t="shared" si="275"/>
        <v>7470.92</v>
      </c>
      <c r="Y204" s="1" t="str">
        <f t="shared" si="276"/>
        <v>N0458</v>
      </c>
      <c r="Z204" s="1" t="str">
        <f t="shared" si="277"/>
        <v>D02825</v>
      </c>
      <c r="AB204" s="1">
        <f t="shared" si="278"/>
        <v>60546</v>
      </c>
      <c r="AC204" s="1" t="str">
        <f t="shared" si="278"/>
        <v>Osaühing Kadrina Tervisekeskus</v>
      </c>
      <c r="AD204" s="1">
        <f>VLOOKUP(G204,[2]abi!$A$2:$C$4,2,0)</f>
        <v>71200022</v>
      </c>
      <c r="AF204" s="1" t="str">
        <f t="shared" si="279"/>
        <v>000000000000003069</v>
      </c>
      <c r="AG204" s="1">
        <f>VLOOKUP($AB204,[3]SAP!AN$4:AU$7387,4,0)</f>
        <v>2026</v>
      </c>
      <c r="AH204" s="1" t="str">
        <f>VLOOKUP($AB204,[3]SAP!$AN$4:$AU$7387,5,0)</f>
        <v>2026-PRL1-60546</v>
      </c>
      <c r="AI204" s="1">
        <f>VLOOKUP($AB204,[3]SAP!$AN$4:$AU$7387,6,0)</f>
        <v>1</v>
      </c>
      <c r="AJ204" s="1" t="str">
        <f>VLOOKUP($AB204,[3]SAP!$AN$4:$AU$7387,7,0)</f>
        <v>TK042</v>
      </c>
      <c r="AK204" s="1" t="str">
        <f>VLOOKUP($AB204,[3]SAP!$AN$4:$AU$7387,8,0)</f>
        <v>#</v>
      </c>
      <c r="AL204" s="1">
        <f t="shared" si="280"/>
        <v>1</v>
      </c>
      <c r="AM204" s="1">
        <v>1</v>
      </c>
      <c r="AN204" s="16">
        <f t="shared" si="281"/>
        <v>7470.92</v>
      </c>
      <c r="AO204" s="16">
        <f t="shared" si="282"/>
        <v>7470.92</v>
      </c>
      <c r="AP204" s="1">
        <v>1</v>
      </c>
      <c r="AQ204" s="1">
        <v>1</v>
      </c>
      <c r="AR204" s="1">
        <v>1</v>
      </c>
      <c r="AS204" s="1">
        <v>1</v>
      </c>
      <c r="AT204" s="1">
        <v>1</v>
      </c>
      <c r="AU204" s="1">
        <v>1</v>
      </c>
      <c r="AV204" s="1">
        <v>1</v>
      </c>
      <c r="AW204" s="1">
        <v>1</v>
      </c>
      <c r="AX204" s="1">
        <v>1</v>
      </c>
      <c r="AZ204" s="1" t="str">
        <f t="shared" si="283"/>
        <v>N0458</v>
      </c>
      <c r="BA204" s="1" t="str">
        <f t="shared" si="284"/>
        <v>D02825</v>
      </c>
      <c r="BB204" s="1" t="str">
        <f t="shared" si="284"/>
        <v>LAILI KONIST</v>
      </c>
      <c r="BC204" s="1">
        <f t="shared" si="285"/>
        <v>60546</v>
      </c>
      <c r="BE204" s="1">
        <v>71200013</v>
      </c>
      <c r="BG204" s="1" t="str">
        <f t="shared" si="286"/>
        <v>000000000000003062</v>
      </c>
      <c r="BH204" s="1">
        <f>VLOOKUP($AB204,[3]SAP!$AN$4:$AU$7387,4,0)</f>
        <v>2026</v>
      </c>
      <c r="BI204" s="1" t="str">
        <f>VLOOKUP($AB204,[3]SAP!$AN$4:$AU$7387,5,0)</f>
        <v>2026-PRL1-60546</v>
      </c>
      <c r="BJ204" s="1">
        <f>VLOOKUP($AB204,[3]SAP!$AN$4:$AU$7387,6,0)</f>
        <v>1</v>
      </c>
      <c r="BK204" s="1" t="str">
        <f>VLOOKUP($AB204,[3]SAP!$AN$4:$AU$7387,7,0)</f>
        <v>TK042</v>
      </c>
      <c r="BL204" s="1" t="str">
        <f>VLOOKUP($AB204,[3]SAP!$AN$4:$AU$7387,8,0)</f>
        <v>#</v>
      </c>
      <c r="BM204" s="1">
        <f t="shared" si="287"/>
        <v>0.70000000000000007</v>
      </c>
      <c r="BN204" s="1">
        <v>1</v>
      </c>
      <c r="BO204" s="16">
        <v>1306.2000000000003</v>
      </c>
      <c r="BP204" s="15">
        <f t="shared" si="288"/>
        <v>914.34000000000015</v>
      </c>
      <c r="BQ204" s="1">
        <v>1</v>
      </c>
      <c r="BR204" s="1">
        <v>1</v>
      </c>
      <c r="BS204" s="1">
        <v>1</v>
      </c>
      <c r="BT204" s="1">
        <v>1</v>
      </c>
      <c r="BU204" s="1">
        <v>1</v>
      </c>
      <c r="BV204" s="1">
        <v>1</v>
      </c>
      <c r="BW204" s="1">
        <v>1</v>
      </c>
      <c r="BX204" s="1">
        <v>1</v>
      </c>
      <c r="BY204" s="1">
        <v>1</v>
      </c>
    </row>
    <row r="205" spans="1:77" x14ac:dyDescent="0.25">
      <c r="A205" s="12" t="str">
        <f t="shared" si="274"/>
        <v>60546N0459D02826</v>
      </c>
      <c r="B205" s="1">
        <v>10292179</v>
      </c>
      <c r="C205" s="12">
        <v>60546</v>
      </c>
      <c r="D205" s="1" t="s">
        <v>959</v>
      </c>
      <c r="E205" s="1" t="s">
        <v>964</v>
      </c>
      <c r="F205" s="1" t="s">
        <v>965</v>
      </c>
      <c r="G205" s="1">
        <v>3069</v>
      </c>
      <c r="H205" s="1" t="s">
        <v>966</v>
      </c>
      <c r="I205" s="1">
        <v>1</v>
      </c>
      <c r="J205" s="15">
        <v>7470.92</v>
      </c>
      <c r="K205" s="1">
        <v>0.70000000000000007</v>
      </c>
      <c r="L205" s="15">
        <v>914.34000000000015</v>
      </c>
      <c r="M205" s="1">
        <v>8385.26</v>
      </c>
      <c r="N205" s="1"/>
      <c r="O205" s="12" t="str">
        <f>VLOOKUP(C205,'[1]minu seosed mai'!$E$3:$F$784,2,0)</f>
        <v>Kadrina  Tervisekeskus OÜ</v>
      </c>
      <c r="P205" s="12" t="str">
        <f>VLOOKUP(A205,'[2]minu seosed mai'!$A$3:$A$784,1,0)</f>
        <v>60546N0459D02826</v>
      </c>
      <c r="Q205" s="12"/>
      <c r="R205" s="12" t="str">
        <f>VLOOKUP(H205,'[2]minu seosed mai'!$B$3:$F$784,5,0)</f>
        <v>Kadrina  Tervisekeskus OÜ</v>
      </c>
      <c r="S205" s="12" t="s">
        <v>967</v>
      </c>
      <c r="T205" s="12" t="s">
        <v>968</v>
      </c>
      <c r="U205" s="12"/>
      <c r="V205" s="12" t="s">
        <v>967</v>
      </c>
      <c r="X205" s="16">
        <f t="shared" si="275"/>
        <v>7470.92</v>
      </c>
      <c r="Y205" s="1" t="str">
        <f t="shared" si="276"/>
        <v>N0459</v>
      </c>
      <c r="Z205" s="1" t="str">
        <f t="shared" si="277"/>
        <v>D02826</v>
      </c>
      <c r="AB205" s="1">
        <f t="shared" si="278"/>
        <v>60546</v>
      </c>
      <c r="AC205" s="1" t="str">
        <f t="shared" si="278"/>
        <v>Osaühing Kadrina Tervisekeskus</v>
      </c>
      <c r="AD205" s="1">
        <f>VLOOKUP(G205,[2]abi!$A$2:$C$4,2,0)</f>
        <v>71200022</v>
      </c>
      <c r="AF205" s="1" t="str">
        <f t="shared" si="279"/>
        <v>000000000000003069</v>
      </c>
      <c r="AG205" s="1">
        <f>VLOOKUP($AB205,[3]SAP!AN$4:AU$7387,4,0)</f>
        <v>2026</v>
      </c>
      <c r="AH205" s="1" t="str">
        <f>VLOOKUP($AB205,[3]SAP!$AN$4:$AU$7387,5,0)</f>
        <v>2026-PRL1-60546</v>
      </c>
      <c r="AI205" s="1">
        <f>VLOOKUP($AB205,[3]SAP!$AN$4:$AU$7387,6,0)</f>
        <v>1</v>
      </c>
      <c r="AJ205" s="1" t="str">
        <f>VLOOKUP($AB205,[3]SAP!$AN$4:$AU$7387,7,0)</f>
        <v>TK042</v>
      </c>
      <c r="AK205" s="1" t="str">
        <f>VLOOKUP($AB205,[3]SAP!$AN$4:$AU$7387,8,0)</f>
        <v>#</v>
      </c>
      <c r="AL205" s="1">
        <f t="shared" si="280"/>
        <v>1</v>
      </c>
      <c r="AM205" s="1">
        <v>1</v>
      </c>
      <c r="AN205" s="16">
        <f t="shared" si="281"/>
        <v>7470.92</v>
      </c>
      <c r="AO205" s="16">
        <f t="shared" si="282"/>
        <v>7470.92</v>
      </c>
      <c r="AP205" s="1">
        <v>1</v>
      </c>
      <c r="AQ205" s="1">
        <v>1</v>
      </c>
      <c r="AR205" s="1">
        <v>1</v>
      </c>
      <c r="AS205" s="1">
        <v>1</v>
      </c>
      <c r="AT205" s="1">
        <v>1</v>
      </c>
      <c r="AU205" s="1">
        <v>1</v>
      </c>
      <c r="AV205" s="1">
        <v>1</v>
      </c>
      <c r="AW205" s="1">
        <v>1</v>
      </c>
      <c r="AX205" s="1">
        <v>1</v>
      </c>
      <c r="AZ205" s="1" t="str">
        <f t="shared" si="283"/>
        <v>N0459</v>
      </c>
      <c r="BA205" s="1" t="str">
        <f t="shared" si="284"/>
        <v>D02826</v>
      </c>
      <c r="BB205" s="1" t="str">
        <f t="shared" si="284"/>
        <v>ASTRID INNO</v>
      </c>
      <c r="BC205" s="1">
        <f t="shared" si="285"/>
        <v>60546</v>
      </c>
      <c r="BE205" s="1">
        <v>71200013</v>
      </c>
      <c r="BG205" s="1" t="str">
        <f t="shared" si="286"/>
        <v>000000000000003062</v>
      </c>
      <c r="BH205" s="1">
        <f>VLOOKUP($AB205,[3]SAP!$AN$4:$AU$7387,4,0)</f>
        <v>2026</v>
      </c>
      <c r="BI205" s="1" t="str">
        <f>VLOOKUP($AB205,[3]SAP!$AN$4:$AU$7387,5,0)</f>
        <v>2026-PRL1-60546</v>
      </c>
      <c r="BJ205" s="1">
        <f>VLOOKUP($AB205,[3]SAP!$AN$4:$AU$7387,6,0)</f>
        <v>1</v>
      </c>
      <c r="BK205" s="1" t="str">
        <f>VLOOKUP($AB205,[3]SAP!$AN$4:$AU$7387,7,0)</f>
        <v>TK042</v>
      </c>
      <c r="BL205" s="1" t="str">
        <f>VLOOKUP($AB205,[3]SAP!$AN$4:$AU$7387,8,0)</f>
        <v>#</v>
      </c>
      <c r="BM205" s="1">
        <f t="shared" si="287"/>
        <v>0.70000000000000007</v>
      </c>
      <c r="BN205" s="1">
        <v>1</v>
      </c>
      <c r="BO205" s="16">
        <v>1306.2000000000003</v>
      </c>
      <c r="BP205" s="15">
        <f t="shared" si="288"/>
        <v>914.34000000000015</v>
      </c>
      <c r="BQ205" s="1">
        <v>1</v>
      </c>
      <c r="BR205" s="1">
        <v>1</v>
      </c>
      <c r="BS205" s="1">
        <v>1</v>
      </c>
      <c r="BT205" s="1">
        <v>1</v>
      </c>
      <c r="BU205" s="1">
        <v>1</v>
      </c>
      <c r="BV205" s="1">
        <v>1</v>
      </c>
      <c r="BW205" s="1">
        <v>1</v>
      </c>
      <c r="BX205" s="1">
        <v>1</v>
      </c>
      <c r="BY205" s="1">
        <v>1</v>
      </c>
    </row>
    <row r="206" spans="1:77" x14ac:dyDescent="0.25">
      <c r="A206" s="12" t="str">
        <f t="shared" si="274"/>
        <v>60546N0460D02827</v>
      </c>
      <c r="B206" s="1">
        <v>10292179</v>
      </c>
      <c r="C206" s="12">
        <v>60546</v>
      </c>
      <c r="D206" s="1" t="s">
        <v>959</v>
      </c>
      <c r="E206" s="1" t="s">
        <v>969</v>
      </c>
      <c r="F206" s="1" t="s">
        <v>970</v>
      </c>
      <c r="G206" s="1">
        <v>3069</v>
      </c>
      <c r="H206" s="1" t="s">
        <v>971</v>
      </c>
      <c r="I206" s="1">
        <v>1</v>
      </c>
      <c r="J206" s="15">
        <v>7470.92</v>
      </c>
      <c r="K206" s="1">
        <v>0.70000000000000007</v>
      </c>
      <c r="L206" s="15">
        <v>914.34000000000015</v>
      </c>
      <c r="M206" s="1">
        <v>8385.26</v>
      </c>
      <c r="N206" s="1"/>
      <c r="O206" s="12" t="str">
        <f>VLOOKUP(C206,'[1]minu seosed mai'!$E$3:$F$784,2,0)</f>
        <v>Kadrina  Tervisekeskus OÜ</v>
      </c>
      <c r="P206" s="12" t="str">
        <f>VLOOKUP(A206,'[2]minu seosed mai'!$A$3:$A$784,1,0)</f>
        <v>60546N0460D02827</v>
      </c>
      <c r="Q206" s="12"/>
      <c r="R206" s="12" t="str">
        <f>VLOOKUP(H206,'[2]minu seosed mai'!$B$3:$F$784,5,0)</f>
        <v>Kadrina  Tervisekeskus OÜ</v>
      </c>
      <c r="S206" s="12" t="s">
        <v>972</v>
      </c>
      <c r="T206" s="12" t="s">
        <v>973</v>
      </c>
      <c r="U206" s="12"/>
      <c r="V206" s="12" t="s">
        <v>972</v>
      </c>
      <c r="X206" s="16">
        <f t="shared" si="275"/>
        <v>7470.92</v>
      </c>
      <c r="Y206" s="1" t="str">
        <f t="shared" si="276"/>
        <v>N0460</v>
      </c>
      <c r="Z206" s="1" t="str">
        <f t="shared" si="277"/>
        <v>D02827</v>
      </c>
      <c r="AB206" s="1">
        <f t="shared" si="278"/>
        <v>60546</v>
      </c>
      <c r="AC206" s="1" t="str">
        <f t="shared" si="278"/>
        <v>Osaühing Kadrina Tervisekeskus</v>
      </c>
      <c r="AD206" s="1">
        <f>VLOOKUP(G206,[2]abi!$A$2:$C$4,2,0)</f>
        <v>71200022</v>
      </c>
      <c r="AF206" s="1" t="str">
        <f t="shared" si="279"/>
        <v>000000000000003069</v>
      </c>
      <c r="AG206" s="1">
        <f>VLOOKUP($AB206,[3]SAP!AN$4:AU$7387,4,0)</f>
        <v>2026</v>
      </c>
      <c r="AH206" s="1" t="str">
        <f>VLOOKUP($AB206,[3]SAP!$AN$4:$AU$7387,5,0)</f>
        <v>2026-PRL1-60546</v>
      </c>
      <c r="AI206" s="1">
        <f>VLOOKUP($AB206,[3]SAP!$AN$4:$AU$7387,6,0)</f>
        <v>1</v>
      </c>
      <c r="AJ206" s="1" t="str">
        <f>VLOOKUP($AB206,[3]SAP!$AN$4:$AU$7387,7,0)</f>
        <v>TK042</v>
      </c>
      <c r="AK206" s="1" t="str">
        <f>VLOOKUP($AB206,[3]SAP!$AN$4:$AU$7387,8,0)</f>
        <v>#</v>
      </c>
      <c r="AL206" s="1">
        <f t="shared" si="280"/>
        <v>1</v>
      </c>
      <c r="AM206" s="1">
        <v>1</v>
      </c>
      <c r="AN206" s="16">
        <f t="shared" si="281"/>
        <v>7470.92</v>
      </c>
      <c r="AO206" s="16">
        <f t="shared" si="282"/>
        <v>7470.92</v>
      </c>
      <c r="AP206" s="1">
        <v>1</v>
      </c>
      <c r="AQ206" s="1">
        <v>1</v>
      </c>
      <c r="AR206" s="1">
        <v>1</v>
      </c>
      <c r="AS206" s="1">
        <v>1</v>
      </c>
      <c r="AT206" s="1">
        <v>1</v>
      </c>
      <c r="AU206" s="1">
        <v>1</v>
      </c>
      <c r="AV206" s="1">
        <v>1</v>
      </c>
      <c r="AW206" s="1">
        <v>1</v>
      </c>
      <c r="AX206" s="1">
        <v>1</v>
      </c>
      <c r="AZ206" s="1" t="str">
        <f t="shared" si="283"/>
        <v>N0460</v>
      </c>
      <c r="BA206" s="1" t="str">
        <f t="shared" si="284"/>
        <v>D02827</v>
      </c>
      <c r="BB206" s="1" t="str">
        <f t="shared" si="284"/>
        <v>HELI TRUUVER</v>
      </c>
      <c r="BC206" s="1">
        <f t="shared" si="285"/>
        <v>60546</v>
      </c>
      <c r="BE206" s="1">
        <v>71200013</v>
      </c>
      <c r="BG206" s="1" t="str">
        <f t="shared" si="286"/>
        <v>000000000000003062</v>
      </c>
      <c r="BH206" s="1">
        <f>VLOOKUP($AB206,[3]SAP!$AN$4:$AU$7387,4,0)</f>
        <v>2026</v>
      </c>
      <c r="BI206" s="1" t="str">
        <f>VLOOKUP($AB206,[3]SAP!$AN$4:$AU$7387,5,0)</f>
        <v>2026-PRL1-60546</v>
      </c>
      <c r="BJ206" s="1">
        <f>VLOOKUP($AB206,[3]SAP!$AN$4:$AU$7387,6,0)</f>
        <v>1</v>
      </c>
      <c r="BK206" s="1" t="str">
        <f>VLOOKUP($AB206,[3]SAP!$AN$4:$AU$7387,7,0)</f>
        <v>TK042</v>
      </c>
      <c r="BL206" s="1" t="str">
        <f>VLOOKUP($AB206,[3]SAP!$AN$4:$AU$7387,8,0)</f>
        <v>#</v>
      </c>
      <c r="BM206" s="1">
        <f t="shared" si="287"/>
        <v>0.70000000000000007</v>
      </c>
      <c r="BN206" s="1">
        <v>1</v>
      </c>
      <c r="BO206" s="16">
        <v>1306.2000000000003</v>
      </c>
      <c r="BP206" s="15">
        <f t="shared" si="288"/>
        <v>914.34000000000015</v>
      </c>
      <c r="BQ206" s="1">
        <v>1</v>
      </c>
      <c r="BR206" s="1">
        <v>1</v>
      </c>
      <c r="BS206" s="1">
        <v>1</v>
      </c>
      <c r="BT206" s="1">
        <v>1</v>
      </c>
      <c r="BU206" s="1">
        <v>1</v>
      </c>
      <c r="BV206" s="1">
        <v>1</v>
      </c>
      <c r="BW206" s="1">
        <v>1</v>
      </c>
      <c r="BX206" s="1">
        <v>1</v>
      </c>
      <c r="BY206" s="1">
        <v>1</v>
      </c>
    </row>
    <row r="207" spans="1:77" x14ac:dyDescent="0.25">
      <c r="A207" s="12" t="str">
        <f t="shared" si="274"/>
        <v>50597N0168D05950</v>
      </c>
      <c r="B207" s="1">
        <v>11357225</v>
      </c>
      <c r="C207" s="12">
        <v>50597</v>
      </c>
      <c r="D207" s="1" t="s">
        <v>974</v>
      </c>
      <c r="E207" s="1" t="s">
        <v>975</v>
      </c>
      <c r="F207" s="1" t="s">
        <v>976</v>
      </c>
      <c r="G207" s="1">
        <v>3069</v>
      </c>
      <c r="H207" s="1" t="s">
        <v>977</v>
      </c>
      <c r="I207" s="1">
        <v>0.8</v>
      </c>
      <c r="J207" s="15">
        <v>5976.7360000000008</v>
      </c>
      <c r="K207" s="1">
        <v>0.4</v>
      </c>
      <c r="L207" s="15">
        <v>522.48</v>
      </c>
      <c r="M207" s="1">
        <v>6499.2160000000003</v>
      </c>
      <c r="N207" s="1"/>
      <c r="O207" s="12" t="str">
        <f>VLOOKUP(C207,'[1]minu seosed mai'!$E$3:$F$784,2,0)</f>
        <v>Kai Soop OÜ</v>
      </c>
      <c r="P207" s="12" t="str">
        <f>VLOOKUP(A207,'[2]minu seosed mai'!$A$3:$A$784,1,0)</f>
        <v>50597N0168D05950</v>
      </c>
      <c r="Q207" s="12"/>
      <c r="R207" s="12" t="str">
        <f>VLOOKUP(H207,'[2]minu seosed mai'!$B$3:$F$784,5,0)</f>
        <v>Kai Soop OÜ</v>
      </c>
      <c r="S207" s="12" t="s">
        <v>978</v>
      </c>
      <c r="T207" s="12" t="s">
        <v>979</v>
      </c>
      <c r="U207" s="12"/>
      <c r="V207" s="12" t="s">
        <v>978</v>
      </c>
      <c r="X207" s="16">
        <f t="shared" si="275"/>
        <v>7470.920000000001</v>
      </c>
      <c r="Y207" s="1" t="str">
        <f t="shared" si="276"/>
        <v>N0168</v>
      </c>
      <c r="Z207" s="1" t="str">
        <f t="shared" si="277"/>
        <v>D05950</v>
      </c>
      <c r="AB207" s="1">
        <f t="shared" si="278"/>
        <v>50597</v>
      </c>
      <c r="AC207" s="1" t="str">
        <f t="shared" si="278"/>
        <v>Osaühing Kai Soop</v>
      </c>
      <c r="AD207" s="1">
        <f>VLOOKUP(G207,[2]abi!$A$2:$C$4,2,0)</f>
        <v>71200022</v>
      </c>
      <c r="AF207" s="1" t="str">
        <f t="shared" si="279"/>
        <v>000000000000003069</v>
      </c>
      <c r="AG207" s="1">
        <f>VLOOKUP($AB207,[3]SAP!AN$4:AU$7387,4,0)</f>
        <v>2026</v>
      </c>
      <c r="AH207" s="1" t="str">
        <f>VLOOKUP($AB207,[3]SAP!$AN$4:$AU$7387,5,0)</f>
        <v>2026-PRL1-50597</v>
      </c>
      <c r="AI207" s="1" t="str">
        <f>VLOOKUP($AB207,[3]SAP!$AN$4:$AU$7387,6,0)</f>
        <v>#</v>
      </c>
      <c r="AJ207" s="1" t="str">
        <f>VLOOKUP($AB207,[3]SAP!$AN$4:$AU$7387,7,0)</f>
        <v>#</v>
      </c>
      <c r="AK207" s="1" t="str">
        <f>VLOOKUP($AB207,[3]SAP!$AN$4:$AU$7387,8,0)</f>
        <v>#</v>
      </c>
      <c r="AL207" s="1">
        <f t="shared" si="280"/>
        <v>0.8</v>
      </c>
      <c r="AM207" s="1">
        <v>1</v>
      </c>
      <c r="AN207" s="16">
        <f t="shared" si="281"/>
        <v>7470.920000000001</v>
      </c>
      <c r="AO207" s="16">
        <f t="shared" si="282"/>
        <v>5976.7360000000008</v>
      </c>
      <c r="AP207" s="1">
        <v>1</v>
      </c>
      <c r="AQ207" s="1">
        <v>1</v>
      </c>
      <c r="AR207" s="1">
        <v>1</v>
      </c>
      <c r="AS207" s="1">
        <v>1</v>
      </c>
      <c r="AT207" s="1">
        <v>1</v>
      </c>
      <c r="AU207" s="1">
        <v>1</v>
      </c>
      <c r="AV207" s="1">
        <v>1</v>
      </c>
      <c r="AW207" s="1">
        <v>1</v>
      </c>
      <c r="AX207" s="1">
        <v>1</v>
      </c>
      <c r="AZ207" s="1" t="str">
        <f t="shared" si="283"/>
        <v>N0168</v>
      </c>
      <c r="BA207" s="1" t="str">
        <f t="shared" si="284"/>
        <v>D05950</v>
      </c>
      <c r="BB207" s="1" t="str">
        <f t="shared" si="284"/>
        <v>KAI SOOP</v>
      </c>
      <c r="BC207" s="1">
        <f t="shared" si="285"/>
        <v>50597</v>
      </c>
      <c r="BE207" s="1">
        <v>71200013</v>
      </c>
      <c r="BG207" s="1" t="str">
        <f t="shared" si="286"/>
        <v>000000000000003062</v>
      </c>
      <c r="BH207" s="1">
        <f>VLOOKUP($AB207,[3]SAP!$AN$4:$AU$7387,4,0)</f>
        <v>2026</v>
      </c>
      <c r="BI207" s="1" t="str">
        <f>VLOOKUP($AB207,[3]SAP!$AN$4:$AU$7387,5,0)</f>
        <v>2026-PRL1-50597</v>
      </c>
      <c r="BJ207" s="1" t="str">
        <f>VLOOKUP($AB207,[3]SAP!$AN$4:$AU$7387,6,0)</f>
        <v>#</v>
      </c>
      <c r="BK207" s="1" t="str">
        <f>VLOOKUP($AB207,[3]SAP!$AN$4:$AU$7387,7,0)</f>
        <v>#</v>
      </c>
      <c r="BL207" s="1" t="str">
        <f>VLOOKUP($AB207,[3]SAP!$AN$4:$AU$7387,8,0)</f>
        <v>#</v>
      </c>
      <c r="BM207" s="1">
        <f t="shared" si="287"/>
        <v>0.4</v>
      </c>
      <c r="BN207" s="1">
        <v>1</v>
      </c>
      <c r="BO207" s="16">
        <v>1306.2000000000003</v>
      </c>
      <c r="BP207" s="15">
        <f t="shared" si="288"/>
        <v>522.48</v>
      </c>
      <c r="BQ207" s="1">
        <v>1</v>
      </c>
      <c r="BR207" s="1">
        <v>1</v>
      </c>
      <c r="BS207" s="1">
        <v>1</v>
      </c>
      <c r="BT207" s="1">
        <v>1</v>
      </c>
      <c r="BU207" s="1">
        <v>1</v>
      </c>
      <c r="BV207" s="1">
        <v>1</v>
      </c>
      <c r="BW207" s="1">
        <v>1</v>
      </c>
      <c r="BX207" s="1">
        <v>1</v>
      </c>
      <c r="BY207" s="1">
        <v>1</v>
      </c>
    </row>
    <row r="208" spans="1:77" x14ac:dyDescent="0.25">
      <c r="A208" s="12" t="str">
        <f t="shared" ref="A208:A259" si="289">C208&amp;G208&amp;E208</f>
        <v>504803069D06233</v>
      </c>
      <c r="B208" s="1">
        <v>10913150</v>
      </c>
      <c r="C208" s="12">
        <v>50480</v>
      </c>
      <c r="D208" s="1" t="s">
        <v>980</v>
      </c>
      <c r="E208" s="1" t="s">
        <v>981</v>
      </c>
      <c r="F208" s="1" t="s">
        <v>982</v>
      </c>
      <c r="G208" s="1">
        <v>3069</v>
      </c>
      <c r="H208" s="1" t="s">
        <v>983</v>
      </c>
      <c r="I208" s="1">
        <v>0</v>
      </c>
      <c r="J208" s="17">
        <v>0</v>
      </c>
      <c r="L208" s="1">
        <v>0</v>
      </c>
      <c r="M208" s="1">
        <v>0</v>
      </c>
      <c r="N208" s="1"/>
      <c r="O208" s="12" t="str">
        <f>VLOOKUP(C208,'[1]minu seosed mai'!$E$3:$F$784,2,0)</f>
        <v>OÜ Kallaste Perearst</v>
      </c>
      <c r="P208" s="12" t="e">
        <f>VLOOKUP(A208,'[1]minu seosed mai'!$A$3:$A$784,1,0)</f>
        <v>#N/A</v>
      </c>
      <c r="Q208" s="12"/>
      <c r="R208" s="12" t="str">
        <f>VLOOKUP(H208,'[2]minu seosed mai'!$B$3:$F$784,5,0)</f>
        <v>OÜ Kallaste Perearst</v>
      </c>
      <c r="S208" s="12" t="s">
        <v>984</v>
      </c>
      <c r="T208" s="12" t="s">
        <v>985</v>
      </c>
      <c r="U208" s="12"/>
      <c r="V208" s="12" t="s">
        <v>984</v>
      </c>
    </row>
    <row r="209" spans="1:77" x14ac:dyDescent="0.25">
      <c r="A209" s="12" t="str">
        <f t="shared" ref="A209:A210" si="290">C209&amp;H209&amp;E209</f>
        <v>60580N0328D02466</v>
      </c>
      <c r="B209" s="1">
        <v>10469040</v>
      </c>
      <c r="C209" s="12">
        <v>60580</v>
      </c>
      <c r="D209" s="1" t="s">
        <v>978</v>
      </c>
      <c r="E209" s="1" t="s">
        <v>986</v>
      </c>
      <c r="F209" s="1" t="s">
        <v>987</v>
      </c>
      <c r="G209" s="1">
        <v>3069</v>
      </c>
      <c r="H209" s="1" t="s">
        <v>988</v>
      </c>
      <c r="I209" s="1">
        <v>1</v>
      </c>
      <c r="J209" s="15">
        <v>7470.92</v>
      </c>
      <c r="K209" s="1">
        <v>0.4</v>
      </c>
      <c r="L209" s="15">
        <v>522.48</v>
      </c>
      <c r="M209" s="1">
        <v>7993.4</v>
      </c>
      <c r="N209" s="1"/>
      <c r="O209" s="12" t="str">
        <f>VLOOKUP(C209,'[1]minu seosed mai'!$E$3:$F$784,2,0)</f>
        <v>Osaühing Katrin Kallasmaa</v>
      </c>
      <c r="P209" s="12" t="str">
        <f>VLOOKUP(A209,'[2]minu seosed mai'!$A$3:$A$784,1,0)</f>
        <v>60580N0328D02466</v>
      </c>
      <c r="Q209" s="12"/>
      <c r="R209" s="12" t="str">
        <f>VLOOKUP(H209,'[2]minu seosed mai'!$B$3:$F$784,5,0)</f>
        <v>Osaühing Katrin Kallasmaa</v>
      </c>
      <c r="S209" s="12" t="s">
        <v>989</v>
      </c>
      <c r="T209" s="12" t="s">
        <v>990</v>
      </c>
      <c r="U209" s="12"/>
      <c r="V209" s="12" t="s">
        <v>989</v>
      </c>
      <c r="X209" s="16">
        <f t="shared" ref="X209:X210" si="291">J209/I209</f>
        <v>7470.92</v>
      </c>
      <c r="Y209" s="1" t="str">
        <f t="shared" ref="Y209:Y210" si="292">H209</f>
        <v>N0328</v>
      </c>
      <c r="Z209" s="1" t="str">
        <f t="shared" ref="Z209:Z210" si="293">E209</f>
        <v>D02466</v>
      </c>
      <c r="AB209" s="1">
        <f t="shared" ref="AB209:AC210" si="294">C209</f>
        <v>60580</v>
      </c>
      <c r="AC209" s="1" t="str">
        <f t="shared" si="294"/>
        <v>Osaühing Katrin Kallasmaa</v>
      </c>
      <c r="AD209" s="1">
        <f>VLOOKUP(G209,[2]abi!$A$2:$C$4,2,0)</f>
        <v>71200022</v>
      </c>
      <c r="AF209" s="1" t="str">
        <f t="shared" ref="AF209:AF210" si="295">$AF$1&amp;G209</f>
        <v>000000000000003069</v>
      </c>
      <c r="AG209" s="1">
        <f>VLOOKUP($AB209,[3]SAP!AN$4:AU$7387,4,0)</f>
        <v>2026</v>
      </c>
      <c r="AH209" s="1" t="str">
        <f>VLOOKUP($AB209,[3]SAP!$AN$4:$AU$7387,5,0)</f>
        <v>2026-PRL1-60580</v>
      </c>
      <c r="AI209" s="1" t="str">
        <f>VLOOKUP($AB209,[3]SAP!$AN$4:$AU$7387,6,0)</f>
        <v>#</v>
      </c>
      <c r="AJ209" s="1" t="str">
        <f>VLOOKUP($AB209,[3]SAP!$AN$4:$AU$7387,7,0)</f>
        <v>#</v>
      </c>
      <c r="AK209" s="1" t="str">
        <f>VLOOKUP($AB209,[3]SAP!$AN$4:$AU$7387,8,0)</f>
        <v>#</v>
      </c>
      <c r="AL209" s="1">
        <f t="shared" ref="AL209:AL210" si="296">I209</f>
        <v>1</v>
      </c>
      <c r="AM209" s="1">
        <v>1</v>
      </c>
      <c r="AN209" s="16">
        <f t="shared" ref="AN209:AN210" si="297">X209</f>
        <v>7470.92</v>
      </c>
      <c r="AO209" s="16">
        <f t="shared" ref="AO209:AO210" si="298">J209</f>
        <v>7470.92</v>
      </c>
      <c r="AP209" s="1">
        <v>1</v>
      </c>
      <c r="AQ209" s="1">
        <v>1</v>
      </c>
      <c r="AR209" s="1">
        <v>1</v>
      </c>
      <c r="AS209" s="1">
        <v>1</v>
      </c>
      <c r="AT209" s="1">
        <v>1</v>
      </c>
      <c r="AU209" s="1">
        <v>1</v>
      </c>
      <c r="AV209" s="1">
        <v>1</v>
      </c>
      <c r="AW209" s="1">
        <v>1</v>
      </c>
      <c r="AX209" s="1">
        <v>1</v>
      </c>
      <c r="AZ209" s="1" t="str">
        <f t="shared" ref="AZ209:AZ210" si="299">H209</f>
        <v>N0328</v>
      </c>
      <c r="BA209" s="1" t="str">
        <f t="shared" ref="BA209:BB210" si="300">E209</f>
        <v>D02466</v>
      </c>
      <c r="BB209" s="1" t="str">
        <f t="shared" si="300"/>
        <v>KATRIN KALLASMAA</v>
      </c>
      <c r="BC209" s="1">
        <f t="shared" ref="BC209:BC210" si="301">C209</f>
        <v>60580</v>
      </c>
      <c r="BE209" s="1">
        <v>71200013</v>
      </c>
      <c r="BG209" s="1" t="str">
        <f t="shared" ref="BG209:BG210" si="302">$BG$1&amp;3062</f>
        <v>000000000000003062</v>
      </c>
      <c r="BH209" s="1">
        <f>VLOOKUP($AB209,[3]SAP!$AN$4:$AU$7387,4,0)</f>
        <v>2026</v>
      </c>
      <c r="BI209" s="1" t="str">
        <f>VLOOKUP($AB209,[3]SAP!$AN$4:$AU$7387,5,0)</f>
        <v>2026-PRL1-60580</v>
      </c>
      <c r="BJ209" s="1" t="str">
        <f>VLOOKUP($AB209,[3]SAP!$AN$4:$AU$7387,6,0)</f>
        <v>#</v>
      </c>
      <c r="BK209" s="1" t="str">
        <f>VLOOKUP($AB209,[3]SAP!$AN$4:$AU$7387,7,0)</f>
        <v>#</v>
      </c>
      <c r="BL209" s="1" t="str">
        <f>VLOOKUP($AB209,[3]SAP!$AN$4:$AU$7387,8,0)</f>
        <v>#</v>
      </c>
      <c r="BM209" s="1">
        <f t="shared" ref="BM209:BM210" si="303">K209</f>
        <v>0.4</v>
      </c>
      <c r="BN209" s="1">
        <v>1</v>
      </c>
      <c r="BO209" s="16">
        <v>1306.2000000000003</v>
      </c>
      <c r="BP209" s="15">
        <f t="shared" ref="BP209:BP210" si="304">L209</f>
        <v>522.48</v>
      </c>
      <c r="BQ209" s="1">
        <v>1</v>
      </c>
      <c r="BR209" s="1">
        <v>1</v>
      </c>
      <c r="BS209" s="1">
        <v>1</v>
      </c>
      <c r="BT209" s="1">
        <v>1</v>
      </c>
      <c r="BU209" s="1">
        <v>1</v>
      </c>
      <c r="BV209" s="1">
        <v>1</v>
      </c>
      <c r="BW209" s="1">
        <v>1</v>
      </c>
      <c r="BX209" s="1">
        <v>1</v>
      </c>
      <c r="BY209" s="1">
        <v>1</v>
      </c>
    </row>
    <row r="210" spans="1:77" x14ac:dyDescent="0.25">
      <c r="A210" s="12" t="str">
        <f t="shared" si="290"/>
        <v>50952N0333D03984</v>
      </c>
      <c r="B210" s="1">
        <v>10690589</v>
      </c>
      <c r="C210" s="12">
        <v>50952</v>
      </c>
      <c r="D210" s="1" t="s">
        <v>984</v>
      </c>
      <c r="E210" s="1" t="s">
        <v>991</v>
      </c>
      <c r="F210" s="1" t="s">
        <v>992</v>
      </c>
      <c r="G210" s="1">
        <v>3069</v>
      </c>
      <c r="H210" s="1" t="s">
        <v>993</v>
      </c>
      <c r="I210" s="1">
        <v>1</v>
      </c>
      <c r="J210" s="15">
        <v>7470.92</v>
      </c>
      <c r="K210" s="1">
        <v>0.4</v>
      </c>
      <c r="L210" s="15">
        <v>522.48</v>
      </c>
      <c r="M210" s="1">
        <v>7993.4</v>
      </c>
      <c r="N210" s="1"/>
      <c r="O210" s="12" t="str">
        <f>VLOOKUP(C210,'[1]minu seosed mai'!$E$3:$F$784,2,0)</f>
        <v>Osaühing Kersti Tuuling</v>
      </c>
      <c r="P210" s="12" t="str">
        <f>VLOOKUP(A210,'[2]minu seosed mai'!$A$3:$A$784,1,0)</f>
        <v>50952N0333D03984</v>
      </c>
      <c r="Q210" s="12"/>
      <c r="R210" s="12" t="str">
        <f>VLOOKUP(H210,'[2]minu seosed mai'!$B$3:$F$784,5,0)</f>
        <v>Osaühing Kersti Tuuling</v>
      </c>
      <c r="S210" s="12" t="s">
        <v>989</v>
      </c>
      <c r="T210" s="12" t="s">
        <v>994</v>
      </c>
      <c r="U210" s="12"/>
      <c r="V210" s="12" t="s">
        <v>989</v>
      </c>
      <c r="X210" s="16">
        <f t="shared" si="291"/>
        <v>7470.92</v>
      </c>
      <c r="Y210" s="1" t="str">
        <f t="shared" si="292"/>
        <v>N0333</v>
      </c>
      <c r="Z210" s="1" t="str">
        <f t="shared" si="293"/>
        <v>D03984</v>
      </c>
      <c r="AB210" s="1">
        <f t="shared" si="294"/>
        <v>50952</v>
      </c>
      <c r="AC210" s="1" t="str">
        <f t="shared" si="294"/>
        <v>Osaühing Kersti Tuuling</v>
      </c>
      <c r="AD210" s="1">
        <f>VLOOKUP(G210,[2]abi!$A$2:$C$4,2,0)</f>
        <v>71200022</v>
      </c>
      <c r="AF210" s="1" t="str">
        <f t="shared" si="295"/>
        <v>000000000000003069</v>
      </c>
      <c r="AG210" s="1">
        <f>VLOOKUP($AB210,[3]SAP!AN$4:AU$7387,4,0)</f>
        <v>2026</v>
      </c>
      <c r="AH210" s="1" t="str">
        <f>VLOOKUP($AB210,[3]SAP!$AN$4:$AU$7387,5,0)</f>
        <v>2026-PRL1-50952</v>
      </c>
      <c r="AI210" s="1" t="str">
        <f>VLOOKUP($AB210,[3]SAP!$AN$4:$AU$7387,6,0)</f>
        <v>#</v>
      </c>
      <c r="AJ210" s="1" t="str">
        <f>VLOOKUP($AB210,[3]SAP!$AN$4:$AU$7387,7,0)</f>
        <v>#</v>
      </c>
      <c r="AK210" s="1" t="str">
        <f>VLOOKUP($AB210,[3]SAP!$AN$4:$AU$7387,8,0)</f>
        <v>#</v>
      </c>
      <c r="AL210" s="1">
        <f t="shared" si="296"/>
        <v>1</v>
      </c>
      <c r="AM210" s="1">
        <v>1</v>
      </c>
      <c r="AN210" s="16">
        <f t="shared" si="297"/>
        <v>7470.92</v>
      </c>
      <c r="AO210" s="16">
        <f t="shared" si="298"/>
        <v>7470.92</v>
      </c>
      <c r="AP210" s="1">
        <v>1</v>
      </c>
      <c r="AQ210" s="1">
        <v>1</v>
      </c>
      <c r="AR210" s="1">
        <v>1</v>
      </c>
      <c r="AS210" s="1">
        <v>1</v>
      </c>
      <c r="AT210" s="1">
        <v>1</v>
      </c>
      <c r="AU210" s="1">
        <v>1</v>
      </c>
      <c r="AV210" s="1">
        <v>1</v>
      </c>
      <c r="AW210" s="1">
        <v>1</v>
      </c>
      <c r="AX210" s="1">
        <v>1</v>
      </c>
      <c r="AZ210" s="1" t="str">
        <f t="shared" si="299"/>
        <v>N0333</v>
      </c>
      <c r="BA210" s="1" t="str">
        <f t="shared" si="300"/>
        <v>D03984</v>
      </c>
      <c r="BB210" s="1" t="str">
        <f t="shared" si="300"/>
        <v>KERSTI TUULING</v>
      </c>
      <c r="BC210" s="1">
        <f t="shared" si="301"/>
        <v>50952</v>
      </c>
      <c r="BE210" s="1">
        <v>71200013</v>
      </c>
      <c r="BG210" s="1" t="str">
        <f t="shared" si="302"/>
        <v>000000000000003062</v>
      </c>
      <c r="BH210" s="1">
        <f>VLOOKUP($AB210,[3]SAP!$AN$4:$AU$7387,4,0)</f>
        <v>2026</v>
      </c>
      <c r="BI210" s="1" t="str">
        <f>VLOOKUP($AB210,[3]SAP!$AN$4:$AU$7387,5,0)</f>
        <v>2026-PRL1-50952</v>
      </c>
      <c r="BJ210" s="1" t="str">
        <f>VLOOKUP($AB210,[3]SAP!$AN$4:$AU$7387,6,0)</f>
        <v>#</v>
      </c>
      <c r="BK210" s="1" t="str">
        <f>VLOOKUP($AB210,[3]SAP!$AN$4:$AU$7387,7,0)</f>
        <v>#</v>
      </c>
      <c r="BL210" s="1" t="str">
        <f>VLOOKUP($AB210,[3]SAP!$AN$4:$AU$7387,8,0)</f>
        <v>#</v>
      </c>
      <c r="BM210" s="1">
        <f t="shared" si="303"/>
        <v>0.4</v>
      </c>
      <c r="BN210" s="1">
        <v>1</v>
      </c>
      <c r="BO210" s="16">
        <v>1306.2000000000003</v>
      </c>
      <c r="BP210" s="15">
        <f t="shared" si="304"/>
        <v>522.48</v>
      </c>
      <c r="BQ210" s="1">
        <v>1</v>
      </c>
      <c r="BR210" s="1">
        <v>1</v>
      </c>
      <c r="BS210" s="1">
        <v>1</v>
      </c>
      <c r="BT210" s="1">
        <v>1</v>
      </c>
      <c r="BU210" s="1">
        <v>1</v>
      </c>
      <c r="BV210" s="1">
        <v>1</v>
      </c>
      <c r="BW210" s="1">
        <v>1</v>
      </c>
      <c r="BX210" s="1">
        <v>1</v>
      </c>
      <c r="BY210" s="1">
        <v>1</v>
      </c>
    </row>
    <row r="211" spans="1:77" x14ac:dyDescent="0.25">
      <c r="A211" s="12" t="str">
        <f t="shared" si="289"/>
        <v>500863061D04898</v>
      </c>
      <c r="B211" s="1">
        <v>10590592</v>
      </c>
      <c r="C211" s="12">
        <v>50086</v>
      </c>
      <c r="D211" s="1" t="s">
        <v>995</v>
      </c>
      <c r="E211" s="1" t="s">
        <v>996</v>
      </c>
      <c r="F211" s="1" t="s">
        <v>997</v>
      </c>
      <c r="G211" s="1">
        <v>3061</v>
      </c>
      <c r="H211" s="1" t="s">
        <v>998</v>
      </c>
      <c r="I211" s="1">
        <v>0</v>
      </c>
      <c r="J211" s="17">
        <v>0</v>
      </c>
      <c r="L211" s="1">
        <v>0</v>
      </c>
      <c r="M211" s="1">
        <v>0</v>
      </c>
      <c r="N211" s="1"/>
      <c r="O211" s="12" t="str">
        <f>VLOOKUP(C211,'[1]minu seosed mai'!$E$3:$F$784,2,0)</f>
        <v>Kivilinna Perearstikeskus OÜ</v>
      </c>
      <c r="P211" s="12" t="e">
        <f>VLOOKUP(A211,'[1]minu seosed mai'!$A$3:$A$784,1,0)</f>
        <v>#N/A</v>
      </c>
      <c r="Q211" s="12"/>
      <c r="R211" s="12" t="str">
        <f>VLOOKUP(H211,'[2]minu seosed mai'!$B$3:$F$784,5,0)</f>
        <v>Kivilinna Perearstikeskus OÜ</v>
      </c>
      <c r="S211" s="12" t="s">
        <v>989</v>
      </c>
      <c r="T211" s="12" t="s">
        <v>999</v>
      </c>
      <c r="U211" s="12"/>
      <c r="V211" s="12" t="s">
        <v>989</v>
      </c>
    </row>
    <row r="212" spans="1:77" x14ac:dyDescent="0.25">
      <c r="A212" s="12" t="str">
        <f t="shared" si="289"/>
        <v>500863069D04897</v>
      </c>
      <c r="B212" s="1">
        <v>10590592</v>
      </c>
      <c r="C212" s="12">
        <v>50086</v>
      </c>
      <c r="D212" s="1" t="s">
        <v>995</v>
      </c>
      <c r="E212" s="1" t="s">
        <v>1000</v>
      </c>
      <c r="F212" s="1" t="s">
        <v>1001</v>
      </c>
      <c r="G212" s="1">
        <v>3069</v>
      </c>
      <c r="H212" s="1" t="s">
        <v>1002</v>
      </c>
      <c r="I212" s="1">
        <v>0</v>
      </c>
      <c r="J212" s="17">
        <v>0</v>
      </c>
      <c r="L212" s="1">
        <v>0</v>
      </c>
      <c r="M212" s="1">
        <v>0</v>
      </c>
      <c r="N212" s="1"/>
      <c r="O212" s="12" t="str">
        <f>VLOOKUP(C212,'[1]minu seosed mai'!$E$3:$F$784,2,0)</f>
        <v>Kivilinna Perearstikeskus OÜ</v>
      </c>
      <c r="P212" s="12" t="e">
        <f>VLOOKUP(A212,'[1]minu seosed mai'!$A$3:$A$784,1,0)</f>
        <v>#N/A</v>
      </c>
      <c r="Q212" s="12"/>
      <c r="R212" s="12" t="str">
        <f>VLOOKUP(H212,'[2]minu seosed mai'!$B$3:$F$784,5,0)</f>
        <v>Kivilinna Perearstikeskus OÜ</v>
      </c>
      <c r="S212" s="12" t="s">
        <v>989</v>
      </c>
      <c r="T212" s="12" t="s">
        <v>1003</v>
      </c>
      <c r="U212" s="12"/>
      <c r="V212" s="12" t="s">
        <v>989</v>
      </c>
    </row>
    <row r="213" spans="1:77" x14ac:dyDescent="0.25">
      <c r="A213" s="12" t="str">
        <f t="shared" si="289"/>
        <v>500863061D04896</v>
      </c>
      <c r="B213" s="1">
        <v>10590592</v>
      </c>
      <c r="C213" s="12">
        <v>50086</v>
      </c>
      <c r="D213" s="1" t="s">
        <v>995</v>
      </c>
      <c r="E213" s="1" t="s">
        <v>1004</v>
      </c>
      <c r="F213" s="1" t="s">
        <v>1005</v>
      </c>
      <c r="G213" s="1">
        <v>3061</v>
      </c>
      <c r="H213" s="1" t="s">
        <v>1006</v>
      </c>
      <c r="I213" s="1">
        <v>0</v>
      </c>
      <c r="J213" s="17">
        <v>0</v>
      </c>
      <c r="L213" s="1">
        <v>0</v>
      </c>
      <c r="M213" s="1">
        <v>0</v>
      </c>
      <c r="N213" s="1"/>
      <c r="O213" s="12" t="str">
        <f>VLOOKUP(C213,'[1]minu seosed mai'!$E$3:$F$784,2,0)</f>
        <v>Kivilinna Perearstikeskus OÜ</v>
      </c>
      <c r="P213" s="12" t="e">
        <f>VLOOKUP(A213,'[1]minu seosed mai'!$A$3:$A$784,1,0)</f>
        <v>#N/A</v>
      </c>
      <c r="Q213" s="12"/>
      <c r="R213" s="12" t="str">
        <f>VLOOKUP(H213,'[2]minu seosed mai'!$B$3:$F$784,5,0)</f>
        <v>Kivilinna Perearstikeskus OÜ</v>
      </c>
      <c r="S213" s="12" t="s">
        <v>1007</v>
      </c>
      <c r="T213" s="12" t="s">
        <v>1008</v>
      </c>
      <c r="U213" s="12"/>
      <c r="V213" s="12" t="s">
        <v>1007</v>
      </c>
    </row>
    <row r="214" spans="1:77" x14ac:dyDescent="0.25">
      <c r="A214" s="12" t="str">
        <f t="shared" si="289"/>
        <v>500863061D04895</v>
      </c>
      <c r="B214" s="1">
        <v>10590592</v>
      </c>
      <c r="C214" s="12">
        <v>50086</v>
      </c>
      <c r="D214" s="1" t="s">
        <v>995</v>
      </c>
      <c r="E214" s="1" t="s">
        <v>1009</v>
      </c>
      <c r="F214" s="1" t="s">
        <v>1010</v>
      </c>
      <c r="G214" s="1">
        <v>3061</v>
      </c>
      <c r="H214" s="1" t="s">
        <v>1011</v>
      </c>
      <c r="I214" s="1">
        <v>0</v>
      </c>
      <c r="J214" s="17">
        <v>0</v>
      </c>
      <c r="L214" s="1">
        <v>0</v>
      </c>
      <c r="M214" s="1">
        <v>0</v>
      </c>
      <c r="N214" s="1"/>
      <c r="O214" s="12" t="str">
        <f>VLOOKUP(C214,'[1]minu seosed mai'!$E$3:$F$784,2,0)</f>
        <v>Kivilinna Perearstikeskus OÜ</v>
      </c>
      <c r="P214" s="12" t="e">
        <f>VLOOKUP(A214,'[1]minu seosed mai'!$A$3:$A$784,1,0)</f>
        <v>#N/A</v>
      </c>
      <c r="Q214" s="12"/>
      <c r="R214" s="12" t="str">
        <f>VLOOKUP(H214,'[2]minu seosed mai'!$B$3:$F$784,5,0)</f>
        <v>Kivilinna Perearstikeskus OÜ</v>
      </c>
      <c r="S214" s="12" t="s">
        <v>1012</v>
      </c>
      <c r="T214" s="12" t="s">
        <v>1013</v>
      </c>
      <c r="U214" s="12"/>
      <c r="V214" s="12" t="s">
        <v>1012</v>
      </c>
    </row>
    <row r="215" spans="1:77" x14ac:dyDescent="0.25">
      <c r="A215" s="12" t="str">
        <f t="shared" ref="A215:A218" si="305">C215&amp;H215&amp;E215</f>
        <v>50176N0688D06216</v>
      </c>
      <c r="B215" s="1">
        <v>10667248</v>
      </c>
      <c r="C215" s="12">
        <v>50176</v>
      </c>
      <c r="D215" s="1" t="s">
        <v>1014</v>
      </c>
      <c r="E215" s="1" t="s">
        <v>1015</v>
      </c>
      <c r="F215" s="1" t="s">
        <v>1016</v>
      </c>
      <c r="G215" s="1">
        <v>3069</v>
      </c>
      <c r="H215" s="1" t="s">
        <v>1017</v>
      </c>
      <c r="I215" s="1">
        <v>1</v>
      </c>
      <c r="J215" s="15">
        <v>7470.92</v>
      </c>
      <c r="K215" s="1">
        <v>0.4</v>
      </c>
      <c r="L215" s="15">
        <v>522.48</v>
      </c>
      <c r="M215" s="1">
        <v>7993.4</v>
      </c>
      <c r="N215" s="1"/>
      <c r="O215" s="12" t="str">
        <f>VLOOKUP(C215,'[1]minu seosed mai'!$E$3:$F$784,2,0)</f>
        <v>Koosa  Perearstikabinet  OÜ</v>
      </c>
      <c r="P215" s="12" t="str">
        <f>VLOOKUP(A215,'[2]minu seosed mai'!$A$3:$A$784,1,0)</f>
        <v>50176N0688D06216</v>
      </c>
      <c r="Q215" s="12"/>
      <c r="R215" s="12" t="str">
        <f>VLOOKUP(H215,'[2]minu seosed mai'!$B$3:$F$784,5,0)</f>
        <v>Koosa  Perearstikabinet  OÜ</v>
      </c>
      <c r="S215" s="12" t="s">
        <v>1012</v>
      </c>
      <c r="T215" s="12" t="s">
        <v>1018</v>
      </c>
      <c r="U215" s="12"/>
      <c r="V215" s="12" t="s">
        <v>1012</v>
      </c>
      <c r="X215" s="16">
        <f t="shared" ref="X215:X218" si="306">J215/I215</f>
        <v>7470.92</v>
      </c>
      <c r="Y215" s="1" t="str">
        <f t="shared" ref="Y215:Y218" si="307">H215</f>
        <v>N0688</v>
      </c>
      <c r="Z215" s="1" t="str">
        <f t="shared" ref="Z215:Z218" si="308">E215</f>
        <v>D06216</v>
      </c>
      <c r="AB215" s="1">
        <f t="shared" ref="AB215:AC218" si="309">C215</f>
        <v>50176</v>
      </c>
      <c r="AC215" s="1" t="str">
        <f t="shared" si="309"/>
        <v>osaühing Koosa Perearstikabinet</v>
      </c>
      <c r="AD215" s="1">
        <f>VLOOKUP(G215,[2]abi!$A$2:$C$4,2,0)</f>
        <v>71200022</v>
      </c>
      <c r="AF215" s="1" t="str">
        <f t="shared" ref="AF215:AF218" si="310">$AF$1&amp;G215</f>
        <v>000000000000003069</v>
      </c>
      <c r="AG215" s="1">
        <f>VLOOKUP($AB215,[3]SAP!AN$4:AU$7387,4,0)</f>
        <v>2026</v>
      </c>
      <c r="AH215" s="1" t="str">
        <f>VLOOKUP($AB215,[3]SAP!$AN$4:$AU$7387,5,0)</f>
        <v>2026-PRL1-50176</v>
      </c>
      <c r="AI215" s="1" t="str">
        <f>VLOOKUP($AB215,[3]SAP!$AN$4:$AU$7387,6,0)</f>
        <v>#</v>
      </c>
      <c r="AJ215" s="1" t="str">
        <f>VLOOKUP($AB215,[3]SAP!$AN$4:$AU$7387,7,0)</f>
        <v>#</v>
      </c>
      <c r="AK215" s="1" t="str">
        <f>VLOOKUP($AB215,[3]SAP!$AN$4:$AU$7387,8,0)</f>
        <v>#</v>
      </c>
      <c r="AL215" s="1">
        <f t="shared" ref="AL215:AL218" si="311">I215</f>
        <v>1</v>
      </c>
      <c r="AM215" s="1">
        <v>1</v>
      </c>
      <c r="AN215" s="16">
        <f t="shared" ref="AN215:AN218" si="312">X215</f>
        <v>7470.92</v>
      </c>
      <c r="AO215" s="16">
        <f t="shared" ref="AO215:AO218" si="313">J215</f>
        <v>7470.92</v>
      </c>
      <c r="AP215" s="1">
        <v>1</v>
      </c>
      <c r="AQ215" s="1">
        <v>1</v>
      </c>
      <c r="AR215" s="1">
        <v>1</v>
      </c>
      <c r="AS215" s="1">
        <v>1</v>
      </c>
      <c r="AT215" s="1">
        <v>1</v>
      </c>
      <c r="AU215" s="1">
        <v>1</v>
      </c>
      <c r="AV215" s="1">
        <v>1</v>
      </c>
      <c r="AW215" s="1">
        <v>1</v>
      </c>
      <c r="AX215" s="1">
        <v>1</v>
      </c>
      <c r="AZ215" s="1" t="str">
        <f t="shared" ref="AZ215:AZ218" si="314">H215</f>
        <v>N0688</v>
      </c>
      <c r="BA215" s="1" t="str">
        <f t="shared" ref="BA215:BB218" si="315">E215</f>
        <v>D06216</v>
      </c>
      <c r="BB215" s="1" t="str">
        <f t="shared" si="315"/>
        <v>ÜLLE LAINURM</v>
      </c>
      <c r="BC215" s="1">
        <f t="shared" ref="BC215:BC218" si="316">C215</f>
        <v>50176</v>
      </c>
      <c r="BE215" s="1">
        <v>71200013</v>
      </c>
      <c r="BG215" s="1" t="str">
        <f t="shared" ref="BG215:BG218" si="317">$BG$1&amp;3062</f>
        <v>000000000000003062</v>
      </c>
      <c r="BH215" s="1">
        <f>VLOOKUP($AB215,[3]SAP!$AN$4:$AU$7387,4,0)</f>
        <v>2026</v>
      </c>
      <c r="BI215" s="1" t="str">
        <f>VLOOKUP($AB215,[3]SAP!$AN$4:$AU$7387,5,0)</f>
        <v>2026-PRL1-50176</v>
      </c>
      <c r="BJ215" s="1" t="str">
        <f>VLOOKUP($AB215,[3]SAP!$AN$4:$AU$7387,6,0)</f>
        <v>#</v>
      </c>
      <c r="BK215" s="1" t="str">
        <f>VLOOKUP($AB215,[3]SAP!$AN$4:$AU$7387,7,0)</f>
        <v>#</v>
      </c>
      <c r="BL215" s="1" t="str">
        <f>VLOOKUP($AB215,[3]SAP!$AN$4:$AU$7387,8,0)</f>
        <v>#</v>
      </c>
      <c r="BM215" s="1">
        <f t="shared" ref="BM215:BM218" si="318">K215</f>
        <v>0.4</v>
      </c>
      <c r="BN215" s="1">
        <v>1</v>
      </c>
      <c r="BO215" s="16">
        <v>1306.2000000000003</v>
      </c>
      <c r="BP215" s="15">
        <f t="shared" ref="BP215:BP218" si="319">L215</f>
        <v>522.48</v>
      </c>
      <c r="BQ215" s="1">
        <v>1</v>
      </c>
      <c r="BR215" s="1">
        <v>1</v>
      </c>
      <c r="BS215" s="1">
        <v>1</v>
      </c>
      <c r="BT215" s="1">
        <v>1</v>
      </c>
      <c r="BU215" s="1">
        <v>1</v>
      </c>
      <c r="BV215" s="1">
        <v>1</v>
      </c>
      <c r="BW215" s="1">
        <v>1</v>
      </c>
      <c r="BX215" s="1">
        <v>1</v>
      </c>
      <c r="BY215" s="1">
        <v>1</v>
      </c>
    </row>
    <row r="216" spans="1:77" x14ac:dyDescent="0.25">
      <c r="A216" s="12" t="str">
        <f t="shared" si="305"/>
        <v>50157N0108D05378</v>
      </c>
      <c r="B216" s="1">
        <v>10811998</v>
      </c>
      <c r="C216" s="12">
        <v>50157</v>
      </c>
      <c r="D216" s="1" t="s">
        <v>1019</v>
      </c>
      <c r="E216" s="1" t="s">
        <v>1020</v>
      </c>
      <c r="F216" s="1" t="s">
        <v>1021</v>
      </c>
      <c r="G216" s="1">
        <v>3061</v>
      </c>
      <c r="H216" s="1" t="s">
        <v>1022</v>
      </c>
      <c r="I216" s="1">
        <v>1</v>
      </c>
      <c r="J216" s="15">
        <v>5965.98</v>
      </c>
      <c r="K216" s="1">
        <v>0.1</v>
      </c>
      <c r="L216" s="15">
        <v>130.62</v>
      </c>
      <c r="M216" s="1">
        <v>6096.5999999999995</v>
      </c>
      <c r="N216" s="1"/>
      <c r="O216" s="12" t="str">
        <f>VLOOKUP(C216,'[1]minu seosed mai'!$E$3:$F$784,2,0)</f>
        <v>Kose-Lasnamäe Perearstikeskus OÜ</v>
      </c>
      <c r="P216" s="12" t="str">
        <f>VLOOKUP(A216,'[2]minu seosed mai'!$A$3:$A$784,1,0)</f>
        <v>50157N0108D05378</v>
      </c>
      <c r="Q216" s="12"/>
      <c r="R216" s="12" t="str">
        <f>VLOOKUP(H216,'[2]minu seosed mai'!$B$3:$F$784,5,0)</f>
        <v>Kose-Lasnamäe Perearstikeskus OÜ</v>
      </c>
      <c r="S216" s="12" t="s">
        <v>1012</v>
      </c>
      <c r="T216" s="12" t="s">
        <v>1023</v>
      </c>
      <c r="U216" s="12"/>
      <c r="V216" s="12" t="s">
        <v>1012</v>
      </c>
      <c r="X216" s="16">
        <f t="shared" si="306"/>
        <v>5965.98</v>
      </c>
      <c r="Y216" s="1" t="str">
        <f t="shared" si="307"/>
        <v>N0108</v>
      </c>
      <c r="Z216" s="1" t="str">
        <f t="shared" si="308"/>
        <v>D05378</v>
      </c>
      <c r="AB216" s="1">
        <f t="shared" si="309"/>
        <v>50157</v>
      </c>
      <c r="AC216" s="1" t="str">
        <f t="shared" si="309"/>
        <v>Osaühing Kose-Lasnamäe Perearstikeskus</v>
      </c>
      <c r="AD216" s="1">
        <f>VLOOKUP(G216,[2]abi!$A$2:$C$4,2,0)</f>
        <v>71200012</v>
      </c>
      <c r="AF216" s="1" t="str">
        <f t="shared" si="310"/>
        <v>000000000000003061</v>
      </c>
      <c r="AG216" s="1">
        <f>VLOOKUP($AB216,[3]SAP!AN$4:AU$7387,4,0)</f>
        <v>2026</v>
      </c>
      <c r="AH216" s="1" t="str">
        <f>VLOOKUP($AB216,[3]SAP!$AN$4:$AU$7387,5,0)</f>
        <v>2026-PRL1-50157</v>
      </c>
      <c r="AI216" s="1" t="str">
        <f>VLOOKUP($AB216,[3]SAP!$AN$4:$AU$7387,6,0)</f>
        <v>#</v>
      </c>
      <c r="AJ216" s="1" t="str">
        <f>VLOOKUP($AB216,[3]SAP!$AN$4:$AU$7387,7,0)</f>
        <v>#</v>
      </c>
      <c r="AK216" s="1" t="str">
        <f>VLOOKUP($AB216,[3]SAP!$AN$4:$AU$7387,8,0)</f>
        <v>#</v>
      </c>
      <c r="AL216" s="1">
        <f t="shared" si="311"/>
        <v>1</v>
      </c>
      <c r="AM216" s="1">
        <v>1</v>
      </c>
      <c r="AN216" s="16">
        <f t="shared" si="312"/>
        <v>5965.98</v>
      </c>
      <c r="AO216" s="16">
        <f t="shared" si="313"/>
        <v>5965.98</v>
      </c>
      <c r="AP216" s="1">
        <v>1</v>
      </c>
      <c r="AQ216" s="1">
        <v>1</v>
      </c>
      <c r="AR216" s="1">
        <v>1</v>
      </c>
      <c r="AS216" s="1">
        <v>1</v>
      </c>
      <c r="AT216" s="1">
        <v>1</v>
      </c>
      <c r="AU216" s="1">
        <v>1</v>
      </c>
      <c r="AV216" s="1">
        <v>1</v>
      </c>
      <c r="AW216" s="1">
        <v>1</v>
      </c>
      <c r="AX216" s="1">
        <v>1</v>
      </c>
      <c r="AZ216" s="1" t="str">
        <f t="shared" si="314"/>
        <v>N0108</v>
      </c>
      <c r="BA216" s="1" t="str">
        <f t="shared" si="315"/>
        <v>D05378</v>
      </c>
      <c r="BB216" s="1" t="str">
        <f t="shared" si="315"/>
        <v>TIINA VENDIK</v>
      </c>
      <c r="BC216" s="1">
        <f t="shared" si="316"/>
        <v>50157</v>
      </c>
      <c r="BE216" s="1">
        <v>71200013</v>
      </c>
      <c r="BG216" s="1" t="str">
        <f t="shared" si="317"/>
        <v>000000000000003062</v>
      </c>
      <c r="BH216" s="1">
        <f>VLOOKUP($AB216,[3]SAP!$AN$4:$AU$7387,4,0)</f>
        <v>2026</v>
      </c>
      <c r="BI216" s="1" t="str">
        <f>VLOOKUP($AB216,[3]SAP!$AN$4:$AU$7387,5,0)</f>
        <v>2026-PRL1-50157</v>
      </c>
      <c r="BJ216" s="1" t="str">
        <f>VLOOKUP($AB216,[3]SAP!$AN$4:$AU$7387,6,0)</f>
        <v>#</v>
      </c>
      <c r="BK216" s="1" t="str">
        <f>VLOOKUP($AB216,[3]SAP!$AN$4:$AU$7387,7,0)</f>
        <v>#</v>
      </c>
      <c r="BL216" s="1" t="str">
        <f>VLOOKUP($AB216,[3]SAP!$AN$4:$AU$7387,8,0)</f>
        <v>#</v>
      </c>
      <c r="BM216" s="1">
        <f t="shared" si="318"/>
        <v>0.1</v>
      </c>
      <c r="BN216" s="1">
        <v>1</v>
      </c>
      <c r="BO216" s="16">
        <v>1306.2000000000003</v>
      </c>
      <c r="BP216" s="15">
        <f t="shared" si="319"/>
        <v>130.62</v>
      </c>
      <c r="BQ216" s="1">
        <v>1</v>
      </c>
      <c r="BR216" s="1">
        <v>1</v>
      </c>
      <c r="BS216" s="1">
        <v>1</v>
      </c>
      <c r="BT216" s="1">
        <v>1</v>
      </c>
      <c r="BU216" s="1">
        <v>1</v>
      </c>
      <c r="BV216" s="1">
        <v>1</v>
      </c>
      <c r="BW216" s="1">
        <v>1</v>
      </c>
      <c r="BX216" s="1">
        <v>1</v>
      </c>
      <c r="BY216" s="1">
        <v>1</v>
      </c>
    </row>
    <row r="217" spans="1:77" x14ac:dyDescent="0.25">
      <c r="A217" s="12" t="str">
        <f t="shared" si="305"/>
        <v>50157N0109D05377</v>
      </c>
      <c r="B217" s="1">
        <v>10811998</v>
      </c>
      <c r="C217" s="12">
        <v>50157</v>
      </c>
      <c r="D217" s="1" t="s">
        <v>1019</v>
      </c>
      <c r="E217" s="1" t="s">
        <v>1024</v>
      </c>
      <c r="F217" s="1" t="s">
        <v>1025</v>
      </c>
      <c r="G217" s="1">
        <v>3061</v>
      </c>
      <c r="H217" s="1" t="s">
        <v>1026</v>
      </c>
      <c r="I217" s="1">
        <v>1</v>
      </c>
      <c r="J217" s="15">
        <v>5965.98</v>
      </c>
      <c r="K217" s="1">
        <v>0.1</v>
      </c>
      <c r="L217" s="15">
        <v>130.62</v>
      </c>
      <c r="M217" s="1">
        <v>6096.5999999999995</v>
      </c>
      <c r="N217" s="1"/>
      <c r="O217" s="12" t="str">
        <f>VLOOKUP(C217,'[1]minu seosed mai'!$E$3:$F$784,2,0)</f>
        <v>Kose-Lasnamäe Perearstikeskus OÜ</v>
      </c>
      <c r="P217" s="12" t="str">
        <f>VLOOKUP(A217,'[2]minu seosed mai'!$A$3:$A$784,1,0)</f>
        <v>50157N0109D05377</v>
      </c>
      <c r="Q217" s="12"/>
      <c r="R217" s="12" t="str">
        <f>VLOOKUP(H217,'[2]minu seosed mai'!$B$3:$F$784,5,0)</f>
        <v>Kose-Lasnamäe Perearstikeskus OÜ</v>
      </c>
      <c r="S217" s="12" t="s">
        <v>1027</v>
      </c>
      <c r="T217" s="12" t="s">
        <v>1028</v>
      </c>
      <c r="U217" s="12"/>
      <c r="V217" s="12" t="s">
        <v>1027</v>
      </c>
      <c r="X217" s="16">
        <f t="shared" si="306"/>
        <v>5965.98</v>
      </c>
      <c r="Y217" s="1" t="str">
        <f t="shared" si="307"/>
        <v>N0109</v>
      </c>
      <c r="Z217" s="1" t="str">
        <f t="shared" si="308"/>
        <v>D05377</v>
      </c>
      <c r="AB217" s="1">
        <f t="shared" si="309"/>
        <v>50157</v>
      </c>
      <c r="AC217" s="1" t="str">
        <f t="shared" si="309"/>
        <v>Osaühing Kose-Lasnamäe Perearstikeskus</v>
      </c>
      <c r="AD217" s="1">
        <f>VLOOKUP(G217,[2]abi!$A$2:$C$4,2,0)</f>
        <v>71200012</v>
      </c>
      <c r="AF217" s="1" t="str">
        <f t="shared" si="310"/>
        <v>000000000000003061</v>
      </c>
      <c r="AG217" s="1">
        <f>VLOOKUP($AB217,[3]SAP!AN$4:AU$7387,4,0)</f>
        <v>2026</v>
      </c>
      <c r="AH217" s="1" t="str">
        <f>VLOOKUP($AB217,[3]SAP!$AN$4:$AU$7387,5,0)</f>
        <v>2026-PRL1-50157</v>
      </c>
      <c r="AI217" s="1" t="str">
        <f>VLOOKUP($AB217,[3]SAP!$AN$4:$AU$7387,6,0)</f>
        <v>#</v>
      </c>
      <c r="AJ217" s="1" t="str">
        <f>VLOOKUP($AB217,[3]SAP!$AN$4:$AU$7387,7,0)</f>
        <v>#</v>
      </c>
      <c r="AK217" s="1" t="str">
        <f>VLOOKUP($AB217,[3]SAP!$AN$4:$AU$7387,8,0)</f>
        <v>#</v>
      </c>
      <c r="AL217" s="1">
        <f t="shared" si="311"/>
        <v>1</v>
      </c>
      <c r="AM217" s="1">
        <v>1</v>
      </c>
      <c r="AN217" s="16">
        <f t="shared" si="312"/>
        <v>5965.98</v>
      </c>
      <c r="AO217" s="16">
        <f t="shared" si="313"/>
        <v>5965.98</v>
      </c>
      <c r="AP217" s="1">
        <v>1</v>
      </c>
      <c r="AQ217" s="1">
        <v>1</v>
      </c>
      <c r="AR217" s="1">
        <v>1</v>
      </c>
      <c r="AS217" s="1">
        <v>1</v>
      </c>
      <c r="AT217" s="1">
        <v>1</v>
      </c>
      <c r="AU217" s="1">
        <v>1</v>
      </c>
      <c r="AV217" s="1">
        <v>1</v>
      </c>
      <c r="AW217" s="1">
        <v>1</v>
      </c>
      <c r="AX217" s="1">
        <v>1</v>
      </c>
      <c r="AZ217" s="1" t="str">
        <f t="shared" si="314"/>
        <v>N0109</v>
      </c>
      <c r="BA217" s="1" t="str">
        <f t="shared" si="315"/>
        <v>D05377</v>
      </c>
      <c r="BB217" s="1" t="str">
        <f t="shared" si="315"/>
        <v>ENE TUNDER</v>
      </c>
      <c r="BC217" s="1">
        <f t="shared" si="316"/>
        <v>50157</v>
      </c>
      <c r="BE217" s="1">
        <v>71200013</v>
      </c>
      <c r="BG217" s="1" t="str">
        <f t="shared" si="317"/>
        <v>000000000000003062</v>
      </c>
      <c r="BH217" s="1">
        <f>VLOOKUP($AB217,[3]SAP!$AN$4:$AU$7387,4,0)</f>
        <v>2026</v>
      </c>
      <c r="BI217" s="1" t="str">
        <f>VLOOKUP($AB217,[3]SAP!$AN$4:$AU$7387,5,0)</f>
        <v>2026-PRL1-50157</v>
      </c>
      <c r="BJ217" s="1" t="str">
        <f>VLOOKUP($AB217,[3]SAP!$AN$4:$AU$7387,6,0)</f>
        <v>#</v>
      </c>
      <c r="BK217" s="1" t="str">
        <f>VLOOKUP($AB217,[3]SAP!$AN$4:$AU$7387,7,0)</f>
        <v>#</v>
      </c>
      <c r="BL217" s="1" t="str">
        <f>VLOOKUP($AB217,[3]SAP!$AN$4:$AU$7387,8,0)</f>
        <v>#</v>
      </c>
      <c r="BM217" s="1">
        <f t="shared" si="318"/>
        <v>0.1</v>
      </c>
      <c r="BN217" s="1">
        <v>1</v>
      </c>
      <c r="BO217" s="16">
        <v>1306.2000000000003</v>
      </c>
      <c r="BP217" s="15">
        <f t="shared" si="319"/>
        <v>130.62</v>
      </c>
      <c r="BQ217" s="1">
        <v>1</v>
      </c>
      <c r="BR217" s="1">
        <v>1</v>
      </c>
      <c r="BS217" s="1">
        <v>1</v>
      </c>
      <c r="BT217" s="1">
        <v>1</v>
      </c>
      <c r="BU217" s="1">
        <v>1</v>
      </c>
      <c r="BV217" s="1">
        <v>1</v>
      </c>
      <c r="BW217" s="1">
        <v>1</v>
      </c>
      <c r="BX217" s="1">
        <v>1</v>
      </c>
      <c r="BY217" s="1">
        <v>1</v>
      </c>
    </row>
    <row r="218" spans="1:77" x14ac:dyDescent="0.25">
      <c r="A218" s="12" t="str">
        <f t="shared" si="305"/>
        <v>50157N0130D05163</v>
      </c>
      <c r="B218" s="1">
        <v>10811998</v>
      </c>
      <c r="C218" s="12">
        <v>50157</v>
      </c>
      <c r="D218" s="1" t="s">
        <v>1019</v>
      </c>
      <c r="E218" s="1" t="s">
        <v>1029</v>
      </c>
      <c r="F218" s="1" t="s">
        <v>1030</v>
      </c>
      <c r="G218" s="1">
        <v>3061</v>
      </c>
      <c r="H218" s="1" t="s">
        <v>1031</v>
      </c>
      <c r="I218" s="1">
        <v>1</v>
      </c>
      <c r="J218" s="15">
        <v>5965.98</v>
      </c>
      <c r="K218" s="1">
        <v>0.1</v>
      </c>
      <c r="L218" s="15">
        <v>130.62</v>
      </c>
      <c r="M218" s="1">
        <v>6096.5999999999995</v>
      </c>
      <c r="N218" s="1"/>
      <c r="O218" s="12" t="str">
        <f>VLOOKUP(C218,'[1]minu seosed mai'!$E$3:$F$784,2,0)</f>
        <v>Kose-Lasnamäe Perearstikeskus OÜ</v>
      </c>
      <c r="P218" s="12" t="str">
        <f>VLOOKUP(A218,'[2]minu seosed mai'!$A$3:$A$784,1,0)</f>
        <v>50157N0130D05163</v>
      </c>
      <c r="Q218" s="12"/>
      <c r="R218" s="12" t="str">
        <f>VLOOKUP(H218,'[2]minu seosed mai'!$B$3:$F$784,5,0)</f>
        <v>Kose-Lasnamäe Perearstikeskus OÜ</v>
      </c>
      <c r="S218" s="12" t="s">
        <v>1027</v>
      </c>
      <c r="T218" s="12" t="s">
        <v>1032</v>
      </c>
      <c r="U218" s="12"/>
      <c r="V218" s="12" t="s">
        <v>1027</v>
      </c>
      <c r="X218" s="16">
        <f t="shared" si="306"/>
        <v>5965.98</v>
      </c>
      <c r="Y218" s="1" t="str">
        <f t="shared" si="307"/>
        <v>N0130</v>
      </c>
      <c r="Z218" s="1" t="str">
        <f t="shared" si="308"/>
        <v>D05163</v>
      </c>
      <c r="AB218" s="1">
        <f t="shared" si="309"/>
        <v>50157</v>
      </c>
      <c r="AC218" s="1" t="str">
        <f t="shared" si="309"/>
        <v>Osaühing Kose-Lasnamäe Perearstikeskus</v>
      </c>
      <c r="AD218" s="1">
        <f>VLOOKUP(G218,[2]abi!$A$2:$C$4,2,0)</f>
        <v>71200012</v>
      </c>
      <c r="AF218" s="1" t="str">
        <f t="shared" si="310"/>
        <v>000000000000003061</v>
      </c>
      <c r="AG218" s="1">
        <f>VLOOKUP($AB218,[3]SAP!AN$4:AU$7387,4,0)</f>
        <v>2026</v>
      </c>
      <c r="AH218" s="1" t="str">
        <f>VLOOKUP($AB218,[3]SAP!$AN$4:$AU$7387,5,0)</f>
        <v>2026-PRL1-50157</v>
      </c>
      <c r="AI218" s="1" t="str">
        <f>VLOOKUP($AB218,[3]SAP!$AN$4:$AU$7387,6,0)</f>
        <v>#</v>
      </c>
      <c r="AJ218" s="1" t="str">
        <f>VLOOKUP($AB218,[3]SAP!$AN$4:$AU$7387,7,0)</f>
        <v>#</v>
      </c>
      <c r="AK218" s="1" t="str">
        <f>VLOOKUP($AB218,[3]SAP!$AN$4:$AU$7387,8,0)</f>
        <v>#</v>
      </c>
      <c r="AL218" s="1">
        <f t="shared" si="311"/>
        <v>1</v>
      </c>
      <c r="AM218" s="1">
        <v>1</v>
      </c>
      <c r="AN218" s="16">
        <f t="shared" si="312"/>
        <v>5965.98</v>
      </c>
      <c r="AO218" s="16">
        <f t="shared" si="313"/>
        <v>5965.98</v>
      </c>
      <c r="AP218" s="1">
        <v>1</v>
      </c>
      <c r="AQ218" s="1">
        <v>1</v>
      </c>
      <c r="AR218" s="1">
        <v>1</v>
      </c>
      <c r="AS218" s="1">
        <v>1</v>
      </c>
      <c r="AT218" s="1">
        <v>1</v>
      </c>
      <c r="AU218" s="1">
        <v>1</v>
      </c>
      <c r="AV218" s="1">
        <v>1</v>
      </c>
      <c r="AW218" s="1">
        <v>1</v>
      </c>
      <c r="AX218" s="1">
        <v>1</v>
      </c>
      <c r="AZ218" s="1" t="str">
        <f t="shared" si="314"/>
        <v>N0130</v>
      </c>
      <c r="BA218" s="1" t="str">
        <f t="shared" si="315"/>
        <v>D05163</v>
      </c>
      <c r="BB218" s="1" t="str">
        <f t="shared" si="315"/>
        <v>RUTH PUUSEPP</v>
      </c>
      <c r="BC218" s="1">
        <f t="shared" si="316"/>
        <v>50157</v>
      </c>
      <c r="BE218" s="1">
        <v>71200013</v>
      </c>
      <c r="BG218" s="1" t="str">
        <f t="shared" si="317"/>
        <v>000000000000003062</v>
      </c>
      <c r="BH218" s="1">
        <f>VLOOKUP($AB218,[3]SAP!$AN$4:$AU$7387,4,0)</f>
        <v>2026</v>
      </c>
      <c r="BI218" s="1" t="str">
        <f>VLOOKUP($AB218,[3]SAP!$AN$4:$AU$7387,5,0)</f>
        <v>2026-PRL1-50157</v>
      </c>
      <c r="BJ218" s="1" t="str">
        <f>VLOOKUP($AB218,[3]SAP!$AN$4:$AU$7387,6,0)</f>
        <v>#</v>
      </c>
      <c r="BK218" s="1" t="str">
        <f>VLOOKUP($AB218,[3]SAP!$AN$4:$AU$7387,7,0)</f>
        <v>#</v>
      </c>
      <c r="BL218" s="1" t="str">
        <f>VLOOKUP($AB218,[3]SAP!$AN$4:$AU$7387,8,0)</f>
        <v>#</v>
      </c>
      <c r="BM218" s="1">
        <f t="shared" si="318"/>
        <v>0.1</v>
      </c>
      <c r="BN218" s="1">
        <v>1</v>
      </c>
      <c r="BO218" s="16">
        <v>1306.2000000000003</v>
      </c>
      <c r="BP218" s="15">
        <f t="shared" si="319"/>
        <v>130.62</v>
      </c>
      <c r="BQ218" s="1">
        <v>1</v>
      </c>
      <c r="BR218" s="1">
        <v>1</v>
      </c>
      <c r="BS218" s="1">
        <v>1</v>
      </c>
      <c r="BT218" s="1">
        <v>1</v>
      </c>
      <c r="BU218" s="1">
        <v>1</v>
      </c>
      <c r="BV218" s="1">
        <v>1</v>
      </c>
      <c r="BW218" s="1">
        <v>1</v>
      </c>
      <c r="BX218" s="1">
        <v>1</v>
      </c>
      <c r="BY218" s="1">
        <v>1</v>
      </c>
    </row>
    <row r="219" spans="1:77" x14ac:dyDescent="0.25">
      <c r="A219" s="12" t="str">
        <f t="shared" si="289"/>
        <v>501203069D03037</v>
      </c>
      <c r="B219" s="1">
        <v>10712948</v>
      </c>
      <c r="C219" s="12">
        <v>50120</v>
      </c>
      <c r="D219" s="1" t="s">
        <v>1033</v>
      </c>
      <c r="E219" s="1" t="s">
        <v>1034</v>
      </c>
      <c r="F219" s="1" t="s">
        <v>1035</v>
      </c>
      <c r="G219" s="1">
        <v>3069</v>
      </c>
      <c r="H219" s="1" t="s">
        <v>1036</v>
      </c>
      <c r="I219" s="1">
        <v>0</v>
      </c>
      <c r="J219" s="17">
        <v>0</v>
      </c>
      <c r="L219" s="1">
        <v>0</v>
      </c>
      <c r="M219" s="1">
        <v>0</v>
      </c>
      <c r="N219" s="1"/>
      <c r="O219" s="12" t="str">
        <f>VLOOKUP(C219,'[1]minu seosed mai'!$E$3:$F$784,2,0)</f>
        <v>Kristiine Perearstid OÜ</v>
      </c>
      <c r="P219" s="12" t="e">
        <f>VLOOKUP(A219,'[1]minu seosed mai'!$A$3:$A$784,1,0)</f>
        <v>#N/A</v>
      </c>
      <c r="Q219" s="12"/>
      <c r="R219" s="12" t="str">
        <f>VLOOKUP(H219,'[2]minu seosed mai'!$B$3:$F$784,5,0)</f>
        <v>Kristiine Perearstid OÜ</v>
      </c>
      <c r="S219" s="12" t="s">
        <v>1037</v>
      </c>
      <c r="T219" s="12" t="s">
        <v>1038</v>
      </c>
      <c r="U219" s="12"/>
      <c r="V219" s="12" t="s">
        <v>1037</v>
      </c>
    </row>
    <row r="220" spans="1:77" x14ac:dyDescent="0.25">
      <c r="A220" s="12" t="str">
        <f t="shared" si="289"/>
        <v>501203061D03036</v>
      </c>
      <c r="B220" s="1">
        <v>10712948</v>
      </c>
      <c r="C220" s="12">
        <v>50120</v>
      </c>
      <c r="D220" s="1" t="s">
        <v>1033</v>
      </c>
      <c r="E220" s="1" t="s">
        <v>1039</v>
      </c>
      <c r="F220" s="1" t="s">
        <v>1040</v>
      </c>
      <c r="G220" s="1">
        <v>3061</v>
      </c>
      <c r="H220" s="1" t="s">
        <v>1041</v>
      </c>
      <c r="I220" s="1">
        <v>0</v>
      </c>
      <c r="J220" s="17">
        <v>0</v>
      </c>
      <c r="L220" s="1">
        <v>0</v>
      </c>
      <c r="M220" s="1">
        <v>0</v>
      </c>
      <c r="N220" s="1"/>
      <c r="O220" s="12" t="str">
        <f>VLOOKUP(C220,'[1]minu seosed mai'!$E$3:$F$784,2,0)</f>
        <v>Kristiine Perearstid OÜ</v>
      </c>
      <c r="P220" s="12" t="e">
        <f>VLOOKUP(A220,'[1]minu seosed mai'!$A$3:$A$784,1,0)</f>
        <v>#N/A</v>
      </c>
      <c r="Q220" s="12"/>
      <c r="R220" s="12" t="str">
        <f>VLOOKUP(H220,'[2]minu seosed mai'!$B$3:$F$784,5,0)</f>
        <v>Kristiine Perearstid OÜ</v>
      </c>
      <c r="S220" s="12" t="s">
        <v>1037</v>
      </c>
      <c r="T220" s="12" t="s">
        <v>1042</v>
      </c>
      <c r="U220" s="12"/>
      <c r="V220" s="12" t="s">
        <v>1037</v>
      </c>
    </row>
    <row r="221" spans="1:77" x14ac:dyDescent="0.25">
      <c r="A221" s="12" t="str">
        <f t="shared" ref="A221:A233" si="320">C221&amp;H221&amp;E221</f>
        <v>50510N0335D08791</v>
      </c>
      <c r="B221" s="1">
        <v>11030234</v>
      </c>
      <c r="C221" s="12">
        <v>50510</v>
      </c>
      <c r="D221" s="1" t="s">
        <v>1037</v>
      </c>
      <c r="E221" s="1" t="s">
        <v>1043</v>
      </c>
      <c r="F221" s="1" t="s">
        <v>1044</v>
      </c>
      <c r="G221" s="1">
        <v>3069</v>
      </c>
      <c r="H221" s="1" t="s">
        <v>1045</v>
      </c>
      <c r="I221" s="1">
        <v>1</v>
      </c>
      <c r="J221" s="15">
        <v>7470.92</v>
      </c>
      <c r="K221" s="1">
        <v>0.70000000000000007</v>
      </c>
      <c r="L221" s="15">
        <v>914.34000000000015</v>
      </c>
      <c r="M221" s="1">
        <v>8385.26</v>
      </c>
      <c r="N221" s="1"/>
      <c r="O221" s="12" t="str">
        <f>VLOOKUP(C221,'[1]minu seosed mai'!$E$3:$F$784,2,0)</f>
        <v>Osaühing Kuressaare Perearstikeskus</v>
      </c>
      <c r="P221" s="12" t="str">
        <f>VLOOKUP(A221,'[2]minu seosed mai'!$A$3:$A$784,1,0)</f>
        <v>50510N0335D08791</v>
      </c>
      <c r="Q221" s="12"/>
      <c r="R221" s="12" t="str">
        <f>VLOOKUP(H221,'[2]minu seosed mai'!$B$3:$F$784,5,0)</f>
        <v>Osaühing Kuressaare Perearstikeskus</v>
      </c>
      <c r="S221" s="12" t="s">
        <v>1037</v>
      </c>
      <c r="T221" s="12" t="s">
        <v>1046</v>
      </c>
      <c r="U221" s="12"/>
      <c r="V221" s="12" t="s">
        <v>1037</v>
      </c>
      <c r="X221" s="16">
        <f t="shared" ref="X221:X233" si="321">J221/I221</f>
        <v>7470.92</v>
      </c>
      <c r="Y221" s="1" t="str">
        <f t="shared" ref="Y221:Y233" si="322">H221</f>
        <v>N0335</v>
      </c>
      <c r="Z221" s="1" t="str">
        <f t="shared" ref="Z221:Z233" si="323">E221</f>
        <v>D08791</v>
      </c>
      <c r="AB221" s="1">
        <f t="shared" ref="AB221:AC233" si="324">C221</f>
        <v>50510</v>
      </c>
      <c r="AC221" s="1" t="str">
        <f t="shared" si="324"/>
        <v>Osaühing Kuressaare Perearstikeskus</v>
      </c>
      <c r="AD221" s="1">
        <f>VLOOKUP(G221,[2]abi!$A$2:$C$4,2,0)</f>
        <v>71200022</v>
      </c>
      <c r="AF221" s="1" t="str">
        <f t="shared" ref="AF221:AF233" si="325">$AF$1&amp;G221</f>
        <v>000000000000003069</v>
      </c>
      <c r="AG221" s="1">
        <f>VLOOKUP($AB221,[3]SAP!AN$4:AU$7387,4,0)</f>
        <v>2026</v>
      </c>
      <c r="AH221" s="1" t="str">
        <f>VLOOKUP($AB221,[3]SAP!$AN$4:$AU$7387,5,0)</f>
        <v>2026-PRL1-50510</v>
      </c>
      <c r="AI221" s="1">
        <f>VLOOKUP($AB221,[3]SAP!$AN$4:$AU$7387,6,0)</f>
        <v>1</v>
      </c>
      <c r="AJ221" s="1" t="str">
        <f>VLOOKUP($AB221,[3]SAP!$AN$4:$AU$7387,7,0)</f>
        <v>TK028</v>
      </c>
      <c r="AK221" s="1" t="str">
        <f>VLOOKUP($AB221,[3]SAP!$AN$4:$AU$7387,8,0)</f>
        <v>#</v>
      </c>
      <c r="AL221" s="1">
        <f t="shared" ref="AL221:AL233" si="326">I221</f>
        <v>1</v>
      </c>
      <c r="AM221" s="1">
        <v>1</v>
      </c>
      <c r="AN221" s="16">
        <f t="shared" ref="AN221:AN233" si="327">X221</f>
        <v>7470.92</v>
      </c>
      <c r="AO221" s="16">
        <f t="shared" ref="AO221:AO233" si="328">J221</f>
        <v>7470.92</v>
      </c>
      <c r="AP221" s="1">
        <v>1</v>
      </c>
      <c r="AQ221" s="1">
        <v>1</v>
      </c>
      <c r="AR221" s="1">
        <v>1</v>
      </c>
      <c r="AS221" s="1">
        <v>1</v>
      </c>
      <c r="AT221" s="1">
        <v>1</v>
      </c>
      <c r="AU221" s="1">
        <v>1</v>
      </c>
      <c r="AV221" s="1">
        <v>1</v>
      </c>
      <c r="AW221" s="1">
        <v>1</v>
      </c>
      <c r="AX221" s="1">
        <v>1</v>
      </c>
      <c r="AZ221" s="1" t="str">
        <f t="shared" ref="AZ221:AZ233" si="329">H221</f>
        <v>N0335</v>
      </c>
      <c r="BA221" s="1" t="str">
        <f t="shared" ref="BA221:BB233" si="330">E221</f>
        <v>D08791</v>
      </c>
      <c r="BB221" s="1" t="str">
        <f t="shared" si="330"/>
        <v>KRISTI KALVET</v>
      </c>
      <c r="BC221" s="1">
        <f t="shared" ref="BC221:BC233" si="331">C221</f>
        <v>50510</v>
      </c>
      <c r="BE221" s="1">
        <v>71200013</v>
      </c>
      <c r="BG221" s="1" t="str">
        <f t="shared" ref="BG221:BG233" si="332">$BG$1&amp;3062</f>
        <v>000000000000003062</v>
      </c>
      <c r="BH221" s="1">
        <f>VLOOKUP($AB221,[3]SAP!$AN$4:$AU$7387,4,0)</f>
        <v>2026</v>
      </c>
      <c r="BI221" s="1" t="str">
        <f>VLOOKUP($AB221,[3]SAP!$AN$4:$AU$7387,5,0)</f>
        <v>2026-PRL1-50510</v>
      </c>
      <c r="BJ221" s="1">
        <f>VLOOKUP($AB221,[3]SAP!$AN$4:$AU$7387,6,0)</f>
        <v>1</v>
      </c>
      <c r="BK221" s="1" t="str">
        <f>VLOOKUP($AB221,[3]SAP!$AN$4:$AU$7387,7,0)</f>
        <v>TK028</v>
      </c>
      <c r="BL221" s="1" t="str">
        <f>VLOOKUP($AB221,[3]SAP!$AN$4:$AU$7387,8,0)</f>
        <v>#</v>
      </c>
      <c r="BM221" s="1">
        <f t="shared" ref="BM221:BM233" si="333">K221</f>
        <v>0.70000000000000007</v>
      </c>
      <c r="BN221" s="1">
        <v>1</v>
      </c>
      <c r="BO221" s="16">
        <v>1306.2000000000003</v>
      </c>
      <c r="BP221" s="15">
        <f t="shared" ref="BP221:BP233" si="334">L221</f>
        <v>914.34000000000015</v>
      </c>
      <c r="BQ221" s="1">
        <v>1</v>
      </c>
      <c r="BR221" s="1">
        <v>1</v>
      </c>
      <c r="BS221" s="1">
        <v>1</v>
      </c>
      <c r="BT221" s="1">
        <v>1</v>
      </c>
      <c r="BU221" s="1">
        <v>1</v>
      </c>
      <c r="BV221" s="1">
        <v>1</v>
      </c>
      <c r="BW221" s="1">
        <v>1</v>
      </c>
      <c r="BX221" s="1">
        <v>1</v>
      </c>
      <c r="BY221" s="1">
        <v>1</v>
      </c>
    </row>
    <row r="222" spans="1:77" x14ac:dyDescent="0.25">
      <c r="A222" s="12" t="str">
        <f t="shared" si="320"/>
        <v>50510N0337D07684</v>
      </c>
      <c r="B222" s="1">
        <v>11030234</v>
      </c>
      <c r="C222" s="12">
        <v>50510</v>
      </c>
      <c r="D222" s="1" t="s">
        <v>1037</v>
      </c>
      <c r="E222" s="1" t="s">
        <v>1047</v>
      </c>
      <c r="F222" s="1" t="s">
        <v>1048</v>
      </c>
      <c r="G222" s="1">
        <v>3069</v>
      </c>
      <c r="H222" s="1" t="s">
        <v>1049</v>
      </c>
      <c r="I222" s="1">
        <v>1</v>
      </c>
      <c r="J222" s="15">
        <v>7470.92</v>
      </c>
      <c r="K222" s="1">
        <v>0.70000000000000007</v>
      </c>
      <c r="L222" s="15">
        <v>914.34000000000015</v>
      </c>
      <c r="M222" s="1">
        <v>8385.26</v>
      </c>
      <c r="N222" s="1"/>
      <c r="O222" s="12" t="str">
        <f>VLOOKUP(C222,'[1]minu seosed mai'!$E$3:$F$784,2,0)</f>
        <v>Osaühing Kuressaare Perearstikeskus</v>
      </c>
      <c r="P222" s="12" t="str">
        <f>VLOOKUP(A222,'[2]minu seosed mai'!$A$3:$A$784,1,0)</f>
        <v>50510N0337D07684</v>
      </c>
      <c r="Q222" s="12"/>
      <c r="R222" s="12" t="str">
        <f>VLOOKUP(H222,'[2]minu seosed mai'!$B$3:$F$784,5,0)</f>
        <v>Osaühing Kuressaare Perearstikeskus</v>
      </c>
      <c r="S222" s="12" t="s">
        <v>1037</v>
      </c>
      <c r="T222" s="12" t="s">
        <v>1050</v>
      </c>
      <c r="U222" s="12"/>
      <c r="V222" s="12" t="s">
        <v>1037</v>
      </c>
      <c r="X222" s="16">
        <f t="shared" si="321"/>
        <v>7470.92</v>
      </c>
      <c r="Y222" s="1" t="str">
        <f t="shared" si="322"/>
        <v>N0337</v>
      </c>
      <c r="Z222" s="1" t="str">
        <f t="shared" si="323"/>
        <v>D07684</v>
      </c>
      <c r="AB222" s="1">
        <f t="shared" si="324"/>
        <v>50510</v>
      </c>
      <c r="AC222" s="1" t="str">
        <f t="shared" si="324"/>
        <v>Osaühing Kuressaare Perearstikeskus</v>
      </c>
      <c r="AD222" s="1">
        <f>VLOOKUP(G222,[2]abi!$A$2:$C$4,2,0)</f>
        <v>71200022</v>
      </c>
      <c r="AF222" s="1" t="str">
        <f t="shared" si="325"/>
        <v>000000000000003069</v>
      </c>
      <c r="AG222" s="1">
        <f>VLOOKUP($AB222,[3]SAP!AN$4:AU$7387,4,0)</f>
        <v>2026</v>
      </c>
      <c r="AH222" s="1" t="str">
        <f>VLOOKUP($AB222,[3]SAP!$AN$4:$AU$7387,5,0)</f>
        <v>2026-PRL1-50510</v>
      </c>
      <c r="AI222" s="1">
        <f>VLOOKUP($AB222,[3]SAP!$AN$4:$AU$7387,6,0)</f>
        <v>1</v>
      </c>
      <c r="AJ222" s="1" t="str">
        <f>VLOOKUP($AB222,[3]SAP!$AN$4:$AU$7387,7,0)</f>
        <v>TK028</v>
      </c>
      <c r="AK222" s="1" t="str">
        <f>VLOOKUP($AB222,[3]SAP!$AN$4:$AU$7387,8,0)</f>
        <v>#</v>
      </c>
      <c r="AL222" s="1">
        <f t="shared" si="326"/>
        <v>1</v>
      </c>
      <c r="AM222" s="1">
        <v>1</v>
      </c>
      <c r="AN222" s="16">
        <f t="shared" si="327"/>
        <v>7470.92</v>
      </c>
      <c r="AO222" s="16">
        <f t="shared" si="328"/>
        <v>7470.92</v>
      </c>
      <c r="AP222" s="1">
        <v>1</v>
      </c>
      <c r="AQ222" s="1">
        <v>1</v>
      </c>
      <c r="AR222" s="1">
        <v>1</v>
      </c>
      <c r="AS222" s="1">
        <v>1</v>
      </c>
      <c r="AT222" s="1">
        <v>1</v>
      </c>
      <c r="AU222" s="1">
        <v>1</v>
      </c>
      <c r="AV222" s="1">
        <v>1</v>
      </c>
      <c r="AW222" s="1">
        <v>1</v>
      </c>
      <c r="AX222" s="1">
        <v>1</v>
      </c>
      <c r="AZ222" s="1" t="str">
        <f t="shared" si="329"/>
        <v>N0337</v>
      </c>
      <c r="BA222" s="1" t="str">
        <f t="shared" si="330"/>
        <v>D07684</v>
      </c>
      <c r="BB222" s="1" t="str">
        <f t="shared" si="330"/>
        <v>KRISTEN REINMANN</v>
      </c>
      <c r="BC222" s="1">
        <f t="shared" si="331"/>
        <v>50510</v>
      </c>
      <c r="BE222" s="1">
        <v>71200013</v>
      </c>
      <c r="BG222" s="1" t="str">
        <f t="shared" si="332"/>
        <v>000000000000003062</v>
      </c>
      <c r="BH222" s="1">
        <f>VLOOKUP($AB222,[3]SAP!$AN$4:$AU$7387,4,0)</f>
        <v>2026</v>
      </c>
      <c r="BI222" s="1" t="str">
        <f>VLOOKUP($AB222,[3]SAP!$AN$4:$AU$7387,5,0)</f>
        <v>2026-PRL1-50510</v>
      </c>
      <c r="BJ222" s="1">
        <f>VLOOKUP($AB222,[3]SAP!$AN$4:$AU$7387,6,0)</f>
        <v>1</v>
      </c>
      <c r="BK222" s="1" t="str">
        <f>VLOOKUP($AB222,[3]SAP!$AN$4:$AU$7387,7,0)</f>
        <v>TK028</v>
      </c>
      <c r="BL222" s="1" t="str">
        <f>VLOOKUP($AB222,[3]SAP!$AN$4:$AU$7387,8,0)</f>
        <v>#</v>
      </c>
      <c r="BM222" s="1">
        <f t="shared" si="333"/>
        <v>0.70000000000000007</v>
      </c>
      <c r="BN222" s="1">
        <v>1</v>
      </c>
      <c r="BO222" s="16">
        <v>1306.2000000000003</v>
      </c>
      <c r="BP222" s="15">
        <f t="shared" si="334"/>
        <v>914.34000000000015</v>
      </c>
      <c r="BQ222" s="1">
        <v>1</v>
      </c>
      <c r="BR222" s="1">
        <v>1</v>
      </c>
      <c r="BS222" s="1">
        <v>1</v>
      </c>
      <c r="BT222" s="1">
        <v>1</v>
      </c>
      <c r="BU222" s="1">
        <v>1</v>
      </c>
      <c r="BV222" s="1">
        <v>1</v>
      </c>
      <c r="BW222" s="1">
        <v>1</v>
      </c>
      <c r="BX222" s="1">
        <v>1</v>
      </c>
      <c r="BY222" s="1">
        <v>1</v>
      </c>
    </row>
    <row r="223" spans="1:77" x14ac:dyDescent="0.25">
      <c r="A223" s="12" t="str">
        <f t="shared" si="320"/>
        <v>50510N0341D04983</v>
      </c>
      <c r="B223" s="1">
        <v>11030234</v>
      </c>
      <c r="C223" s="12">
        <v>50510</v>
      </c>
      <c r="D223" s="1" t="s">
        <v>1037</v>
      </c>
      <c r="E223" s="1" t="s">
        <v>1051</v>
      </c>
      <c r="F223" s="1" t="s">
        <v>1052</v>
      </c>
      <c r="G223" s="1">
        <v>3069</v>
      </c>
      <c r="H223" s="1" t="s">
        <v>1053</v>
      </c>
      <c r="I223" s="1">
        <v>1</v>
      </c>
      <c r="J223" s="15">
        <v>7470.92</v>
      </c>
      <c r="K223" s="1">
        <v>0.70000000000000007</v>
      </c>
      <c r="L223" s="15">
        <v>914.34000000000015</v>
      </c>
      <c r="M223" s="1">
        <v>8385.26</v>
      </c>
      <c r="N223" s="1"/>
      <c r="O223" s="12" t="str">
        <f>VLOOKUP(C223,'[1]minu seosed mai'!$E$3:$F$784,2,0)</f>
        <v>Osaühing Kuressaare Perearstikeskus</v>
      </c>
      <c r="P223" s="12" t="str">
        <f>VLOOKUP(A223,'[2]minu seosed mai'!$A$3:$A$784,1,0)</f>
        <v>50510N0341D04983</v>
      </c>
      <c r="Q223" s="12"/>
      <c r="R223" s="12" t="str">
        <f>VLOOKUP(H223,'[2]minu seosed mai'!$B$3:$F$784,5,0)</f>
        <v>Osaühing Kuressaare Perearstikeskus</v>
      </c>
      <c r="S223" s="12" t="s">
        <v>1037</v>
      </c>
      <c r="T223" s="12" t="s">
        <v>1054</v>
      </c>
      <c r="U223" s="12"/>
      <c r="V223" s="12" t="s">
        <v>1037</v>
      </c>
      <c r="X223" s="16">
        <f t="shared" si="321"/>
        <v>7470.92</v>
      </c>
      <c r="Y223" s="1" t="str">
        <f t="shared" si="322"/>
        <v>N0341</v>
      </c>
      <c r="Z223" s="1" t="str">
        <f t="shared" si="323"/>
        <v>D04983</v>
      </c>
      <c r="AB223" s="1">
        <f t="shared" si="324"/>
        <v>50510</v>
      </c>
      <c r="AC223" s="1" t="str">
        <f t="shared" si="324"/>
        <v>Osaühing Kuressaare Perearstikeskus</v>
      </c>
      <c r="AD223" s="1">
        <f>VLOOKUP(G223,[2]abi!$A$2:$C$4,2,0)</f>
        <v>71200022</v>
      </c>
      <c r="AF223" s="1" t="str">
        <f t="shared" si="325"/>
        <v>000000000000003069</v>
      </c>
      <c r="AG223" s="1">
        <f>VLOOKUP($AB223,[3]SAP!AN$4:AU$7387,4,0)</f>
        <v>2026</v>
      </c>
      <c r="AH223" s="1" t="str">
        <f>VLOOKUP($AB223,[3]SAP!$AN$4:$AU$7387,5,0)</f>
        <v>2026-PRL1-50510</v>
      </c>
      <c r="AI223" s="1">
        <f>VLOOKUP($AB223,[3]SAP!$AN$4:$AU$7387,6,0)</f>
        <v>1</v>
      </c>
      <c r="AJ223" s="1" t="str">
        <f>VLOOKUP($AB223,[3]SAP!$AN$4:$AU$7387,7,0)</f>
        <v>TK028</v>
      </c>
      <c r="AK223" s="1" t="str">
        <f>VLOOKUP($AB223,[3]SAP!$AN$4:$AU$7387,8,0)</f>
        <v>#</v>
      </c>
      <c r="AL223" s="1">
        <f t="shared" si="326"/>
        <v>1</v>
      </c>
      <c r="AM223" s="1">
        <v>1</v>
      </c>
      <c r="AN223" s="16">
        <f t="shared" si="327"/>
        <v>7470.92</v>
      </c>
      <c r="AO223" s="16">
        <f t="shared" si="328"/>
        <v>7470.92</v>
      </c>
      <c r="AP223" s="1">
        <v>1</v>
      </c>
      <c r="AQ223" s="1">
        <v>1</v>
      </c>
      <c r="AR223" s="1">
        <v>1</v>
      </c>
      <c r="AS223" s="1">
        <v>1</v>
      </c>
      <c r="AT223" s="1">
        <v>1</v>
      </c>
      <c r="AU223" s="1">
        <v>1</v>
      </c>
      <c r="AV223" s="1">
        <v>1</v>
      </c>
      <c r="AW223" s="1">
        <v>1</v>
      </c>
      <c r="AX223" s="1">
        <v>1</v>
      </c>
      <c r="AZ223" s="1" t="str">
        <f t="shared" si="329"/>
        <v>N0341</v>
      </c>
      <c r="BA223" s="1" t="str">
        <f t="shared" si="330"/>
        <v>D04983</v>
      </c>
      <c r="BB223" s="1" t="str">
        <f t="shared" si="330"/>
        <v>EHA TALI</v>
      </c>
      <c r="BC223" s="1">
        <f t="shared" si="331"/>
        <v>50510</v>
      </c>
      <c r="BE223" s="1">
        <v>71200013</v>
      </c>
      <c r="BG223" s="1" t="str">
        <f t="shared" si="332"/>
        <v>000000000000003062</v>
      </c>
      <c r="BH223" s="1">
        <f>VLOOKUP($AB223,[3]SAP!$AN$4:$AU$7387,4,0)</f>
        <v>2026</v>
      </c>
      <c r="BI223" s="1" t="str">
        <f>VLOOKUP($AB223,[3]SAP!$AN$4:$AU$7387,5,0)</f>
        <v>2026-PRL1-50510</v>
      </c>
      <c r="BJ223" s="1">
        <f>VLOOKUP($AB223,[3]SAP!$AN$4:$AU$7387,6,0)</f>
        <v>1</v>
      </c>
      <c r="BK223" s="1" t="str">
        <f>VLOOKUP($AB223,[3]SAP!$AN$4:$AU$7387,7,0)</f>
        <v>TK028</v>
      </c>
      <c r="BL223" s="1" t="str">
        <f>VLOOKUP($AB223,[3]SAP!$AN$4:$AU$7387,8,0)</f>
        <v>#</v>
      </c>
      <c r="BM223" s="1">
        <f t="shared" si="333"/>
        <v>0.70000000000000007</v>
      </c>
      <c r="BN223" s="1">
        <v>1</v>
      </c>
      <c r="BO223" s="16">
        <v>1306.2000000000003</v>
      </c>
      <c r="BP223" s="15">
        <f t="shared" si="334"/>
        <v>914.34000000000015</v>
      </c>
      <c r="BQ223" s="1">
        <v>1</v>
      </c>
      <c r="BR223" s="1">
        <v>1</v>
      </c>
      <c r="BS223" s="1">
        <v>1</v>
      </c>
      <c r="BT223" s="1">
        <v>1</v>
      </c>
      <c r="BU223" s="1">
        <v>1</v>
      </c>
      <c r="BV223" s="1">
        <v>1</v>
      </c>
      <c r="BW223" s="1">
        <v>1</v>
      </c>
      <c r="BX223" s="1">
        <v>1</v>
      </c>
      <c r="BY223" s="1">
        <v>1</v>
      </c>
    </row>
    <row r="224" spans="1:77" x14ac:dyDescent="0.25">
      <c r="A224" s="12" t="str">
        <f t="shared" si="320"/>
        <v>50510N0342D05455</v>
      </c>
      <c r="B224" s="1">
        <v>11030234</v>
      </c>
      <c r="C224" s="12">
        <v>50510</v>
      </c>
      <c r="D224" s="1" t="s">
        <v>1037</v>
      </c>
      <c r="E224" s="1" t="s">
        <v>1055</v>
      </c>
      <c r="F224" s="1" t="s">
        <v>1056</v>
      </c>
      <c r="G224" s="1">
        <v>3069</v>
      </c>
      <c r="H224" s="1" t="s">
        <v>1057</v>
      </c>
      <c r="I224" s="1">
        <v>1</v>
      </c>
      <c r="J224" s="15">
        <v>7470.92</v>
      </c>
      <c r="K224" s="1">
        <v>0.70000000000000007</v>
      </c>
      <c r="L224" s="15">
        <v>914.34000000000015</v>
      </c>
      <c r="M224" s="1">
        <v>8385.26</v>
      </c>
      <c r="N224" s="1"/>
      <c r="O224" s="12" t="str">
        <f>VLOOKUP(C224,'[1]minu seosed mai'!$E$3:$F$784,2,0)</f>
        <v>Osaühing Kuressaare Perearstikeskus</v>
      </c>
      <c r="P224" s="12" t="str">
        <f>VLOOKUP(A224,'[2]minu seosed mai'!$A$3:$A$784,1,0)</f>
        <v>50510N0342D05455</v>
      </c>
      <c r="Q224" s="12"/>
      <c r="R224" s="12" t="str">
        <f>VLOOKUP(H224,'[2]minu seosed mai'!$B$3:$F$784,5,0)</f>
        <v>Osaühing Kuressaare Perearstikeskus</v>
      </c>
      <c r="S224" s="12" t="s">
        <v>1037</v>
      </c>
      <c r="T224" s="12" t="s">
        <v>1058</v>
      </c>
      <c r="U224" s="12"/>
      <c r="V224" s="12" t="s">
        <v>1037</v>
      </c>
      <c r="X224" s="16">
        <f t="shared" si="321"/>
        <v>7470.92</v>
      </c>
      <c r="Y224" s="1" t="str">
        <f t="shared" si="322"/>
        <v>N0342</v>
      </c>
      <c r="Z224" s="1" t="str">
        <f t="shared" si="323"/>
        <v>D05455</v>
      </c>
      <c r="AB224" s="1">
        <f t="shared" si="324"/>
        <v>50510</v>
      </c>
      <c r="AC224" s="1" t="str">
        <f t="shared" si="324"/>
        <v>Osaühing Kuressaare Perearstikeskus</v>
      </c>
      <c r="AD224" s="1">
        <f>VLOOKUP(G224,[2]abi!$A$2:$C$4,2,0)</f>
        <v>71200022</v>
      </c>
      <c r="AF224" s="1" t="str">
        <f t="shared" si="325"/>
        <v>000000000000003069</v>
      </c>
      <c r="AG224" s="1">
        <f>VLOOKUP($AB224,[3]SAP!AN$4:AU$7387,4,0)</f>
        <v>2026</v>
      </c>
      <c r="AH224" s="1" t="str">
        <f>VLOOKUP($AB224,[3]SAP!$AN$4:$AU$7387,5,0)</f>
        <v>2026-PRL1-50510</v>
      </c>
      <c r="AI224" s="1">
        <f>VLOOKUP($AB224,[3]SAP!$AN$4:$AU$7387,6,0)</f>
        <v>1</v>
      </c>
      <c r="AJ224" s="1" t="str">
        <f>VLOOKUP($AB224,[3]SAP!$AN$4:$AU$7387,7,0)</f>
        <v>TK028</v>
      </c>
      <c r="AK224" s="1" t="str">
        <f>VLOOKUP($AB224,[3]SAP!$AN$4:$AU$7387,8,0)</f>
        <v>#</v>
      </c>
      <c r="AL224" s="1">
        <f t="shared" si="326"/>
        <v>1</v>
      </c>
      <c r="AM224" s="1">
        <v>1</v>
      </c>
      <c r="AN224" s="16">
        <f t="shared" si="327"/>
        <v>7470.92</v>
      </c>
      <c r="AO224" s="16">
        <f t="shared" si="328"/>
        <v>7470.92</v>
      </c>
      <c r="AP224" s="1">
        <v>1</v>
      </c>
      <c r="AQ224" s="1">
        <v>1</v>
      </c>
      <c r="AR224" s="1">
        <v>1</v>
      </c>
      <c r="AS224" s="1">
        <v>1</v>
      </c>
      <c r="AT224" s="1">
        <v>1</v>
      </c>
      <c r="AU224" s="1">
        <v>1</v>
      </c>
      <c r="AV224" s="1">
        <v>1</v>
      </c>
      <c r="AW224" s="1">
        <v>1</v>
      </c>
      <c r="AX224" s="1">
        <v>1</v>
      </c>
      <c r="AZ224" s="1" t="str">
        <f t="shared" si="329"/>
        <v>N0342</v>
      </c>
      <c r="BA224" s="1" t="str">
        <f t="shared" si="330"/>
        <v>D05455</v>
      </c>
      <c r="BB224" s="1" t="str">
        <f t="shared" si="330"/>
        <v>MARI SOOTS</v>
      </c>
      <c r="BC224" s="1">
        <f t="shared" si="331"/>
        <v>50510</v>
      </c>
      <c r="BE224" s="1">
        <v>71200013</v>
      </c>
      <c r="BG224" s="1" t="str">
        <f t="shared" si="332"/>
        <v>000000000000003062</v>
      </c>
      <c r="BH224" s="1">
        <f>VLOOKUP($AB224,[3]SAP!$AN$4:$AU$7387,4,0)</f>
        <v>2026</v>
      </c>
      <c r="BI224" s="1" t="str">
        <f>VLOOKUP($AB224,[3]SAP!$AN$4:$AU$7387,5,0)</f>
        <v>2026-PRL1-50510</v>
      </c>
      <c r="BJ224" s="1">
        <f>VLOOKUP($AB224,[3]SAP!$AN$4:$AU$7387,6,0)</f>
        <v>1</v>
      </c>
      <c r="BK224" s="1" t="str">
        <f>VLOOKUP($AB224,[3]SAP!$AN$4:$AU$7387,7,0)</f>
        <v>TK028</v>
      </c>
      <c r="BL224" s="1" t="str">
        <f>VLOOKUP($AB224,[3]SAP!$AN$4:$AU$7387,8,0)</f>
        <v>#</v>
      </c>
      <c r="BM224" s="1">
        <f t="shared" si="333"/>
        <v>0.70000000000000007</v>
      </c>
      <c r="BN224" s="1">
        <v>1</v>
      </c>
      <c r="BO224" s="16">
        <v>1306.2000000000003</v>
      </c>
      <c r="BP224" s="15">
        <f t="shared" si="334"/>
        <v>914.34000000000015</v>
      </c>
      <c r="BQ224" s="1">
        <v>1</v>
      </c>
      <c r="BR224" s="1">
        <v>1</v>
      </c>
      <c r="BS224" s="1">
        <v>1</v>
      </c>
      <c r="BT224" s="1">
        <v>1</v>
      </c>
      <c r="BU224" s="1">
        <v>1</v>
      </c>
      <c r="BV224" s="1">
        <v>1</v>
      </c>
      <c r="BW224" s="1">
        <v>1</v>
      </c>
      <c r="BX224" s="1">
        <v>1</v>
      </c>
      <c r="BY224" s="1">
        <v>1</v>
      </c>
    </row>
    <row r="225" spans="1:77" x14ac:dyDescent="0.25">
      <c r="A225" s="12" t="str">
        <f t="shared" si="320"/>
        <v>50510N0343D07683</v>
      </c>
      <c r="B225" s="1">
        <v>11030234</v>
      </c>
      <c r="C225" s="12">
        <v>50510</v>
      </c>
      <c r="D225" s="1" t="s">
        <v>1037</v>
      </c>
      <c r="E225" s="1" t="s">
        <v>1059</v>
      </c>
      <c r="F225" s="1" t="s">
        <v>1060</v>
      </c>
      <c r="G225" s="1">
        <v>3069</v>
      </c>
      <c r="H225" s="1" t="s">
        <v>1061</v>
      </c>
      <c r="I225" s="1">
        <v>1</v>
      </c>
      <c r="J225" s="15">
        <v>7470.92</v>
      </c>
      <c r="K225" s="1">
        <v>0.70000000000000007</v>
      </c>
      <c r="L225" s="15">
        <v>914.34000000000015</v>
      </c>
      <c r="M225" s="1">
        <v>8385.26</v>
      </c>
      <c r="N225" s="1"/>
      <c r="O225" s="12" t="str">
        <f>VLOOKUP(C225,'[1]minu seosed mai'!$E$3:$F$784,2,0)</f>
        <v>Osaühing Kuressaare Perearstikeskus</v>
      </c>
      <c r="P225" s="12" t="str">
        <f>VLOOKUP(A225,'[2]minu seosed mai'!$A$3:$A$784,1,0)</f>
        <v>50510N0343D07683</v>
      </c>
      <c r="Q225" s="12"/>
      <c r="R225" s="12" t="str">
        <f>VLOOKUP(H225,'[2]minu seosed mai'!$B$3:$F$784,5,0)</f>
        <v>Osaühing Kuressaare Perearstikeskus</v>
      </c>
      <c r="S225" s="12" t="s">
        <v>1062</v>
      </c>
      <c r="T225" s="12" t="s">
        <v>1063</v>
      </c>
      <c r="U225" s="12"/>
      <c r="V225" s="12" t="s">
        <v>1062</v>
      </c>
      <c r="X225" s="16">
        <f t="shared" si="321"/>
        <v>7470.92</v>
      </c>
      <c r="Y225" s="1" t="str">
        <f t="shared" si="322"/>
        <v>N0343</v>
      </c>
      <c r="Z225" s="1" t="str">
        <f t="shared" si="323"/>
        <v>D07683</v>
      </c>
      <c r="AB225" s="1">
        <f t="shared" si="324"/>
        <v>50510</v>
      </c>
      <c r="AC225" s="1" t="str">
        <f t="shared" si="324"/>
        <v>Osaühing Kuressaare Perearstikeskus</v>
      </c>
      <c r="AD225" s="1">
        <f>VLOOKUP(G225,[2]abi!$A$2:$C$4,2,0)</f>
        <v>71200022</v>
      </c>
      <c r="AF225" s="1" t="str">
        <f t="shared" si="325"/>
        <v>000000000000003069</v>
      </c>
      <c r="AG225" s="1">
        <f>VLOOKUP($AB225,[3]SAP!AN$4:AU$7387,4,0)</f>
        <v>2026</v>
      </c>
      <c r="AH225" s="1" t="str">
        <f>VLOOKUP($AB225,[3]SAP!$AN$4:$AU$7387,5,0)</f>
        <v>2026-PRL1-50510</v>
      </c>
      <c r="AI225" s="1">
        <f>VLOOKUP($AB225,[3]SAP!$AN$4:$AU$7387,6,0)</f>
        <v>1</v>
      </c>
      <c r="AJ225" s="1" t="str">
        <f>VLOOKUP($AB225,[3]SAP!$AN$4:$AU$7387,7,0)</f>
        <v>TK028</v>
      </c>
      <c r="AK225" s="1" t="str">
        <f>VLOOKUP($AB225,[3]SAP!$AN$4:$AU$7387,8,0)</f>
        <v>#</v>
      </c>
      <c r="AL225" s="1">
        <f t="shared" si="326"/>
        <v>1</v>
      </c>
      <c r="AM225" s="1">
        <v>1</v>
      </c>
      <c r="AN225" s="16">
        <f t="shared" si="327"/>
        <v>7470.92</v>
      </c>
      <c r="AO225" s="16">
        <f t="shared" si="328"/>
        <v>7470.92</v>
      </c>
      <c r="AP225" s="1">
        <v>1</v>
      </c>
      <c r="AQ225" s="1">
        <v>1</v>
      </c>
      <c r="AR225" s="1">
        <v>1</v>
      </c>
      <c r="AS225" s="1">
        <v>1</v>
      </c>
      <c r="AT225" s="1">
        <v>1</v>
      </c>
      <c r="AU225" s="1">
        <v>1</v>
      </c>
      <c r="AV225" s="1">
        <v>1</v>
      </c>
      <c r="AW225" s="1">
        <v>1</v>
      </c>
      <c r="AX225" s="1">
        <v>1</v>
      </c>
      <c r="AZ225" s="1" t="str">
        <f t="shared" si="329"/>
        <v>N0343</v>
      </c>
      <c r="BA225" s="1" t="str">
        <f t="shared" si="330"/>
        <v>D07683</v>
      </c>
      <c r="BB225" s="1" t="str">
        <f t="shared" si="330"/>
        <v>ENEL REINMANN</v>
      </c>
      <c r="BC225" s="1">
        <f t="shared" si="331"/>
        <v>50510</v>
      </c>
      <c r="BE225" s="1">
        <v>71200013</v>
      </c>
      <c r="BG225" s="1" t="str">
        <f t="shared" si="332"/>
        <v>000000000000003062</v>
      </c>
      <c r="BH225" s="1">
        <f>VLOOKUP($AB225,[3]SAP!$AN$4:$AU$7387,4,0)</f>
        <v>2026</v>
      </c>
      <c r="BI225" s="1" t="str">
        <f>VLOOKUP($AB225,[3]SAP!$AN$4:$AU$7387,5,0)</f>
        <v>2026-PRL1-50510</v>
      </c>
      <c r="BJ225" s="1">
        <f>VLOOKUP($AB225,[3]SAP!$AN$4:$AU$7387,6,0)</f>
        <v>1</v>
      </c>
      <c r="BK225" s="1" t="str">
        <f>VLOOKUP($AB225,[3]SAP!$AN$4:$AU$7387,7,0)</f>
        <v>TK028</v>
      </c>
      <c r="BL225" s="1" t="str">
        <f>VLOOKUP($AB225,[3]SAP!$AN$4:$AU$7387,8,0)</f>
        <v>#</v>
      </c>
      <c r="BM225" s="1">
        <f t="shared" si="333"/>
        <v>0.70000000000000007</v>
      </c>
      <c r="BN225" s="1">
        <v>1</v>
      </c>
      <c r="BO225" s="16">
        <v>1306.2000000000003</v>
      </c>
      <c r="BP225" s="15">
        <f t="shared" si="334"/>
        <v>914.34000000000015</v>
      </c>
      <c r="BQ225" s="1">
        <v>1</v>
      </c>
      <c r="BR225" s="1">
        <v>1</v>
      </c>
      <c r="BS225" s="1">
        <v>1</v>
      </c>
      <c r="BT225" s="1">
        <v>1</v>
      </c>
      <c r="BU225" s="1">
        <v>1</v>
      </c>
      <c r="BV225" s="1">
        <v>1</v>
      </c>
      <c r="BW225" s="1">
        <v>1</v>
      </c>
      <c r="BX225" s="1">
        <v>1</v>
      </c>
      <c r="BY225" s="1">
        <v>1</v>
      </c>
    </row>
    <row r="226" spans="1:77" x14ac:dyDescent="0.25">
      <c r="A226" s="12" t="str">
        <f t="shared" si="320"/>
        <v>50510N0344D05469</v>
      </c>
      <c r="B226" s="1">
        <v>11030234</v>
      </c>
      <c r="C226" s="12">
        <v>50510</v>
      </c>
      <c r="D226" s="1" t="s">
        <v>1037</v>
      </c>
      <c r="E226" s="1" t="s">
        <v>1064</v>
      </c>
      <c r="F226" s="1" t="s">
        <v>1065</v>
      </c>
      <c r="G226" s="1">
        <v>3069</v>
      </c>
      <c r="H226" s="1" t="s">
        <v>1066</v>
      </c>
      <c r="I226" s="1">
        <v>1</v>
      </c>
      <c r="J226" s="15">
        <v>7470.92</v>
      </c>
      <c r="K226" s="1">
        <v>0.70000000000000007</v>
      </c>
      <c r="L226" s="15">
        <v>914.34000000000015</v>
      </c>
      <c r="M226" s="1">
        <v>8385.26</v>
      </c>
      <c r="N226" s="1"/>
      <c r="O226" s="12" t="str">
        <f>VLOOKUP(C226,'[1]minu seosed mai'!$E$3:$F$784,2,0)</f>
        <v>Osaühing Kuressaare Perearstikeskus</v>
      </c>
      <c r="P226" s="12" t="str">
        <f>VLOOKUP(A226,'[2]minu seosed mai'!$A$3:$A$784,1,0)</f>
        <v>50510N0344D05469</v>
      </c>
      <c r="Q226" s="12"/>
      <c r="R226" s="12" t="str">
        <f>VLOOKUP(H226,'[2]minu seosed mai'!$B$3:$F$784,5,0)</f>
        <v>Osaühing Kuressaare Perearstikeskus</v>
      </c>
      <c r="S226" s="12" t="s">
        <v>1067</v>
      </c>
      <c r="T226" s="12" t="s">
        <v>1068</v>
      </c>
      <c r="U226" s="12"/>
      <c r="V226" s="12" t="s">
        <v>1067</v>
      </c>
      <c r="X226" s="16">
        <f t="shared" si="321"/>
        <v>7470.92</v>
      </c>
      <c r="Y226" s="1" t="str">
        <f t="shared" si="322"/>
        <v>N0344</v>
      </c>
      <c r="Z226" s="1" t="str">
        <f t="shared" si="323"/>
        <v>D05469</v>
      </c>
      <c r="AB226" s="1">
        <f t="shared" si="324"/>
        <v>50510</v>
      </c>
      <c r="AC226" s="1" t="str">
        <f t="shared" si="324"/>
        <v>Osaühing Kuressaare Perearstikeskus</v>
      </c>
      <c r="AD226" s="1">
        <f>VLOOKUP(G226,[2]abi!$A$2:$C$4,2,0)</f>
        <v>71200022</v>
      </c>
      <c r="AF226" s="1" t="str">
        <f t="shared" si="325"/>
        <v>000000000000003069</v>
      </c>
      <c r="AG226" s="1">
        <f>VLOOKUP($AB226,[3]SAP!AN$4:AU$7387,4,0)</f>
        <v>2026</v>
      </c>
      <c r="AH226" s="1" t="str">
        <f>VLOOKUP($AB226,[3]SAP!$AN$4:$AU$7387,5,0)</f>
        <v>2026-PRL1-50510</v>
      </c>
      <c r="AI226" s="1">
        <f>VLOOKUP($AB226,[3]SAP!$AN$4:$AU$7387,6,0)</f>
        <v>1</v>
      </c>
      <c r="AJ226" s="1" t="str">
        <f>VLOOKUP($AB226,[3]SAP!$AN$4:$AU$7387,7,0)</f>
        <v>TK028</v>
      </c>
      <c r="AK226" s="1" t="str">
        <f>VLOOKUP($AB226,[3]SAP!$AN$4:$AU$7387,8,0)</f>
        <v>#</v>
      </c>
      <c r="AL226" s="1">
        <f t="shared" si="326"/>
        <v>1</v>
      </c>
      <c r="AM226" s="1">
        <v>1</v>
      </c>
      <c r="AN226" s="16">
        <f t="shared" si="327"/>
        <v>7470.92</v>
      </c>
      <c r="AO226" s="16">
        <f t="shared" si="328"/>
        <v>7470.92</v>
      </c>
      <c r="AP226" s="1">
        <v>1</v>
      </c>
      <c r="AQ226" s="1">
        <v>1</v>
      </c>
      <c r="AR226" s="1">
        <v>1</v>
      </c>
      <c r="AS226" s="1">
        <v>1</v>
      </c>
      <c r="AT226" s="1">
        <v>1</v>
      </c>
      <c r="AU226" s="1">
        <v>1</v>
      </c>
      <c r="AV226" s="1">
        <v>1</v>
      </c>
      <c r="AW226" s="1">
        <v>1</v>
      </c>
      <c r="AX226" s="1">
        <v>1</v>
      </c>
      <c r="AZ226" s="1" t="str">
        <f t="shared" si="329"/>
        <v>N0344</v>
      </c>
      <c r="BA226" s="1" t="str">
        <f t="shared" si="330"/>
        <v>D05469</v>
      </c>
      <c r="BB226" s="1" t="str">
        <f t="shared" si="330"/>
        <v>EVE NURMEKIVI</v>
      </c>
      <c r="BC226" s="1">
        <f t="shared" si="331"/>
        <v>50510</v>
      </c>
      <c r="BE226" s="1">
        <v>71200013</v>
      </c>
      <c r="BG226" s="1" t="str">
        <f t="shared" si="332"/>
        <v>000000000000003062</v>
      </c>
      <c r="BH226" s="1">
        <f>VLOOKUP($AB226,[3]SAP!$AN$4:$AU$7387,4,0)</f>
        <v>2026</v>
      </c>
      <c r="BI226" s="1" t="str">
        <f>VLOOKUP($AB226,[3]SAP!$AN$4:$AU$7387,5,0)</f>
        <v>2026-PRL1-50510</v>
      </c>
      <c r="BJ226" s="1">
        <f>VLOOKUP($AB226,[3]SAP!$AN$4:$AU$7387,6,0)</f>
        <v>1</v>
      </c>
      <c r="BK226" s="1" t="str">
        <f>VLOOKUP($AB226,[3]SAP!$AN$4:$AU$7387,7,0)</f>
        <v>TK028</v>
      </c>
      <c r="BL226" s="1" t="str">
        <f>VLOOKUP($AB226,[3]SAP!$AN$4:$AU$7387,8,0)</f>
        <v>#</v>
      </c>
      <c r="BM226" s="1">
        <f t="shared" si="333"/>
        <v>0.70000000000000007</v>
      </c>
      <c r="BN226" s="1">
        <v>1</v>
      </c>
      <c r="BO226" s="16">
        <v>1306.2000000000003</v>
      </c>
      <c r="BP226" s="15">
        <f t="shared" si="334"/>
        <v>914.34000000000015</v>
      </c>
      <c r="BQ226" s="1">
        <v>1</v>
      </c>
      <c r="BR226" s="1">
        <v>1</v>
      </c>
      <c r="BS226" s="1">
        <v>1</v>
      </c>
      <c r="BT226" s="1">
        <v>1</v>
      </c>
      <c r="BU226" s="1">
        <v>1</v>
      </c>
      <c r="BV226" s="1">
        <v>1</v>
      </c>
      <c r="BW226" s="1">
        <v>1</v>
      </c>
      <c r="BX226" s="1">
        <v>1</v>
      </c>
      <c r="BY226" s="1">
        <v>1</v>
      </c>
    </row>
    <row r="227" spans="1:77" x14ac:dyDescent="0.25">
      <c r="A227" s="12" t="str">
        <f t="shared" si="320"/>
        <v>50561N0734D05279</v>
      </c>
      <c r="B227" s="1">
        <v>11202866</v>
      </c>
      <c r="C227" s="12">
        <v>50561</v>
      </c>
      <c r="D227" s="1" t="s">
        <v>1069</v>
      </c>
      <c r="E227" s="1" t="s">
        <v>1070</v>
      </c>
      <c r="F227" s="1" t="s">
        <v>1071</v>
      </c>
      <c r="G227" s="1">
        <v>3069</v>
      </c>
      <c r="H227" s="1" t="s">
        <v>1072</v>
      </c>
      <c r="I227" s="1">
        <v>0.8</v>
      </c>
      <c r="J227" s="15">
        <v>5976.7360000000008</v>
      </c>
      <c r="K227" s="1">
        <v>0.4</v>
      </c>
      <c r="L227" s="15">
        <v>522.48</v>
      </c>
      <c r="M227" s="1">
        <v>6499.2160000000003</v>
      </c>
      <c r="N227" s="1"/>
      <c r="O227" s="12" t="str">
        <f>VLOOKUP(C227,'[1]minu seosed mai'!$E$3:$F$784,2,0)</f>
        <v>OÜ Laadi &amp; Kõrgesaar</v>
      </c>
      <c r="P227" s="12" t="str">
        <f>VLOOKUP(A227,'[2]minu seosed mai'!$A$3:$A$784,1,0)</f>
        <v>50561N0734D05279</v>
      </c>
      <c r="Q227" s="12"/>
      <c r="R227" s="12" t="str">
        <f>VLOOKUP(H227,'[2]minu seosed mai'!$B$3:$F$784,5,0)</f>
        <v>OÜ Laadi &amp; Kõrgesaar</v>
      </c>
      <c r="S227" s="12" t="s">
        <v>1067</v>
      </c>
      <c r="T227" s="12" t="s">
        <v>1073</v>
      </c>
      <c r="U227" s="12"/>
      <c r="V227" s="12" t="s">
        <v>1067</v>
      </c>
      <c r="X227" s="16">
        <f t="shared" si="321"/>
        <v>7470.920000000001</v>
      </c>
      <c r="Y227" s="1" t="str">
        <f t="shared" si="322"/>
        <v>N0734</v>
      </c>
      <c r="Z227" s="1" t="str">
        <f t="shared" si="323"/>
        <v>D05279</v>
      </c>
      <c r="AB227" s="1">
        <f t="shared" si="324"/>
        <v>50561</v>
      </c>
      <c r="AC227" s="1" t="str">
        <f t="shared" si="324"/>
        <v>Osaühing Laadi&amp;Kõrgesaar</v>
      </c>
      <c r="AD227" s="1">
        <f>VLOOKUP(G227,[2]abi!$A$2:$C$4,2,0)</f>
        <v>71200022</v>
      </c>
      <c r="AF227" s="1" t="str">
        <f t="shared" si="325"/>
        <v>000000000000003069</v>
      </c>
      <c r="AG227" s="1">
        <f>VLOOKUP($AB227,[3]SAP!AN$4:AU$7387,4,0)</f>
        <v>2026</v>
      </c>
      <c r="AH227" s="1" t="str">
        <f>VLOOKUP($AB227,[3]SAP!$AN$4:$AU$7387,5,0)</f>
        <v>2026-PRL1-50561</v>
      </c>
      <c r="AI227" s="1" t="str">
        <f>VLOOKUP($AB227,[3]SAP!$AN$4:$AU$7387,6,0)</f>
        <v>#</v>
      </c>
      <c r="AJ227" s="1" t="str">
        <f>VLOOKUP($AB227,[3]SAP!$AN$4:$AU$7387,7,0)</f>
        <v>#</v>
      </c>
      <c r="AK227" s="1" t="str">
        <f>VLOOKUP($AB227,[3]SAP!$AN$4:$AU$7387,8,0)</f>
        <v>#</v>
      </c>
      <c r="AL227" s="1">
        <f t="shared" si="326"/>
        <v>0.8</v>
      </c>
      <c r="AM227" s="1">
        <v>1</v>
      </c>
      <c r="AN227" s="16">
        <f t="shared" si="327"/>
        <v>7470.920000000001</v>
      </c>
      <c r="AO227" s="16">
        <f t="shared" si="328"/>
        <v>5976.7360000000008</v>
      </c>
      <c r="AP227" s="1">
        <v>1</v>
      </c>
      <c r="AQ227" s="1">
        <v>1</v>
      </c>
      <c r="AR227" s="1">
        <v>1</v>
      </c>
      <c r="AS227" s="1">
        <v>1</v>
      </c>
      <c r="AT227" s="1">
        <v>1</v>
      </c>
      <c r="AU227" s="1">
        <v>1</v>
      </c>
      <c r="AV227" s="1">
        <v>1</v>
      </c>
      <c r="AW227" s="1">
        <v>1</v>
      </c>
      <c r="AX227" s="1">
        <v>1</v>
      </c>
      <c r="AZ227" s="1" t="str">
        <f t="shared" si="329"/>
        <v>N0734</v>
      </c>
      <c r="BA227" s="1" t="str">
        <f t="shared" si="330"/>
        <v>D05279</v>
      </c>
      <c r="BB227" s="1" t="str">
        <f t="shared" si="330"/>
        <v>TATJANA LAADI</v>
      </c>
      <c r="BC227" s="1">
        <f t="shared" si="331"/>
        <v>50561</v>
      </c>
      <c r="BE227" s="1">
        <v>71200013</v>
      </c>
      <c r="BG227" s="1" t="str">
        <f t="shared" si="332"/>
        <v>000000000000003062</v>
      </c>
      <c r="BH227" s="1">
        <f>VLOOKUP($AB227,[3]SAP!$AN$4:$AU$7387,4,0)</f>
        <v>2026</v>
      </c>
      <c r="BI227" s="1" t="str">
        <f>VLOOKUP($AB227,[3]SAP!$AN$4:$AU$7387,5,0)</f>
        <v>2026-PRL1-50561</v>
      </c>
      <c r="BJ227" s="1" t="str">
        <f>VLOOKUP($AB227,[3]SAP!$AN$4:$AU$7387,6,0)</f>
        <v>#</v>
      </c>
      <c r="BK227" s="1" t="str">
        <f>VLOOKUP($AB227,[3]SAP!$AN$4:$AU$7387,7,0)</f>
        <v>#</v>
      </c>
      <c r="BL227" s="1" t="str">
        <f>VLOOKUP($AB227,[3]SAP!$AN$4:$AU$7387,8,0)</f>
        <v>#</v>
      </c>
      <c r="BM227" s="1">
        <f t="shared" si="333"/>
        <v>0.4</v>
      </c>
      <c r="BN227" s="1">
        <v>1</v>
      </c>
      <c r="BO227" s="16">
        <v>1306.2000000000003</v>
      </c>
      <c r="BP227" s="15">
        <f t="shared" si="334"/>
        <v>522.48</v>
      </c>
      <c r="BQ227" s="1">
        <v>1</v>
      </c>
      <c r="BR227" s="1">
        <v>1</v>
      </c>
      <c r="BS227" s="1">
        <v>1</v>
      </c>
      <c r="BT227" s="1">
        <v>1</v>
      </c>
      <c r="BU227" s="1">
        <v>1</v>
      </c>
      <c r="BV227" s="1">
        <v>1</v>
      </c>
      <c r="BW227" s="1">
        <v>1</v>
      </c>
      <c r="BX227" s="1">
        <v>1</v>
      </c>
      <c r="BY227" s="1">
        <v>1</v>
      </c>
    </row>
    <row r="228" spans="1:77" x14ac:dyDescent="0.25">
      <c r="A228" s="12" t="str">
        <f t="shared" si="320"/>
        <v>50152N0294D05934</v>
      </c>
      <c r="B228" s="1">
        <v>10824570</v>
      </c>
      <c r="C228" s="12">
        <v>50152</v>
      </c>
      <c r="D228" s="1" t="s">
        <v>1074</v>
      </c>
      <c r="E228" s="1" t="s">
        <v>1075</v>
      </c>
      <c r="F228" s="1" t="s">
        <v>1076</v>
      </c>
      <c r="G228" s="1">
        <v>3069</v>
      </c>
      <c r="H228" s="1" t="s">
        <v>1077</v>
      </c>
      <c r="I228" s="1">
        <v>1</v>
      </c>
      <c r="J228" s="15">
        <v>7470.92</v>
      </c>
      <c r="K228" s="1">
        <v>0.2</v>
      </c>
      <c r="L228" s="15">
        <v>261.24</v>
      </c>
      <c r="M228" s="1">
        <v>7732.16</v>
      </c>
      <c r="N228" s="1"/>
      <c r="O228" s="12" t="str">
        <f>VLOOKUP(C228,'[1]minu seosed mai'!$E$3:$F$784,2,0)</f>
        <v>Maardu Perearsti Keskus OÜ</v>
      </c>
      <c r="P228" s="12" t="str">
        <f>VLOOKUP(A228,'[2]minu seosed mai'!$A$3:$A$784,1,0)</f>
        <v>50152N0294D05934</v>
      </c>
      <c r="Q228" s="12"/>
      <c r="R228" s="12" t="str">
        <f>VLOOKUP(H228,'[2]minu seosed mai'!$B$3:$F$784,5,0)</f>
        <v>Maardu Perearsti Keskus OÜ</v>
      </c>
      <c r="S228" s="12" t="s">
        <v>1078</v>
      </c>
      <c r="T228" s="12" t="s">
        <v>1079</v>
      </c>
      <c r="U228" s="12"/>
      <c r="V228" s="12" t="s">
        <v>1078</v>
      </c>
      <c r="X228" s="16">
        <f t="shared" si="321"/>
        <v>7470.92</v>
      </c>
      <c r="Y228" s="1" t="str">
        <f t="shared" si="322"/>
        <v>N0294</v>
      </c>
      <c r="Z228" s="1" t="str">
        <f t="shared" si="323"/>
        <v>D05934</v>
      </c>
      <c r="AB228" s="1">
        <f t="shared" si="324"/>
        <v>50152</v>
      </c>
      <c r="AC228" s="1" t="str">
        <f t="shared" si="324"/>
        <v>Osaühing Maardu Perearsti Keskus</v>
      </c>
      <c r="AD228" s="1">
        <f>VLOOKUP(G228,[2]abi!$A$2:$C$4,2,0)</f>
        <v>71200022</v>
      </c>
      <c r="AF228" s="1" t="str">
        <f t="shared" si="325"/>
        <v>000000000000003069</v>
      </c>
      <c r="AG228" s="1">
        <f>VLOOKUP($AB228,[3]SAP!AN$4:AU$7387,4,0)</f>
        <v>2026</v>
      </c>
      <c r="AH228" s="1" t="str">
        <f>VLOOKUP($AB228,[3]SAP!$AN$4:$AU$7387,5,0)</f>
        <v>2026-PRL1-50152</v>
      </c>
      <c r="AI228" s="1">
        <f>VLOOKUP($AB228,[3]SAP!$AN$4:$AU$7387,6,0)</f>
        <v>1</v>
      </c>
      <c r="AJ228" s="1" t="str">
        <f>VLOOKUP($AB228,[3]SAP!$AN$4:$AU$7387,7,0)</f>
        <v>TK062</v>
      </c>
      <c r="AK228" s="1" t="str">
        <f>VLOOKUP($AB228,[3]SAP!$AN$4:$AU$7387,8,0)</f>
        <v>#</v>
      </c>
      <c r="AL228" s="1">
        <f t="shared" si="326"/>
        <v>1</v>
      </c>
      <c r="AM228" s="1">
        <v>1</v>
      </c>
      <c r="AN228" s="16">
        <f t="shared" si="327"/>
        <v>7470.92</v>
      </c>
      <c r="AO228" s="16">
        <f t="shared" si="328"/>
        <v>7470.92</v>
      </c>
      <c r="AP228" s="1">
        <v>1</v>
      </c>
      <c r="AQ228" s="1">
        <v>1</v>
      </c>
      <c r="AR228" s="1">
        <v>1</v>
      </c>
      <c r="AS228" s="1">
        <v>1</v>
      </c>
      <c r="AT228" s="1">
        <v>1</v>
      </c>
      <c r="AU228" s="1">
        <v>1</v>
      </c>
      <c r="AV228" s="1">
        <v>1</v>
      </c>
      <c r="AW228" s="1">
        <v>1</v>
      </c>
      <c r="AX228" s="1">
        <v>1</v>
      </c>
      <c r="AZ228" s="1" t="str">
        <f t="shared" si="329"/>
        <v>N0294</v>
      </c>
      <c r="BA228" s="1" t="str">
        <f t="shared" si="330"/>
        <v>D05934</v>
      </c>
      <c r="BB228" s="1" t="str">
        <f t="shared" si="330"/>
        <v>SVETLANA KAASIK</v>
      </c>
      <c r="BC228" s="1">
        <f t="shared" si="331"/>
        <v>50152</v>
      </c>
      <c r="BE228" s="1">
        <v>71200013</v>
      </c>
      <c r="BG228" s="1" t="str">
        <f t="shared" si="332"/>
        <v>000000000000003062</v>
      </c>
      <c r="BH228" s="1">
        <f>VLOOKUP($AB228,[3]SAP!$AN$4:$AU$7387,4,0)</f>
        <v>2026</v>
      </c>
      <c r="BI228" s="1" t="str">
        <f>VLOOKUP($AB228,[3]SAP!$AN$4:$AU$7387,5,0)</f>
        <v>2026-PRL1-50152</v>
      </c>
      <c r="BJ228" s="1">
        <f>VLOOKUP($AB228,[3]SAP!$AN$4:$AU$7387,6,0)</f>
        <v>1</v>
      </c>
      <c r="BK228" s="1" t="str">
        <f>VLOOKUP($AB228,[3]SAP!$AN$4:$AU$7387,7,0)</f>
        <v>TK062</v>
      </c>
      <c r="BL228" s="1" t="str">
        <f>VLOOKUP($AB228,[3]SAP!$AN$4:$AU$7387,8,0)</f>
        <v>#</v>
      </c>
      <c r="BM228" s="1">
        <f t="shared" si="333"/>
        <v>0.2</v>
      </c>
      <c r="BN228" s="1">
        <v>1</v>
      </c>
      <c r="BO228" s="16">
        <v>1306.2000000000003</v>
      </c>
      <c r="BP228" s="15">
        <f t="shared" si="334"/>
        <v>261.24</v>
      </c>
      <c r="BQ228" s="1">
        <v>1</v>
      </c>
      <c r="BR228" s="1">
        <v>1</v>
      </c>
      <c r="BS228" s="1">
        <v>1</v>
      </c>
      <c r="BT228" s="1">
        <v>1</v>
      </c>
      <c r="BU228" s="1">
        <v>1</v>
      </c>
      <c r="BV228" s="1">
        <v>1</v>
      </c>
      <c r="BW228" s="1">
        <v>1</v>
      </c>
      <c r="BX228" s="1">
        <v>1</v>
      </c>
      <c r="BY228" s="1">
        <v>1</v>
      </c>
    </row>
    <row r="229" spans="1:77" x14ac:dyDescent="0.25">
      <c r="A229" s="12" t="str">
        <f t="shared" si="320"/>
        <v>50152N0295D05933</v>
      </c>
      <c r="B229" s="1">
        <v>10824570</v>
      </c>
      <c r="C229" s="12">
        <v>50152</v>
      </c>
      <c r="D229" s="1" t="s">
        <v>1074</v>
      </c>
      <c r="E229" s="1" t="s">
        <v>1080</v>
      </c>
      <c r="F229" s="1" t="s">
        <v>1081</v>
      </c>
      <c r="G229" s="1">
        <v>3069</v>
      </c>
      <c r="H229" s="1" t="s">
        <v>1082</v>
      </c>
      <c r="I229" s="1">
        <v>1</v>
      </c>
      <c r="J229" s="15">
        <v>7470.92</v>
      </c>
      <c r="K229" s="1">
        <v>0.2</v>
      </c>
      <c r="L229" s="15">
        <v>261.24</v>
      </c>
      <c r="M229" s="1">
        <v>7732.16</v>
      </c>
      <c r="N229" s="1"/>
      <c r="O229" s="12" t="str">
        <f>VLOOKUP(C229,'[1]minu seosed mai'!$E$3:$F$784,2,0)</f>
        <v>Maardu Perearsti Keskus OÜ</v>
      </c>
      <c r="P229" s="12" t="str">
        <f>VLOOKUP(A229,'[2]minu seosed mai'!$A$3:$A$784,1,0)</f>
        <v>50152N0295D05933</v>
      </c>
      <c r="Q229" s="12"/>
      <c r="R229" s="12" t="str">
        <f>VLOOKUP(H229,'[2]minu seosed mai'!$B$3:$F$784,5,0)</f>
        <v>Maardu Perearsti Keskus OÜ</v>
      </c>
      <c r="S229" s="12" t="s">
        <v>1078</v>
      </c>
      <c r="T229" s="12" t="s">
        <v>1083</v>
      </c>
      <c r="U229" s="12"/>
      <c r="V229" s="12" t="s">
        <v>1078</v>
      </c>
      <c r="X229" s="16">
        <f t="shared" si="321"/>
        <v>7470.92</v>
      </c>
      <c r="Y229" s="1" t="str">
        <f t="shared" si="322"/>
        <v>N0295</v>
      </c>
      <c r="Z229" s="1" t="str">
        <f t="shared" si="323"/>
        <v>D05933</v>
      </c>
      <c r="AB229" s="1">
        <f t="shared" si="324"/>
        <v>50152</v>
      </c>
      <c r="AC229" s="1" t="str">
        <f t="shared" si="324"/>
        <v>Osaühing Maardu Perearsti Keskus</v>
      </c>
      <c r="AD229" s="1">
        <f>VLOOKUP(G229,[2]abi!$A$2:$C$4,2,0)</f>
        <v>71200022</v>
      </c>
      <c r="AF229" s="1" t="str">
        <f t="shared" si="325"/>
        <v>000000000000003069</v>
      </c>
      <c r="AG229" s="1">
        <f>VLOOKUP($AB229,[3]SAP!AN$4:AU$7387,4,0)</f>
        <v>2026</v>
      </c>
      <c r="AH229" s="1" t="str">
        <f>VLOOKUP($AB229,[3]SAP!$AN$4:$AU$7387,5,0)</f>
        <v>2026-PRL1-50152</v>
      </c>
      <c r="AI229" s="1">
        <f>VLOOKUP($AB229,[3]SAP!$AN$4:$AU$7387,6,0)</f>
        <v>1</v>
      </c>
      <c r="AJ229" s="1" t="str">
        <f>VLOOKUP($AB229,[3]SAP!$AN$4:$AU$7387,7,0)</f>
        <v>TK062</v>
      </c>
      <c r="AK229" s="1" t="str">
        <f>VLOOKUP($AB229,[3]SAP!$AN$4:$AU$7387,8,0)</f>
        <v>#</v>
      </c>
      <c r="AL229" s="1">
        <f t="shared" si="326"/>
        <v>1</v>
      </c>
      <c r="AM229" s="1">
        <v>1</v>
      </c>
      <c r="AN229" s="16">
        <f t="shared" si="327"/>
        <v>7470.92</v>
      </c>
      <c r="AO229" s="16">
        <f t="shared" si="328"/>
        <v>7470.92</v>
      </c>
      <c r="AP229" s="1">
        <v>1</v>
      </c>
      <c r="AQ229" s="1">
        <v>1</v>
      </c>
      <c r="AR229" s="1">
        <v>1</v>
      </c>
      <c r="AS229" s="1">
        <v>1</v>
      </c>
      <c r="AT229" s="1">
        <v>1</v>
      </c>
      <c r="AU229" s="1">
        <v>1</v>
      </c>
      <c r="AV229" s="1">
        <v>1</v>
      </c>
      <c r="AW229" s="1">
        <v>1</v>
      </c>
      <c r="AX229" s="1">
        <v>1</v>
      </c>
      <c r="AZ229" s="1" t="str">
        <f t="shared" si="329"/>
        <v>N0295</v>
      </c>
      <c r="BA229" s="1" t="str">
        <f t="shared" si="330"/>
        <v>D05933</v>
      </c>
      <c r="BB229" s="1" t="str">
        <f t="shared" si="330"/>
        <v>MAGDALINA TŠUPRINA</v>
      </c>
      <c r="BC229" s="1">
        <f t="shared" si="331"/>
        <v>50152</v>
      </c>
      <c r="BE229" s="1">
        <v>71200013</v>
      </c>
      <c r="BG229" s="1" t="str">
        <f t="shared" si="332"/>
        <v>000000000000003062</v>
      </c>
      <c r="BH229" s="1">
        <f>VLOOKUP($AB229,[3]SAP!$AN$4:$AU$7387,4,0)</f>
        <v>2026</v>
      </c>
      <c r="BI229" s="1" t="str">
        <f>VLOOKUP($AB229,[3]SAP!$AN$4:$AU$7387,5,0)</f>
        <v>2026-PRL1-50152</v>
      </c>
      <c r="BJ229" s="1">
        <f>VLOOKUP($AB229,[3]SAP!$AN$4:$AU$7387,6,0)</f>
        <v>1</v>
      </c>
      <c r="BK229" s="1" t="str">
        <f>VLOOKUP($AB229,[3]SAP!$AN$4:$AU$7387,7,0)</f>
        <v>TK062</v>
      </c>
      <c r="BL229" s="1" t="str">
        <f>VLOOKUP($AB229,[3]SAP!$AN$4:$AU$7387,8,0)</f>
        <v>#</v>
      </c>
      <c r="BM229" s="1">
        <f t="shared" si="333"/>
        <v>0.2</v>
      </c>
      <c r="BN229" s="1">
        <v>1</v>
      </c>
      <c r="BO229" s="16">
        <v>1306.2000000000003</v>
      </c>
      <c r="BP229" s="15">
        <f t="shared" si="334"/>
        <v>261.24</v>
      </c>
      <c r="BQ229" s="1">
        <v>1</v>
      </c>
      <c r="BR229" s="1">
        <v>1</v>
      </c>
      <c r="BS229" s="1">
        <v>1</v>
      </c>
      <c r="BT229" s="1">
        <v>1</v>
      </c>
      <c r="BU229" s="1">
        <v>1</v>
      </c>
      <c r="BV229" s="1">
        <v>1</v>
      </c>
      <c r="BW229" s="1">
        <v>1</v>
      </c>
      <c r="BX229" s="1">
        <v>1</v>
      </c>
      <c r="BY229" s="1">
        <v>1</v>
      </c>
    </row>
    <row r="230" spans="1:77" x14ac:dyDescent="0.25">
      <c r="A230" s="12" t="str">
        <f t="shared" si="320"/>
        <v>61011N0366D04679</v>
      </c>
      <c r="B230" s="1">
        <v>10867958</v>
      </c>
      <c r="C230" s="12">
        <v>61011</v>
      </c>
      <c r="D230" s="1" t="s">
        <v>1084</v>
      </c>
      <c r="E230" s="1" t="s">
        <v>1085</v>
      </c>
      <c r="F230" s="1" t="s">
        <v>1086</v>
      </c>
      <c r="G230" s="1">
        <v>3061</v>
      </c>
      <c r="H230" s="1" t="s">
        <v>1087</v>
      </c>
      <c r="I230" s="1">
        <v>1</v>
      </c>
      <c r="J230" s="15">
        <v>5965.98</v>
      </c>
      <c r="K230" s="1">
        <v>0.4</v>
      </c>
      <c r="L230" s="15">
        <v>522.48</v>
      </c>
      <c r="M230" s="1">
        <v>6488.4599999999991</v>
      </c>
      <c r="N230" s="1"/>
      <c r="O230" s="12" t="str">
        <f>VLOOKUP(C230,'[1]minu seosed mai'!$E$3:$F$784,2,0)</f>
        <v>Mai Perearstid OÜ</v>
      </c>
      <c r="P230" s="12" t="str">
        <f>VLOOKUP(A230,'[2]minu seosed mai'!$A$3:$A$784,1,0)</f>
        <v>61011N0366D04679</v>
      </c>
      <c r="Q230" s="12"/>
      <c r="R230" s="12" t="str">
        <f>VLOOKUP(H230,'[2]minu seosed mai'!$B$3:$F$784,5,0)</f>
        <v>Mai Perearstid OÜ</v>
      </c>
      <c r="S230" s="12" t="s">
        <v>1088</v>
      </c>
      <c r="T230" s="12" t="s">
        <v>1089</v>
      </c>
      <c r="U230" s="12"/>
      <c r="V230" s="12" t="s">
        <v>1088</v>
      </c>
      <c r="X230" s="16">
        <f t="shared" si="321"/>
        <v>5965.98</v>
      </c>
      <c r="Y230" s="1" t="str">
        <f t="shared" si="322"/>
        <v>N0366</v>
      </c>
      <c r="Z230" s="1" t="str">
        <f t="shared" si="323"/>
        <v>D04679</v>
      </c>
      <c r="AB230" s="1">
        <f t="shared" si="324"/>
        <v>61011</v>
      </c>
      <c r="AC230" s="1" t="str">
        <f t="shared" si="324"/>
        <v>Osaühing Mai Perearstid</v>
      </c>
      <c r="AD230" s="1">
        <f>VLOOKUP(G230,[2]abi!$A$2:$C$4,2,0)</f>
        <v>71200012</v>
      </c>
      <c r="AF230" s="1" t="str">
        <f t="shared" si="325"/>
        <v>000000000000003061</v>
      </c>
      <c r="AG230" s="1">
        <f>VLOOKUP($AB230,[3]SAP!AN$4:AU$7387,4,0)</f>
        <v>2026</v>
      </c>
      <c r="AH230" s="1" t="str">
        <f>VLOOKUP($AB230,[3]SAP!$AN$4:$AU$7387,5,0)</f>
        <v>2026-PRL1-61011</v>
      </c>
      <c r="AI230" s="1" t="str">
        <f>VLOOKUP($AB230,[3]SAP!$AN$4:$AU$7387,6,0)</f>
        <v>#</v>
      </c>
      <c r="AJ230" s="1" t="str">
        <f>VLOOKUP($AB230,[3]SAP!$AN$4:$AU$7387,7,0)</f>
        <v>#</v>
      </c>
      <c r="AK230" s="1" t="str">
        <f>VLOOKUP($AB230,[3]SAP!$AN$4:$AU$7387,8,0)</f>
        <v>#</v>
      </c>
      <c r="AL230" s="1">
        <f t="shared" si="326"/>
        <v>1</v>
      </c>
      <c r="AM230" s="1">
        <v>1</v>
      </c>
      <c r="AN230" s="16">
        <f t="shared" si="327"/>
        <v>5965.98</v>
      </c>
      <c r="AO230" s="16">
        <f t="shared" si="328"/>
        <v>5965.98</v>
      </c>
      <c r="AP230" s="1">
        <v>1</v>
      </c>
      <c r="AQ230" s="1">
        <v>1</v>
      </c>
      <c r="AR230" s="1">
        <v>1</v>
      </c>
      <c r="AS230" s="1">
        <v>1</v>
      </c>
      <c r="AT230" s="1">
        <v>1</v>
      </c>
      <c r="AU230" s="1">
        <v>1</v>
      </c>
      <c r="AV230" s="1">
        <v>1</v>
      </c>
      <c r="AW230" s="1">
        <v>1</v>
      </c>
      <c r="AX230" s="1">
        <v>1</v>
      </c>
      <c r="AZ230" s="1" t="str">
        <f t="shared" si="329"/>
        <v>N0366</v>
      </c>
      <c r="BA230" s="1" t="str">
        <f t="shared" si="330"/>
        <v>D04679</v>
      </c>
      <c r="BB230" s="1" t="str">
        <f t="shared" si="330"/>
        <v>ANNELI SOOMETS</v>
      </c>
      <c r="BC230" s="1">
        <f t="shared" si="331"/>
        <v>61011</v>
      </c>
      <c r="BE230" s="1">
        <v>71200013</v>
      </c>
      <c r="BG230" s="1" t="str">
        <f t="shared" si="332"/>
        <v>000000000000003062</v>
      </c>
      <c r="BH230" s="1">
        <f>VLOOKUP($AB230,[3]SAP!$AN$4:$AU$7387,4,0)</f>
        <v>2026</v>
      </c>
      <c r="BI230" s="1" t="str">
        <f>VLOOKUP($AB230,[3]SAP!$AN$4:$AU$7387,5,0)</f>
        <v>2026-PRL1-61011</v>
      </c>
      <c r="BJ230" s="1" t="str">
        <f>VLOOKUP($AB230,[3]SAP!$AN$4:$AU$7387,6,0)</f>
        <v>#</v>
      </c>
      <c r="BK230" s="1" t="str">
        <f>VLOOKUP($AB230,[3]SAP!$AN$4:$AU$7387,7,0)</f>
        <v>#</v>
      </c>
      <c r="BL230" s="1" t="str">
        <f>VLOOKUP($AB230,[3]SAP!$AN$4:$AU$7387,8,0)</f>
        <v>#</v>
      </c>
      <c r="BM230" s="1">
        <f t="shared" si="333"/>
        <v>0.4</v>
      </c>
      <c r="BN230" s="1">
        <v>1</v>
      </c>
      <c r="BO230" s="16">
        <v>1306.2000000000003</v>
      </c>
      <c r="BP230" s="15">
        <f t="shared" si="334"/>
        <v>522.48</v>
      </c>
      <c r="BQ230" s="1">
        <v>1</v>
      </c>
      <c r="BR230" s="1">
        <v>1</v>
      </c>
      <c r="BS230" s="1">
        <v>1</v>
      </c>
      <c r="BT230" s="1">
        <v>1</v>
      </c>
      <c r="BU230" s="1">
        <v>1</v>
      </c>
      <c r="BV230" s="1">
        <v>1</v>
      </c>
      <c r="BW230" s="1">
        <v>1</v>
      </c>
      <c r="BX230" s="1">
        <v>1</v>
      </c>
      <c r="BY230" s="1">
        <v>1</v>
      </c>
    </row>
    <row r="231" spans="1:77" x14ac:dyDescent="0.25">
      <c r="A231" s="12" t="str">
        <f t="shared" si="320"/>
        <v>61011N0373D02369</v>
      </c>
      <c r="B231" s="1">
        <v>10867958</v>
      </c>
      <c r="C231" s="12">
        <v>61011</v>
      </c>
      <c r="D231" s="1" t="s">
        <v>1084</v>
      </c>
      <c r="E231" s="1" t="s">
        <v>1090</v>
      </c>
      <c r="F231" s="1" t="s">
        <v>1091</v>
      </c>
      <c r="G231" s="1">
        <v>3069</v>
      </c>
      <c r="H231" s="1" t="s">
        <v>1092</v>
      </c>
      <c r="I231" s="1">
        <v>1</v>
      </c>
      <c r="J231" s="15">
        <v>7470.92</v>
      </c>
      <c r="K231" s="1">
        <v>0.4</v>
      </c>
      <c r="L231" s="15">
        <v>522.48</v>
      </c>
      <c r="M231" s="1">
        <v>7993.4</v>
      </c>
      <c r="N231" s="1"/>
      <c r="O231" s="12" t="str">
        <f>VLOOKUP(C231,'[1]minu seosed mai'!$E$3:$F$784,2,0)</f>
        <v>Mai Perearstid OÜ</v>
      </c>
      <c r="P231" s="12" t="str">
        <f>VLOOKUP(A231,'[2]minu seosed mai'!$A$3:$A$784,1,0)</f>
        <v>61011N0373D02369</v>
      </c>
      <c r="Q231" s="12"/>
      <c r="R231" s="12" t="str">
        <f>VLOOKUP(H231,'[2]minu seosed mai'!$B$3:$F$784,5,0)</f>
        <v>Mai Perearstid OÜ</v>
      </c>
      <c r="S231" s="12" t="s">
        <v>1088</v>
      </c>
      <c r="T231" s="12" t="s">
        <v>1093</v>
      </c>
      <c r="U231" s="12"/>
      <c r="V231" s="12" t="s">
        <v>1088</v>
      </c>
      <c r="X231" s="16">
        <f t="shared" si="321"/>
        <v>7470.92</v>
      </c>
      <c r="Y231" s="1" t="str">
        <f t="shared" si="322"/>
        <v>N0373</v>
      </c>
      <c r="Z231" s="1" t="str">
        <f t="shared" si="323"/>
        <v>D02369</v>
      </c>
      <c r="AB231" s="1">
        <f t="shared" si="324"/>
        <v>61011</v>
      </c>
      <c r="AC231" s="1" t="str">
        <f t="shared" si="324"/>
        <v>Osaühing Mai Perearstid</v>
      </c>
      <c r="AD231" s="1">
        <f>VLOOKUP(G231,[2]abi!$A$2:$C$4,2,0)</f>
        <v>71200022</v>
      </c>
      <c r="AF231" s="1" t="str">
        <f t="shared" si="325"/>
        <v>000000000000003069</v>
      </c>
      <c r="AG231" s="1">
        <f>VLOOKUP($AB231,[3]SAP!AN$4:AU$7387,4,0)</f>
        <v>2026</v>
      </c>
      <c r="AH231" s="1" t="str">
        <f>VLOOKUP($AB231,[3]SAP!$AN$4:$AU$7387,5,0)</f>
        <v>2026-PRL1-61011</v>
      </c>
      <c r="AI231" s="1" t="str">
        <f>VLOOKUP($AB231,[3]SAP!$AN$4:$AU$7387,6,0)</f>
        <v>#</v>
      </c>
      <c r="AJ231" s="1" t="str">
        <f>VLOOKUP($AB231,[3]SAP!$AN$4:$AU$7387,7,0)</f>
        <v>#</v>
      </c>
      <c r="AK231" s="1" t="str">
        <f>VLOOKUP($AB231,[3]SAP!$AN$4:$AU$7387,8,0)</f>
        <v>#</v>
      </c>
      <c r="AL231" s="1">
        <f t="shared" si="326"/>
        <v>1</v>
      </c>
      <c r="AM231" s="1">
        <v>1</v>
      </c>
      <c r="AN231" s="16">
        <f t="shared" si="327"/>
        <v>7470.92</v>
      </c>
      <c r="AO231" s="16">
        <f t="shared" si="328"/>
        <v>7470.92</v>
      </c>
      <c r="AP231" s="1">
        <v>1</v>
      </c>
      <c r="AQ231" s="1">
        <v>1</v>
      </c>
      <c r="AR231" s="1">
        <v>1</v>
      </c>
      <c r="AS231" s="1">
        <v>1</v>
      </c>
      <c r="AT231" s="1">
        <v>1</v>
      </c>
      <c r="AU231" s="1">
        <v>1</v>
      </c>
      <c r="AV231" s="1">
        <v>1</v>
      </c>
      <c r="AW231" s="1">
        <v>1</v>
      </c>
      <c r="AX231" s="1">
        <v>1</v>
      </c>
      <c r="AZ231" s="1" t="str">
        <f t="shared" si="329"/>
        <v>N0373</v>
      </c>
      <c r="BA231" s="1" t="str">
        <f t="shared" si="330"/>
        <v>D02369</v>
      </c>
      <c r="BB231" s="1" t="str">
        <f t="shared" si="330"/>
        <v>EVE NIKLUS</v>
      </c>
      <c r="BC231" s="1">
        <f t="shared" si="331"/>
        <v>61011</v>
      </c>
      <c r="BE231" s="1">
        <v>71200013</v>
      </c>
      <c r="BG231" s="1" t="str">
        <f t="shared" si="332"/>
        <v>000000000000003062</v>
      </c>
      <c r="BH231" s="1">
        <f>VLOOKUP($AB231,[3]SAP!$AN$4:$AU$7387,4,0)</f>
        <v>2026</v>
      </c>
      <c r="BI231" s="1" t="str">
        <f>VLOOKUP($AB231,[3]SAP!$AN$4:$AU$7387,5,0)</f>
        <v>2026-PRL1-61011</v>
      </c>
      <c r="BJ231" s="1" t="str">
        <f>VLOOKUP($AB231,[3]SAP!$AN$4:$AU$7387,6,0)</f>
        <v>#</v>
      </c>
      <c r="BK231" s="1" t="str">
        <f>VLOOKUP($AB231,[3]SAP!$AN$4:$AU$7387,7,0)</f>
        <v>#</v>
      </c>
      <c r="BL231" s="1" t="str">
        <f>VLOOKUP($AB231,[3]SAP!$AN$4:$AU$7387,8,0)</f>
        <v>#</v>
      </c>
      <c r="BM231" s="1">
        <f t="shared" si="333"/>
        <v>0.4</v>
      </c>
      <c r="BN231" s="1">
        <v>1</v>
      </c>
      <c r="BO231" s="16">
        <v>1306.2000000000003</v>
      </c>
      <c r="BP231" s="15">
        <f t="shared" si="334"/>
        <v>522.48</v>
      </c>
      <c r="BQ231" s="1">
        <v>1</v>
      </c>
      <c r="BR231" s="1">
        <v>1</v>
      </c>
      <c r="BS231" s="1">
        <v>1</v>
      </c>
      <c r="BT231" s="1">
        <v>1</v>
      </c>
      <c r="BU231" s="1">
        <v>1</v>
      </c>
      <c r="BV231" s="1">
        <v>1</v>
      </c>
      <c r="BW231" s="1">
        <v>1</v>
      </c>
      <c r="BX231" s="1">
        <v>1</v>
      </c>
      <c r="BY231" s="1">
        <v>1</v>
      </c>
    </row>
    <row r="232" spans="1:77" x14ac:dyDescent="0.25">
      <c r="A232" s="12" t="str">
        <f t="shared" si="320"/>
        <v>50428N0491D07427</v>
      </c>
      <c r="B232" s="1">
        <v>10855949</v>
      </c>
      <c r="C232" s="12">
        <v>50428</v>
      </c>
      <c r="D232" s="1" t="s">
        <v>1094</v>
      </c>
      <c r="E232" s="1" t="s">
        <v>1095</v>
      </c>
      <c r="F232" s="1" t="s">
        <v>1096</v>
      </c>
      <c r="G232" s="1">
        <v>3061</v>
      </c>
      <c r="H232" s="1" t="s">
        <v>1097</v>
      </c>
      <c r="I232" s="1">
        <v>1</v>
      </c>
      <c r="J232" s="15">
        <v>5965.98</v>
      </c>
      <c r="K232" s="1">
        <v>0.4</v>
      </c>
      <c r="L232" s="15">
        <v>522.48</v>
      </c>
      <c r="M232" s="1">
        <v>6488.4599999999991</v>
      </c>
      <c r="N232" s="1"/>
      <c r="O232" s="12" t="str">
        <f>VLOOKUP(C232,'[1]minu seosed mai'!$E$3:$F$784,2,0)</f>
        <v>OÜ Medical PAK</v>
      </c>
      <c r="P232" s="12" t="str">
        <f>VLOOKUP(A232,'[2]minu seosed mai'!$A$3:$A$784,1,0)</f>
        <v>50428N0491D07427</v>
      </c>
      <c r="Q232" s="12"/>
      <c r="R232" s="12" t="str">
        <f>VLOOKUP(H232,'[2]minu seosed mai'!$B$3:$F$784,5,0)</f>
        <v>OÜ Medical PAK</v>
      </c>
      <c r="S232" s="12" t="s">
        <v>1098</v>
      </c>
      <c r="T232" s="12" t="s">
        <v>1099</v>
      </c>
      <c r="U232" s="12"/>
      <c r="V232" s="12" t="s">
        <v>1098</v>
      </c>
      <c r="X232" s="16">
        <f t="shared" si="321"/>
        <v>5965.98</v>
      </c>
      <c r="Y232" s="1" t="str">
        <f t="shared" si="322"/>
        <v>N0491</v>
      </c>
      <c r="Z232" s="1" t="str">
        <f t="shared" si="323"/>
        <v>D07427</v>
      </c>
      <c r="AB232" s="1">
        <f t="shared" si="324"/>
        <v>50428</v>
      </c>
      <c r="AC232" s="1" t="str">
        <f t="shared" si="324"/>
        <v>Osaühing Medical PAK</v>
      </c>
      <c r="AD232" s="1">
        <f>VLOOKUP(G232,[2]abi!$A$2:$C$4,2,0)</f>
        <v>71200012</v>
      </c>
      <c r="AF232" s="1" t="str">
        <f t="shared" si="325"/>
        <v>000000000000003061</v>
      </c>
      <c r="AG232" s="1">
        <f>VLOOKUP($AB232,[3]SAP!AN$4:AU$7387,4,0)</f>
        <v>2026</v>
      </c>
      <c r="AH232" s="1" t="str">
        <f>VLOOKUP($AB232,[3]SAP!$AN$4:$AU$7387,5,0)</f>
        <v>2026-PRL1-50428</v>
      </c>
      <c r="AI232" s="1" t="str">
        <f>VLOOKUP($AB232,[3]SAP!$AN$4:$AU$7387,6,0)</f>
        <v>#</v>
      </c>
      <c r="AJ232" s="1" t="str">
        <f>VLOOKUP($AB232,[3]SAP!$AN$4:$AU$7387,7,0)</f>
        <v>#</v>
      </c>
      <c r="AK232" s="1" t="str">
        <f>VLOOKUP($AB232,[3]SAP!$AN$4:$AU$7387,8,0)</f>
        <v>#</v>
      </c>
      <c r="AL232" s="1">
        <f t="shared" si="326"/>
        <v>1</v>
      </c>
      <c r="AM232" s="1">
        <v>1</v>
      </c>
      <c r="AN232" s="16">
        <f t="shared" si="327"/>
        <v>5965.98</v>
      </c>
      <c r="AO232" s="16">
        <f t="shared" si="328"/>
        <v>5965.98</v>
      </c>
      <c r="AP232" s="1">
        <v>1</v>
      </c>
      <c r="AQ232" s="1">
        <v>1</v>
      </c>
      <c r="AR232" s="1">
        <v>1</v>
      </c>
      <c r="AS232" s="1">
        <v>1</v>
      </c>
      <c r="AT232" s="1">
        <v>1</v>
      </c>
      <c r="AU232" s="1">
        <v>1</v>
      </c>
      <c r="AV232" s="1">
        <v>1</v>
      </c>
      <c r="AW232" s="1">
        <v>1</v>
      </c>
      <c r="AX232" s="1">
        <v>1</v>
      </c>
      <c r="AZ232" s="1" t="str">
        <f t="shared" si="329"/>
        <v>N0491</v>
      </c>
      <c r="BA232" s="1" t="str">
        <f t="shared" si="330"/>
        <v>D07427</v>
      </c>
      <c r="BB232" s="1" t="str">
        <f t="shared" si="330"/>
        <v>JELENA PITEL</v>
      </c>
      <c r="BC232" s="1">
        <f t="shared" si="331"/>
        <v>50428</v>
      </c>
      <c r="BE232" s="1">
        <v>71200013</v>
      </c>
      <c r="BG232" s="1" t="str">
        <f t="shared" si="332"/>
        <v>000000000000003062</v>
      </c>
      <c r="BH232" s="1">
        <f>VLOOKUP($AB232,[3]SAP!$AN$4:$AU$7387,4,0)</f>
        <v>2026</v>
      </c>
      <c r="BI232" s="1" t="str">
        <f>VLOOKUP($AB232,[3]SAP!$AN$4:$AU$7387,5,0)</f>
        <v>2026-PRL1-50428</v>
      </c>
      <c r="BJ232" s="1" t="str">
        <f>VLOOKUP($AB232,[3]SAP!$AN$4:$AU$7387,6,0)</f>
        <v>#</v>
      </c>
      <c r="BK232" s="1" t="str">
        <f>VLOOKUP($AB232,[3]SAP!$AN$4:$AU$7387,7,0)</f>
        <v>#</v>
      </c>
      <c r="BL232" s="1" t="str">
        <f>VLOOKUP($AB232,[3]SAP!$AN$4:$AU$7387,8,0)</f>
        <v>#</v>
      </c>
      <c r="BM232" s="1">
        <f t="shared" si="333"/>
        <v>0.4</v>
      </c>
      <c r="BN232" s="1">
        <v>1</v>
      </c>
      <c r="BO232" s="16">
        <v>1306.2000000000003</v>
      </c>
      <c r="BP232" s="15">
        <f t="shared" si="334"/>
        <v>522.48</v>
      </c>
      <c r="BQ232" s="1">
        <v>1</v>
      </c>
      <c r="BR232" s="1">
        <v>1</v>
      </c>
      <c r="BS232" s="1">
        <v>1</v>
      </c>
      <c r="BT232" s="1">
        <v>1</v>
      </c>
      <c r="BU232" s="1">
        <v>1</v>
      </c>
      <c r="BV232" s="1">
        <v>1</v>
      </c>
      <c r="BW232" s="1">
        <v>1</v>
      </c>
      <c r="BX232" s="1">
        <v>1</v>
      </c>
      <c r="BY232" s="1">
        <v>1</v>
      </c>
    </row>
    <row r="233" spans="1:77" x14ac:dyDescent="0.25">
      <c r="A233" s="12" t="str">
        <f t="shared" si="320"/>
        <v>50428N0492D07427</v>
      </c>
      <c r="B233" s="1">
        <v>10855949</v>
      </c>
      <c r="C233" s="12">
        <v>50428</v>
      </c>
      <c r="D233" s="1" t="s">
        <v>1094</v>
      </c>
      <c r="E233" s="1" t="s">
        <v>1095</v>
      </c>
      <c r="F233" s="1" t="s">
        <v>1096</v>
      </c>
      <c r="G233" s="1">
        <v>3061</v>
      </c>
      <c r="H233" s="1" t="s">
        <v>1100</v>
      </c>
      <c r="I233" s="1">
        <v>1</v>
      </c>
      <c r="J233" s="15">
        <v>5965.98</v>
      </c>
      <c r="K233" s="1">
        <v>0.4</v>
      </c>
      <c r="L233" s="15">
        <v>522.48</v>
      </c>
      <c r="M233" s="1">
        <v>6488.4599999999991</v>
      </c>
      <c r="N233" s="1"/>
      <c r="O233" s="12" t="str">
        <f>VLOOKUP(C233,'[1]minu seosed mai'!$E$3:$F$784,2,0)</f>
        <v>OÜ Medical PAK</v>
      </c>
      <c r="P233" s="12" t="str">
        <f>VLOOKUP(A233,'[2]minu seosed mai'!$A$3:$A$784,1,0)</f>
        <v>50428N0492D07427</v>
      </c>
      <c r="Q233" s="12"/>
      <c r="R233" s="12" t="str">
        <f>VLOOKUP(H233,'[2]minu seosed mai'!$B$3:$F$784,5,0)</f>
        <v>OÜ Medical PAK</v>
      </c>
      <c r="S233" s="12" t="s">
        <v>1101</v>
      </c>
      <c r="T233" s="12" t="s">
        <v>1102</v>
      </c>
      <c r="U233" s="12"/>
      <c r="V233" s="12" t="s">
        <v>1101</v>
      </c>
      <c r="X233" s="16">
        <f t="shared" si="321"/>
        <v>5965.98</v>
      </c>
      <c r="Y233" s="1" t="str">
        <f t="shared" si="322"/>
        <v>N0492</v>
      </c>
      <c r="Z233" s="1" t="str">
        <f t="shared" si="323"/>
        <v>D07427</v>
      </c>
      <c r="AB233" s="1">
        <f t="shared" si="324"/>
        <v>50428</v>
      </c>
      <c r="AC233" s="1" t="str">
        <f t="shared" si="324"/>
        <v>Osaühing Medical PAK</v>
      </c>
      <c r="AD233" s="1">
        <f>VLOOKUP(G233,[2]abi!$A$2:$C$4,2,0)</f>
        <v>71200012</v>
      </c>
      <c r="AF233" s="1" t="str">
        <f t="shared" si="325"/>
        <v>000000000000003061</v>
      </c>
      <c r="AG233" s="1">
        <f>VLOOKUP($AB233,[3]SAP!AN$4:AU$7387,4,0)</f>
        <v>2026</v>
      </c>
      <c r="AH233" s="1" t="str">
        <f>VLOOKUP($AB233,[3]SAP!$AN$4:$AU$7387,5,0)</f>
        <v>2026-PRL1-50428</v>
      </c>
      <c r="AI233" s="1" t="str">
        <f>VLOOKUP($AB233,[3]SAP!$AN$4:$AU$7387,6,0)</f>
        <v>#</v>
      </c>
      <c r="AJ233" s="1" t="str">
        <f>VLOOKUP($AB233,[3]SAP!$AN$4:$AU$7387,7,0)</f>
        <v>#</v>
      </c>
      <c r="AK233" s="1" t="str">
        <f>VLOOKUP($AB233,[3]SAP!$AN$4:$AU$7387,8,0)</f>
        <v>#</v>
      </c>
      <c r="AL233" s="1">
        <f t="shared" si="326"/>
        <v>1</v>
      </c>
      <c r="AM233" s="1">
        <v>1</v>
      </c>
      <c r="AN233" s="16">
        <f t="shared" si="327"/>
        <v>5965.98</v>
      </c>
      <c r="AO233" s="16">
        <f t="shared" si="328"/>
        <v>5965.98</v>
      </c>
      <c r="AP233" s="1">
        <v>1</v>
      </c>
      <c r="AQ233" s="1">
        <v>1</v>
      </c>
      <c r="AR233" s="1">
        <v>1</v>
      </c>
      <c r="AS233" s="1">
        <v>1</v>
      </c>
      <c r="AT233" s="1">
        <v>1</v>
      </c>
      <c r="AU233" s="1">
        <v>1</v>
      </c>
      <c r="AV233" s="1">
        <v>1</v>
      </c>
      <c r="AW233" s="1">
        <v>1</v>
      </c>
      <c r="AX233" s="1">
        <v>1</v>
      </c>
      <c r="AZ233" s="1" t="str">
        <f t="shared" si="329"/>
        <v>N0492</v>
      </c>
      <c r="BA233" s="1" t="str">
        <f t="shared" si="330"/>
        <v>D07427</v>
      </c>
      <c r="BB233" s="1" t="str">
        <f t="shared" si="330"/>
        <v>JELENA PITEL</v>
      </c>
      <c r="BC233" s="1">
        <f t="shared" si="331"/>
        <v>50428</v>
      </c>
      <c r="BE233" s="1">
        <v>71200013</v>
      </c>
      <c r="BG233" s="1" t="str">
        <f t="shared" si="332"/>
        <v>000000000000003062</v>
      </c>
      <c r="BH233" s="1">
        <f>VLOOKUP($AB233,[3]SAP!$AN$4:$AU$7387,4,0)</f>
        <v>2026</v>
      </c>
      <c r="BI233" s="1" t="str">
        <f>VLOOKUP($AB233,[3]SAP!$AN$4:$AU$7387,5,0)</f>
        <v>2026-PRL1-50428</v>
      </c>
      <c r="BJ233" s="1" t="str">
        <f>VLOOKUP($AB233,[3]SAP!$AN$4:$AU$7387,6,0)</f>
        <v>#</v>
      </c>
      <c r="BK233" s="1" t="str">
        <f>VLOOKUP($AB233,[3]SAP!$AN$4:$AU$7387,7,0)</f>
        <v>#</v>
      </c>
      <c r="BL233" s="1" t="str">
        <f>VLOOKUP($AB233,[3]SAP!$AN$4:$AU$7387,8,0)</f>
        <v>#</v>
      </c>
      <c r="BM233" s="1">
        <f t="shared" si="333"/>
        <v>0.4</v>
      </c>
      <c r="BN233" s="1">
        <v>1</v>
      </c>
      <c r="BO233" s="16">
        <v>1306.2000000000003</v>
      </c>
      <c r="BP233" s="15">
        <f t="shared" si="334"/>
        <v>522.48</v>
      </c>
      <c r="BQ233" s="1">
        <v>1</v>
      </c>
      <c r="BR233" s="1">
        <v>1</v>
      </c>
      <c r="BS233" s="1">
        <v>1</v>
      </c>
      <c r="BT233" s="1">
        <v>1</v>
      </c>
      <c r="BU233" s="1">
        <v>1</v>
      </c>
      <c r="BV233" s="1">
        <v>1</v>
      </c>
      <c r="BW233" s="1">
        <v>1</v>
      </c>
      <c r="BX233" s="1">
        <v>1</v>
      </c>
      <c r="BY233" s="1">
        <v>1</v>
      </c>
    </row>
    <row r="234" spans="1:77" x14ac:dyDescent="0.25">
      <c r="A234" s="12" t="str">
        <f t="shared" si="289"/>
        <v>614253069D03970</v>
      </c>
      <c r="B234" s="1">
        <v>11089026</v>
      </c>
      <c r="C234" s="12">
        <v>61425</v>
      </c>
      <c r="D234" s="1" t="s">
        <v>1103</v>
      </c>
      <c r="E234" s="1" t="s">
        <v>1104</v>
      </c>
      <c r="F234" s="1" t="s">
        <v>1105</v>
      </c>
      <c r="G234" s="1">
        <v>3069</v>
      </c>
      <c r="H234" s="1" t="s">
        <v>1106</v>
      </c>
      <c r="I234" s="1">
        <v>0</v>
      </c>
      <c r="J234" s="17">
        <v>0</v>
      </c>
      <c r="L234" s="1">
        <v>0</v>
      </c>
      <c r="M234" s="1">
        <v>0</v>
      </c>
      <c r="N234" s="1"/>
      <c r="O234" s="12" t="str">
        <f>VLOOKUP(C234,'[1]minu seosed mai'!$E$3:$F$784,2,0)</f>
        <v>Medikraft OÜ</v>
      </c>
      <c r="P234" s="12" t="e">
        <f>VLOOKUP(A234,'[1]minu seosed mai'!$A$3:$A$784,1,0)</f>
        <v>#N/A</v>
      </c>
      <c r="Q234" s="12"/>
      <c r="R234" s="12" t="str">
        <f>VLOOKUP(H234,'[2]minu seosed mai'!$B$3:$F$784,5,0)</f>
        <v>Medikraft OÜ</v>
      </c>
      <c r="S234" s="12" t="s">
        <v>1107</v>
      </c>
      <c r="T234" s="12" t="s">
        <v>1108</v>
      </c>
      <c r="U234" s="12"/>
      <c r="V234" s="12" t="s">
        <v>1107</v>
      </c>
    </row>
    <row r="235" spans="1:77" x14ac:dyDescent="0.25">
      <c r="A235" s="12" t="str">
        <f t="shared" ref="A235:A241" si="335">C235&amp;H235&amp;E235</f>
        <v>50465N0501D06995</v>
      </c>
      <c r="B235" s="1">
        <v>10896569</v>
      </c>
      <c r="C235" s="12">
        <v>50465</v>
      </c>
      <c r="D235" s="1" t="s">
        <v>1109</v>
      </c>
      <c r="E235" s="1" t="s">
        <v>1110</v>
      </c>
      <c r="F235" s="1" t="s">
        <v>1111</v>
      </c>
      <c r="G235" s="1">
        <v>3061</v>
      </c>
      <c r="H235" s="1" t="s">
        <v>1112</v>
      </c>
      <c r="I235" s="1">
        <v>1</v>
      </c>
      <c r="J235" s="15">
        <v>5965.98</v>
      </c>
      <c r="K235" s="1">
        <v>0.2</v>
      </c>
      <c r="L235" s="15">
        <v>261.24</v>
      </c>
      <c r="M235" s="1">
        <v>6227.2199999999993</v>
      </c>
      <c r="N235" s="1"/>
      <c r="O235" s="12" t="str">
        <f>VLOOKUP(C235,'[1]minu seosed mai'!$E$3:$F$784,2,0)</f>
        <v>OÜ Medisvet NPS</v>
      </c>
      <c r="P235" s="12" t="str">
        <f>VLOOKUP(A235,'[2]minu seosed mai'!$A$3:$A$784,1,0)</f>
        <v>50465N0501D06995</v>
      </c>
      <c r="Q235" s="12"/>
      <c r="R235" s="12" t="str">
        <f>VLOOKUP(H235,'[2]minu seosed mai'!$B$3:$F$784,5,0)</f>
        <v>OÜ Medisvet NPS</v>
      </c>
      <c r="S235" s="12" t="s">
        <v>1107</v>
      </c>
      <c r="T235" s="12" t="s">
        <v>1113</v>
      </c>
      <c r="U235" s="12"/>
      <c r="V235" s="12" t="s">
        <v>1107</v>
      </c>
      <c r="X235" s="16">
        <f t="shared" ref="X235:X241" si="336">J235/I235</f>
        <v>5965.98</v>
      </c>
      <c r="Y235" s="1" t="str">
        <f t="shared" ref="Y235:Y241" si="337">H235</f>
        <v>N0501</v>
      </c>
      <c r="Z235" s="1" t="str">
        <f t="shared" ref="Z235:Z241" si="338">E235</f>
        <v>D06995</v>
      </c>
      <c r="AB235" s="1">
        <f t="shared" ref="AB235:AC241" si="339">C235</f>
        <v>50465</v>
      </c>
      <c r="AC235" s="1" t="str">
        <f t="shared" si="339"/>
        <v>Osaühing Medisvet NPS</v>
      </c>
      <c r="AD235" s="1">
        <f>VLOOKUP(G235,[2]abi!$A$2:$C$4,2,0)</f>
        <v>71200012</v>
      </c>
      <c r="AF235" s="1" t="str">
        <f t="shared" ref="AF235:AF241" si="340">$AF$1&amp;G235</f>
        <v>000000000000003061</v>
      </c>
      <c r="AG235" s="1">
        <f>VLOOKUP($AB235,[3]SAP!AN$4:AU$7387,4,0)</f>
        <v>2026</v>
      </c>
      <c r="AH235" s="1" t="str">
        <f>VLOOKUP($AB235,[3]SAP!$AN$4:$AU$7387,5,0)</f>
        <v>2026-PRL1-50465</v>
      </c>
      <c r="AI235" s="1" t="str">
        <f>VLOOKUP($AB235,[3]SAP!$AN$4:$AU$7387,6,0)</f>
        <v>#</v>
      </c>
      <c r="AJ235" s="1" t="str">
        <f>VLOOKUP($AB235,[3]SAP!$AN$4:$AU$7387,7,0)</f>
        <v>#</v>
      </c>
      <c r="AK235" s="1" t="str">
        <f>VLOOKUP($AB235,[3]SAP!$AN$4:$AU$7387,8,0)</f>
        <v>#</v>
      </c>
      <c r="AL235" s="1">
        <f t="shared" ref="AL235:AL241" si="341">I235</f>
        <v>1</v>
      </c>
      <c r="AM235" s="1">
        <v>1</v>
      </c>
      <c r="AN235" s="16">
        <f t="shared" ref="AN235:AN241" si="342">X235</f>
        <v>5965.98</v>
      </c>
      <c r="AO235" s="16">
        <f t="shared" ref="AO235:AO241" si="343">J235</f>
        <v>5965.98</v>
      </c>
      <c r="AP235" s="1">
        <v>1</v>
      </c>
      <c r="AQ235" s="1">
        <v>1</v>
      </c>
      <c r="AR235" s="1">
        <v>1</v>
      </c>
      <c r="AS235" s="1">
        <v>1</v>
      </c>
      <c r="AT235" s="1">
        <v>1</v>
      </c>
      <c r="AU235" s="1">
        <v>1</v>
      </c>
      <c r="AV235" s="1">
        <v>1</v>
      </c>
      <c r="AW235" s="1">
        <v>1</v>
      </c>
      <c r="AX235" s="1">
        <v>1</v>
      </c>
      <c r="AZ235" s="1" t="str">
        <f t="shared" ref="AZ235:AZ241" si="344">H235</f>
        <v>N0501</v>
      </c>
      <c r="BA235" s="1" t="str">
        <f t="shared" ref="BA235:BB241" si="345">E235</f>
        <v>D06995</v>
      </c>
      <c r="BB235" s="1" t="str">
        <f t="shared" si="345"/>
        <v>OLGA KRASNOVA</v>
      </c>
      <c r="BC235" s="1">
        <f t="shared" ref="BC235:BC241" si="346">C235</f>
        <v>50465</v>
      </c>
      <c r="BE235" s="1">
        <v>71200013</v>
      </c>
      <c r="BG235" s="1" t="str">
        <f t="shared" ref="BG235:BG241" si="347">$BG$1&amp;3062</f>
        <v>000000000000003062</v>
      </c>
      <c r="BH235" s="1">
        <f>VLOOKUP($AB235,[3]SAP!$AN$4:$AU$7387,4,0)</f>
        <v>2026</v>
      </c>
      <c r="BI235" s="1" t="str">
        <f>VLOOKUP($AB235,[3]SAP!$AN$4:$AU$7387,5,0)</f>
        <v>2026-PRL1-50465</v>
      </c>
      <c r="BJ235" s="1" t="str">
        <f>VLOOKUP($AB235,[3]SAP!$AN$4:$AU$7387,6,0)</f>
        <v>#</v>
      </c>
      <c r="BK235" s="1" t="str">
        <f>VLOOKUP($AB235,[3]SAP!$AN$4:$AU$7387,7,0)</f>
        <v>#</v>
      </c>
      <c r="BL235" s="1" t="str">
        <f>VLOOKUP($AB235,[3]SAP!$AN$4:$AU$7387,8,0)</f>
        <v>#</v>
      </c>
      <c r="BM235" s="1">
        <f t="shared" ref="BM235:BM241" si="348">K235</f>
        <v>0.2</v>
      </c>
      <c r="BN235" s="1">
        <v>1</v>
      </c>
      <c r="BO235" s="16">
        <v>1306.2000000000003</v>
      </c>
      <c r="BP235" s="15">
        <f t="shared" ref="BP235:BP241" si="349">L235</f>
        <v>261.24</v>
      </c>
      <c r="BQ235" s="1">
        <v>1</v>
      </c>
      <c r="BR235" s="1">
        <v>1</v>
      </c>
      <c r="BS235" s="1">
        <v>1</v>
      </c>
      <c r="BT235" s="1">
        <v>1</v>
      </c>
      <c r="BU235" s="1">
        <v>1</v>
      </c>
      <c r="BV235" s="1">
        <v>1</v>
      </c>
      <c r="BW235" s="1">
        <v>1</v>
      </c>
      <c r="BX235" s="1">
        <v>1</v>
      </c>
      <c r="BY235" s="1">
        <v>1</v>
      </c>
    </row>
    <row r="236" spans="1:77" x14ac:dyDescent="0.25">
      <c r="A236" s="12" t="str">
        <f t="shared" si="335"/>
        <v>50026N0136D05100</v>
      </c>
      <c r="B236" s="1">
        <v>10710702</v>
      </c>
      <c r="C236" s="12">
        <v>50026</v>
      </c>
      <c r="D236" s="1" t="s">
        <v>1114</v>
      </c>
      <c r="E236" s="1" t="s">
        <v>1115</v>
      </c>
      <c r="F236" s="1" t="s">
        <v>1116</v>
      </c>
      <c r="G236" s="1">
        <v>3069</v>
      </c>
      <c r="H236" s="1" t="s">
        <v>1117</v>
      </c>
      <c r="I236" s="1">
        <v>1</v>
      </c>
      <c r="J236" s="15">
        <v>7470.92</v>
      </c>
      <c r="K236" s="1">
        <v>0.2</v>
      </c>
      <c r="L236" s="15">
        <v>261.24</v>
      </c>
      <c r="M236" s="1">
        <v>7732.16</v>
      </c>
      <c r="N236" s="1"/>
      <c r="O236" s="12" t="str">
        <f>VLOOKUP(C236,'[1]minu seosed mai'!$E$3:$F$784,2,0)</f>
        <v>Mediteri Perearstid OÜ</v>
      </c>
      <c r="P236" s="12" t="str">
        <f>VLOOKUP(A236,'[2]minu seosed mai'!$A$3:$A$784,1,0)</f>
        <v>50026N0136D05100</v>
      </c>
      <c r="Q236" s="12"/>
      <c r="R236" s="12" t="str">
        <f>VLOOKUP(H236,'[2]minu seosed mai'!$B$3:$F$784,5,0)</f>
        <v>Mediteri Perearstid OÜ</v>
      </c>
      <c r="S236" s="12" t="s">
        <v>1118</v>
      </c>
      <c r="T236" s="12" t="s">
        <v>1119</v>
      </c>
      <c r="U236" s="12"/>
      <c r="V236" s="12" t="s">
        <v>1118</v>
      </c>
      <c r="X236" s="16">
        <f t="shared" si="336"/>
        <v>7470.92</v>
      </c>
      <c r="Y236" s="1" t="str">
        <f t="shared" si="337"/>
        <v>N0136</v>
      </c>
      <c r="Z236" s="1" t="str">
        <f t="shared" si="338"/>
        <v>D05100</v>
      </c>
      <c r="AB236" s="1">
        <f t="shared" si="339"/>
        <v>50026</v>
      </c>
      <c r="AC236" s="1" t="str">
        <f t="shared" si="339"/>
        <v>Osaühing Mediteri Perearstid</v>
      </c>
      <c r="AD236" s="1">
        <f>VLOOKUP(G236,[2]abi!$A$2:$C$4,2,0)</f>
        <v>71200022</v>
      </c>
      <c r="AF236" s="1" t="str">
        <f t="shared" si="340"/>
        <v>000000000000003069</v>
      </c>
      <c r="AG236" s="1">
        <f>VLOOKUP($AB236,[3]SAP!AN$4:AU$7387,4,0)</f>
        <v>2026</v>
      </c>
      <c r="AH236" s="1" t="str">
        <f>VLOOKUP($AB236,[3]SAP!$AN$4:$AU$7387,5,0)</f>
        <v>2026-PRL1-50026</v>
      </c>
      <c r="AI236" s="1" t="str">
        <f>VLOOKUP($AB236,[3]SAP!$AN$4:$AU$7387,6,0)</f>
        <v>#</v>
      </c>
      <c r="AJ236" s="1" t="str">
        <f>VLOOKUP($AB236,[3]SAP!$AN$4:$AU$7387,7,0)</f>
        <v>#</v>
      </c>
      <c r="AK236" s="1" t="str">
        <f>VLOOKUP($AB236,[3]SAP!$AN$4:$AU$7387,8,0)</f>
        <v>#</v>
      </c>
      <c r="AL236" s="1">
        <f t="shared" si="341"/>
        <v>1</v>
      </c>
      <c r="AM236" s="1">
        <v>1</v>
      </c>
      <c r="AN236" s="16">
        <f t="shared" si="342"/>
        <v>7470.92</v>
      </c>
      <c r="AO236" s="16">
        <f t="shared" si="343"/>
        <v>7470.92</v>
      </c>
      <c r="AP236" s="1">
        <v>1</v>
      </c>
      <c r="AQ236" s="1">
        <v>1</v>
      </c>
      <c r="AR236" s="1">
        <v>1</v>
      </c>
      <c r="AS236" s="1">
        <v>1</v>
      </c>
      <c r="AT236" s="1">
        <v>1</v>
      </c>
      <c r="AU236" s="1">
        <v>1</v>
      </c>
      <c r="AV236" s="1">
        <v>1</v>
      </c>
      <c r="AW236" s="1">
        <v>1</v>
      </c>
      <c r="AX236" s="1">
        <v>1</v>
      </c>
      <c r="AZ236" s="1" t="str">
        <f t="shared" si="344"/>
        <v>N0136</v>
      </c>
      <c r="BA236" s="1" t="str">
        <f t="shared" si="345"/>
        <v>D05100</v>
      </c>
      <c r="BB236" s="1" t="str">
        <f t="shared" si="345"/>
        <v>VIIVE METSALLIK</v>
      </c>
      <c r="BC236" s="1">
        <f t="shared" si="346"/>
        <v>50026</v>
      </c>
      <c r="BE236" s="1">
        <v>71200013</v>
      </c>
      <c r="BG236" s="1" t="str">
        <f t="shared" si="347"/>
        <v>000000000000003062</v>
      </c>
      <c r="BH236" s="1">
        <f>VLOOKUP($AB236,[3]SAP!$AN$4:$AU$7387,4,0)</f>
        <v>2026</v>
      </c>
      <c r="BI236" s="1" t="str">
        <f>VLOOKUP($AB236,[3]SAP!$AN$4:$AU$7387,5,0)</f>
        <v>2026-PRL1-50026</v>
      </c>
      <c r="BJ236" s="1" t="str">
        <f>VLOOKUP($AB236,[3]SAP!$AN$4:$AU$7387,6,0)</f>
        <v>#</v>
      </c>
      <c r="BK236" s="1" t="str">
        <f>VLOOKUP($AB236,[3]SAP!$AN$4:$AU$7387,7,0)</f>
        <v>#</v>
      </c>
      <c r="BL236" s="1" t="str">
        <f>VLOOKUP($AB236,[3]SAP!$AN$4:$AU$7387,8,0)</f>
        <v>#</v>
      </c>
      <c r="BM236" s="1">
        <f t="shared" si="348"/>
        <v>0.2</v>
      </c>
      <c r="BN236" s="1">
        <v>1</v>
      </c>
      <c r="BO236" s="16">
        <v>1306.2000000000003</v>
      </c>
      <c r="BP236" s="15">
        <f t="shared" si="349"/>
        <v>261.24</v>
      </c>
      <c r="BQ236" s="1">
        <v>1</v>
      </c>
      <c r="BR236" s="1">
        <v>1</v>
      </c>
      <c r="BS236" s="1">
        <v>1</v>
      </c>
      <c r="BT236" s="1">
        <v>1</v>
      </c>
      <c r="BU236" s="1">
        <v>1</v>
      </c>
      <c r="BV236" s="1">
        <v>1</v>
      </c>
      <c r="BW236" s="1">
        <v>1</v>
      </c>
      <c r="BX236" s="1">
        <v>1</v>
      </c>
      <c r="BY236" s="1">
        <v>1</v>
      </c>
    </row>
    <row r="237" spans="1:77" x14ac:dyDescent="0.25">
      <c r="A237" s="12" t="str">
        <f t="shared" si="335"/>
        <v>50026N0139D07634</v>
      </c>
      <c r="B237" s="1">
        <v>10710702</v>
      </c>
      <c r="C237" s="12">
        <v>50026</v>
      </c>
      <c r="D237" s="1" t="s">
        <v>1114</v>
      </c>
      <c r="E237" s="1" t="s">
        <v>1120</v>
      </c>
      <c r="F237" s="1" t="s">
        <v>1121</v>
      </c>
      <c r="G237" s="1">
        <v>3069</v>
      </c>
      <c r="H237" s="1" t="s">
        <v>1122</v>
      </c>
      <c r="I237" s="1">
        <v>1</v>
      </c>
      <c r="J237" s="15">
        <v>7470.92</v>
      </c>
      <c r="K237" s="1">
        <v>0.2</v>
      </c>
      <c r="L237" s="15">
        <v>261.24</v>
      </c>
      <c r="M237" s="1">
        <v>7732.16</v>
      </c>
      <c r="N237" s="1"/>
      <c r="O237" s="12" t="str">
        <f>VLOOKUP(C237,'[1]minu seosed mai'!$E$3:$F$784,2,0)</f>
        <v>Mediteri Perearstid OÜ</v>
      </c>
      <c r="P237" s="12" t="str">
        <f>VLOOKUP(A237,'[2]minu seosed mai'!$A$3:$A$784,1,0)</f>
        <v>50026N0139D07634</v>
      </c>
      <c r="Q237" s="12"/>
      <c r="R237" s="12" t="str">
        <f>VLOOKUP(H237,'[2]minu seosed mai'!$B$3:$F$784,5,0)</f>
        <v>Mediteri Perearstid OÜ</v>
      </c>
      <c r="S237" s="12" t="s">
        <v>1123</v>
      </c>
      <c r="T237" s="12" t="s">
        <v>1124</v>
      </c>
      <c r="U237" s="12"/>
      <c r="V237" s="12" t="s">
        <v>1123</v>
      </c>
      <c r="X237" s="16">
        <f t="shared" si="336"/>
        <v>7470.92</v>
      </c>
      <c r="Y237" s="1" t="str">
        <f t="shared" si="337"/>
        <v>N0139</v>
      </c>
      <c r="Z237" s="1" t="str">
        <f t="shared" si="338"/>
        <v>D07634</v>
      </c>
      <c r="AB237" s="1">
        <f t="shared" si="339"/>
        <v>50026</v>
      </c>
      <c r="AC237" s="1" t="str">
        <f t="shared" si="339"/>
        <v>Osaühing Mediteri Perearstid</v>
      </c>
      <c r="AD237" s="1">
        <f>VLOOKUP(G237,[2]abi!$A$2:$C$4,2,0)</f>
        <v>71200022</v>
      </c>
      <c r="AF237" s="1" t="str">
        <f t="shared" si="340"/>
        <v>000000000000003069</v>
      </c>
      <c r="AG237" s="1">
        <f>VLOOKUP($AB237,[3]SAP!AN$4:AU$7387,4,0)</f>
        <v>2026</v>
      </c>
      <c r="AH237" s="1" t="str">
        <f>VLOOKUP($AB237,[3]SAP!$AN$4:$AU$7387,5,0)</f>
        <v>2026-PRL1-50026</v>
      </c>
      <c r="AI237" s="1" t="str">
        <f>VLOOKUP($AB237,[3]SAP!$AN$4:$AU$7387,6,0)</f>
        <v>#</v>
      </c>
      <c r="AJ237" s="1" t="str">
        <f>VLOOKUP($AB237,[3]SAP!$AN$4:$AU$7387,7,0)</f>
        <v>#</v>
      </c>
      <c r="AK237" s="1" t="str">
        <f>VLOOKUP($AB237,[3]SAP!$AN$4:$AU$7387,8,0)</f>
        <v>#</v>
      </c>
      <c r="AL237" s="1">
        <f t="shared" si="341"/>
        <v>1</v>
      </c>
      <c r="AM237" s="1">
        <v>1</v>
      </c>
      <c r="AN237" s="16">
        <f t="shared" si="342"/>
        <v>7470.92</v>
      </c>
      <c r="AO237" s="16">
        <f t="shared" si="343"/>
        <v>7470.92</v>
      </c>
      <c r="AP237" s="1">
        <v>1</v>
      </c>
      <c r="AQ237" s="1">
        <v>1</v>
      </c>
      <c r="AR237" s="1">
        <v>1</v>
      </c>
      <c r="AS237" s="1">
        <v>1</v>
      </c>
      <c r="AT237" s="1">
        <v>1</v>
      </c>
      <c r="AU237" s="1">
        <v>1</v>
      </c>
      <c r="AV237" s="1">
        <v>1</v>
      </c>
      <c r="AW237" s="1">
        <v>1</v>
      </c>
      <c r="AX237" s="1">
        <v>1</v>
      </c>
      <c r="AZ237" s="1" t="str">
        <f t="shared" si="344"/>
        <v>N0139</v>
      </c>
      <c r="BA237" s="1" t="str">
        <f t="shared" si="345"/>
        <v>D07634</v>
      </c>
      <c r="BB237" s="1" t="str">
        <f t="shared" si="345"/>
        <v>KRISTEL ESKO</v>
      </c>
      <c r="BC237" s="1">
        <f t="shared" si="346"/>
        <v>50026</v>
      </c>
      <c r="BE237" s="1">
        <v>71200013</v>
      </c>
      <c r="BG237" s="1" t="str">
        <f t="shared" si="347"/>
        <v>000000000000003062</v>
      </c>
      <c r="BH237" s="1">
        <f>VLOOKUP($AB237,[3]SAP!$AN$4:$AU$7387,4,0)</f>
        <v>2026</v>
      </c>
      <c r="BI237" s="1" t="str">
        <f>VLOOKUP($AB237,[3]SAP!$AN$4:$AU$7387,5,0)</f>
        <v>2026-PRL1-50026</v>
      </c>
      <c r="BJ237" s="1" t="str">
        <f>VLOOKUP($AB237,[3]SAP!$AN$4:$AU$7387,6,0)</f>
        <v>#</v>
      </c>
      <c r="BK237" s="1" t="str">
        <f>VLOOKUP($AB237,[3]SAP!$AN$4:$AU$7387,7,0)</f>
        <v>#</v>
      </c>
      <c r="BL237" s="1" t="str">
        <f>VLOOKUP($AB237,[3]SAP!$AN$4:$AU$7387,8,0)</f>
        <v>#</v>
      </c>
      <c r="BM237" s="1">
        <f t="shared" si="348"/>
        <v>0.2</v>
      </c>
      <c r="BN237" s="1">
        <v>1</v>
      </c>
      <c r="BO237" s="16">
        <v>1306.2000000000003</v>
      </c>
      <c r="BP237" s="15">
        <f t="shared" si="349"/>
        <v>261.24</v>
      </c>
      <c r="BQ237" s="1">
        <v>1</v>
      </c>
      <c r="BR237" s="1">
        <v>1</v>
      </c>
      <c r="BS237" s="1">
        <v>1</v>
      </c>
      <c r="BT237" s="1">
        <v>1</v>
      </c>
      <c r="BU237" s="1">
        <v>1</v>
      </c>
      <c r="BV237" s="1">
        <v>1</v>
      </c>
      <c r="BW237" s="1">
        <v>1</v>
      </c>
      <c r="BX237" s="1">
        <v>1</v>
      </c>
      <c r="BY237" s="1">
        <v>1</v>
      </c>
    </row>
    <row r="238" spans="1:77" x14ac:dyDescent="0.25">
      <c r="A238" s="12" t="str">
        <f t="shared" si="335"/>
        <v>50631N0565D04854</v>
      </c>
      <c r="B238" s="1">
        <v>11436769</v>
      </c>
      <c r="C238" s="12">
        <v>50631</v>
      </c>
      <c r="D238" s="1" t="s">
        <v>1125</v>
      </c>
      <c r="E238" s="1" t="s">
        <v>1126</v>
      </c>
      <c r="F238" s="1" t="s">
        <v>1127</v>
      </c>
      <c r="G238" s="1">
        <v>3061</v>
      </c>
      <c r="H238" s="1" t="s">
        <v>1128</v>
      </c>
      <c r="I238" s="1">
        <v>0.8</v>
      </c>
      <c r="J238" s="15">
        <v>4772.7839999999997</v>
      </c>
      <c r="K238" s="1">
        <v>0.1</v>
      </c>
      <c r="L238" s="15">
        <v>130.62</v>
      </c>
      <c r="M238" s="1">
        <v>4903.4039999999995</v>
      </c>
      <c r="N238" s="1"/>
      <c r="O238" s="12" t="str">
        <f>VLOOKUP(C238,'[1]minu seosed mai'!$E$3:$F$784,2,0)</f>
        <v>Medkai Perearst OÜ</v>
      </c>
      <c r="P238" s="12" t="str">
        <f>VLOOKUP(A238,'[2]minu seosed mai'!$A$3:$A$784,1,0)</f>
        <v>50631N0565D04854</v>
      </c>
      <c r="Q238" s="12"/>
      <c r="R238" s="12" t="str">
        <f>VLOOKUP(H238,'[2]minu seosed mai'!$B$3:$F$784,5,0)</f>
        <v>Medkai Perearst OÜ</v>
      </c>
      <c r="S238" s="12" t="s">
        <v>1123</v>
      </c>
      <c r="T238" s="12" t="s">
        <v>1129</v>
      </c>
      <c r="U238" s="12"/>
      <c r="V238" s="12" t="s">
        <v>1123</v>
      </c>
      <c r="X238" s="16">
        <f t="shared" si="336"/>
        <v>5965.98</v>
      </c>
      <c r="Y238" s="1" t="str">
        <f t="shared" si="337"/>
        <v>N0565</v>
      </c>
      <c r="Z238" s="1" t="str">
        <f t="shared" si="338"/>
        <v>D04854</v>
      </c>
      <c r="AB238" s="1">
        <f t="shared" si="339"/>
        <v>50631</v>
      </c>
      <c r="AC238" s="1" t="str">
        <f t="shared" si="339"/>
        <v>Osaühing MEDKAI PEREARST</v>
      </c>
      <c r="AD238" s="1">
        <f>VLOOKUP(G238,[2]abi!$A$2:$C$4,2,0)</f>
        <v>71200012</v>
      </c>
      <c r="AF238" s="1" t="str">
        <f t="shared" si="340"/>
        <v>000000000000003061</v>
      </c>
      <c r="AG238" s="1">
        <f>VLOOKUP($AB238,[3]SAP!AN$4:AU$7387,4,0)</f>
        <v>2026</v>
      </c>
      <c r="AH238" s="1" t="str">
        <f>VLOOKUP($AB238,[3]SAP!$AN$4:$AU$7387,5,0)</f>
        <v>2026-PRL1-50631</v>
      </c>
      <c r="AI238" s="1" t="str">
        <f>VLOOKUP($AB238,[3]SAP!$AN$4:$AU$7387,6,0)</f>
        <v>#</v>
      </c>
      <c r="AJ238" s="1" t="str">
        <f>VLOOKUP($AB238,[3]SAP!$AN$4:$AU$7387,7,0)</f>
        <v>#</v>
      </c>
      <c r="AK238" s="1" t="str">
        <f>VLOOKUP($AB238,[3]SAP!$AN$4:$AU$7387,8,0)</f>
        <v>#</v>
      </c>
      <c r="AL238" s="1">
        <f t="shared" si="341"/>
        <v>0.8</v>
      </c>
      <c r="AM238" s="1">
        <v>1</v>
      </c>
      <c r="AN238" s="16">
        <f t="shared" si="342"/>
        <v>5965.98</v>
      </c>
      <c r="AO238" s="16">
        <f t="shared" si="343"/>
        <v>4772.7839999999997</v>
      </c>
      <c r="AP238" s="1">
        <v>1</v>
      </c>
      <c r="AQ238" s="1">
        <v>1</v>
      </c>
      <c r="AR238" s="1">
        <v>1</v>
      </c>
      <c r="AS238" s="1">
        <v>1</v>
      </c>
      <c r="AT238" s="1">
        <v>1</v>
      </c>
      <c r="AU238" s="1">
        <v>1</v>
      </c>
      <c r="AV238" s="1">
        <v>1</v>
      </c>
      <c r="AW238" s="1">
        <v>1</v>
      </c>
      <c r="AX238" s="1">
        <v>1</v>
      </c>
      <c r="AZ238" s="1" t="str">
        <f t="shared" si="344"/>
        <v>N0565</v>
      </c>
      <c r="BA238" s="1" t="str">
        <f t="shared" si="345"/>
        <v>D04854</v>
      </c>
      <c r="BB238" s="1" t="str">
        <f t="shared" si="345"/>
        <v>KAJA SUI</v>
      </c>
      <c r="BC238" s="1">
        <f t="shared" si="346"/>
        <v>50631</v>
      </c>
      <c r="BE238" s="1">
        <v>71200013</v>
      </c>
      <c r="BG238" s="1" t="str">
        <f t="shared" si="347"/>
        <v>000000000000003062</v>
      </c>
      <c r="BH238" s="1">
        <f>VLOOKUP($AB238,[3]SAP!$AN$4:$AU$7387,4,0)</f>
        <v>2026</v>
      </c>
      <c r="BI238" s="1" t="str">
        <f>VLOOKUP($AB238,[3]SAP!$AN$4:$AU$7387,5,0)</f>
        <v>2026-PRL1-50631</v>
      </c>
      <c r="BJ238" s="1" t="str">
        <f>VLOOKUP($AB238,[3]SAP!$AN$4:$AU$7387,6,0)</f>
        <v>#</v>
      </c>
      <c r="BK238" s="1" t="str">
        <f>VLOOKUP($AB238,[3]SAP!$AN$4:$AU$7387,7,0)</f>
        <v>#</v>
      </c>
      <c r="BL238" s="1" t="str">
        <f>VLOOKUP($AB238,[3]SAP!$AN$4:$AU$7387,8,0)</f>
        <v>#</v>
      </c>
      <c r="BM238" s="1">
        <f t="shared" si="348"/>
        <v>0.1</v>
      </c>
      <c r="BN238" s="1">
        <v>1</v>
      </c>
      <c r="BO238" s="16">
        <v>1306.2000000000003</v>
      </c>
      <c r="BP238" s="15">
        <f t="shared" si="349"/>
        <v>130.62</v>
      </c>
      <c r="BQ238" s="1">
        <v>1</v>
      </c>
      <c r="BR238" s="1">
        <v>1</v>
      </c>
      <c r="BS238" s="1">
        <v>1</v>
      </c>
      <c r="BT238" s="1">
        <v>1</v>
      </c>
      <c r="BU238" s="1">
        <v>1</v>
      </c>
      <c r="BV238" s="1">
        <v>1</v>
      </c>
      <c r="BW238" s="1">
        <v>1</v>
      </c>
      <c r="BX238" s="1">
        <v>1</v>
      </c>
      <c r="BY238" s="1">
        <v>1</v>
      </c>
    </row>
    <row r="239" spans="1:77" x14ac:dyDescent="0.25">
      <c r="A239" s="12" t="str">
        <f t="shared" si="335"/>
        <v>50021N0064D04880</v>
      </c>
      <c r="B239" s="1">
        <v>10716455</v>
      </c>
      <c r="C239" s="12">
        <v>50021</v>
      </c>
      <c r="D239" s="1" t="s">
        <v>1123</v>
      </c>
      <c r="E239" s="1" t="s">
        <v>1130</v>
      </c>
      <c r="F239" s="1" t="s">
        <v>1131</v>
      </c>
      <c r="G239" s="1">
        <v>3069</v>
      </c>
      <c r="H239" s="1" t="s">
        <v>1132</v>
      </c>
      <c r="I239" s="1">
        <v>1</v>
      </c>
      <c r="J239" s="15">
        <v>7470.92</v>
      </c>
      <c r="K239" s="1">
        <v>0.4</v>
      </c>
      <c r="L239" s="15">
        <v>522.48</v>
      </c>
      <c r="M239" s="1">
        <v>7993.4</v>
      </c>
      <c r="N239" s="1"/>
      <c r="O239" s="12" t="str">
        <f>VLOOKUP(C239,'[1]minu seosed mai'!$E$3:$F$784,2,0)</f>
        <v>Osaühing MEREKIVI PEREARSTID</v>
      </c>
      <c r="P239" s="12" t="str">
        <f>VLOOKUP(A239,'[2]minu seosed mai'!$A$3:$A$784,1,0)</f>
        <v>50021N0064D04880</v>
      </c>
      <c r="Q239" s="12"/>
      <c r="R239" s="12" t="str">
        <f>VLOOKUP(H239,'[2]minu seosed mai'!$B$3:$F$784,5,0)</f>
        <v>Osaühing MEREKIVI PEREARSTID</v>
      </c>
      <c r="S239" s="12" t="s">
        <v>1133</v>
      </c>
      <c r="T239" s="12" t="s">
        <v>1134</v>
      </c>
      <c r="U239" s="12"/>
      <c r="V239" s="12" t="s">
        <v>1133</v>
      </c>
      <c r="X239" s="16">
        <f t="shared" si="336"/>
        <v>7470.92</v>
      </c>
      <c r="Y239" s="1" t="str">
        <f t="shared" si="337"/>
        <v>N0064</v>
      </c>
      <c r="Z239" s="1" t="str">
        <f t="shared" si="338"/>
        <v>D04880</v>
      </c>
      <c r="AB239" s="1">
        <f t="shared" si="339"/>
        <v>50021</v>
      </c>
      <c r="AC239" s="1" t="str">
        <f t="shared" si="339"/>
        <v>Osaühing MEREKIVI PEREARSTID</v>
      </c>
      <c r="AD239" s="1">
        <f>VLOOKUP(G239,[2]abi!$A$2:$C$4,2,0)</f>
        <v>71200022</v>
      </c>
      <c r="AF239" s="1" t="str">
        <f t="shared" si="340"/>
        <v>000000000000003069</v>
      </c>
      <c r="AG239" s="1">
        <f>VLOOKUP($AB239,[3]SAP!AN$4:AU$7387,4,0)</f>
        <v>2026</v>
      </c>
      <c r="AH239" s="1" t="str">
        <f>VLOOKUP($AB239,[3]SAP!$AN$4:$AU$7387,5,0)</f>
        <v>2026-PRL1-50021</v>
      </c>
      <c r="AI239" s="1" t="str">
        <f>VLOOKUP($AB239,[3]SAP!$AN$4:$AU$7387,6,0)</f>
        <v>#</v>
      </c>
      <c r="AJ239" s="1" t="str">
        <f>VLOOKUP($AB239,[3]SAP!$AN$4:$AU$7387,7,0)</f>
        <v>#</v>
      </c>
      <c r="AK239" s="1" t="str">
        <f>VLOOKUP($AB239,[3]SAP!$AN$4:$AU$7387,8,0)</f>
        <v>#</v>
      </c>
      <c r="AL239" s="1">
        <f t="shared" si="341"/>
        <v>1</v>
      </c>
      <c r="AM239" s="1">
        <v>1</v>
      </c>
      <c r="AN239" s="16">
        <f t="shared" si="342"/>
        <v>7470.92</v>
      </c>
      <c r="AO239" s="16">
        <f t="shared" si="343"/>
        <v>7470.92</v>
      </c>
      <c r="AP239" s="1">
        <v>1</v>
      </c>
      <c r="AQ239" s="1">
        <v>1</v>
      </c>
      <c r="AR239" s="1">
        <v>1</v>
      </c>
      <c r="AS239" s="1">
        <v>1</v>
      </c>
      <c r="AT239" s="1">
        <v>1</v>
      </c>
      <c r="AU239" s="1">
        <v>1</v>
      </c>
      <c r="AV239" s="1">
        <v>1</v>
      </c>
      <c r="AW239" s="1">
        <v>1</v>
      </c>
      <c r="AX239" s="1">
        <v>1</v>
      </c>
      <c r="AZ239" s="1" t="str">
        <f t="shared" si="344"/>
        <v>N0064</v>
      </c>
      <c r="BA239" s="1" t="str">
        <f t="shared" si="345"/>
        <v>D04880</v>
      </c>
      <c r="BB239" s="1" t="str">
        <f t="shared" si="345"/>
        <v>IRIS KOORT</v>
      </c>
      <c r="BC239" s="1">
        <f t="shared" si="346"/>
        <v>50021</v>
      </c>
      <c r="BE239" s="1">
        <v>71200013</v>
      </c>
      <c r="BG239" s="1" t="str">
        <f t="shared" si="347"/>
        <v>000000000000003062</v>
      </c>
      <c r="BH239" s="1">
        <f>VLOOKUP($AB239,[3]SAP!$AN$4:$AU$7387,4,0)</f>
        <v>2026</v>
      </c>
      <c r="BI239" s="1" t="str">
        <f>VLOOKUP($AB239,[3]SAP!$AN$4:$AU$7387,5,0)</f>
        <v>2026-PRL1-50021</v>
      </c>
      <c r="BJ239" s="1" t="str">
        <f>VLOOKUP($AB239,[3]SAP!$AN$4:$AU$7387,6,0)</f>
        <v>#</v>
      </c>
      <c r="BK239" s="1" t="str">
        <f>VLOOKUP($AB239,[3]SAP!$AN$4:$AU$7387,7,0)</f>
        <v>#</v>
      </c>
      <c r="BL239" s="1" t="str">
        <f>VLOOKUP($AB239,[3]SAP!$AN$4:$AU$7387,8,0)</f>
        <v>#</v>
      </c>
      <c r="BM239" s="1">
        <f t="shared" si="348"/>
        <v>0.4</v>
      </c>
      <c r="BN239" s="1">
        <v>1</v>
      </c>
      <c r="BO239" s="16">
        <v>1306.2000000000003</v>
      </c>
      <c r="BP239" s="15">
        <f t="shared" si="349"/>
        <v>522.48</v>
      </c>
      <c r="BQ239" s="1">
        <v>1</v>
      </c>
      <c r="BR239" s="1">
        <v>1</v>
      </c>
      <c r="BS239" s="1">
        <v>1</v>
      </c>
      <c r="BT239" s="1">
        <v>1</v>
      </c>
      <c r="BU239" s="1">
        <v>1</v>
      </c>
      <c r="BV239" s="1">
        <v>1</v>
      </c>
      <c r="BW239" s="1">
        <v>1</v>
      </c>
      <c r="BX239" s="1">
        <v>1</v>
      </c>
      <c r="BY239" s="1">
        <v>1</v>
      </c>
    </row>
    <row r="240" spans="1:77" x14ac:dyDescent="0.25">
      <c r="A240" s="12" t="str">
        <f t="shared" si="335"/>
        <v>50021N0067D04852</v>
      </c>
      <c r="B240" s="1">
        <v>10716455</v>
      </c>
      <c r="C240" s="12">
        <v>50021</v>
      </c>
      <c r="D240" s="1" t="s">
        <v>1123</v>
      </c>
      <c r="E240" s="1" t="s">
        <v>1135</v>
      </c>
      <c r="F240" s="1" t="s">
        <v>1136</v>
      </c>
      <c r="G240" s="1">
        <v>3069</v>
      </c>
      <c r="H240" s="1" t="s">
        <v>1137</v>
      </c>
      <c r="I240" s="1">
        <v>1</v>
      </c>
      <c r="J240" s="15">
        <v>7470.92</v>
      </c>
      <c r="K240" s="1">
        <v>0.4</v>
      </c>
      <c r="L240" s="15">
        <v>522.48</v>
      </c>
      <c r="M240" s="1">
        <v>7993.4</v>
      </c>
      <c r="N240" s="1"/>
      <c r="O240" s="12" t="str">
        <f>VLOOKUP(C240,'[1]minu seosed mai'!$E$3:$F$784,2,0)</f>
        <v>Osaühing MEREKIVI PEREARSTID</v>
      </c>
      <c r="P240" s="12" t="str">
        <f>VLOOKUP(A240,'[2]minu seosed mai'!$A$3:$A$784,1,0)</f>
        <v>50021N0067D04852</v>
      </c>
      <c r="Q240" s="12"/>
      <c r="R240" s="12" t="str">
        <f>VLOOKUP(H240,'[2]minu seosed mai'!$B$3:$F$784,5,0)</f>
        <v>Osaühing MEREKIVI PEREARSTID</v>
      </c>
      <c r="S240" s="12" t="e">
        <v>#N/A</v>
      </c>
      <c r="T240" s="12" t="e">
        <v>#N/A</v>
      </c>
      <c r="U240" s="12"/>
      <c r="V240" s="12" t="s">
        <v>432</v>
      </c>
      <c r="X240" s="16">
        <f t="shared" si="336"/>
        <v>7470.92</v>
      </c>
      <c r="Y240" s="1" t="str">
        <f t="shared" si="337"/>
        <v>N0067</v>
      </c>
      <c r="Z240" s="1" t="str">
        <f t="shared" si="338"/>
        <v>D04852</v>
      </c>
      <c r="AB240" s="1">
        <f t="shared" si="339"/>
        <v>50021</v>
      </c>
      <c r="AC240" s="1" t="str">
        <f t="shared" si="339"/>
        <v>Osaühing MEREKIVI PEREARSTID</v>
      </c>
      <c r="AD240" s="1">
        <f>VLOOKUP(G240,[2]abi!$A$2:$C$4,2,0)</f>
        <v>71200022</v>
      </c>
      <c r="AF240" s="1" t="str">
        <f t="shared" si="340"/>
        <v>000000000000003069</v>
      </c>
      <c r="AG240" s="1">
        <f>VLOOKUP($AB240,[3]SAP!AN$4:AU$7387,4,0)</f>
        <v>2026</v>
      </c>
      <c r="AH240" s="1" t="str">
        <f>VLOOKUP($AB240,[3]SAP!$AN$4:$AU$7387,5,0)</f>
        <v>2026-PRL1-50021</v>
      </c>
      <c r="AI240" s="1" t="str">
        <f>VLOOKUP($AB240,[3]SAP!$AN$4:$AU$7387,6,0)</f>
        <v>#</v>
      </c>
      <c r="AJ240" s="1" t="str">
        <f>VLOOKUP($AB240,[3]SAP!$AN$4:$AU$7387,7,0)</f>
        <v>#</v>
      </c>
      <c r="AK240" s="1" t="str">
        <f>VLOOKUP($AB240,[3]SAP!$AN$4:$AU$7387,8,0)</f>
        <v>#</v>
      </c>
      <c r="AL240" s="1">
        <f t="shared" si="341"/>
        <v>1</v>
      </c>
      <c r="AM240" s="1">
        <v>1</v>
      </c>
      <c r="AN240" s="16">
        <f t="shared" si="342"/>
        <v>7470.92</v>
      </c>
      <c r="AO240" s="16">
        <f t="shared" si="343"/>
        <v>7470.92</v>
      </c>
      <c r="AP240" s="1">
        <v>1</v>
      </c>
      <c r="AQ240" s="1">
        <v>1</v>
      </c>
      <c r="AR240" s="1">
        <v>1</v>
      </c>
      <c r="AS240" s="1">
        <v>1</v>
      </c>
      <c r="AT240" s="1">
        <v>1</v>
      </c>
      <c r="AU240" s="1">
        <v>1</v>
      </c>
      <c r="AV240" s="1">
        <v>1</v>
      </c>
      <c r="AW240" s="1">
        <v>1</v>
      </c>
      <c r="AX240" s="1">
        <v>1</v>
      </c>
      <c r="AZ240" s="1" t="str">
        <f t="shared" si="344"/>
        <v>N0067</v>
      </c>
      <c r="BA240" s="1" t="str">
        <f t="shared" si="345"/>
        <v>D04852</v>
      </c>
      <c r="BB240" s="1" t="str">
        <f t="shared" si="345"/>
        <v>HELENA HANSEN</v>
      </c>
      <c r="BC240" s="1">
        <f t="shared" si="346"/>
        <v>50021</v>
      </c>
      <c r="BE240" s="1">
        <v>71200013</v>
      </c>
      <c r="BG240" s="1" t="str">
        <f t="shared" si="347"/>
        <v>000000000000003062</v>
      </c>
      <c r="BH240" s="1">
        <f>VLOOKUP($AB240,[3]SAP!$AN$4:$AU$7387,4,0)</f>
        <v>2026</v>
      </c>
      <c r="BI240" s="1" t="str">
        <f>VLOOKUP($AB240,[3]SAP!$AN$4:$AU$7387,5,0)</f>
        <v>2026-PRL1-50021</v>
      </c>
      <c r="BJ240" s="1" t="str">
        <f>VLOOKUP($AB240,[3]SAP!$AN$4:$AU$7387,6,0)</f>
        <v>#</v>
      </c>
      <c r="BK240" s="1" t="str">
        <f>VLOOKUP($AB240,[3]SAP!$AN$4:$AU$7387,7,0)</f>
        <v>#</v>
      </c>
      <c r="BL240" s="1" t="str">
        <f>VLOOKUP($AB240,[3]SAP!$AN$4:$AU$7387,8,0)</f>
        <v>#</v>
      </c>
      <c r="BM240" s="1">
        <f t="shared" si="348"/>
        <v>0.4</v>
      </c>
      <c r="BN240" s="1">
        <v>1</v>
      </c>
      <c r="BO240" s="16">
        <v>1306.2000000000003</v>
      </c>
      <c r="BP240" s="15">
        <f t="shared" si="349"/>
        <v>522.48</v>
      </c>
      <c r="BQ240" s="1">
        <v>1</v>
      </c>
      <c r="BR240" s="1">
        <v>1</v>
      </c>
      <c r="BS240" s="1">
        <v>1</v>
      </c>
      <c r="BT240" s="1">
        <v>1</v>
      </c>
      <c r="BU240" s="1">
        <v>1</v>
      </c>
      <c r="BV240" s="1">
        <v>1</v>
      </c>
      <c r="BW240" s="1">
        <v>1</v>
      </c>
      <c r="BX240" s="1">
        <v>1</v>
      </c>
      <c r="BY240" s="1">
        <v>1</v>
      </c>
    </row>
    <row r="241" spans="1:77" x14ac:dyDescent="0.25">
      <c r="A241" s="12" t="str">
        <f t="shared" si="335"/>
        <v>50371N0334D03131</v>
      </c>
      <c r="B241" s="1">
        <v>10836550</v>
      </c>
      <c r="C241" s="12">
        <v>50371</v>
      </c>
      <c r="D241" s="1" t="s">
        <v>1133</v>
      </c>
      <c r="E241" s="1" t="s">
        <v>1138</v>
      </c>
      <c r="F241" s="1" t="s">
        <v>1139</v>
      </c>
      <c r="G241" s="1">
        <v>3069</v>
      </c>
      <c r="H241" s="1" t="s">
        <v>1140</v>
      </c>
      <c r="I241" s="1">
        <v>1</v>
      </c>
      <c r="J241" s="15">
        <v>7470.92</v>
      </c>
      <c r="K241" s="1">
        <v>0.5</v>
      </c>
      <c r="L241" s="15">
        <v>653.1</v>
      </c>
      <c r="M241" s="1">
        <v>8124.02</v>
      </c>
      <c r="N241" s="1"/>
      <c r="O241" s="12" t="str">
        <f>VLOOKUP(C241,'[1]minu seosed mai'!$E$3:$F$784,2,0)</f>
        <v>Osaühing Muhu Perearstikeskus</v>
      </c>
      <c r="P241" s="12" t="str">
        <f>VLOOKUP(A241,'[2]minu seosed mai'!$A$3:$A$784,1,0)</f>
        <v>50371N0334D03131</v>
      </c>
      <c r="Q241" s="12"/>
      <c r="R241" s="12" t="str">
        <f>VLOOKUP(H241,'[2]minu seosed mai'!$B$3:$F$784,5,0)</f>
        <v>Osaühing Muhu Perearstikeskus</v>
      </c>
      <c r="S241" s="12" t="e">
        <v>#N/A</v>
      </c>
      <c r="T241" s="12" t="e">
        <v>#N/A</v>
      </c>
      <c r="U241" s="12"/>
      <c r="V241" s="12" t="s">
        <v>1141</v>
      </c>
      <c r="X241" s="16">
        <f t="shared" si="336"/>
        <v>7470.92</v>
      </c>
      <c r="Y241" s="1" t="str">
        <f t="shared" si="337"/>
        <v>N0334</v>
      </c>
      <c r="Z241" s="1" t="str">
        <f t="shared" si="338"/>
        <v>D03131</v>
      </c>
      <c r="AB241" s="1">
        <f t="shared" si="339"/>
        <v>50371</v>
      </c>
      <c r="AC241" s="1" t="str">
        <f t="shared" si="339"/>
        <v>Osaühing Muhu Perearstikeskus</v>
      </c>
      <c r="AD241" s="1">
        <f>VLOOKUP(G241,[2]abi!$A$2:$C$4,2,0)</f>
        <v>71200022</v>
      </c>
      <c r="AF241" s="1" t="str">
        <f t="shared" si="340"/>
        <v>000000000000003069</v>
      </c>
      <c r="AG241" s="1">
        <f>VLOOKUP($AB241,[3]SAP!AN$4:AU$7387,4,0)</f>
        <v>2026</v>
      </c>
      <c r="AH241" s="1" t="str">
        <f>VLOOKUP($AB241,[3]SAP!$AN$4:$AU$7387,5,0)</f>
        <v>2026-PRL1-50371</v>
      </c>
      <c r="AI241" s="1" t="str">
        <f>VLOOKUP($AB241,[3]SAP!$AN$4:$AU$7387,6,0)</f>
        <v>#</v>
      </c>
      <c r="AJ241" s="1" t="str">
        <f>VLOOKUP($AB241,[3]SAP!$AN$4:$AU$7387,7,0)</f>
        <v>#</v>
      </c>
      <c r="AK241" s="1" t="str">
        <f>VLOOKUP($AB241,[3]SAP!$AN$4:$AU$7387,8,0)</f>
        <v>#</v>
      </c>
      <c r="AL241" s="1">
        <f t="shared" si="341"/>
        <v>1</v>
      </c>
      <c r="AM241" s="1">
        <v>1</v>
      </c>
      <c r="AN241" s="16">
        <f t="shared" si="342"/>
        <v>7470.92</v>
      </c>
      <c r="AO241" s="16">
        <f t="shared" si="343"/>
        <v>7470.92</v>
      </c>
      <c r="AP241" s="1">
        <v>1</v>
      </c>
      <c r="AQ241" s="1">
        <v>1</v>
      </c>
      <c r="AR241" s="1">
        <v>1</v>
      </c>
      <c r="AS241" s="1">
        <v>1</v>
      </c>
      <c r="AT241" s="1">
        <v>1</v>
      </c>
      <c r="AU241" s="1">
        <v>1</v>
      </c>
      <c r="AV241" s="1">
        <v>1</v>
      </c>
      <c r="AW241" s="1">
        <v>1</v>
      </c>
      <c r="AX241" s="1">
        <v>1</v>
      </c>
      <c r="AZ241" s="1" t="str">
        <f t="shared" si="344"/>
        <v>N0334</v>
      </c>
      <c r="BA241" s="1" t="str">
        <f t="shared" si="345"/>
        <v>D03131</v>
      </c>
      <c r="BB241" s="1" t="str">
        <f t="shared" si="345"/>
        <v>LEA UUTSALU</v>
      </c>
      <c r="BC241" s="1">
        <f t="shared" si="346"/>
        <v>50371</v>
      </c>
      <c r="BE241" s="1">
        <v>71200013</v>
      </c>
      <c r="BG241" s="1" t="str">
        <f t="shared" si="347"/>
        <v>000000000000003062</v>
      </c>
      <c r="BH241" s="1">
        <f>VLOOKUP($AB241,[3]SAP!$AN$4:$AU$7387,4,0)</f>
        <v>2026</v>
      </c>
      <c r="BI241" s="1" t="str">
        <f>VLOOKUP($AB241,[3]SAP!$AN$4:$AU$7387,5,0)</f>
        <v>2026-PRL1-50371</v>
      </c>
      <c r="BJ241" s="1" t="str">
        <f>VLOOKUP($AB241,[3]SAP!$AN$4:$AU$7387,6,0)</f>
        <v>#</v>
      </c>
      <c r="BK241" s="1" t="str">
        <f>VLOOKUP($AB241,[3]SAP!$AN$4:$AU$7387,7,0)</f>
        <v>#</v>
      </c>
      <c r="BL241" s="1" t="str">
        <f>VLOOKUP($AB241,[3]SAP!$AN$4:$AU$7387,8,0)</f>
        <v>#</v>
      </c>
      <c r="BM241" s="1">
        <f t="shared" si="348"/>
        <v>0.5</v>
      </c>
      <c r="BN241" s="1">
        <v>1</v>
      </c>
      <c r="BO241" s="16">
        <v>1306.2000000000003</v>
      </c>
      <c r="BP241" s="15">
        <f t="shared" si="349"/>
        <v>653.1</v>
      </c>
      <c r="BQ241" s="1">
        <v>1</v>
      </c>
      <c r="BR241" s="1">
        <v>1</v>
      </c>
      <c r="BS241" s="1">
        <v>1</v>
      </c>
      <c r="BT241" s="1">
        <v>1</v>
      </c>
      <c r="BU241" s="1">
        <v>1</v>
      </c>
      <c r="BV241" s="1">
        <v>1</v>
      </c>
      <c r="BW241" s="1">
        <v>1</v>
      </c>
      <c r="BX241" s="1">
        <v>1</v>
      </c>
      <c r="BY241" s="1">
        <v>1</v>
      </c>
    </row>
    <row r="242" spans="1:77" x14ac:dyDescent="0.25">
      <c r="A242" s="12" t="str">
        <f t="shared" si="289"/>
        <v>500853069D04923</v>
      </c>
      <c r="B242" s="1">
        <v>10524537</v>
      </c>
      <c r="C242" s="12">
        <v>50085</v>
      </c>
      <c r="D242" s="1" t="s">
        <v>1142</v>
      </c>
      <c r="E242" s="1" t="s">
        <v>1143</v>
      </c>
      <c r="F242" s="1" t="s">
        <v>1144</v>
      </c>
      <c r="G242" s="1">
        <v>3069</v>
      </c>
      <c r="H242" s="1" t="s">
        <v>1145</v>
      </c>
      <c r="I242" s="1">
        <v>0</v>
      </c>
      <c r="J242" s="17">
        <v>0</v>
      </c>
      <c r="L242" s="1">
        <v>0</v>
      </c>
      <c r="M242" s="1">
        <v>0</v>
      </c>
      <c r="N242" s="1"/>
      <c r="O242" s="12" t="e">
        <f>VLOOKUP(C242,'[1]minu seosed mai'!$E$3:$F$784,2,0)</f>
        <v>#N/A</v>
      </c>
      <c r="P242" s="12" t="e">
        <f>VLOOKUP(A242,'[1]minu seosed mai'!$A$3:$A$784,1,0)</f>
        <v>#N/A</v>
      </c>
      <c r="Q242" s="12"/>
      <c r="R242" s="12" t="str">
        <f>VLOOKUP(H242,'[2]minu seosed mai'!$B$3:$F$784,5,0)</f>
        <v>OÜ Merelahe Perearstikeskus</v>
      </c>
      <c r="S242" s="12" t="s">
        <v>1146</v>
      </c>
      <c r="T242" s="12" t="s">
        <v>1147</v>
      </c>
      <c r="U242" s="12"/>
      <c r="V242" s="12" t="s">
        <v>1146</v>
      </c>
    </row>
    <row r="243" spans="1:77" x14ac:dyDescent="0.25">
      <c r="A243" s="12" t="str">
        <f t="shared" si="289"/>
        <v>500853069D04922</v>
      </c>
      <c r="B243" s="1">
        <v>10524537</v>
      </c>
      <c r="C243" s="12">
        <v>50085</v>
      </c>
      <c r="D243" s="1" t="s">
        <v>1142</v>
      </c>
      <c r="E243" s="1" t="s">
        <v>1148</v>
      </c>
      <c r="F243" s="1" t="s">
        <v>1149</v>
      </c>
      <c r="G243" s="1">
        <v>3069</v>
      </c>
      <c r="H243" s="1" t="s">
        <v>1150</v>
      </c>
      <c r="I243" s="1">
        <v>0</v>
      </c>
      <c r="J243" s="17">
        <v>0</v>
      </c>
      <c r="L243" s="1">
        <v>0</v>
      </c>
      <c r="M243" s="1">
        <v>0</v>
      </c>
      <c r="N243" s="1"/>
      <c r="O243" s="12" t="e">
        <f>VLOOKUP(C243,'[1]minu seosed mai'!$E$3:$F$784,2,0)</f>
        <v>#N/A</v>
      </c>
      <c r="P243" s="12" t="e">
        <f>VLOOKUP(A243,'[1]minu seosed mai'!$A$3:$A$784,1,0)</f>
        <v>#N/A</v>
      </c>
      <c r="Q243" s="12"/>
      <c r="R243" s="12" t="str">
        <f>VLOOKUP(H243,'[2]minu seosed mai'!$B$3:$F$784,5,0)</f>
        <v>Perekliinik OÜ</v>
      </c>
      <c r="S243" s="12" t="s">
        <v>1146</v>
      </c>
      <c r="T243" s="12" t="s">
        <v>1151</v>
      </c>
      <c r="U243" s="12"/>
      <c r="V243" s="12" t="s">
        <v>1146</v>
      </c>
    </row>
    <row r="244" spans="1:77" x14ac:dyDescent="0.25">
      <c r="A244" s="12" t="str">
        <f t="shared" ref="A244:A249" si="350">C244&amp;H244&amp;E244</f>
        <v>50112N0069D04792</v>
      </c>
      <c r="B244" s="1">
        <v>10712902</v>
      </c>
      <c r="C244" s="12">
        <v>50112</v>
      </c>
      <c r="D244" s="1" t="s">
        <v>1152</v>
      </c>
      <c r="E244" s="1" t="s">
        <v>1153</v>
      </c>
      <c r="F244" s="1" t="s">
        <v>1154</v>
      </c>
      <c r="G244" s="1">
        <v>3069</v>
      </c>
      <c r="H244" s="1" t="s">
        <v>1155</v>
      </c>
      <c r="I244" s="1">
        <v>1</v>
      </c>
      <c r="J244" s="15">
        <v>7470.92</v>
      </c>
      <c r="K244" s="1">
        <v>0.2</v>
      </c>
      <c r="L244" s="15">
        <v>261.24</v>
      </c>
      <c r="M244" s="1">
        <v>7732.16</v>
      </c>
      <c r="N244" s="1"/>
      <c r="O244" s="12" t="str">
        <f>VLOOKUP(C244,'[1]minu seosed mai'!$E$3:$F$784,2,0)</f>
        <v>Mustamäe Polik. Perearstikeskus OÜ</v>
      </c>
      <c r="P244" s="12" t="str">
        <f>VLOOKUP(A244,'[2]minu seosed mai'!$A$3:$A$784,1,0)</f>
        <v>50112N0069D04792</v>
      </c>
      <c r="Q244" s="12"/>
      <c r="R244" s="12" t="str">
        <f>VLOOKUP(H244,'[2]minu seosed mai'!$B$3:$F$784,5,0)</f>
        <v>Mustamäe Polik. Perearstikeskus OÜ</v>
      </c>
      <c r="S244" s="12" t="s">
        <v>1146</v>
      </c>
      <c r="T244" s="12" t="s">
        <v>1156</v>
      </c>
      <c r="U244" s="12"/>
      <c r="V244" s="12" t="s">
        <v>1146</v>
      </c>
      <c r="X244" s="16">
        <f t="shared" ref="X244:X249" si="351">J244/I244</f>
        <v>7470.92</v>
      </c>
      <c r="Y244" s="1" t="str">
        <f t="shared" ref="Y244:Y249" si="352">H244</f>
        <v>N0069</v>
      </c>
      <c r="Z244" s="1" t="str">
        <f t="shared" ref="Z244:Z249" si="353">E244</f>
        <v>D04792</v>
      </c>
      <c r="AB244" s="1">
        <f t="shared" ref="AB244:AC249" si="354">C244</f>
        <v>50112</v>
      </c>
      <c r="AC244" s="1" t="str">
        <f t="shared" si="354"/>
        <v>Osaühing Mustamäe Polikliiniku Perearstikeskus</v>
      </c>
      <c r="AD244" s="1">
        <f>VLOOKUP(G244,[2]abi!$A$2:$C$4,2,0)</f>
        <v>71200022</v>
      </c>
      <c r="AF244" s="1" t="str">
        <f t="shared" ref="AF244:AF249" si="355">$AF$1&amp;G244</f>
        <v>000000000000003069</v>
      </c>
      <c r="AG244" s="1">
        <f>VLOOKUP($AB244,[3]SAP!AN$4:AU$7387,4,0)</f>
        <v>2026</v>
      </c>
      <c r="AH244" s="1" t="str">
        <f>VLOOKUP($AB244,[3]SAP!$AN$4:$AU$7387,5,0)</f>
        <v>2026-PRL1-50112</v>
      </c>
      <c r="AI244" s="1" t="str">
        <f>VLOOKUP($AB244,[3]SAP!$AN$4:$AU$7387,6,0)</f>
        <v>#</v>
      </c>
      <c r="AJ244" s="1" t="str">
        <f>VLOOKUP($AB244,[3]SAP!$AN$4:$AU$7387,7,0)</f>
        <v>#</v>
      </c>
      <c r="AK244" s="1" t="str">
        <f>VLOOKUP($AB244,[3]SAP!$AN$4:$AU$7387,8,0)</f>
        <v>#</v>
      </c>
      <c r="AL244" s="1">
        <f t="shared" ref="AL244:AL249" si="356">I244</f>
        <v>1</v>
      </c>
      <c r="AM244" s="1">
        <v>1</v>
      </c>
      <c r="AN244" s="16">
        <f t="shared" ref="AN244:AN249" si="357">X244</f>
        <v>7470.92</v>
      </c>
      <c r="AO244" s="16">
        <f t="shared" ref="AO244:AO249" si="358">J244</f>
        <v>7470.92</v>
      </c>
      <c r="AP244" s="1">
        <v>1</v>
      </c>
      <c r="AQ244" s="1">
        <v>1</v>
      </c>
      <c r="AR244" s="1">
        <v>1</v>
      </c>
      <c r="AS244" s="1">
        <v>1</v>
      </c>
      <c r="AT244" s="1">
        <v>1</v>
      </c>
      <c r="AU244" s="1">
        <v>1</v>
      </c>
      <c r="AV244" s="1">
        <v>1</v>
      </c>
      <c r="AW244" s="1">
        <v>1</v>
      </c>
      <c r="AX244" s="1">
        <v>1</v>
      </c>
      <c r="AZ244" s="1" t="str">
        <f t="shared" ref="AZ244:AZ249" si="359">H244</f>
        <v>N0069</v>
      </c>
      <c r="BA244" s="1" t="str">
        <f t="shared" ref="BA244:BB249" si="360">E244</f>
        <v>D04792</v>
      </c>
      <c r="BB244" s="1" t="str">
        <f t="shared" si="360"/>
        <v>KARIN VALKENKLAU</v>
      </c>
      <c r="BC244" s="1">
        <f t="shared" ref="BC244:BC249" si="361">C244</f>
        <v>50112</v>
      </c>
      <c r="BE244" s="1">
        <v>71200013</v>
      </c>
      <c r="BG244" s="1" t="str">
        <f t="shared" ref="BG244:BG249" si="362">$BG$1&amp;3062</f>
        <v>000000000000003062</v>
      </c>
      <c r="BH244" s="1">
        <f>VLOOKUP($AB244,[3]SAP!$AN$4:$AU$7387,4,0)</f>
        <v>2026</v>
      </c>
      <c r="BI244" s="1" t="str">
        <f>VLOOKUP($AB244,[3]SAP!$AN$4:$AU$7387,5,0)</f>
        <v>2026-PRL1-50112</v>
      </c>
      <c r="BJ244" s="1" t="str">
        <f>VLOOKUP($AB244,[3]SAP!$AN$4:$AU$7387,6,0)</f>
        <v>#</v>
      </c>
      <c r="BK244" s="1" t="str">
        <f>VLOOKUP($AB244,[3]SAP!$AN$4:$AU$7387,7,0)</f>
        <v>#</v>
      </c>
      <c r="BL244" s="1" t="str">
        <f>VLOOKUP($AB244,[3]SAP!$AN$4:$AU$7387,8,0)</f>
        <v>#</v>
      </c>
      <c r="BM244" s="1">
        <f t="shared" ref="BM244:BM249" si="363">K244</f>
        <v>0.2</v>
      </c>
      <c r="BN244" s="1">
        <v>1</v>
      </c>
      <c r="BO244" s="16">
        <v>1306.2000000000003</v>
      </c>
      <c r="BP244" s="15">
        <f t="shared" ref="BP244:BP249" si="364">L244</f>
        <v>261.24</v>
      </c>
      <c r="BQ244" s="1">
        <v>1</v>
      </c>
      <c r="BR244" s="1">
        <v>1</v>
      </c>
      <c r="BS244" s="1">
        <v>1</v>
      </c>
      <c r="BT244" s="1">
        <v>1</v>
      </c>
      <c r="BU244" s="1">
        <v>1</v>
      </c>
      <c r="BV244" s="1">
        <v>1</v>
      </c>
      <c r="BW244" s="1">
        <v>1</v>
      </c>
      <c r="BX244" s="1">
        <v>1</v>
      </c>
      <c r="BY244" s="1">
        <v>1</v>
      </c>
    </row>
    <row r="245" spans="1:77" x14ac:dyDescent="0.25">
      <c r="A245" s="12" t="str">
        <f t="shared" si="350"/>
        <v>50112N0070D04791</v>
      </c>
      <c r="B245" s="1">
        <v>10712902</v>
      </c>
      <c r="C245" s="12">
        <v>50112</v>
      </c>
      <c r="D245" s="1" t="s">
        <v>1152</v>
      </c>
      <c r="E245" s="1" t="s">
        <v>1157</v>
      </c>
      <c r="F245" s="1" t="s">
        <v>1158</v>
      </c>
      <c r="G245" s="1">
        <v>3069</v>
      </c>
      <c r="H245" s="1" t="s">
        <v>1159</v>
      </c>
      <c r="I245" s="1">
        <v>1</v>
      </c>
      <c r="J245" s="15">
        <v>7470.92</v>
      </c>
      <c r="K245" s="1">
        <v>0.2</v>
      </c>
      <c r="L245" s="15">
        <v>261.24</v>
      </c>
      <c r="M245" s="1">
        <v>7732.16</v>
      </c>
      <c r="N245" s="1"/>
      <c r="O245" s="12" t="str">
        <f>VLOOKUP(C245,'[1]minu seosed mai'!$E$3:$F$784,2,0)</f>
        <v>Mustamäe Polik. Perearstikeskus OÜ</v>
      </c>
      <c r="P245" s="12" t="str">
        <f>VLOOKUP(A245,'[2]minu seosed mai'!$A$3:$A$784,1,0)</f>
        <v>50112N0070D04791</v>
      </c>
      <c r="Q245" s="12"/>
      <c r="R245" s="12" t="str">
        <f>VLOOKUP(H245,'[2]minu seosed mai'!$B$3:$F$784,5,0)</f>
        <v>Mustamäe Polik. Perearstikeskus OÜ</v>
      </c>
      <c r="S245" s="12" t="s">
        <v>1146</v>
      </c>
      <c r="T245" s="12" t="s">
        <v>1160</v>
      </c>
      <c r="U245" s="12"/>
      <c r="V245" s="12" t="s">
        <v>1146</v>
      </c>
      <c r="X245" s="16">
        <f t="shared" si="351"/>
        <v>7470.92</v>
      </c>
      <c r="Y245" s="1" t="str">
        <f t="shared" si="352"/>
        <v>N0070</v>
      </c>
      <c r="Z245" s="1" t="str">
        <f t="shared" si="353"/>
        <v>D04791</v>
      </c>
      <c r="AB245" s="1">
        <f t="shared" si="354"/>
        <v>50112</v>
      </c>
      <c r="AC245" s="1" t="str">
        <f t="shared" si="354"/>
        <v>Osaühing Mustamäe Polikliiniku Perearstikeskus</v>
      </c>
      <c r="AD245" s="1">
        <f>VLOOKUP(G245,[2]abi!$A$2:$C$4,2,0)</f>
        <v>71200022</v>
      </c>
      <c r="AF245" s="1" t="str">
        <f t="shared" si="355"/>
        <v>000000000000003069</v>
      </c>
      <c r="AG245" s="1">
        <f>VLOOKUP($AB245,[3]SAP!AN$4:AU$7387,4,0)</f>
        <v>2026</v>
      </c>
      <c r="AH245" s="1" t="str">
        <f>VLOOKUP($AB245,[3]SAP!$AN$4:$AU$7387,5,0)</f>
        <v>2026-PRL1-50112</v>
      </c>
      <c r="AI245" s="1" t="str">
        <f>VLOOKUP($AB245,[3]SAP!$AN$4:$AU$7387,6,0)</f>
        <v>#</v>
      </c>
      <c r="AJ245" s="1" t="str">
        <f>VLOOKUP($AB245,[3]SAP!$AN$4:$AU$7387,7,0)</f>
        <v>#</v>
      </c>
      <c r="AK245" s="1" t="str">
        <f>VLOOKUP($AB245,[3]SAP!$AN$4:$AU$7387,8,0)</f>
        <v>#</v>
      </c>
      <c r="AL245" s="1">
        <f t="shared" si="356"/>
        <v>1</v>
      </c>
      <c r="AM245" s="1">
        <v>1</v>
      </c>
      <c r="AN245" s="16">
        <f t="shared" si="357"/>
        <v>7470.92</v>
      </c>
      <c r="AO245" s="16">
        <f t="shared" si="358"/>
        <v>7470.92</v>
      </c>
      <c r="AP245" s="1">
        <v>1</v>
      </c>
      <c r="AQ245" s="1">
        <v>1</v>
      </c>
      <c r="AR245" s="1">
        <v>1</v>
      </c>
      <c r="AS245" s="1">
        <v>1</v>
      </c>
      <c r="AT245" s="1">
        <v>1</v>
      </c>
      <c r="AU245" s="1">
        <v>1</v>
      </c>
      <c r="AV245" s="1">
        <v>1</v>
      </c>
      <c r="AW245" s="1">
        <v>1</v>
      </c>
      <c r="AX245" s="1">
        <v>1</v>
      </c>
      <c r="AZ245" s="1" t="str">
        <f t="shared" si="359"/>
        <v>N0070</v>
      </c>
      <c r="BA245" s="1" t="str">
        <f t="shared" si="360"/>
        <v>D04791</v>
      </c>
      <c r="BB245" s="1" t="str">
        <f t="shared" si="360"/>
        <v>SINILGA LÄNS</v>
      </c>
      <c r="BC245" s="1">
        <f t="shared" si="361"/>
        <v>50112</v>
      </c>
      <c r="BE245" s="1">
        <v>71200013</v>
      </c>
      <c r="BG245" s="1" t="str">
        <f t="shared" si="362"/>
        <v>000000000000003062</v>
      </c>
      <c r="BH245" s="1">
        <f>VLOOKUP($AB245,[3]SAP!$AN$4:$AU$7387,4,0)</f>
        <v>2026</v>
      </c>
      <c r="BI245" s="1" t="str">
        <f>VLOOKUP($AB245,[3]SAP!$AN$4:$AU$7387,5,0)</f>
        <v>2026-PRL1-50112</v>
      </c>
      <c r="BJ245" s="1" t="str">
        <f>VLOOKUP($AB245,[3]SAP!$AN$4:$AU$7387,6,0)</f>
        <v>#</v>
      </c>
      <c r="BK245" s="1" t="str">
        <f>VLOOKUP($AB245,[3]SAP!$AN$4:$AU$7387,7,0)</f>
        <v>#</v>
      </c>
      <c r="BL245" s="1" t="str">
        <f>VLOOKUP($AB245,[3]SAP!$AN$4:$AU$7387,8,0)</f>
        <v>#</v>
      </c>
      <c r="BM245" s="1">
        <f t="shared" si="363"/>
        <v>0.2</v>
      </c>
      <c r="BN245" s="1">
        <v>1</v>
      </c>
      <c r="BO245" s="16">
        <v>1306.2000000000003</v>
      </c>
      <c r="BP245" s="15">
        <f t="shared" si="364"/>
        <v>261.24</v>
      </c>
      <c r="BQ245" s="1">
        <v>1</v>
      </c>
      <c r="BR245" s="1">
        <v>1</v>
      </c>
      <c r="BS245" s="1">
        <v>1</v>
      </c>
      <c r="BT245" s="1">
        <v>1</v>
      </c>
      <c r="BU245" s="1">
        <v>1</v>
      </c>
      <c r="BV245" s="1">
        <v>1</v>
      </c>
      <c r="BW245" s="1">
        <v>1</v>
      </c>
      <c r="BX245" s="1">
        <v>1</v>
      </c>
      <c r="BY245" s="1">
        <v>1</v>
      </c>
    </row>
    <row r="246" spans="1:77" x14ac:dyDescent="0.25">
      <c r="A246" s="12" t="str">
        <f t="shared" si="350"/>
        <v>50112N0071D04790</v>
      </c>
      <c r="B246" s="1">
        <v>10712902</v>
      </c>
      <c r="C246" s="12">
        <v>50112</v>
      </c>
      <c r="D246" s="1" t="s">
        <v>1152</v>
      </c>
      <c r="E246" s="1" t="s">
        <v>1161</v>
      </c>
      <c r="F246" s="1" t="s">
        <v>1162</v>
      </c>
      <c r="G246" s="1">
        <v>3069</v>
      </c>
      <c r="H246" s="1" t="s">
        <v>1163</v>
      </c>
      <c r="I246" s="1">
        <v>1</v>
      </c>
      <c r="J246" s="15">
        <v>7470.92</v>
      </c>
      <c r="K246" s="1">
        <v>0.2</v>
      </c>
      <c r="L246" s="15">
        <v>261.24</v>
      </c>
      <c r="M246" s="1">
        <v>7732.16</v>
      </c>
      <c r="N246" s="1"/>
      <c r="O246" s="12" t="str">
        <f>VLOOKUP(C246,'[1]minu seosed mai'!$E$3:$F$784,2,0)</f>
        <v>Mustamäe Polik. Perearstikeskus OÜ</v>
      </c>
      <c r="P246" s="12" t="str">
        <f>VLOOKUP(A246,'[2]minu seosed mai'!$A$3:$A$784,1,0)</f>
        <v>50112N0071D04790</v>
      </c>
      <c r="Q246" s="12"/>
      <c r="R246" s="12" t="str">
        <f>VLOOKUP(H246,'[2]minu seosed mai'!$B$3:$F$784,5,0)</f>
        <v>Mustamäe Polik. Perearstikeskus OÜ</v>
      </c>
      <c r="S246" s="12" t="s">
        <v>1146</v>
      </c>
      <c r="T246" s="12" t="s">
        <v>1164</v>
      </c>
      <c r="U246" s="12"/>
      <c r="V246" s="12" t="s">
        <v>1146</v>
      </c>
      <c r="X246" s="16">
        <f t="shared" si="351"/>
        <v>7470.92</v>
      </c>
      <c r="Y246" s="1" t="str">
        <f t="shared" si="352"/>
        <v>N0071</v>
      </c>
      <c r="Z246" s="1" t="str">
        <f t="shared" si="353"/>
        <v>D04790</v>
      </c>
      <c r="AB246" s="1">
        <f t="shared" si="354"/>
        <v>50112</v>
      </c>
      <c r="AC246" s="1" t="str">
        <f t="shared" si="354"/>
        <v>Osaühing Mustamäe Polikliiniku Perearstikeskus</v>
      </c>
      <c r="AD246" s="1">
        <f>VLOOKUP(G246,[2]abi!$A$2:$C$4,2,0)</f>
        <v>71200022</v>
      </c>
      <c r="AF246" s="1" t="str">
        <f t="shared" si="355"/>
        <v>000000000000003069</v>
      </c>
      <c r="AG246" s="1">
        <f>VLOOKUP($AB246,[3]SAP!AN$4:AU$7387,4,0)</f>
        <v>2026</v>
      </c>
      <c r="AH246" s="1" t="str">
        <f>VLOOKUP($AB246,[3]SAP!$AN$4:$AU$7387,5,0)</f>
        <v>2026-PRL1-50112</v>
      </c>
      <c r="AI246" s="1" t="str">
        <f>VLOOKUP($AB246,[3]SAP!$AN$4:$AU$7387,6,0)</f>
        <v>#</v>
      </c>
      <c r="AJ246" s="1" t="str">
        <f>VLOOKUP($AB246,[3]SAP!$AN$4:$AU$7387,7,0)</f>
        <v>#</v>
      </c>
      <c r="AK246" s="1" t="str">
        <f>VLOOKUP($AB246,[3]SAP!$AN$4:$AU$7387,8,0)</f>
        <v>#</v>
      </c>
      <c r="AL246" s="1">
        <f t="shared" si="356"/>
        <v>1</v>
      </c>
      <c r="AM246" s="1">
        <v>1</v>
      </c>
      <c r="AN246" s="16">
        <f t="shared" si="357"/>
        <v>7470.92</v>
      </c>
      <c r="AO246" s="16">
        <f t="shared" si="358"/>
        <v>7470.92</v>
      </c>
      <c r="AP246" s="1">
        <v>1</v>
      </c>
      <c r="AQ246" s="1">
        <v>1</v>
      </c>
      <c r="AR246" s="1">
        <v>1</v>
      </c>
      <c r="AS246" s="1">
        <v>1</v>
      </c>
      <c r="AT246" s="1">
        <v>1</v>
      </c>
      <c r="AU246" s="1">
        <v>1</v>
      </c>
      <c r="AV246" s="1">
        <v>1</v>
      </c>
      <c r="AW246" s="1">
        <v>1</v>
      </c>
      <c r="AX246" s="1">
        <v>1</v>
      </c>
      <c r="AZ246" s="1" t="str">
        <f t="shared" si="359"/>
        <v>N0071</v>
      </c>
      <c r="BA246" s="1" t="str">
        <f t="shared" si="360"/>
        <v>D04790</v>
      </c>
      <c r="BB246" s="1" t="str">
        <f t="shared" si="360"/>
        <v>MARIS MÄEMETS</v>
      </c>
      <c r="BC246" s="1">
        <f t="shared" si="361"/>
        <v>50112</v>
      </c>
      <c r="BE246" s="1">
        <v>71200013</v>
      </c>
      <c r="BG246" s="1" t="str">
        <f t="shared" si="362"/>
        <v>000000000000003062</v>
      </c>
      <c r="BH246" s="1">
        <f>VLOOKUP($AB246,[3]SAP!$AN$4:$AU$7387,4,0)</f>
        <v>2026</v>
      </c>
      <c r="BI246" s="1" t="str">
        <f>VLOOKUP($AB246,[3]SAP!$AN$4:$AU$7387,5,0)</f>
        <v>2026-PRL1-50112</v>
      </c>
      <c r="BJ246" s="1" t="str">
        <f>VLOOKUP($AB246,[3]SAP!$AN$4:$AU$7387,6,0)</f>
        <v>#</v>
      </c>
      <c r="BK246" s="1" t="str">
        <f>VLOOKUP($AB246,[3]SAP!$AN$4:$AU$7387,7,0)</f>
        <v>#</v>
      </c>
      <c r="BL246" s="1" t="str">
        <f>VLOOKUP($AB246,[3]SAP!$AN$4:$AU$7387,8,0)</f>
        <v>#</v>
      </c>
      <c r="BM246" s="1">
        <f t="shared" si="363"/>
        <v>0.2</v>
      </c>
      <c r="BN246" s="1">
        <v>1</v>
      </c>
      <c r="BO246" s="16">
        <v>1306.2000000000003</v>
      </c>
      <c r="BP246" s="15">
        <f t="shared" si="364"/>
        <v>261.24</v>
      </c>
      <c r="BQ246" s="1">
        <v>1</v>
      </c>
      <c r="BR246" s="1">
        <v>1</v>
      </c>
      <c r="BS246" s="1">
        <v>1</v>
      </c>
      <c r="BT246" s="1">
        <v>1</v>
      </c>
      <c r="BU246" s="1">
        <v>1</v>
      </c>
      <c r="BV246" s="1">
        <v>1</v>
      </c>
      <c r="BW246" s="1">
        <v>1</v>
      </c>
      <c r="BX246" s="1">
        <v>1</v>
      </c>
      <c r="BY246" s="1">
        <v>1</v>
      </c>
    </row>
    <row r="247" spans="1:77" x14ac:dyDescent="0.25">
      <c r="A247" s="12" t="str">
        <f t="shared" si="350"/>
        <v>50112N0072D04789</v>
      </c>
      <c r="B247" s="1">
        <v>10712902</v>
      </c>
      <c r="C247" s="12">
        <v>50112</v>
      </c>
      <c r="D247" s="1" t="s">
        <v>1152</v>
      </c>
      <c r="E247" s="1" t="s">
        <v>1165</v>
      </c>
      <c r="F247" s="1" t="s">
        <v>1166</v>
      </c>
      <c r="G247" s="1">
        <v>3069</v>
      </c>
      <c r="H247" s="1" t="s">
        <v>1167</v>
      </c>
      <c r="I247" s="1">
        <v>1</v>
      </c>
      <c r="J247" s="15">
        <v>7470.92</v>
      </c>
      <c r="K247" s="1">
        <v>0.2</v>
      </c>
      <c r="L247" s="15">
        <v>261.24</v>
      </c>
      <c r="M247" s="1">
        <v>7732.16</v>
      </c>
      <c r="N247" s="1"/>
      <c r="O247" s="12" t="str">
        <f>VLOOKUP(C247,'[1]minu seosed mai'!$E$3:$F$784,2,0)</f>
        <v>Mustamäe Polik. Perearstikeskus OÜ</v>
      </c>
      <c r="P247" s="12" t="str">
        <f>VLOOKUP(A247,'[2]minu seosed mai'!$A$3:$A$784,1,0)</f>
        <v>50112N0072D04789</v>
      </c>
      <c r="Q247" s="12"/>
      <c r="R247" s="12" t="str">
        <f>VLOOKUP(H247,'[2]minu seosed mai'!$B$3:$F$784,5,0)</f>
        <v>Mustamäe Polik. Perearstikeskus OÜ</v>
      </c>
      <c r="S247" s="12" t="s">
        <v>1146</v>
      </c>
      <c r="T247" s="12" t="s">
        <v>1168</v>
      </c>
      <c r="U247" s="12"/>
      <c r="V247" s="12" t="s">
        <v>1146</v>
      </c>
      <c r="X247" s="16">
        <f t="shared" si="351"/>
        <v>7470.92</v>
      </c>
      <c r="Y247" s="1" t="str">
        <f t="shared" si="352"/>
        <v>N0072</v>
      </c>
      <c r="Z247" s="1" t="str">
        <f t="shared" si="353"/>
        <v>D04789</v>
      </c>
      <c r="AB247" s="1">
        <f t="shared" si="354"/>
        <v>50112</v>
      </c>
      <c r="AC247" s="1" t="str">
        <f t="shared" si="354"/>
        <v>Osaühing Mustamäe Polikliiniku Perearstikeskus</v>
      </c>
      <c r="AD247" s="1">
        <f>VLOOKUP(G247,[2]abi!$A$2:$C$4,2,0)</f>
        <v>71200022</v>
      </c>
      <c r="AF247" s="1" t="str">
        <f t="shared" si="355"/>
        <v>000000000000003069</v>
      </c>
      <c r="AG247" s="1">
        <f>VLOOKUP($AB247,[3]SAP!AN$4:AU$7387,4,0)</f>
        <v>2026</v>
      </c>
      <c r="AH247" s="1" t="str">
        <f>VLOOKUP($AB247,[3]SAP!$AN$4:$AU$7387,5,0)</f>
        <v>2026-PRL1-50112</v>
      </c>
      <c r="AI247" s="1" t="str">
        <f>VLOOKUP($AB247,[3]SAP!$AN$4:$AU$7387,6,0)</f>
        <v>#</v>
      </c>
      <c r="AJ247" s="1" t="str">
        <f>VLOOKUP($AB247,[3]SAP!$AN$4:$AU$7387,7,0)</f>
        <v>#</v>
      </c>
      <c r="AK247" s="1" t="str">
        <f>VLOOKUP($AB247,[3]SAP!$AN$4:$AU$7387,8,0)</f>
        <v>#</v>
      </c>
      <c r="AL247" s="1">
        <f t="shared" si="356"/>
        <v>1</v>
      </c>
      <c r="AM247" s="1">
        <v>1</v>
      </c>
      <c r="AN247" s="16">
        <f t="shared" si="357"/>
        <v>7470.92</v>
      </c>
      <c r="AO247" s="16">
        <f t="shared" si="358"/>
        <v>7470.92</v>
      </c>
      <c r="AP247" s="1">
        <v>1</v>
      </c>
      <c r="AQ247" s="1">
        <v>1</v>
      </c>
      <c r="AR247" s="1">
        <v>1</v>
      </c>
      <c r="AS247" s="1">
        <v>1</v>
      </c>
      <c r="AT247" s="1">
        <v>1</v>
      </c>
      <c r="AU247" s="1">
        <v>1</v>
      </c>
      <c r="AV247" s="1">
        <v>1</v>
      </c>
      <c r="AW247" s="1">
        <v>1</v>
      </c>
      <c r="AX247" s="1">
        <v>1</v>
      </c>
      <c r="AZ247" s="1" t="str">
        <f t="shared" si="359"/>
        <v>N0072</v>
      </c>
      <c r="BA247" s="1" t="str">
        <f t="shared" si="360"/>
        <v>D04789</v>
      </c>
      <c r="BB247" s="1" t="str">
        <f t="shared" si="360"/>
        <v>GALINA PALATU</v>
      </c>
      <c r="BC247" s="1">
        <f t="shared" si="361"/>
        <v>50112</v>
      </c>
      <c r="BE247" s="1">
        <v>71200013</v>
      </c>
      <c r="BG247" s="1" t="str">
        <f t="shared" si="362"/>
        <v>000000000000003062</v>
      </c>
      <c r="BH247" s="1">
        <f>VLOOKUP($AB247,[3]SAP!$AN$4:$AU$7387,4,0)</f>
        <v>2026</v>
      </c>
      <c r="BI247" s="1" t="str">
        <f>VLOOKUP($AB247,[3]SAP!$AN$4:$AU$7387,5,0)</f>
        <v>2026-PRL1-50112</v>
      </c>
      <c r="BJ247" s="1" t="str">
        <f>VLOOKUP($AB247,[3]SAP!$AN$4:$AU$7387,6,0)</f>
        <v>#</v>
      </c>
      <c r="BK247" s="1" t="str">
        <f>VLOOKUP($AB247,[3]SAP!$AN$4:$AU$7387,7,0)</f>
        <v>#</v>
      </c>
      <c r="BL247" s="1" t="str">
        <f>VLOOKUP($AB247,[3]SAP!$AN$4:$AU$7387,8,0)</f>
        <v>#</v>
      </c>
      <c r="BM247" s="1">
        <f t="shared" si="363"/>
        <v>0.2</v>
      </c>
      <c r="BN247" s="1">
        <v>1</v>
      </c>
      <c r="BO247" s="16">
        <v>1306.2000000000003</v>
      </c>
      <c r="BP247" s="15">
        <f t="shared" si="364"/>
        <v>261.24</v>
      </c>
      <c r="BQ247" s="1">
        <v>1</v>
      </c>
      <c r="BR247" s="1">
        <v>1</v>
      </c>
      <c r="BS247" s="1">
        <v>1</v>
      </c>
      <c r="BT247" s="1">
        <v>1</v>
      </c>
      <c r="BU247" s="1">
        <v>1</v>
      </c>
      <c r="BV247" s="1">
        <v>1</v>
      </c>
      <c r="BW247" s="1">
        <v>1</v>
      </c>
      <c r="BX247" s="1">
        <v>1</v>
      </c>
      <c r="BY247" s="1">
        <v>1</v>
      </c>
    </row>
    <row r="248" spans="1:77" x14ac:dyDescent="0.25">
      <c r="A248" s="12" t="str">
        <f t="shared" si="350"/>
        <v>50112N0198D04787</v>
      </c>
      <c r="B248" s="1">
        <v>10712902</v>
      </c>
      <c r="C248" s="12">
        <v>50112</v>
      </c>
      <c r="D248" s="1" t="s">
        <v>1152</v>
      </c>
      <c r="E248" s="1" t="s">
        <v>1169</v>
      </c>
      <c r="F248" s="1" t="s">
        <v>1170</v>
      </c>
      <c r="G248" s="1">
        <v>3069</v>
      </c>
      <c r="H248" s="1" t="s">
        <v>1171</v>
      </c>
      <c r="I248" s="1">
        <v>1</v>
      </c>
      <c r="J248" s="15">
        <v>7470.92</v>
      </c>
      <c r="K248" s="1">
        <v>0.2</v>
      </c>
      <c r="L248" s="15">
        <v>261.24</v>
      </c>
      <c r="M248" s="1">
        <v>7732.16</v>
      </c>
      <c r="N248" s="1"/>
      <c r="O248" s="12" t="str">
        <f>VLOOKUP(C248,'[1]minu seosed mai'!$E$3:$F$784,2,0)</f>
        <v>Mustamäe Polik. Perearstikeskus OÜ</v>
      </c>
      <c r="P248" s="12" t="str">
        <f>VLOOKUP(A248,'[2]minu seosed mai'!$A$3:$A$784,1,0)</f>
        <v>50112N0198D04787</v>
      </c>
      <c r="Q248" s="12"/>
      <c r="R248" s="12" t="str">
        <f>VLOOKUP(H248,'[2]minu seosed mai'!$B$3:$F$784,5,0)</f>
        <v>Mustamäe Polik. Perearstikeskus OÜ</v>
      </c>
      <c r="S248" s="12" t="s">
        <v>1172</v>
      </c>
      <c r="T248" s="12" t="s">
        <v>1173</v>
      </c>
      <c r="U248" s="12"/>
      <c r="V248" s="12" t="s">
        <v>1172</v>
      </c>
      <c r="X248" s="16">
        <f t="shared" si="351"/>
        <v>7470.92</v>
      </c>
      <c r="Y248" s="1" t="str">
        <f t="shared" si="352"/>
        <v>N0198</v>
      </c>
      <c r="Z248" s="1" t="str">
        <f t="shared" si="353"/>
        <v>D04787</v>
      </c>
      <c r="AB248" s="1">
        <f t="shared" si="354"/>
        <v>50112</v>
      </c>
      <c r="AC248" s="1" t="str">
        <f t="shared" si="354"/>
        <v>Osaühing Mustamäe Polikliiniku Perearstikeskus</v>
      </c>
      <c r="AD248" s="1">
        <f>VLOOKUP(G248,[2]abi!$A$2:$C$4,2,0)</f>
        <v>71200022</v>
      </c>
      <c r="AF248" s="1" t="str">
        <f t="shared" si="355"/>
        <v>000000000000003069</v>
      </c>
      <c r="AG248" s="1">
        <f>VLOOKUP($AB248,[3]SAP!AN$4:AU$7387,4,0)</f>
        <v>2026</v>
      </c>
      <c r="AH248" s="1" t="str">
        <f>VLOOKUP($AB248,[3]SAP!$AN$4:$AU$7387,5,0)</f>
        <v>2026-PRL1-50112</v>
      </c>
      <c r="AI248" s="1" t="str">
        <f>VLOOKUP($AB248,[3]SAP!$AN$4:$AU$7387,6,0)</f>
        <v>#</v>
      </c>
      <c r="AJ248" s="1" t="str">
        <f>VLOOKUP($AB248,[3]SAP!$AN$4:$AU$7387,7,0)</f>
        <v>#</v>
      </c>
      <c r="AK248" s="1" t="str">
        <f>VLOOKUP($AB248,[3]SAP!$AN$4:$AU$7387,8,0)</f>
        <v>#</v>
      </c>
      <c r="AL248" s="1">
        <f t="shared" si="356"/>
        <v>1</v>
      </c>
      <c r="AM248" s="1">
        <v>1</v>
      </c>
      <c r="AN248" s="16">
        <f t="shared" si="357"/>
        <v>7470.92</v>
      </c>
      <c r="AO248" s="16">
        <f t="shared" si="358"/>
        <v>7470.92</v>
      </c>
      <c r="AP248" s="1">
        <v>1</v>
      </c>
      <c r="AQ248" s="1">
        <v>1</v>
      </c>
      <c r="AR248" s="1">
        <v>1</v>
      </c>
      <c r="AS248" s="1">
        <v>1</v>
      </c>
      <c r="AT248" s="1">
        <v>1</v>
      </c>
      <c r="AU248" s="1">
        <v>1</v>
      </c>
      <c r="AV248" s="1">
        <v>1</v>
      </c>
      <c r="AW248" s="1">
        <v>1</v>
      </c>
      <c r="AX248" s="1">
        <v>1</v>
      </c>
      <c r="AZ248" s="1" t="str">
        <f t="shared" si="359"/>
        <v>N0198</v>
      </c>
      <c r="BA248" s="1" t="str">
        <f t="shared" si="360"/>
        <v>D04787</v>
      </c>
      <c r="BB248" s="1" t="str">
        <f t="shared" si="360"/>
        <v>TIIU KIVIMÄE</v>
      </c>
      <c r="BC248" s="1">
        <f t="shared" si="361"/>
        <v>50112</v>
      </c>
      <c r="BE248" s="1">
        <v>71200013</v>
      </c>
      <c r="BG248" s="1" t="str">
        <f t="shared" si="362"/>
        <v>000000000000003062</v>
      </c>
      <c r="BH248" s="1">
        <f>VLOOKUP($AB248,[3]SAP!$AN$4:$AU$7387,4,0)</f>
        <v>2026</v>
      </c>
      <c r="BI248" s="1" t="str">
        <f>VLOOKUP($AB248,[3]SAP!$AN$4:$AU$7387,5,0)</f>
        <v>2026-PRL1-50112</v>
      </c>
      <c r="BJ248" s="1" t="str">
        <f>VLOOKUP($AB248,[3]SAP!$AN$4:$AU$7387,6,0)</f>
        <v>#</v>
      </c>
      <c r="BK248" s="1" t="str">
        <f>VLOOKUP($AB248,[3]SAP!$AN$4:$AU$7387,7,0)</f>
        <v>#</v>
      </c>
      <c r="BL248" s="1" t="str">
        <f>VLOOKUP($AB248,[3]SAP!$AN$4:$AU$7387,8,0)</f>
        <v>#</v>
      </c>
      <c r="BM248" s="1">
        <f t="shared" si="363"/>
        <v>0.2</v>
      </c>
      <c r="BN248" s="1">
        <v>1</v>
      </c>
      <c r="BO248" s="16">
        <v>1306.2000000000003</v>
      </c>
      <c r="BP248" s="15">
        <f t="shared" si="364"/>
        <v>261.24</v>
      </c>
      <c r="BQ248" s="1">
        <v>1</v>
      </c>
      <c r="BR248" s="1">
        <v>1</v>
      </c>
      <c r="BS248" s="1">
        <v>1</v>
      </c>
      <c r="BT248" s="1">
        <v>1</v>
      </c>
      <c r="BU248" s="1">
        <v>1</v>
      </c>
      <c r="BV248" s="1">
        <v>1</v>
      </c>
      <c r="BW248" s="1">
        <v>1</v>
      </c>
      <c r="BX248" s="1">
        <v>1</v>
      </c>
      <c r="BY248" s="1">
        <v>1</v>
      </c>
    </row>
    <row r="249" spans="1:77" x14ac:dyDescent="0.25">
      <c r="A249" s="12" t="str">
        <f t="shared" si="350"/>
        <v>50112N0202D04783</v>
      </c>
      <c r="B249" s="1">
        <v>10712902</v>
      </c>
      <c r="C249" s="12">
        <v>50112</v>
      </c>
      <c r="D249" s="1" t="s">
        <v>1152</v>
      </c>
      <c r="E249" s="1" t="s">
        <v>1174</v>
      </c>
      <c r="F249" s="1" t="s">
        <v>1175</v>
      </c>
      <c r="G249" s="1">
        <v>3069</v>
      </c>
      <c r="H249" s="1" t="s">
        <v>1176</v>
      </c>
      <c r="I249" s="1">
        <v>1</v>
      </c>
      <c r="J249" s="15">
        <v>7470.92</v>
      </c>
      <c r="K249" s="1">
        <v>0.2</v>
      </c>
      <c r="L249" s="15">
        <v>261.24</v>
      </c>
      <c r="M249" s="1">
        <v>7732.16</v>
      </c>
      <c r="N249" s="1"/>
      <c r="O249" s="12" t="str">
        <f>VLOOKUP(C249,'[1]minu seosed mai'!$E$3:$F$784,2,0)</f>
        <v>Mustamäe Polik. Perearstikeskus OÜ</v>
      </c>
      <c r="P249" s="12" t="str">
        <f>VLOOKUP(A249,'[2]minu seosed mai'!$A$3:$A$784,1,0)</f>
        <v>50112N0202D04783</v>
      </c>
      <c r="Q249" s="12"/>
      <c r="R249" s="12" t="str">
        <f>VLOOKUP(H249,'[2]minu seosed mai'!$B$3:$F$784,5,0)</f>
        <v>Mustamäe Polik. Perearstikeskus OÜ</v>
      </c>
      <c r="S249" s="12" t="s">
        <v>1172</v>
      </c>
      <c r="T249" s="12" t="s">
        <v>1177</v>
      </c>
      <c r="U249" s="12"/>
      <c r="V249" s="12" t="s">
        <v>1172</v>
      </c>
      <c r="X249" s="16">
        <f t="shared" si="351"/>
        <v>7470.92</v>
      </c>
      <c r="Y249" s="1" t="str">
        <f t="shared" si="352"/>
        <v>N0202</v>
      </c>
      <c r="Z249" s="1" t="str">
        <f t="shared" si="353"/>
        <v>D04783</v>
      </c>
      <c r="AB249" s="1">
        <f t="shared" si="354"/>
        <v>50112</v>
      </c>
      <c r="AC249" s="1" t="str">
        <f t="shared" si="354"/>
        <v>Osaühing Mustamäe Polikliiniku Perearstikeskus</v>
      </c>
      <c r="AD249" s="1">
        <f>VLOOKUP(G249,[2]abi!$A$2:$C$4,2,0)</f>
        <v>71200022</v>
      </c>
      <c r="AF249" s="1" t="str">
        <f t="shared" si="355"/>
        <v>000000000000003069</v>
      </c>
      <c r="AG249" s="1">
        <f>VLOOKUP($AB249,[3]SAP!AN$4:AU$7387,4,0)</f>
        <v>2026</v>
      </c>
      <c r="AH249" s="1" t="str">
        <f>VLOOKUP($AB249,[3]SAP!$AN$4:$AU$7387,5,0)</f>
        <v>2026-PRL1-50112</v>
      </c>
      <c r="AI249" s="1" t="str">
        <f>VLOOKUP($AB249,[3]SAP!$AN$4:$AU$7387,6,0)</f>
        <v>#</v>
      </c>
      <c r="AJ249" s="1" t="str">
        <f>VLOOKUP($AB249,[3]SAP!$AN$4:$AU$7387,7,0)</f>
        <v>#</v>
      </c>
      <c r="AK249" s="1" t="str">
        <f>VLOOKUP($AB249,[3]SAP!$AN$4:$AU$7387,8,0)</f>
        <v>#</v>
      </c>
      <c r="AL249" s="1">
        <f t="shared" si="356"/>
        <v>1</v>
      </c>
      <c r="AM249" s="1">
        <v>1</v>
      </c>
      <c r="AN249" s="16">
        <f t="shared" si="357"/>
        <v>7470.92</v>
      </c>
      <c r="AO249" s="16">
        <f t="shared" si="358"/>
        <v>7470.92</v>
      </c>
      <c r="AP249" s="1">
        <v>1</v>
      </c>
      <c r="AQ249" s="1">
        <v>1</v>
      </c>
      <c r="AR249" s="1">
        <v>1</v>
      </c>
      <c r="AS249" s="1">
        <v>1</v>
      </c>
      <c r="AT249" s="1">
        <v>1</v>
      </c>
      <c r="AU249" s="1">
        <v>1</v>
      </c>
      <c r="AV249" s="1">
        <v>1</v>
      </c>
      <c r="AW249" s="1">
        <v>1</v>
      </c>
      <c r="AX249" s="1">
        <v>1</v>
      </c>
      <c r="AZ249" s="1" t="str">
        <f t="shared" si="359"/>
        <v>N0202</v>
      </c>
      <c r="BA249" s="1" t="str">
        <f t="shared" si="360"/>
        <v>D04783</v>
      </c>
      <c r="BB249" s="1" t="str">
        <f t="shared" si="360"/>
        <v>ANNA KREIS</v>
      </c>
      <c r="BC249" s="1">
        <f t="shared" si="361"/>
        <v>50112</v>
      </c>
      <c r="BE249" s="1">
        <v>71200013</v>
      </c>
      <c r="BG249" s="1" t="str">
        <f t="shared" si="362"/>
        <v>000000000000003062</v>
      </c>
      <c r="BH249" s="1">
        <f>VLOOKUP($AB249,[3]SAP!$AN$4:$AU$7387,4,0)</f>
        <v>2026</v>
      </c>
      <c r="BI249" s="1" t="str">
        <f>VLOOKUP($AB249,[3]SAP!$AN$4:$AU$7387,5,0)</f>
        <v>2026-PRL1-50112</v>
      </c>
      <c r="BJ249" s="1" t="str">
        <f>VLOOKUP($AB249,[3]SAP!$AN$4:$AU$7387,6,0)</f>
        <v>#</v>
      </c>
      <c r="BK249" s="1" t="str">
        <f>VLOOKUP($AB249,[3]SAP!$AN$4:$AU$7387,7,0)</f>
        <v>#</v>
      </c>
      <c r="BL249" s="1" t="str">
        <f>VLOOKUP($AB249,[3]SAP!$AN$4:$AU$7387,8,0)</f>
        <v>#</v>
      </c>
      <c r="BM249" s="1">
        <f t="shared" si="363"/>
        <v>0.2</v>
      </c>
      <c r="BN249" s="1">
        <v>1</v>
      </c>
      <c r="BO249" s="16">
        <v>1306.2000000000003</v>
      </c>
      <c r="BP249" s="15">
        <f t="shared" si="364"/>
        <v>261.24</v>
      </c>
      <c r="BQ249" s="1">
        <v>1</v>
      </c>
      <c r="BR249" s="1">
        <v>1</v>
      </c>
      <c r="BS249" s="1">
        <v>1</v>
      </c>
      <c r="BT249" s="1">
        <v>1</v>
      </c>
      <c r="BU249" s="1">
        <v>1</v>
      </c>
      <c r="BV249" s="1">
        <v>1</v>
      </c>
      <c r="BW249" s="1">
        <v>1</v>
      </c>
      <c r="BX249" s="1">
        <v>1</v>
      </c>
      <c r="BY249" s="1">
        <v>1</v>
      </c>
    </row>
    <row r="250" spans="1:77" x14ac:dyDescent="0.25">
      <c r="A250" s="12" t="str">
        <f t="shared" si="289"/>
        <v>503553061D00412</v>
      </c>
      <c r="B250" s="1">
        <v>10216008</v>
      </c>
      <c r="C250" s="12">
        <v>50355</v>
      </c>
      <c r="D250" s="1" t="s">
        <v>1178</v>
      </c>
      <c r="E250" s="1" t="s">
        <v>1179</v>
      </c>
      <c r="F250" s="1" t="s">
        <v>1180</v>
      </c>
      <c r="G250" s="1">
        <v>3061</v>
      </c>
      <c r="H250" s="1" t="s">
        <v>1181</v>
      </c>
      <c r="I250" s="1">
        <v>0</v>
      </c>
      <c r="J250" s="17">
        <v>0</v>
      </c>
      <c r="L250" s="1">
        <v>0</v>
      </c>
      <c r="M250" s="1">
        <v>0</v>
      </c>
      <c r="N250" s="1"/>
      <c r="O250" s="12" t="str">
        <f>VLOOKUP(C250,'[1]minu seosed mai'!$E$3:$F$784,2,0)</f>
        <v>OÜ Mustla Perearstikeskus</v>
      </c>
      <c r="P250" s="12" t="e">
        <f>VLOOKUP(A250,'[1]minu seosed mai'!$A$3:$A$784,1,0)</f>
        <v>#N/A</v>
      </c>
      <c r="Q250" s="12"/>
      <c r="R250" s="12" t="str">
        <f>VLOOKUP(H250,'[2]minu seosed mai'!$B$3:$F$784,5,0)</f>
        <v>OÜ Mustla Perearstikeskus</v>
      </c>
      <c r="S250" s="12" t="e">
        <v>#N/A</v>
      </c>
      <c r="T250" s="12" t="e">
        <v>#N/A</v>
      </c>
      <c r="U250" s="12"/>
      <c r="V250" s="12" t="s">
        <v>1182</v>
      </c>
    </row>
    <row r="251" spans="1:77" x14ac:dyDescent="0.25">
      <c r="A251" s="12" t="str">
        <f t="shared" si="289"/>
        <v>503553061D00413</v>
      </c>
      <c r="B251" s="1">
        <v>10216008</v>
      </c>
      <c r="C251" s="12">
        <v>50355</v>
      </c>
      <c r="D251" s="1" t="s">
        <v>1178</v>
      </c>
      <c r="E251" s="1" t="s">
        <v>1183</v>
      </c>
      <c r="F251" s="1" t="s">
        <v>1184</v>
      </c>
      <c r="G251" s="1">
        <v>3061</v>
      </c>
      <c r="H251" s="1" t="s">
        <v>1185</v>
      </c>
      <c r="I251" s="1">
        <v>0</v>
      </c>
      <c r="J251" s="17">
        <v>0</v>
      </c>
      <c r="L251" s="1">
        <v>0</v>
      </c>
      <c r="M251" s="1">
        <v>0</v>
      </c>
      <c r="N251" s="1"/>
      <c r="O251" s="12" t="str">
        <f>VLOOKUP(C251,'[1]minu seosed mai'!$E$3:$F$784,2,0)</f>
        <v>OÜ Mustla Perearstikeskus</v>
      </c>
      <c r="P251" s="12" t="e">
        <f>VLOOKUP(A251,'[1]minu seosed mai'!$A$3:$A$784,1,0)</f>
        <v>#N/A</v>
      </c>
      <c r="Q251" s="12"/>
      <c r="R251" s="12" t="str">
        <f>VLOOKUP(H251,'[2]minu seosed mai'!$B$3:$F$784,5,0)</f>
        <v>OÜ Mustla Perearstikeskus</v>
      </c>
      <c r="S251" s="12" t="e">
        <v>#N/A</v>
      </c>
      <c r="T251" s="12" t="e">
        <v>#N/A</v>
      </c>
      <c r="U251" s="12"/>
      <c r="V251" s="12" t="s">
        <v>1182</v>
      </c>
    </row>
    <row r="252" spans="1:77" x14ac:dyDescent="0.25">
      <c r="A252" s="12" t="str">
        <f t="shared" ref="A252:A254" si="365">C252&amp;H252&amp;E252</f>
        <v>50215N0409</v>
      </c>
      <c r="B252" s="1">
        <v>10706830</v>
      </c>
      <c r="C252" s="12">
        <v>50215</v>
      </c>
      <c r="D252" s="1" t="s">
        <v>1186</v>
      </c>
      <c r="G252" s="1">
        <v>3069</v>
      </c>
      <c r="H252" s="1" t="s">
        <v>1187</v>
      </c>
      <c r="I252" s="1">
        <v>1</v>
      </c>
      <c r="J252" s="15">
        <v>7470.92</v>
      </c>
      <c r="K252" s="1">
        <v>0.1</v>
      </c>
      <c r="L252" s="15">
        <v>130.62</v>
      </c>
      <c r="M252" s="1">
        <v>7601.54</v>
      </c>
      <c r="N252" s="23">
        <v>46022</v>
      </c>
      <c r="O252" s="19" t="s">
        <v>684</v>
      </c>
      <c r="P252" s="19" t="s">
        <v>684</v>
      </c>
      <c r="Q252" s="12"/>
      <c r="R252" s="12" t="str">
        <f>VLOOKUP(H252,'[2]minu seosed mai'!$B$3:$F$784,5,0)</f>
        <v>OÜ Märjamaa Tervisekeskus</v>
      </c>
      <c r="S252" s="12" t="e">
        <v>#N/A</v>
      </c>
      <c r="T252" s="12" t="e">
        <v>#N/A</v>
      </c>
      <c r="U252" s="12"/>
      <c r="V252" s="12" t="s">
        <v>1182</v>
      </c>
      <c r="W252" s="1" t="b">
        <f t="shared" ref="W252:W254" si="366">R252=D252</f>
        <v>0</v>
      </c>
      <c r="X252" s="16">
        <f t="shared" ref="X252:X254" si="367">J252/I252</f>
        <v>7470.92</v>
      </c>
      <c r="Y252" s="19" t="str">
        <f t="shared" ref="Y252:Y254" si="368">H252</f>
        <v>N0409</v>
      </c>
      <c r="Z252" s="1">
        <f t="shared" ref="Z252:Z254" si="369">E252</f>
        <v>0</v>
      </c>
      <c r="AB252" s="1">
        <f t="shared" ref="AB252:AC254" si="370">C252</f>
        <v>50215</v>
      </c>
      <c r="AC252" s="1" t="str">
        <f t="shared" si="370"/>
        <v>OSAÜHING MÄRJAMAA PEREARSTIKESKUS</v>
      </c>
      <c r="AD252" s="1">
        <f>VLOOKUP(G252,[2]abi!$A$2:$C$4,2,0)</f>
        <v>71200022</v>
      </c>
      <c r="AF252" s="1" t="str">
        <f t="shared" ref="AF252:AF254" si="371">$AF$1&amp;G252</f>
        <v>000000000000003069</v>
      </c>
      <c r="AG252" s="1" t="e">
        <f>VLOOKUP($AB252,[3]SAP!AN$4:AU$7387,4,0)</f>
        <v>#N/A</v>
      </c>
      <c r="AH252" s="1" t="e">
        <f>VLOOKUP($AB252,[3]SAP!$AN$4:$AU$7387,5,0)</f>
        <v>#N/A</v>
      </c>
      <c r="AI252" s="1" t="e">
        <f>VLOOKUP($AB252,[3]SAP!$AN$4:$AU$7387,6,0)</f>
        <v>#N/A</v>
      </c>
      <c r="AJ252" s="1" t="e">
        <f>VLOOKUP($AB252,[3]SAP!$AN$4:$AU$7387,7,0)</f>
        <v>#N/A</v>
      </c>
      <c r="AK252" s="1" t="e">
        <f>VLOOKUP($AB252,[3]SAP!$AN$4:$AU$7387,8,0)</f>
        <v>#N/A</v>
      </c>
      <c r="AL252" s="1">
        <f t="shared" ref="AL252:AL254" si="372">I252</f>
        <v>1</v>
      </c>
      <c r="AM252" s="1">
        <v>1</v>
      </c>
      <c r="AN252" s="16">
        <f t="shared" ref="AN252:AN254" si="373">X252</f>
        <v>7470.92</v>
      </c>
      <c r="AO252" s="16">
        <f t="shared" ref="AO252:AO254" si="374">J252</f>
        <v>7470.92</v>
      </c>
      <c r="AP252" s="1">
        <v>1</v>
      </c>
      <c r="AQ252" s="1">
        <v>1</v>
      </c>
      <c r="AR252" s="1">
        <v>1</v>
      </c>
      <c r="AS252" s="1">
        <v>1</v>
      </c>
      <c r="AT252" s="1">
        <v>1</v>
      </c>
      <c r="AU252" s="1">
        <v>1</v>
      </c>
      <c r="AV252" s="1">
        <v>1</v>
      </c>
      <c r="AW252" s="1">
        <v>1</v>
      </c>
      <c r="AX252" s="1">
        <v>1</v>
      </c>
      <c r="AZ252" s="1" t="str">
        <f t="shared" ref="AZ252:AZ254" si="375">H252</f>
        <v>N0409</v>
      </c>
      <c r="BA252" s="1">
        <f t="shared" ref="BA252:BA254" si="376">E252</f>
        <v>0</v>
      </c>
      <c r="BC252" s="1">
        <f t="shared" ref="BC252:BC254" si="377">C252</f>
        <v>50215</v>
      </c>
      <c r="BE252" s="1">
        <v>71200013</v>
      </c>
      <c r="BG252" s="1" t="str">
        <f t="shared" ref="BG252:BG254" si="378">$BG$1&amp;3062</f>
        <v>000000000000003062</v>
      </c>
      <c r="BH252" s="1" t="e">
        <f>VLOOKUP($AB252,[3]SAP!$AN$4:$AU$7387,4,0)</f>
        <v>#N/A</v>
      </c>
      <c r="BI252" s="1" t="e">
        <f>VLOOKUP($AB252,[3]SAP!$AN$4:$AU$7387,5,0)</f>
        <v>#N/A</v>
      </c>
      <c r="BJ252" s="1" t="e">
        <f>VLOOKUP($AB252,[3]SAP!$AN$4:$AU$7387,6,0)</f>
        <v>#N/A</v>
      </c>
      <c r="BK252" s="1" t="e">
        <f>VLOOKUP($AB252,[3]SAP!$AN$4:$AU$7387,7,0)</f>
        <v>#N/A</v>
      </c>
      <c r="BL252" s="1" t="e">
        <f>VLOOKUP($AB252,[3]SAP!$AN$4:$AU$7387,8,0)</f>
        <v>#N/A</v>
      </c>
      <c r="BM252" s="1">
        <f t="shared" ref="BM252:BM254" si="379">K252</f>
        <v>0.1</v>
      </c>
      <c r="BN252" s="1">
        <v>1</v>
      </c>
      <c r="BO252" s="16">
        <v>1306.2000000000003</v>
      </c>
      <c r="BP252" s="15">
        <f t="shared" ref="BP252:BP254" si="380">L252</f>
        <v>130.62</v>
      </c>
      <c r="BQ252" s="1">
        <v>1</v>
      </c>
      <c r="BR252" s="1">
        <v>1</v>
      </c>
      <c r="BS252" s="1">
        <v>1</v>
      </c>
      <c r="BT252" s="1">
        <v>1</v>
      </c>
      <c r="BU252" s="1">
        <v>1</v>
      </c>
      <c r="BV252" s="1">
        <v>1</v>
      </c>
      <c r="BW252" s="1">
        <v>1</v>
      </c>
      <c r="BX252" s="1">
        <v>1</v>
      </c>
      <c r="BY252" s="1">
        <v>1</v>
      </c>
    </row>
    <row r="253" spans="1:77" x14ac:dyDescent="0.25">
      <c r="A253" s="12" t="str">
        <f t="shared" si="365"/>
        <v>50215N0608</v>
      </c>
      <c r="B253" s="1">
        <v>10706830</v>
      </c>
      <c r="C253" s="12">
        <v>50215</v>
      </c>
      <c r="D253" s="1" t="s">
        <v>1186</v>
      </c>
      <c r="G253" s="1">
        <v>3069</v>
      </c>
      <c r="H253" s="1" t="s">
        <v>1188</v>
      </c>
      <c r="I253" s="1">
        <v>1</v>
      </c>
      <c r="J253" s="15">
        <v>7470.92</v>
      </c>
      <c r="K253" s="1">
        <v>0.2</v>
      </c>
      <c r="L253" s="15">
        <v>261.24</v>
      </c>
      <c r="M253" s="1">
        <v>7732.16</v>
      </c>
      <c r="N253" s="23">
        <v>46022</v>
      </c>
      <c r="O253" s="19" t="s">
        <v>684</v>
      </c>
      <c r="P253" s="19" t="s">
        <v>684</v>
      </c>
      <c r="Q253" s="12"/>
      <c r="R253" s="12" t="str">
        <f>VLOOKUP(H253,'[2]minu seosed mai'!$B$3:$F$784,5,0)</f>
        <v>OÜ Märjamaa Tervisekeskus</v>
      </c>
      <c r="S253" s="12" t="s">
        <v>1189</v>
      </c>
      <c r="T253" s="12" t="s">
        <v>1190</v>
      </c>
      <c r="U253" s="12"/>
      <c r="V253" s="12" t="s">
        <v>1189</v>
      </c>
      <c r="W253" s="1" t="b">
        <f t="shared" si="366"/>
        <v>0</v>
      </c>
      <c r="X253" s="16">
        <f t="shared" si="367"/>
        <v>7470.92</v>
      </c>
      <c r="Y253" s="19" t="str">
        <f t="shared" si="368"/>
        <v>N0608</v>
      </c>
      <c r="Z253" s="1">
        <f t="shared" si="369"/>
        <v>0</v>
      </c>
      <c r="AB253" s="1">
        <f t="shared" si="370"/>
        <v>50215</v>
      </c>
      <c r="AC253" s="1" t="str">
        <f t="shared" si="370"/>
        <v>OSAÜHING MÄRJAMAA PEREARSTIKESKUS</v>
      </c>
      <c r="AD253" s="1">
        <f>VLOOKUP(G253,[2]abi!$A$2:$C$4,2,0)</f>
        <v>71200022</v>
      </c>
      <c r="AF253" s="1" t="str">
        <f t="shared" si="371"/>
        <v>000000000000003069</v>
      </c>
      <c r="AG253" s="1" t="e">
        <f>VLOOKUP($AB253,[3]SAP!AN$4:AU$7387,4,0)</f>
        <v>#N/A</v>
      </c>
      <c r="AH253" s="1" t="e">
        <f>VLOOKUP($AB253,[3]SAP!$AN$4:$AU$7387,5,0)</f>
        <v>#N/A</v>
      </c>
      <c r="AI253" s="1" t="e">
        <f>VLOOKUP($AB253,[3]SAP!$AN$4:$AU$7387,6,0)</f>
        <v>#N/A</v>
      </c>
      <c r="AJ253" s="1" t="e">
        <f>VLOOKUP($AB253,[3]SAP!$AN$4:$AU$7387,7,0)</f>
        <v>#N/A</v>
      </c>
      <c r="AK253" s="1" t="e">
        <f>VLOOKUP($AB253,[3]SAP!$AN$4:$AU$7387,8,0)</f>
        <v>#N/A</v>
      </c>
      <c r="AL253" s="1">
        <f t="shared" si="372"/>
        <v>1</v>
      </c>
      <c r="AM253" s="1">
        <v>1</v>
      </c>
      <c r="AN253" s="16">
        <f t="shared" si="373"/>
        <v>7470.92</v>
      </c>
      <c r="AO253" s="16">
        <f t="shared" si="374"/>
        <v>7470.92</v>
      </c>
      <c r="AP253" s="1">
        <v>1</v>
      </c>
      <c r="AQ253" s="1">
        <v>1</v>
      </c>
      <c r="AR253" s="1">
        <v>1</v>
      </c>
      <c r="AS253" s="1">
        <v>1</v>
      </c>
      <c r="AT253" s="1">
        <v>1</v>
      </c>
      <c r="AU253" s="1">
        <v>1</v>
      </c>
      <c r="AV253" s="1">
        <v>1</v>
      </c>
      <c r="AW253" s="1">
        <v>1</v>
      </c>
      <c r="AX253" s="1">
        <v>1</v>
      </c>
      <c r="AZ253" s="1" t="str">
        <f t="shared" si="375"/>
        <v>N0608</v>
      </c>
      <c r="BA253" s="1">
        <f t="shared" si="376"/>
        <v>0</v>
      </c>
      <c r="BC253" s="1">
        <f t="shared" si="377"/>
        <v>50215</v>
      </c>
      <c r="BE253" s="1">
        <v>71200013</v>
      </c>
      <c r="BG253" s="1" t="str">
        <f t="shared" si="378"/>
        <v>000000000000003062</v>
      </c>
      <c r="BH253" s="1" t="e">
        <f>VLOOKUP($AB253,[3]SAP!$AN$4:$AU$7387,4,0)</f>
        <v>#N/A</v>
      </c>
      <c r="BI253" s="1" t="e">
        <f>VLOOKUP($AB253,[3]SAP!$AN$4:$AU$7387,5,0)</f>
        <v>#N/A</v>
      </c>
      <c r="BJ253" s="1" t="e">
        <f>VLOOKUP($AB253,[3]SAP!$AN$4:$AU$7387,6,0)</f>
        <v>#N/A</v>
      </c>
      <c r="BK253" s="1" t="e">
        <f>VLOOKUP($AB253,[3]SAP!$AN$4:$AU$7387,7,0)</f>
        <v>#N/A</v>
      </c>
      <c r="BL253" s="1" t="e">
        <f>VLOOKUP($AB253,[3]SAP!$AN$4:$AU$7387,8,0)</f>
        <v>#N/A</v>
      </c>
      <c r="BM253" s="1">
        <f t="shared" si="379"/>
        <v>0.2</v>
      </c>
      <c r="BN253" s="1">
        <v>1</v>
      </c>
      <c r="BO253" s="16">
        <v>1306.2000000000003</v>
      </c>
      <c r="BP253" s="15">
        <f t="shared" si="380"/>
        <v>261.24</v>
      </c>
      <c r="BQ253" s="1">
        <v>1</v>
      </c>
      <c r="BR253" s="1">
        <v>1</v>
      </c>
      <c r="BS253" s="1">
        <v>1</v>
      </c>
      <c r="BT253" s="1">
        <v>1</v>
      </c>
      <c r="BU253" s="1">
        <v>1</v>
      </c>
      <c r="BV253" s="1">
        <v>1</v>
      </c>
      <c r="BW253" s="1">
        <v>1</v>
      </c>
      <c r="BX253" s="1">
        <v>1</v>
      </c>
      <c r="BY253" s="1">
        <v>1</v>
      </c>
    </row>
    <row r="254" spans="1:77" x14ac:dyDescent="0.25">
      <c r="A254" s="12" t="str">
        <f t="shared" si="365"/>
        <v>50215N0609D06076</v>
      </c>
      <c r="B254" s="1">
        <v>10706830</v>
      </c>
      <c r="C254" s="12">
        <v>50215</v>
      </c>
      <c r="D254" s="1" t="s">
        <v>1186</v>
      </c>
      <c r="E254" s="1" t="s">
        <v>1191</v>
      </c>
      <c r="F254" s="1" t="s">
        <v>1192</v>
      </c>
      <c r="G254" s="1">
        <v>3069</v>
      </c>
      <c r="H254" s="1" t="s">
        <v>1193</v>
      </c>
      <c r="I254" s="1">
        <v>1</v>
      </c>
      <c r="J254" s="15">
        <v>7470.92</v>
      </c>
      <c r="K254" s="1">
        <v>0.4</v>
      </c>
      <c r="L254" s="15">
        <v>522.48</v>
      </c>
      <c r="M254" s="1">
        <v>7993.4</v>
      </c>
      <c r="N254" s="23">
        <v>46022</v>
      </c>
      <c r="O254" s="19" t="s">
        <v>684</v>
      </c>
      <c r="P254" s="19" t="s">
        <v>684</v>
      </c>
      <c r="Q254" s="12"/>
      <c r="R254" s="12" t="str">
        <f>VLOOKUP(H254,'[2]minu seosed mai'!$B$3:$F$784,5,0)</f>
        <v>OÜ Märjamaa Tervisekeskus</v>
      </c>
      <c r="S254" s="12" t="s">
        <v>1189</v>
      </c>
      <c r="T254" s="12" t="s">
        <v>1194</v>
      </c>
      <c r="U254" s="12"/>
      <c r="V254" s="12" t="s">
        <v>1189</v>
      </c>
      <c r="W254" s="1" t="b">
        <f t="shared" si="366"/>
        <v>0</v>
      </c>
      <c r="X254" s="16">
        <f t="shared" si="367"/>
        <v>7470.92</v>
      </c>
      <c r="Y254" s="19" t="str">
        <f t="shared" si="368"/>
        <v>N0609</v>
      </c>
      <c r="Z254" s="1" t="str">
        <f t="shared" si="369"/>
        <v>D06076</v>
      </c>
      <c r="AB254" s="1">
        <f t="shared" si="370"/>
        <v>50215</v>
      </c>
      <c r="AC254" s="1" t="str">
        <f t="shared" si="370"/>
        <v>OSAÜHING MÄRJAMAA PEREARSTIKESKUS</v>
      </c>
      <c r="AD254" s="1">
        <f>VLOOKUP(G254,[2]abi!$A$2:$C$4,2,0)</f>
        <v>71200022</v>
      </c>
      <c r="AF254" s="1" t="str">
        <f t="shared" si="371"/>
        <v>000000000000003069</v>
      </c>
      <c r="AG254" s="1" t="e">
        <f>VLOOKUP($AB254,[3]SAP!AN$4:AU$7387,4,0)</f>
        <v>#N/A</v>
      </c>
      <c r="AH254" s="1" t="e">
        <f>VLOOKUP($AB254,[3]SAP!$AN$4:$AU$7387,5,0)</f>
        <v>#N/A</v>
      </c>
      <c r="AI254" s="1" t="e">
        <f>VLOOKUP($AB254,[3]SAP!$AN$4:$AU$7387,6,0)</f>
        <v>#N/A</v>
      </c>
      <c r="AJ254" s="1" t="e">
        <f>VLOOKUP($AB254,[3]SAP!$AN$4:$AU$7387,7,0)</f>
        <v>#N/A</v>
      </c>
      <c r="AK254" s="1" t="e">
        <f>VLOOKUP($AB254,[3]SAP!$AN$4:$AU$7387,8,0)</f>
        <v>#N/A</v>
      </c>
      <c r="AL254" s="1">
        <f t="shared" si="372"/>
        <v>1</v>
      </c>
      <c r="AM254" s="1">
        <v>1</v>
      </c>
      <c r="AN254" s="16">
        <f t="shared" si="373"/>
        <v>7470.92</v>
      </c>
      <c r="AO254" s="16">
        <f t="shared" si="374"/>
        <v>7470.92</v>
      </c>
      <c r="AP254" s="1">
        <v>1</v>
      </c>
      <c r="AQ254" s="1">
        <v>1</v>
      </c>
      <c r="AR254" s="1">
        <v>1</v>
      </c>
      <c r="AS254" s="1">
        <v>1</v>
      </c>
      <c r="AT254" s="1">
        <v>1</v>
      </c>
      <c r="AU254" s="1">
        <v>1</v>
      </c>
      <c r="AV254" s="1">
        <v>1</v>
      </c>
      <c r="AW254" s="1">
        <v>1</v>
      </c>
      <c r="AX254" s="1">
        <v>1</v>
      </c>
      <c r="AZ254" s="1" t="str">
        <f t="shared" si="375"/>
        <v>N0609</v>
      </c>
      <c r="BA254" s="1" t="str">
        <f t="shared" si="376"/>
        <v>D06076</v>
      </c>
      <c r="BC254" s="1">
        <f t="shared" si="377"/>
        <v>50215</v>
      </c>
      <c r="BE254" s="1">
        <v>71200013</v>
      </c>
      <c r="BG254" s="1" t="str">
        <f t="shared" si="378"/>
        <v>000000000000003062</v>
      </c>
      <c r="BH254" s="1" t="e">
        <f>VLOOKUP($AB254,[3]SAP!$AN$4:$AU$7387,4,0)</f>
        <v>#N/A</v>
      </c>
      <c r="BI254" s="1" t="e">
        <f>VLOOKUP($AB254,[3]SAP!$AN$4:$AU$7387,5,0)</f>
        <v>#N/A</v>
      </c>
      <c r="BJ254" s="1" t="e">
        <f>VLOOKUP($AB254,[3]SAP!$AN$4:$AU$7387,6,0)</f>
        <v>#N/A</v>
      </c>
      <c r="BK254" s="1" t="e">
        <f>VLOOKUP($AB254,[3]SAP!$AN$4:$AU$7387,7,0)</f>
        <v>#N/A</v>
      </c>
      <c r="BL254" s="1" t="e">
        <f>VLOOKUP($AB254,[3]SAP!$AN$4:$AU$7387,8,0)</f>
        <v>#N/A</v>
      </c>
      <c r="BM254" s="1">
        <f t="shared" si="379"/>
        <v>0.4</v>
      </c>
      <c r="BN254" s="1">
        <v>1</v>
      </c>
      <c r="BO254" s="16">
        <v>1306.2000000000003</v>
      </c>
      <c r="BP254" s="15">
        <f t="shared" si="380"/>
        <v>522.48</v>
      </c>
      <c r="BQ254" s="1">
        <v>1</v>
      </c>
      <c r="BR254" s="1">
        <v>1</v>
      </c>
      <c r="BS254" s="1">
        <v>1</v>
      </c>
      <c r="BT254" s="1">
        <v>1</v>
      </c>
      <c r="BU254" s="1">
        <v>1</v>
      </c>
      <c r="BV254" s="1">
        <v>1</v>
      </c>
      <c r="BW254" s="1">
        <v>1</v>
      </c>
      <c r="BX254" s="1">
        <v>1</v>
      </c>
      <c r="BY254" s="1">
        <v>1</v>
      </c>
    </row>
    <row r="255" spans="1:77" x14ac:dyDescent="0.25">
      <c r="A255" s="12" t="str">
        <f t="shared" si="289"/>
        <v>504643061D03137</v>
      </c>
      <c r="B255" s="1">
        <v>10895274</v>
      </c>
      <c r="C255" s="12">
        <v>50464</v>
      </c>
      <c r="D255" s="1" t="s">
        <v>1195</v>
      </c>
      <c r="E255" s="1" t="s">
        <v>1196</v>
      </c>
      <c r="F255" s="1" t="s">
        <v>1197</v>
      </c>
      <c r="G255" s="1">
        <v>3061</v>
      </c>
      <c r="H255" s="1" t="s">
        <v>1198</v>
      </c>
      <c r="I255" s="1">
        <v>0</v>
      </c>
      <c r="J255" s="17">
        <v>0</v>
      </c>
      <c r="L255" s="1">
        <v>0</v>
      </c>
      <c r="M255" s="1">
        <v>0</v>
      </c>
      <c r="N255" s="1"/>
      <c r="O255" s="12" t="str">
        <f>VLOOKUP(C255,'[1]minu seosed mai'!$E$3:$F$784,2,0)</f>
        <v>OÜ Narva Joala Perearstikeskus</v>
      </c>
      <c r="P255" s="12" t="e">
        <f>VLOOKUP(A255,'[1]minu seosed mai'!$A$3:$A$784,1,0)</f>
        <v>#N/A</v>
      </c>
      <c r="Q255" s="12"/>
      <c r="R255" s="12" t="str">
        <f>VLOOKUP(H255,'[2]minu seosed mai'!$B$3:$F$784,5,0)</f>
        <v>OÜ Narva Joala Perearstikeskus</v>
      </c>
      <c r="S255" s="12" t="s">
        <v>1189</v>
      </c>
      <c r="T255" s="12" t="s">
        <v>1199</v>
      </c>
      <c r="U255" s="12"/>
      <c r="V255" s="12" t="s">
        <v>1189</v>
      </c>
    </row>
    <row r="256" spans="1:77" x14ac:dyDescent="0.25">
      <c r="A256" s="12" t="str">
        <f t="shared" si="289"/>
        <v>504643061D03138</v>
      </c>
      <c r="B256" s="1">
        <v>10895274</v>
      </c>
      <c r="C256" s="12">
        <v>50464</v>
      </c>
      <c r="D256" s="1" t="s">
        <v>1195</v>
      </c>
      <c r="E256" s="1" t="s">
        <v>1200</v>
      </c>
      <c r="F256" s="1" t="s">
        <v>1201</v>
      </c>
      <c r="G256" s="1">
        <v>3061</v>
      </c>
      <c r="H256" s="1" t="s">
        <v>1202</v>
      </c>
      <c r="I256" s="1">
        <v>0</v>
      </c>
      <c r="J256" s="17">
        <v>0</v>
      </c>
      <c r="L256" s="1">
        <v>0</v>
      </c>
      <c r="M256" s="1">
        <v>0</v>
      </c>
      <c r="N256" s="1"/>
      <c r="O256" s="12" t="str">
        <f>VLOOKUP(C256,'[1]minu seosed mai'!$E$3:$F$784,2,0)</f>
        <v>OÜ Narva Joala Perearstikeskus</v>
      </c>
      <c r="P256" s="12" t="e">
        <f>VLOOKUP(A256,'[1]minu seosed mai'!$A$3:$A$784,1,0)</f>
        <v>#N/A</v>
      </c>
      <c r="Q256" s="12"/>
      <c r="R256" s="12" t="str">
        <f>VLOOKUP(H256,'[2]minu seosed mai'!$B$3:$F$784,5,0)</f>
        <v>OÜ Narva Joala Perearstikeskus</v>
      </c>
      <c r="S256" s="12" t="s">
        <v>1189</v>
      </c>
      <c r="T256" s="12" t="s">
        <v>1203</v>
      </c>
      <c r="U256" s="12"/>
      <c r="V256" s="12" t="s">
        <v>1189</v>
      </c>
    </row>
    <row r="257" spans="1:77" x14ac:dyDescent="0.25">
      <c r="A257" s="12" t="str">
        <f t="shared" si="289"/>
        <v>504643069D03139</v>
      </c>
      <c r="B257" s="1">
        <v>10895274</v>
      </c>
      <c r="C257" s="12">
        <v>50464</v>
      </c>
      <c r="D257" s="1" t="s">
        <v>1195</v>
      </c>
      <c r="E257" s="1" t="s">
        <v>1204</v>
      </c>
      <c r="F257" s="1" t="s">
        <v>1205</v>
      </c>
      <c r="G257" s="1">
        <v>3069</v>
      </c>
      <c r="H257" s="1" t="s">
        <v>1206</v>
      </c>
      <c r="I257" s="1">
        <v>0</v>
      </c>
      <c r="J257" s="17">
        <v>0</v>
      </c>
      <c r="L257" s="1">
        <v>0</v>
      </c>
      <c r="M257" s="1">
        <v>0</v>
      </c>
      <c r="N257" s="1"/>
      <c r="O257" s="12" t="str">
        <f>VLOOKUP(C257,'[1]minu seosed mai'!$E$3:$F$784,2,0)</f>
        <v>OÜ Narva Joala Perearstikeskus</v>
      </c>
      <c r="P257" s="12" t="e">
        <f>VLOOKUP(A257,'[1]minu seosed mai'!$A$3:$A$784,1,0)</f>
        <v>#N/A</v>
      </c>
      <c r="Q257" s="12"/>
      <c r="R257" s="12" t="str">
        <f>VLOOKUP(H257,'[2]minu seosed mai'!$B$3:$F$784,5,0)</f>
        <v>OÜ Narva Joala Perearstikeskus</v>
      </c>
      <c r="S257" s="12" t="s">
        <v>1207</v>
      </c>
      <c r="T257" s="12" t="s">
        <v>1208</v>
      </c>
      <c r="U257" s="12"/>
      <c r="V257" s="12" t="s">
        <v>1207</v>
      </c>
    </row>
    <row r="258" spans="1:77" x14ac:dyDescent="0.25">
      <c r="A258" s="12" t="str">
        <f t="shared" si="289"/>
        <v>504643061D03140</v>
      </c>
      <c r="B258" s="1">
        <v>10895274</v>
      </c>
      <c r="C258" s="12">
        <v>50464</v>
      </c>
      <c r="D258" s="1" t="s">
        <v>1195</v>
      </c>
      <c r="E258" s="1" t="s">
        <v>1209</v>
      </c>
      <c r="F258" s="1" t="s">
        <v>1210</v>
      </c>
      <c r="G258" s="1">
        <v>3061</v>
      </c>
      <c r="H258" s="1" t="s">
        <v>1211</v>
      </c>
      <c r="I258" s="1">
        <v>0</v>
      </c>
      <c r="J258" s="17">
        <v>0</v>
      </c>
      <c r="L258" s="1">
        <v>0</v>
      </c>
      <c r="M258" s="1">
        <v>0</v>
      </c>
      <c r="N258" s="1"/>
      <c r="O258" s="12" t="str">
        <f>VLOOKUP(C258,'[1]minu seosed mai'!$E$3:$F$784,2,0)</f>
        <v>OÜ Narva Joala Perearstikeskus</v>
      </c>
      <c r="P258" s="12" t="e">
        <f>VLOOKUP(A258,'[1]minu seosed mai'!$A$3:$A$784,1,0)</f>
        <v>#N/A</v>
      </c>
      <c r="Q258" s="12"/>
      <c r="R258" s="12" t="str">
        <f>VLOOKUP(H258,'[2]minu seosed mai'!$B$3:$F$784,5,0)</f>
        <v>OÜ Narva Joala Perearstikeskus</v>
      </c>
      <c r="S258" s="12" t="s">
        <v>1207</v>
      </c>
      <c r="T258" s="12" t="s">
        <v>1212</v>
      </c>
      <c r="U258" s="12"/>
      <c r="V258" s="12" t="s">
        <v>1207</v>
      </c>
    </row>
    <row r="259" spans="1:77" x14ac:dyDescent="0.25">
      <c r="A259" s="12" t="str">
        <f t="shared" si="289"/>
        <v>500803069D02421</v>
      </c>
      <c r="B259" s="1">
        <v>10369775</v>
      </c>
      <c r="C259" s="12">
        <v>50080</v>
      </c>
      <c r="D259" s="1" t="s">
        <v>1213</v>
      </c>
      <c r="E259" s="1" t="s">
        <v>1214</v>
      </c>
      <c r="F259" s="1" t="s">
        <v>1215</v>
      </c>
      <c r="G259" s="1">
        <v>3069</v>
      </c>
      <c r="H259" s="1" t="s">
        <v>1216</v>
      </c>
      <c r="I259" s="1">
        <v>0</v>
      </c>
      <c r="J259" s="17">
        <v>0</v>
      </c>
      <c r="K259" s="20"/>
      <c r="L259" s="21">
        <v>0</v>
      </c>
      <c r="M259" s="20">
        <v>0</v>
      </c>
      <c r="N259" s="1"/>
      <c r="O259" s="12" t="str">
        <f>VLOOKUP(C259,'[1]minu seosed mai'!$E$3:$F$784,2,0)</f>
        <v>Narva Perearstikeskus OÜ</v>
      </c>
      <c r="P259" s="12" t="e">
        <f>VLOOKUP(A259,'[1]minu seosed mai'!$A$3:$A$784,1,0)</f>
        <v>#N/A</v>
      </c>
      <c r="Q259" s="12"/>
      <c r="R259" s="12" t="str">
        <f>VLOOKUP(H259,'[2]minu seosed mai'!$B$3:$F$784,5,0)</f>
        <v>Narva Perearstikeskus OÜ</v>
      </c>
      <c r="S259" s="12" t="s">
        <v>1207</v>
      </c>
      <c r="T259" s="12" t="s">
        <v>1217</v>
      </c>
      <c r="U259" s="12"/>
      <c r="V259" s="12" t="s">
        <v>1207</v>
      </c>
    </row>
    <row r="260" spans="1:77" x14ac:dyDescent="0.25">
      <c r="A260" s="12" t="str">
        <f t="shared" ref="A260:A275" si="381">C260&amp;H260&amp;E260</f>
        <v>50080N0505D02423</v>
      </c>
      <c r="B260" s="1">
        <v>10369775</v>
      </c>
      <c r="C260" s="12">
        <v>50080</v>
      </c>
      <c r="D260" s="1" t="s">
        <v>1213</v>
      </c>
      <c r="E260" s="1" t="s">
        <v>1218</v>
      </c>
      <c r="F260" s="1" t="s">
        <v>1219</v>
      </c>
      <c r="G260" s="1">
        <v>3069</v>
      </c>
      <c r="H260" s="1" t="s">
        <v>1220</v>
      </c>
      <c r="I260" s="1">
        <v>1</v>
      </c>
      <c r="J260" s="15">
        <v>7470.92</v>
      </c>
      <c r="K260" s="1">
        <v>0.2</v>
      </c>
      <c r="L260" s="15">
        <v>261.24</v>
      </c>
      <c r="M260" s="1">
        <v>7732.16</v>
      </c>
      <c r="N260" s="1"/>
      <c r="O260" s="12" t="str">
        <f>VLOOKUP(C260,'[1]minu seosed mai'!$E$3:$F$784,2,0)</f>
        <v>Narva Perearstikeskus OÜ</v>
      </c>
      <c r="P260" s="12" t="str">
        <f>VLOOKUP(A260,'[2]minu seosed mai'!$A$3:$A$784,1,0)</f>
        <v>50080N0505D02423</v>
      </c>
      <c r="Q260" s="12"/>
      <c r="R260" s="12" t="str">
        <f>VLOOKUP(H260,'[2]minu seosed mai'!$B$3:$F$784,5,0)</f>
        <v>Narva Perearstikeskus OÜ</v>
      </c>
      <c r="S260" s="12" t="s">
        <v>1207</v>
      </c>
      <c r="T260" s="12" t="s">
        <v>1221</v>
      </c>
      <c r="U260" s="12"/>
      <c r="V260" s="12" t="s">
        <v>1207</v>
      </c>
      <c r="X260" s="16">
        <f t="shared" ref="X260:X275" si="382">J260/I260</f>
        <v>7470.92</v>
      </c>
      <c r="Y260" s="1" t="str">
        <f t="shared" ref="Y260:Y275" si="383">H260</f>
        <v>N0505</v>
      </c>
      <c r="Z260" s="1" t="str">
        <f t="shared" ref="Z260:Z275" si="384">E260</f>
        <v>D02423</v>
      </c>
      <c r="AB260" s="1">
        <f t="shared" ref="AB260:AC275" si="385">C260</f>
        <v>50080</v>
      </c>
      <c r="AC260" s="1" t="str">
        <f t="shared" si="385"/>
        <v>Osaühing NARVA PEREARSTIKESKUS</v>
      </c>
      <c r="AD260" s="1">
        <f>VLOOKUP(G260,[2]abi!$A$2:$C$4,2,0)</f>
        <v>71200022</v>
      </c>
      <c r="AF260" s="1" t="str">
        <f t="shared" ref="AF260:AF275" si="386">$AF$1&amp;G260</f>
        <v>000000000000003069</v>
      </c>
      <c r="AG260" s="1">
        <f>VLOOKUP($AB260,[3]SAP!AN$4:AU$7387,4,0)</f>
        <v>2026</v>
      </c>
      <c r="AH260" s="1" t="str">
        <f>VLOOKUP($AB260,[3]SAP!$AN$4:$AU$7387,5,0)</f>
        <v>2026-PRL1-50080</v>
      </c>
      <c r="AI260" s="1">
        <f>VLOOKUP($AB260,[3]SAP!$AN$4:$AU$7387,6,0)</f>
        <v>1</v>
      </c>
      <c r="AJ260" s="1" t="str">
        <f>VLOOKUP($AB260,[3]SAP!$AN$4:$AU$7387,7,0)</f>
        <v>TK024</v>
      </c>
      <c r="AK260" s="1" t="str">
        <f>VLOOKUP($AB260,[3]SAP!$AN$4:$AU$7387,8,0)</f>
        <v>#</v>
      </c>
      <c r="AL260" s="1">
        <f t="shared" ref="AL260:AL275" si="387">I260</f>
        <v>1</v>
      </c>
      <c r="AM260" s="1">
        <v>1</v>
      </c>
      <c r="AN260" s="16">
        <f t="shared" ref="AN260:AN275" si="388">X260</f>
        <v>7470.92</v>
      </c>
      <c r="AO260" s="16">
        <f t="shared" ref="AO260:AO275" si="389">J260</f>
        <v>7470.92</v>
      </c>
      <c r="AP260" s="1">
        <v>1</v>
      </c>
      <c r="AQ260" s="1">
        <v>1</v>
      </c>
      <c r="AR260" s="1">
        <v>1</v>
      </c>
      <c r="AS260" s="1">
        <v>1</v>
      </c>
      <c r="AT260" s="1">
        <v>1</v>
      </c>
      <c r="AU260" s="1">
        <v>1</v>
      </c>
      <c r="AV260" s="1">
        <v>1</v>
      </c>
      <c r="AW260" s="1">
        <v>1</v>
      </c>
      <c r="AX260" s="1">
        <v>1</v>
      </c>
      <c r="AZ260" s="1" t="str">
        <f t="shared" ref="AZ260:AZ275" si="390">H260</f>
        <v>N0505</v>
      </c>
      <c r="BA260" s="1" t="str">
        <f t="shared" ref="BA260:BB275" si="391">E260</f>
        <v>D02423</v>
      </c>
      <c r="BB260" s="1" t="str">
        <f t="shared" si="391"/>
        <v>SOFJA DMITRIJEVA</v>
      </c>
      <c r="BC260" s="1">
        <f t="shared" ref="BC260:BC275" si="392">C260</f>
        <v>50080</v>
      </c>
      <c r="BE260" s="1">
        <v>71200013</v>
      </c>
      <c r="BG260" s="1" t="str">
        <f t="shared" ref="BG260:BG275" si="393">$BG$1&amp;3062</f>
        <v>000000000000003062</v>
      </c>
      <c r="BH260" s="1">
        <f>VLOOKUP($AB260,[3]SAP!$AN$4:$AU$7387,4,0)</f>
        <v>2026</v>
      </c>
      <c r="BI260" s="1" t="str">
        <f>VLOOKUP($AB260,[3]SAP!$AN$4:$AU$7387,5,0)</f>
        <v>2026-PRL1-50080</v>
      </c>
      <c r="BJ260" s="1">
        <f>VLOOKUP($AB260,[3]SAP!$AN$4:$AU$7387,6,0)</f>
        <v>1</v>
      </c>
      <c r="BK260" s="1" t="str">
        <f>VLOOKUP($AB260,[3]SAP!$AN$4:$AU$7387,7,0)</f>
        <v>TK024</v>
      </c>
      <c r="BL260" s="1" t="str">
        <f>VLOOKUP($AB260,[3]SAP!$AN$4:$AU$7387,8,0)</f>
        <v>#</v>
      </c>
      <c r="BM260" s="1">
        <f t="shared" ref="BM260:BM275" si="394">K260</f>
        <v>0.2</v>
      </c>
      <c r="BN260" s="1">
        <v>1</v>
      </c>
      <c r="BO260" s="16">
        <v>1306.2000000000003</v>
      </c>
      <c r="BP260" s="15">
        <f t="shared" ref="BP260:BP275" si="395">L260</f>
        <v>261.24</v>
      </c>
      <c r="BQ260" s="1">
        <v>1</v>
      </c>
      <c r="BR260" s="1">
        <v>1</v>
      </c>
      <c r="BS260" s="1">
        <v>1</v>
      </c>
      <c r="BT260" s="1">
        <v>1</v>
      </c>
      <c r="BU260" s="1">
        <v>1</v>
      </c>
      <c r="BV260" s="1">
        <v>1</v>
      </c>
      <c r="BW260" s="1">
        <v>1</v>
      </c>
      <c r="BX260" s="1">
        <v>1</v>
      </c>
      <c r="BY260" s="1">
        <v>1</v>
      </c>
    </row>
    <row r="261" spans="1:77" x14ac:dyDescent="0.25">
      <c r="A261" s="12" t="str">
        <f t="shared" si="381"/>
        <v>50080N0506D06438</v>
      </c>
      <c r="B261" s="1">
        <v>10369775</v>
      </c>
      <c r="C261" s="12">
        <v>50080</v>
      </c>
      <c r="D261" s="1" t="s">
        <v>1213</v>
      </c>
      <c r="E261" s="1" t="s">
        <v>1222</v>
      </c>
      <c r="F261" s="1" t="s">
        <v>1223</v>
      </c>
      <c r="G261" s="1">
        <v>3069</v>
      </c>
      <c r="H261" s="1" t="s">
        <v>1224</v>
      </c>
      <c r="I261" s="1">
        <v>1</v>
      </c>
      <c r="J261" s="15">
        <v>7470.92</v>
      </c>
      <c r="K261" s="1">
        <v>0.4</v>
      </c>
      <c r="L261" s="15">
        <v>522.48</v>
      </c>
      <c r="M261" s="1">
        <v>7993.4</v>
      </c>
      <c r="N261" s="1"/>
      <c r="O261" s="12" t="str">
        <f>VLOOKUP(C261,'[1]minu seosed mai'!$E$3:$F$784,2,0)</f>
        <v>Narva Perearstikeskus OÜ</v>
      </c>
      <c r="P261" s="12" t="str">
        <f>VLOOKUP(A261,'[2]minu seosed mai'!$A$3:$A$784,1,0)</f>
        <v>50080N0506D06438</v>
      </c>
      <c r="Q261" s="12"/>
      <c r="R261" s="12" t="str">
        <f>VLOOKUP(H261,'[2]minu seosed mai'!$B$3:$F$784,5,0)</f>
        <v>Narva Perearstikeskus OÜ</v>
      </c>
      <c r="S261" s="12" t="s">
        <v>1207</v>
      </c>
      <c r="T261" s="12" t="s">
        <v>1225</v>
      </c>
      <c r="U261" s="12"/>
      <c r="V261" s="12" t="s">
        <v>1207</v>
      </c>
      <c r="X261" s="16">
        <f t="shared" si="382"/>
        <v>7470.92</v>
      </c>
      <c r="Y261" s="1" t="str">
        <f t="shared" si="383"/>
        <v>N0506</v>
      </c>
      <c r="Z261" s="1" t="str">
        <f t="shared" si="384"/>
        <v>D06438</v>
      </c>
      <c r="AB261" s="1">
        <f t="shared" si="385"/>
        <v>50080</v>
      </c>
      <c r="AC261" s="1" t="str">
        <f t="shared" si="385"/>
        <v>Osaühing NARVA PEREARSTIKESKUS</v>
      </c>
      <c r="AD261" s="1">
        <f>VLOOKUP(G261,[2]abi!$A$2:$C$4,2,0)</f>
        <v>71200022</v>
      </c>
      <c r="AF261" s="1" t="str">
        <f t="shared" si="386"/>
        <v>000000000000003069</v>
      </c>
      <c r="AG261" s="1">
        <f>VLOOKUP($AB261,[3]SAP!AN$4:AU$7387,4,0)</f>
        <v>2026</v>
      </c>
      <c r="AH261" s="1" t="str">
        <f>VLOOKUP($AB261,[3]SAP!$AN$4:$AU$7387,5,0)</f>
        <v>2026-PRL1-50080</v>
      </c>
      <c r="AI261" s="1">
        <f>VLOOKUP($AB261,[3]SAP!$AN$4:$AU$7387,6,0)</f>
        <v>1</v>
      </c>
      <c r="AJ261" s="1" t="str">
        <f>VLOOKUP($AB261,[3]SAP!$AN$4:$AU$7387,7,0)</f>
        <v>TK024</v>
      </c>
      <c r="AK261" s="1" t="str">
        <f>VLOOKUP($AB261,[3]SAP!$AN$4:$AU$7387,8,0)</f>
        <v>#</v>
      </c>
      <c r="AL261" s="1">
        <f t="shared" si="387"/>
        <v>1</v>
      </c>
      <c r="AM261" s="1">
        <v>1</v>
      </c>
      <c r="AN261" s="16">
        <f t="shared" si="388"/>
        <v>7470.92</v>
      </c>
      <c r="AO261" s="16">
        <f t="shared" si="389"/>
        <v>7470.92</v>
      </c>
      <c r="AP261" s="1">
        <v>1</v>
      </c>
      <c r="AQ261" s="1">
        <v>1</v>
      </c>
      <c r="AR261" s="1">
        <v>1</v>
      </c>
      <c r="AS261" s="1">
        <v>1</v>
      </c>
      <c r="AT261" s="1">
        <v>1</v>
      </c>
      <c r="AU261" s="1">
        <v>1</v>
      </c>
      <c r="AV261" s="1">
        <v>1</v>
      </c>
      <c r="AW261" s="1">
        <v>1</v>
      </c>
      <c r="AX261" s="1">
        <v>1</v>
      </c>
      <c r="AZ261" s="1" t="str">
        <f t="shared" si="390"/>
        <v>N0506</v>
      </c>
      <c r="BA261" s="1" t="str">
        <f t="shared" si="391"/>
        <v>D06438</v>
      </c>
      <c r="BB261" s="1" t="str">
        <f t="shared" si="391"/>
        <v>ANASTASSIA ŠUTOVA</v>
      </c>
      <c r="BC261" s="1">
        <f t="shared" si="392"/>
        <v>50080</v>
      </c>
      <c r="BE261" s="1">
        <v>71200013</v>
      </c>
      <c r="BG261" s="1" t="str">
        <f t="shared" si="393"/>
        <v>000000000000003062</v>
      </c>
      <c r="BH261" s="1">
        <f>VLOOKUP($AB261,[3]SAP!$AN$4:$AU$7387,4,0)</f>
        <v>2026</v>
      </c>
      <c r="BI261" s="1" t="str">
        <f>VLOOKUP($AB261,[3]SAP!$AN$4:$AU$7387,5,0)</f>
        <v>2026-PRL1-50080</v>
      </c>
      <c r="BJ261" s="1">
        <f>VLOOKUP($AB261,[3]SAP!$AN$4:$AU$7387,6,0)</f>
        <v>1</v>
      </c>
      <c r="BK261" s="1" t="str">
        <f>VLOOKUP($AB261,[3]SAP!$AN$4:$AU$7387,7,0)</f>
        <v>TK024</v>
      </c>
      <c r="BL261" s="1" t="str">
        <f>VLOOKUP($AB261,[3]SAP!$AN$4:$AU$7387,8,0)</f>
        <v>#</v>
      </c>
      <c r="BM261" s="1">
        <f t="shared" si="394"/>
        <v>0.4</v>
      </c>
      <c r="BN261" s="1">
        <v>1</v>
      </c>
      <c r="BO261" s="16">
        <v>1306.2000000000003</v>
      </c>
      <c r="BP261" s="15">
        <f t="shared" si="395"/>
        <v>522.48</v>
      </c>
      <c r="BQ261" s="1">
        <v>1</v>
      </c>
      <c r="BR261" s="1">
        <v>1</v>
      </c>
      <c r="BS261" s="1">
        <v>1</v>
      </c>
      <c r="BT261" s="1">
        <v>1</v>
      </c>
      <c r="BU261" s="1">
        <v>1</v>
      </c>
      <c r="BV261" s="1">
        <v>1</v>
      </c>
      <c r="BW261" s="1">
        <v>1</v>
      </c>
      <c r="BX261" s="1">
        <v>1</v>
      </c>
      <c r="BY261" s="1">
        <v>1</v>
      </c>
    </row>
    <row r="262" spans="1:77" x14ac:dyDescent="0.25">
      <c r="A262" s="12" t="str">
        <f t="shared" si="381"/>
        <v>50080N0507D02426</v>
      </c>
      <c r="B262" s="1">
        <v>10369775</v>
      </c>
      <c r="C262" s="12">
        <v>50080</v>
      </c>
      <c r="D262" s="1" t="s">
        <v>1213</v>
      </c>
      <c r="E262" s="1" t="s">
        <v>1226</v>
      </c>
      <c r="F262" s="1" t="s">
        <v>1227</v>
      </c>
      <c r="G262" s="1">
        <v>3069</v>
      </c>
      <c r="H262" s="1" t="s">
        <v>1228</v>
      </c>
      <c r="I262" s="1">
        <v>1</v>
      </c>
      <c r="J262" s="15">
        <v>7470.92</v>
      </c>
      <c r="K262" s="1">
        <v>0.1</v>
      </c>
      <c r="L262" s="15">
        <v>130.62</v>
      </c>
      <c r="M262" s="1">
        <v>7601.54</v>
      </c>
      <c r="N262" s="1"/>
      <c r="O262" s="12" t="str">
        <f>VLOOKUP(C262,'[1]minu seosed mai'!$E$3:$F$784,2,0)</f>
        <v>Narva Perearstikeskus OÜ</v>
      </c>
      <c r="P262" s="12" t="str">
        <f>VLOOKUP(A262,'[2]minu seosed mai'!$A$3:$A$784,1,0)</f>
        <v>50080N0507D02426</v>
      </c>
      <c r="Q262" s="12"/>
      <c r="R262" s="12" t="str">
        <f>VLOOKUP(H262,'[2]minu seosed mai'!$B$3:$F$784,5,0)</f>
        <v>Narva Perearstikeskus OÜ</v>
      </c>
      <c r="S262" s="12" t="s">
        <v>1207</v>
      </c>
      <c r="T262" s="12" t="s">
        <v>1229</v>
      </c>
      <c r="U262" s="12"/>
      <c r="V262" s="12" t="s">
        <v>1207</v>
      </c>
      <c r="X262" s="16">
        <f t="shared" si="382"/>
        <v>7470.92</v>
      </c>
      <c r="Y262" s="1" t="str">
        <f t="shared" si="383"/>
        <v>N0507</v>
      </c>
      <c r="Z262" s="1" t="str">
        <f t="shared" si="384"/>
        <v>D02426</v>
      </c>
      <c r="AB262" s="1">
        <f t="shared" si="385"/>
        <v>50080</v>
      </c>
      <c r="AC262" s="1" t="str">
        <f t="shared" si="385"/>
        <v>Osaühing NARVA PEREARSTIKESKUS</v>
      </c>
      <c r="AD262" s="1">
        <f>VLOOKUP(G262,[2]abi!$A$2:$C$4,2,0)</f>
        <v>71200022</v>
      </c>
      <c r="AF262" s="1" t="str">
        <f t="shared" si="386"/>
        <v>000000000000003069</v>
      </c>
      <c r="AG262" s="1">
        <f>VLOOKUP($AB262,[3]SAP!AN$4:AU$7387,4,0)</f>
        <v>2026</v>
      </c>
      <c r="AH262" s="1" t="str">
        <f>VLOOKUP($AB262,[3]SAP!$AN$4:$AU$7387,5,0)</f>
        <v>2026-PRL1-50080</v>
      </c>
      <c r="AI262" s="1">
        <f>VLOOKUP($AB262,[3]SAP!$AN$4:$AU$7387,6,0)</f>
        <v>1</v>
      </c>
      <c r="AJ262" s="1" t="str">
        <f>VLOOKUP($AB262,[3]SAP!$AN$4:$AU$7387,7,0)</f>
        <v>TK024</v>
      </c>
      <c r="AK262" s="1" t="str">
        <f>VLOOKUP($AB262,[3]SAP!$AN$4:$AU$7387,8,0)</f>
        <v>#</v>
      </c>
      <c r="AL262" s="1">
        <f t="shared" si="387"/>
        <v>1</v>
      </c>
      <c r="AM262" s="1">
        <v>1</v>
      </c>
      <c r="AN262" s="16">
        <f t="shared" si="388"/>
        <v>7470.92</v>
      </c>
      <c r="AO262" s="16">
        <f t="shared" si="389"/>
        <v>7470.92</v>
      </c>
      <c r="AP262" s="1">
        <v>1</v>
      </c>
      <c r="AQ262" s="1">
        <v>1</v>
      </c>
      <c r="AR262" s="1">
        <v>1</v>
      </c>
      <c r="AS262" s="1">
        <v>1</v>
      </c>
      <c r="AT262" s="1">
        <v>1</v>
      </c>
      <c r="AU262" s="1">
        <v>1</v>
      </c>
      <c r="AV262" s="1">
        <v>1</v>
      </c>
      <c r="AW262" s="1">
        <v>1</v>
      </c>
      <c r="AX262" s="1">
        <v>1</v>
      </c>
      <c r="AZ262" s="1" t="str">
        <f t="shared" si="390"/>
        <v>N0507</v>
      </c>
      <c r="BA262" s="1" t="str">
        <f t="shared" si="391"/>
        <v>D02426</v>
      </c>
      <c r="BB262" s="1" t="str">
        <f t="shared" si="391"/>
        <v>JELENA LJUBIMOVA</v>
      </c>
      <c r="BC262" s="1">
        <f t="shared" si="392"/>
        <v>50080</v>
      </c>
      <c r="BE262" s="1">
        <v>71200013</v>
      </c>
      <c r="BG262" s="1" t="str">
        <f t="shared" si="393"/>
        <v>000000000000003062</v>
      </c>
      <c r="BH262" s="1">
        <f>VLOOKUP($AB262,[3]SAP!$AN$4:$AU$7387,4,0)</f>
        <v>2026</v>
      </c>
      <c r="BI262" s="1" t="str">
        <f>VLOOKUP($AB262,[3]SAP!$AN$4:$AU$7387,5,0)</f>
        <v>2026-PRL1-50080</v>
      </c>
      <c r="BJ262" s="1">
        <f>VLOOKUP($AB262,[3]SAP!$AN$4:$AU$7387,6,0)</f>
        <v>1</v>
      </c>
      <c r="BK262" s="1" t="str">
        <f>VLOOKUP($AB262,[3]SAP!$AN$4:$AU$7387,7,0)</f>
        <v>TK024</v>
      </c>
      <c r="BL262" s="1" t="str">
        <f>VLOOKUP($AB262,[3]SAP!$AN$4:$AU$7387,8,0)</f>
        <v>#</v>
      </c>
      <c r="BM262" s="1">
        <f t="shared" si="394"/>
        <v>0.1</v>
      </c>
      <c r="BN262" s="1">
        <v>1</v>
      </c>
      <c r="BO262" s="16">
        <v>1306.2000000000003</v>
      </c>
      <c r="BP262" s="15">
        <f t="shared" si="395"/>
        <v>130.62</v>
      </c>
      <c r="BQ262" s="1">
        <v>1</v>
      </c>
      <c r="BR262" s="1">
        <v>1</v>
      </c>
      <c r="BS262" s="1">
        <v>1</v>
      </c>
      <c r="BT262" s="1">
        <v>1</v>
      </c>
      <c r="BU262" s="1">
        <v>1</v>
      </c>
      <c r="BV262" s="1">
        <v>1</v>
      </c>
      <c r="BW262" s="1">
        <v>1</v>
      </c>
      <c r="BX262" s="1">
        <v>1</v>
      </c>
      <c r="BY262" s="1">
        <v>1</v>
      </c>
    </row>
    <row r="263" spans="1:77" x14ac:dyDescent="0.25">
      <c r="A263" s="12" t="str">
        <f t="shared" si="381"/>
        <v>50080N0509D02428</v>
      </c>
      <c r="B263" s="1">
        <v>10369775</v>
      </c>
      <c r="C263" s="12">
        <v>50080</v>
      </c>
      <c r="D263" s="1" t="s">
        <v>1213</v>
      </c>
      <c r="E263" s="1" t="s">
        <v>1230</v>
      </c>
      <c r="F263" s="1" t="s">
        <v>1231</v>
      </c>
      <c r="G263" s="1">
        <v>3069</v>
      </c>
      <c r="H263" s="1" t="s">
        <v>1232</v>
      </c>
      <c r="I263" s="1">
        <v>1</v>
      </c>
      <c r="J263" s="15">
        <v>7470.92</v>
      </c>
      <c r="K263" s="1">
        <v>0.2</v>
      </c>
      <c r="L263" s="15">
        <v>261.24</v>
      </c>
      <c r="M263" s="1">
        <v>7732.16</v>
      </c>
      <c r="N263" s="1"/>
      <c r="O263" s="12" t="str">
        <f>VLOOKUP(C263,'[1]minu seosed mai'!$E$3:$F$784,2,0)</f>
        <v>Narva Perearstikeskus OÜ</v>
      </c>
      <c r="P263" s="12" t="str">
        <f>VLOOKUP(A263,'[2]minu seosed mai'!$A$3:$A$784,1,0)</f>
        <v>50080N0509D02428</v>
      </c>
      <c r="Q263" s="12"/>
      <c r="R263" s="12" t="str">
        <f>VLOOKUP(H263,'[2]minu seosed mai'!$B$3:$F$784,5,0)</f>
        <v>Narva Perearstikeskus OÜ</v>
      </c>
      <c r="S263" s="12" t="s">
        <v>1207</v>
      </c>
      <c r="T263" s="12" t="s">
        <v>1233</v>
      </c>
      <c r="U263" s="12"/>
      <c r="V263" s="12" t="s">
        <v>1207</v>
      </c>
      <c r="X263" s="16">
        <f t="shared" si="382"/>
        <v>7470.92</v>
      </c>
      <c r="Y263" s="1" t="str">
        <f t="shared" si="383"/>
        <v>N0509</v>
      </c>
      <c r="Z263" s="1" t="str">
        <f t="shared" si="384"/>
        <v>D02428</v>
      </c>
      <c r="AB263" s="1">
        <f t="shared" si="385"/>
        <v>50080</v>
      </c>
      <c r="AC263" s="1" t="str">
        <f t="shared" si="385"/>
        <v>Osaühing NARVA PEREARSTIKESKUS</v>
      </c>
      <c r="AD263" s="1">
        <f>VLOOKUP(G263,[2]abi!$A$2:$C$4,2,0)</f>
        <v>71200022</v>
      </c>
      <c r="AF263" s="1" t="str">
        <f t="shared" si="386"/>
        <v>000000000000003069</v>
      </c>
      <c r="AG263" s="1">
        <f>VLOOKUP($AB263,[3]SAP!AN$4:AU$7387,4,0)</f>
        <v>2026</v>
      </c>
      <c r="AH263" s="1" t="str">
        <f>VLOOKUP($AB263,[3]SAP!$AN$4:$AU$7387,5,0)</f>
        <v>2026-PRL1-50080</v>
      </c>
      <c r="AI263" s="1">
        <f>VLOOKUP($AB263,[3]SAP!$AN$4:$AU$7387,6,0)</f>
        <v>1</v>
      </c>
      <c r="AJ263" s="1" t="str">
        <f>VLOOKUP($AB263,[3]SAP!$AN$4:$AU$7387,7,0)</f>
        <v>TK024</v>
      </c>
      <c r="AK263" s="1" t="str">
        <f>VLOOKUP($AB263,[3]SAP!$AN$4:$AU$7387,8,0)</f>
        <v>#</v>
      </c>
      <c r="AL263" s="1">
        <f t="shared" si="387"/>
        <v>1</v>
      </c>
      <c r="AM263" s="1">
        <v>1</v>
      </c>
      <c r="AN263" s="16">
        <f t="shared" si="388"/>
        <v>7470.92</v>
      </c>
      <c r="AO263" s="16">
        <f t="shared" si="389"/>
        <v>7470.92</v>
      </c>
      <c r="AP263" s="1">
        <v>1</v>
      </c>
      <c r="AQ263" s="1">
        <v>1</v>
      </c>
      <c r="AR263" s="1">
        <v>1</v>
      </c>
      <c r="AS263" s="1">
        <v>1</v>
      </c>
      <c r="AT263" s="1">
        <v>1</v>
      </c>
      <c r="AU263" s="1">
        <v>1</v>
      </c>
      <c r="AV263" s="1">
        <v>1</v>
      </c>
      <c r="AW263" s="1">
        <v>1</v>
      </c>
      <c r="AX263" s="1">
        <v>1</v>
      </c>
      <c r="AZ263" s="1" t="str">
        <f t="shared" si="390"/>
        <v>N0509</v>
      </c>
      <c r="BA263" s="1" t="str">
        <f t="shared" si="391"/>
        <v>D02428</v>
      </c>
      <c r="BB263" s="1" t="str">
        <f t="shared" si="391"/>
        <v>SERGEI KOROLJOV</v>
      </c>
      <c r="BC263" s="1">
        <f t="shared" si="392"/>
        <v>50080</v>
      </c>
      <c r="BE263" s="1">
        <v>71200013</v>
      </c>
      <c r="BG263" s="1" t="str">
        <f t="shared" si="393"/>
        <v>000000000000003062</v>
      </c>
      <c r="BH263" s="1">
        <f>VLOOKUP($AB263,[3]SAP!$AN$4:$AU$7387,4,0)</f>
        <v>2026</v>
      </c>
      <c r="BI263" s="1" t="str">
        <f>VLOOKUP($AB263,[3]SAP!$AN$4:$AU$7387,5,0)</f>
        <v>2026-PRL1-50080</v>
      </c>
      <c r="BJ263" s="1">
        <f>VLOOKUP($AB263,[3]SAP!$AN$4:$AU$7387,6,0)</f>
        <v>1</v>
      </c>
      <c r="BK263" s="1" t="str">
        <f>VLOOKUP($AB263,[3]SAP!$AN$4:$AU$7387,7,0)</f>
        <v>TK024</v>
      </c>
      <c r="BL263" s="1" t="str">
        <f>VLOOKUP($AB263,[3]SAP!$AN$4:$AU$7387,8,0)</f>
        <v>#</v>
      </c>
      <c r="BM263" s="1">
        <f t="shared" si="394"/>
        <v>0.2</v>
      </c>
      <c r="BN263" s="1">
        <v>1</v>
      </c>
      <c r="BO263" s="16">
        <v>1306.2000000000003</v>
      </c>
      <c r="BP263" s="15">
        <f t="shared" si="395"/>
        <v>261.24</v>
      </c>
      <c r="BQ263" s="1">
        <v>1</v>
      </c>
      <c r="BR263" s="1">
        <v>1</v>
      </c>
      <c r="BS263" s="1">
        <v>1</v>
      </c>
      <c r="BT263" s="1">
        <v>1</v>
      </c>
      <c r="BU263" s="1">
        <v>1</v>
      </c>
      <c r="BV263" s="1">
        <v>1</v>
      </c>
      <c r="BW263" s="1">
        <v>1</v>
      </c>
      <c r="BX263" s="1">
        <v>1</v>
      </c>
      <c r="BY263" s="1">
        <v>1</v>
      </c>
    </row>
    <row r="264" spans="1:77" x14ac:dyDescent="0.25">
      <c r="A264" s="12" t="str">
        <f t="shared" si="381"/>
        <v>50080N0511D00589</v>
      </c>
      <c r="B264" s="1">
        <v>10369775</v>
      </c>
      <c r="C264" s="12">
        <v>50080</v>
      </c>
      <c r="D264" s="1" t="s">
        <v>1213</v>
      </c>
      <c r="E264" s="1" t="s">
        <v>1234</v>
      </c>
      <c r="F264" s="1" t="s">
        <v>1235</v>
      </c>
      <c r="G264" s="1">
        <v>3069</v>
      </c>
      <c r="H264" s="1" t="s">
        <v>1236</v>
      </c>
      <c r="I264" s="1">
        <v>1</v>
      </c>
      <c r="J264" s="15">
        <v>7470.92</v>
      </c>
      <c r="K264" s="1">
        <v>0.1</v>
      </c>
      <c r="L264" s="15">
        <v>130.62</v>
      </c>
      <c r="M264" s="1">
        <v>7601.54</v>
      </c>
      <c r="N264" s="1"/>
      <c r="O264" s="12" t="str">
        <f>VLOOKUP(C264,'[1]minu seosed mai'!$E$3:$F$784,2,0)</f>
        <v>Narva Perearstikeskus OÜ</v>
      </c>
      <c r="P264" s="12" t="str">
        <f>VLOOKUP(A264,'[2]minu seosed mai'!$A$3:$A$784,1,0)</f>
        <v>50080N0511D00589</v>
      </c>
      <c r="Q264" s="12"/>
      <c r="R264" s="12" t="str">
        <f>VLOOKUP(H264,'[2]minu seosed mai'!$B$3:$F$784,5,0)</f>
        <v>Narva Perearstikeskus OÜ</v>
      </c>
      <c r="S264" s="12" t="s">
        <v>1207</v>
      </c>
      <c r="T264" s="12" t="s">
        <v>1237</v>
      </c>
      <c r="U264" s="12"/>
      <c r="V264" s="12" t="s">
        <v>1207</v>
      </c>
      <c r="X264" s="16">
        <f t="shared" si="382"/>
        <v>7470.92</v>
      </c>
      <c r="Y264" s="1" t="str">
        <f t="shared" si="383"/>
        <v>N0511</v>
      </c>
      <c r="Z264" s="1" t="str">
        <f t="shared" si="384"/>
        <v>D00589</v>
      </c>
      <c r="AB264" s="1">
        <f t="shared" si="385"/>
        <v>50080</v>
      </c>
      <c r="AC264" s="1" t="str">
        <f t="shared" si="385"/>
        <v>Osaühing NARVA PEREARSTIKESKUS</v>
      </c>
      <c r="AD264" s="1">
        <f>VLOOKUP(G264,[2]abi!$A$2:$C$4,2,0)</f>
        <v>71200022</v>
      </c>
      <c r="AF264" s="1" t="str">
        <f t="shared" si="386"/>
        <v>000000000000003069</v>
      </c>
      <c r="AG264" s="1">
        <f>VLOOKUP($AB264,[3]SAP!AN$4:AU$7387,4,0)</f>
        <v>2026</v>
      </c>
      <c r="AH264" s="1" t="str">
        <f>VLOOKUP($AB264,[3]SAP!$AN$4:$AU$7387,5,0)</f>
        <v>2026-PRL1-50080</v>
      </c>
      <c r="AI264" s="1">
        <f>VLOOKUP($AB264,[3]SAP!$AN$4:$AU$7387,6,0)</f>
        <v>1</v>
      </c>
      <c r="AJ264" s="1" t="str">
        <f>VLOOKUP($AB264,[3]SAP!$AN$4:$AU$7387,7,0)</f>
        <v>TK024</v>
      </c>
      <c r="AK264" s="1" t="str">
        <f>VLOOKUP($AB264,[3]SAP!$AN$4:$AU$7387,8,0)</f>
        <v>#</v>
      </c>
      <c r="AL264" s="1">
        <f t="shared" si="387"/>
        <v>1</v>
      </c>
      <c r="AM264" s="1">
        <v>1</v>
      </c>
      <c r="AN264" s="16">
        <f t="shared" si="388"/>
        <v>7470.92</v>
      </c>
      <c r="AO264" s="16">
        <f t="shared" si="389"/>
        <v>7470.92</v>
      </c>
      <c r="AP264" s="1">
        <v>1</v>
      </c>
      <c r="AQ264" s="1">
        <v>1</v>
      </c>
      <c r="AR264" s="1">
        <v>1</v>
      </c>
      <c r="AS264" s="1">
        <v>1</v>
      </c>
      <c r="AT264" s="1">
        <v>1</v>
      </c>
      <c r="AU264" s="1">
        <v>1</v>
      </c>
      <c r="AV264" s="1">
        <v>1</v>
      </c>
      <c r="AW264" s="1">
        <v>1</v>
      </c>
      <c r="AX264" s="1">
        <v>1</v>
      </c>
      <c r="AZ264" s="1" t="str">
        <f t="shared" si="390"/>
        <v>N0511</v>
      </c>
      <c r="BA264" s="1" t="str">
        <f t="shared" si="391"/>
        <v>D00589</v>
      </c>
      <c r="BB264" s="1" t="str">
        <f t="shared" si="391"/>
        <v>OLGA SERDJUKOVA</v>
      </c>
      <c r="BC264" s="1">
        <f t="shared" si="392"/>
        <v>50080</v>
      </c>
      <c r="BE264" s="1">
        <v>71200013</v>
      </c>
      <c r="BG264" s="1" t="str">
        <f t="shared" si="393"/>
        <v>000000000000003062</v>
      </c>
      <c r="BH264" s="1">
        <f>VLOOKUP($AB264,[3]SAP!$AN$4:$AU$7387,4,0)</f>
        <v>2026</v>
      </c>
      <c r="BI264" s="1" t="str">
        <f>VLOOKUP($AB264,[3]SAP!$AN$4:$AU$7387,5,0)</f>
        <v>2026-PRL1-50080</v>
      </c>
      <c r="BJ264" s="1">
        <f>VLOOKUP($AB264,[3]SAP!$AN$4:$AU$7387,6,0)</f>
        <v>1</v>
      </c>
      <c r="BK264" s="1" t="str">
        <f>VLOOKUP($AB264,[3]SAP!$AN$4:$AU$7387,7,0)</f>
        <v>TK024</v>
      </c>
      <c r="BL264" s="1" t="str">
        <f>VLOOKUP($AB264,[3]SAP!$AN$4:$AU$7387,8,0)</f>
        <v>#</v>
      </c>
      <c r="BM264" s="1">
        <f t="shared" si="394"/>
        <v>0.1</v>
      </c>
      <c r="BN264" s="1">
        <v>1</v>
      </c>
      <c r="BO264" s="16">
        <v>1306.2000000000003</v>
      </c>
      <c r="BP264" s="15">
        <f t="shared" si="395"/>
        <v>130.62</v>
      </c>
      <c r="BQ264" s="1">
        <v>1</v>
      </c>
      <c r="BR264" s="1">
        <v>1</v>
      </c>
      <c r="BS264" s="1">
        <v>1</v>
      </c>
      <c r="BT264" s="1">
        <v>1</v>
      </c>
      <c r="BU264" s="1">
        <v>1</v>
      </c>
      <c r="BV264" s="1">
        <v>1</v>
      </c>
      <c r="BW264" s="1">
        <v>1</v>
      </c>
      <c r="BX264" s="1">
        <v>1</v>
      </c>
      <c r="BY264" s="1">
        <v>1</v>
      </c>
    </row>
    <row r="265" spans="1:77" x14ac:dyDescent="0.25">
      <c r="A265" s="12" t="str">
        <f t="shared" si="381"/>
        <v>50080N0513D02432</v>
      </c>
      <c r="B265" s="1">
        <v>10369775</v>
      </c>
      <c r="C265" s="12">
        <v>50080</v>
      </c>
      <c r="D265" s="1" t="s">
        <v>1213</v>
      </c>
      <c r="E265" s="1" t="s">
        <v>1238</v>
      </c>
      <c r="F265" s="1" t="s">
        <v>1239</v>
      </c>
      <c r="G265" s="1">
        <v>3069</v>
      </c>
      <c r="H265" s="1" t="s">
        <v>1240</v>
      </c>
      <c r="I265" s="1">
        <v>1</v>
      </c>
      <c r="J265" s="15">
        <v>7470.92</v>
      </c>
      <c r="K265" s="1">
        <v>0.2</v>
      </c>
      <c r="L265" s="15">
        <v>261.24</v>
      </c>
      <c r="M265" s="1">
        <v>7732.16</v>
      </c>
      <c r="N265" s="1"/>
      <c r="O265" s="12" t="str">
        <f>VLOOKUP(C265,'[1]minu seosed mai'!$E$3:$F$784,2,0)</f>
        <v>Narva Perearstikeskus OÜ</v>
      </c>
      <c r="P265" s="12" t="str">
        <f>VLOOKUP(A265,'[2]minu seosed mai'!$A$3:$A$784,1,0)</f>
        <v>50080N0513D02432</v>
      </c>
      <c r="Q265" s="12"/>
      <c r="R265" s="12" t="str">
        <f>VLOOKUP(H265,'[2]minu seosed mai'!$B$3:$F$784,5,0)</f>
        <v>Narva Perearstikeskus OÜ</v>
      </c>
      <c r="S265" s="12" t="s">
        <v>1207</v>
      </c>
      <c r="T265" s="12" t="s">
        <v>1241</v>
      </c>
      <c r="U265" s="12"/>
      <c r="V265" s="12" t="s">
        <v>1207</v>
      </c>
      <c r="X265" s="16">
        <f t="shared" si="382"/>
        <v>7470.92</v>
      </c>
      <c r="Y265" s="1" t="str">
        <f t="shared" si="383"/>
        <v>N0513</v>
      </c>
      <c r="Z265" s="1" t="str">
        <f t="shared" si="384"/>
        <v>D02432</v>
      </c>
      <c r="AB265" s="1">
        <f t="shared" si="385"/>
        <v>50080</v>
      </c>
      <c r="AC265" s="1" t="str">
        <f t="shared" si="385"/>
        <v>Osaühing NARVA PEREARSTIKESKUS</v>
      </c>
      <c r="AD265" s="1">
        <f>VLOOKUP(G265,[2]abi!$A$2:$C$4,2,0)</f>
        <v>71200022</v>
      </c>
      <c r="AF265" s="1" t="str">
        <f t="shared" si="386"/>
        <v>000000000000003069</v>
      </c>
      <c r="AG265" s="1">
        <f>VLOOKUP($AB265,[3]SAP!AN$4:AU$7387,4,0)</f>
        <v>2026</v>
      </c>
      <c r="AH265" s="1" t="str">
        <f>VLOOKUP($AB265,[3]SAP!$AN$4:$AU$7387,5,0)</f>
        <v>2026-PRL1-50080</v>
      </c>
      <c r="AI265" s="1">
        <f>VLOOKUP($AB265,[3]SAP!$AN$4:$AU$7387,6,0)</f>
        <v>1</v>
      </c>
      <c r="AJ265" s="1" t="str">
        <f>VLOOKUP($AB265,[3]SAP!$AN$4:$AU$7387,7,0)</f>
        <v>TK024</v>
      </c>
      <c r="AK265" s="1" t="str">
        <f>VLOOKUP($AB265,[3]SAP!$AN$4:$AU$7387,8,0)</f>
        <v>#</v>
      </c>
      <c r="AL265" s="1">
        <f t="shared" si="387"/>
        <v>1</v>
      </c>
      <c r="AM265" s="1">
        <v>1</v>
      </c>
      <c r="AN265" s="16">
        <f t="shared" si="388"/>
        <v>7470.92</v>
      </c>
      <c r="AO265" s="16">
        <f t="shared" si="389"/>
        <v>7470.92</v>
      </c>
      <c r="AP265" s="1">
        <v>1</v>
      </c>
      <c r="AQ265" s="1">
        <v>1</v>
      </c>
      <c r="AR265" s="1">
        <v>1</v>
      </c>
      <c r="AS265" s="1">
        <v>1</v>
      </c>
      <c r="AT265" s="1">
        <v>1</v>
      </c>
      <c r="AU265" s="1">
        <v>1</v>
      </c>
      <c r="AV265" s="1">
        <v>1</v>
      </c>
      <c r="AW265" s="1">
        <v>1</v>
      </c>
      <c r="AX265" s="1">
        <v>1</v>
      </c>
      <c r="AZ265" s="1" t="str">
        <f t="shared" si="390"/>
        <v>N0513</v>
      </c>
      <c r="BA265" s="1" t="str">
        <f t="shared" si="391"/>
        <v>D02432</v>
      </c>
      <c r="BB265" s="1" t="str">
        <f t="shared" si="391"/>
        <v>VALENTINA MIŠENKOVA</v>
      </c>
      <c r="BC265" s="1">
        <f t="shared" si="392"/>
        <v>50080</v>
      </c>
      <c r="BE265" s="1">
        <v>71200013</v>
      </c>
      <c r="BG265" s="1" t="str">
        <f t="shared" si="393"/>
        <v>000000000000003062</v>
      </c>
      <c r="BH265" s="1">
        <f>VLOOKUP($AB265,[3]SAP!$AN$4:$AU$7387,4,0)</f>
        <v>2026</v>
      </c>
      <c r="BI265" s="1" t="str">
        <f>VLOOKUP($AB265,[3]SAP!$AN$4:$AU$7387,5,0)</f>
        <v>2026-PRL1-50080</v>
      </c>
      <c r="BJ265" s="1">
        <f>VLOOKUP($AB265,[3]SAP!$AN$4:$AU$7387,6,0)</f>
        <v>1</v>
      </c>
      <c r="BK265" s="1" t="str">
        <f>VLOOKUP($AB265,[3]SAP!$AN$4:$AU$7387,7,0)</f>
        <v>TK024</v>
      </c>
      <c r="BL265" s="1" t="str">
        <f>VLOOKUP($AB265,[3]SAP!$AN$4:$AU$7387,8,0)</f>
        <v>#</v>
      </c>
      <c r="BM265" s="1">
        <f t="shared" si="394"/>
        <v>0.2</v>
      </c>
      <c r="BN265" s="1">
        <v>1</v>
      </c>
      <c r="BO265" s="16">
        <v>1306.2000000000003</v>
      </c>
      <c r="BP265" s="15">
        <f t="shared" si="395"/>
        <v>261.24</v>
      </c>
      <c r="BQ265" s="1">
        <v>1</v>
      </c>
      <c r="BR265" s="1">
        <v>1</v>
      </c>
      <c r="BS265" s="1">
        <v>1</v>
      </c>
      <c r="BT265" s="1">
        <v>1</v>
      </c>
      <c r="BU265" s="1">
        <v>1</v>
      </c>
      <c r="BV265" s="1">
        <v>1</v>
      </c>
      <c r="BW265" s="1">
        <v>1</v>
      </c>
      <c r="BX265" s="1">
        <v>1</v>
      </c>
      <c r="BY265" s="1">
        <v>1</v>
      </c>
    </row>
    <row r="266" spans="1:77" x14ac:dyDescent="0.25">
      <c r="A266" s="12" t="str">
        <f t="shared" si="381"/>
        <v>50080N0514D02433</v>
      </c>
      <c r="B266" s="1">
        <v>10369775</v>
      </c>
      <c r="C266" s="12">
        <v>50080</v>
      </c>
      <c r="D266" s="1" t="s">
        <v>1213</v>
      </c>
      <c r="E266" s="1" t="s">
        <v>1242</v>
      </c>
      <c r="F266" s="1" t="s">
        <v>1243</v>
      </c>
      <c r="G266" s="1">
        <v>3069</v>
      </c>
      <c r="H266" s="1" t="s">
        <v>1244</v>
      </c>
      <c r="I266" s="1">
        <v>0.8</v>
      </c>
      <c r="J266" s="15">
        <v>5976.7360000000008</v>
      </c>
      <c r="K266" s="1">
        <v>0.2</v>
      </c>
      <c r="L266" s="15">
        <v>261.24</v>
      </c>
      <c r="M266" s="1">
        <v>6237.9760000000006</v>
      </c>
      <c r="N266" s="1"/>
      <c r="O266" s="12" t="str">
        <f>VLOOKUP(C266,'[1]minu seosed mai'!$E$3:$F$784,2,0)</f>
        <v>Narva Perearstikeskus OÜ</v>
      </c>
      <c r="P266" s="12" t="str">
        <f>VLOOKUP(A266,'[2]minu seosed mai'!$A$3:$A$784,1,0)</f>
        <v>50080N0514D02433</v>
      </c>
      <c r="Q266" s="12"/>
      <c r="R266" s="12" t="str">
        <f>VLOOKUP(H266,'[2]minu seosed mai'!$B$3:$F$784,5,0)</f>
        <v>Narva Perearstikeskus OÜ</v>
      </c>
      <c r="S266" s="12" t="s">
        <v>1207</v>
      </c>
      <c r="T266" s="12" t="s">
        <v>1245</v>
      </c>
      <c r="U266" s="12"/>
      <c r="V266" s="12" t="s">
        <v>1207</v>
      </c>
      <c r="X266" s="16">
        <f t="shared" si="382"/>
        <v>7470.920000000001</v>
      </c>
      <c r="Y266" s="1" t="str">
        <f t="shared" si="383"/>
        <v>N0514</v>
      </c>
      <c r="Z266" s="1" t="str">
        <f t="shared" si="384"/>
        <v>D02433</v>
      </c>
      <c r="AB266" s="1">
        <f t="shared" si="385"/>
        <v>50080</v>
      </c>
      <c r="AC266" s="1" t="str">
        <f t="shared" si="385"/>
        <v>Osaühing NARVA PEREARSTIKESKUS</v>
      </c>
      <c r="AD266" s="1">
        <f>VLOOKUP(G266,[2]abi!$A$2:$C$4,2,0)</f>
        <v>71200022</v>
      </c>
      <c r="AF266" s="1" t="str">
        <f t="shared" si="386"/>
        <v>000000000000003069</v>
      </c>
      <c r="AG266" s="1">
        <f>VLOOKUP($AB266,[3]SAP!AN$4:AU$7387,4,0)</f>
        <v>2026</v>
      </c>
      <c r="AH266" s="1" t="str">
        <f>VLOOKUP($AB266,[3]SAP!$AN$4:$AU$7387,5,0)</f>
        <v>2026-PRL1-50080</v>
      </c>
      <c r="AI266" s="1">
        <f>VLOOKUP($AB266,[3]SAP!$AN$4:$AU$7387,6,0)</f>
        <v>1</v>
      </c>
      <c r="AJ266" s="1" t="str">
        <f>VLOOKUP($AB266,[3]SAP!$AN$4:$AU$7387,7,0)</f>
        <v>TK024</v>
      </c>
      <c r="AK266" s="1" t="str">
        <f>VLOOKUP($AB266,[3]SAP!$AN$4:$AU$7387,8,0)</f>
        <v>#</v>
      </c>
      <c r="AL266" s="1">
        <f t="shared" si="387"/>
        <v>0.8</v>
      </c>
      <c r="AM266" s="1">
        <v>1</v>
      </c>
      <c r="AN266" s="16">
        <f t="shared" si="388"/>
        <v>7470.920000000001</v>
      </c>
      <c r="AO266" s="16">
        <f t="shared" si="389"/>
        <v>5976.7360000000008</v>
      </c>
      <c r="AP266" s="1">
        <v>1</v>
      </c>
      <c r="AQ266" s="1">
        <v>1</v>
      </c>
      <c r="AR266" s="1">
        <v>1</v>
      </c>
      <c r="AS266" s="1">
        <v>1</v>
      </c>
      <c r="AT266" s="1">
        <v>1</v>
      </c>
      <c r="AU266" s="1">
        <v>1</v>
      </c>
      <c r="AV266" s="1">
        <v>1</v>
      </c>
      <c r="AW266" s="1">
        <v>1</v>
      </c>
      <c r="AX266" s="1">
        <v>1</v>
      </c>
      <c r="AZ266" s="1" t="str">
        <f t="shared" si="390"/>
        <v>N0514</v>
      </c>
      <c r="BA266" s="1" t="str">
        <f t="shared" si="391"/>
        <v>D02433</v>
      </c>
      <c r="BB266" s="1" t="str">
        <f t="shared" si="391"/>
        <v>TATIANA NIKITINA</v>
      </c>
      <c r="BC266" s="1">
        <f t="shared" si="392"/>
        <v>50080</v>
      </c>
      <c r="BE266" s="1">
        <v>71200013</v>
      </c>
      <c r="BG266" s="1" t="str">
        <f t="shared" si="393"/>
        <v>000000000000003062</v>
      </c>
      <c r="BH266" s="1">
        <f>VLOOKUP($AB266,[3]SAP!$AN$4:$AU$7387,4,0)</f>
        <v>2026</v>
      </c>
      <c r="BI266" s="1" t="str">
        <f>VLOOKUP($AB266,[3]SAP!$AN$4:$AU$7387,5,0)</f>
        <v>2026-PRL1-50080</v>
      </c>
      <c r="BJ266" s="1">
        <f>VLOOKUP($AB266,[3]SAP!$AN$4:$AU$7387,6,0)</f>
        <v>1</v>
      </c>
      <c r="BK266" s="1" t="str">
        <f>VLOOKUP($AB266,[3]SAP!$AN$4:$AU$7387,7,0)</f>
        <v>TK024</v>
      </c>
      <c r="BL266" s="1" t="str">
        <f>VLOOKUP($AB266,[3]SAP!$AN$4:$AU$7387,8,0)</f>
        <v>#</v>
      </c>
      <c r="BM266" s="1">
        <f t="shared" si="394"/>
        <v>0.2</v>
      </c>
      <c r="BN266" s="1">
        <v>1</v>
      </c>
      <c r="BO266" s="16">
        <v>1306.2000000000003</v>
      </c>
      <c r="BP266" s="15">
        <f t="shared" si="395"/>
        <v>261.24</v>
      </c>
      <c r="BQ266" s="1">
        <v>1</v>
      </c>
      <c r="BR266" s="1">
        <v>1</v>
      </c>
      <c r="BS266" s="1">
        <v>1</v>
      </c>
      <c r="BT266" s="1">
        <v>1</v>
      </c>
      <c r="BU266" s="1">
        <v>1</v>
      </c>
      <c r="BV266" s="1">
        <v>1</v>
      </c>
      <c r="BW266" s="1">
        <v>1</v>
      </c>
      <c r="BX266" s="1">
        <v>1</v>
      </c>
      <c r="BY266" s="1">
        <v>1</v>
      </c>
    </row>
    <row r="267" spans="1:77" x14ac:dyDescent="0.25">
      <c r="A267" s="12" t="str">
        <f t="shared" si="381"/>
        <v>50080N0515D02434</v>
      </c>
      <c r="B267" s="1">
        <v>10369775</v>
      </c>
      <c r="C267" s="12">
        <v>50080</v>
      </c>
      <c r="D267" s="1" t="s">
        <v>1213</v>
      </c>
      <c r="E267" s="1" t="s">
        <v>1246</v>
      </c>
      <c r="F267" s="1" t="s">
        <v>1247</v>
      </c>
      <c r="G267" s="1">
        <v>3061</v>
      </c>
      <c r="H267" s="1" t="s">
        <v>1248</v>
      </c>
      <c r="I267" s="1">
        <v>0.8</v>
      </c>
      <c r="J267" s="15">
        <v>4772.7839999999997</v>
      </c>
      <c r="K267" s="1">
        <v>0.2</v>
      </c>
      <c r="L267" s="15">
        <v>261.24</v>
      </c>
      <c r="M267" s="1">
        <v>5034.0239999999994</v>
      </c>
      <c r="N267" s="1"/>
      <c r="O267" s="12" t="str">
        <f>VLOOKUP(C267,'[1]minu seosed mai'!$E$3:$F$784,2,0)</f>
        <v>Narva Perearstikeskus OÜ</v>
      </c>
      <c r="P267" s="12" t="str">
        <f>VLOOKUP(A267,'[2]minu seosed mai'!$A$3:$A$784,1,0)</f>
        <v>50080N0515D02434</v>
      </c>
      <c r="Q267" s="12"/>
      <c r="R267" s="12" t="str">
        <f>VLOOKUP(H267,'[2]minu seosed mai'!$B$3:$F$784,5,0)</f>
        <v>Narva Perearstikeskus OÜ</v>
      </c>
      <c r="S267" s="12" t="s">
        <v>1207</v>
      </c>
      <c r="T267" s="12" t="s">
        <v>1249</v>
      </c>
      <c r="U267" s="12"/>
      <c r="V267" s="12" t="s">
        <v>1207</v>
      </c>
      <c r="X267" s="16">
        <f t="shared" si="382"/>
        <v>5965.98</v>
      </c>
      <c r="Y267" s="1" t="str">
        <f t="shared" si="383"/>
        <v>N0515</v>
      </c>
      <c r="Z267" s="1" t="str">
        <f t="shared" si="384"/>
        <v>D02434</v>
      </c>
      <c r="AB267" s="1">
        <f t="shared" si="385"/>
        <v>50080</v>
      </c>
      <c r="AC267" s="1" t="str">
        <f t="shared" si="385"/>
        <v>Osaühing NARVA PEREARSTIKESKUS</v>
      </c>
      <c r="AD267" s="1">
        <f>VLOOKUP(G267,[2]abi!$A$2:$C$4,2,0)</f>
        <v>71200012</v>
      </c>
      <c r="AF267" s="1" t="str">
        <f t="shared" si="386"/>
        <v>000000000000003061</v>
      </c>
      <c r="AG267" s="1">
        <f>VLOOKUP($AB267,[3]SAP!AN$4:AU$7387,4,0)</f>
        <v>2026</v>
      </c>
      <c r="AH267" s="1" t="str">
        <f>VLOOKUP($AB267,[3]SAP!$AN$4:$AU$7387,5,0)</f>
        <v>2026-PRL1-50080</v>
      </c>
      <c r="AI267" s="1">
        <f>VLOOKUP($AB267,[3]SAP!$AN$4:$AU$7387,6,0)</f>
        <v>1</v>
      </c>
      <c r="AJ267" s="1" t="str">
        <f>VLOOKUP($AB267,[3]SAP!$AN$4:$AU$7387,7,0)</f>
        <v>TK024</v>
      </c>
      <c r="AK267" s="1" t="str">
        <f>VLOOKUP($AB267,[3]SAP!$AN$4:$AU$7387,8,0)</f>
        <v>#</v>
      </c>
      <c r="AL267" s="1">
        <f t="shared" si="387"/>
        <v>0.8</v>
      </c>
      <c r="AM267" s="1">
        <v>1</v>
      </c>
      <c r="AN267" s="16">
        <f t="shared" si="388"/>
        <v>5965.98</v>
      </c>
      <c r="AO267" s="16">
        <f t="shared" si="389"/>
        <v>4772.7839999999997</v>
      </c>
      <c r="AP267" s="1">
        <v>1</v>
      </c>
      <c r="AQ267" s="1">
        <v>1</v>
      </c>
      <c r="AR267" s="1">
        <v>1</v>
      </c>
      <c r="AS267" s="1">
        <v>1</v>
      </c>
      <c r="AT267" s="1">
        <v>1</v>
      </c>
      <c r="AU267" s="1">
        <v>1</v>
      </c>
      <c r="AV267" s="1">
        <v>1</v>
      </c>
      <c r="AW267" s="1">
        <v>1</v>
      </c>
      <c r="AX267" s="1">
        <v>1</v>
      </c>
      <c r="AZ267" s="1" t="str">
        <f t="shared" si="390"/>
        <v>N0515</v>
      </c>
      <c r="BA267" s="1" t="str">
        <f t="shared" si="391"/>
        <v>D02434</v>
      </c>
      <c r="BB267" s="1" t="str">
        <f t="shared" si="391"/>
        <v>GALINA OSMOKESKU</v>
      </c>
      <c r="BC267" s="1">
        <f t="shared" si="392"/>
        <v>50080</v>
      </c>
      <c r="BE267" s="1">
        <v>71200013</v>
      </c>
      <c r="BG267" s="1" t="str">
        <f t="shared" si="393"/>
        <v>000000000000003062</v>
      </c>
      <c r="BH267" s="1">
        <f>VLOOKUP($AB267,[3]SAP!$AN$4:$AU$7387,4,0)</f>
        <v>2026</v>
      </c>
      <c r="BI267" s="1" t="str">
        <f>VLOOKUP($AB267,[3]SAP!$AN$4:$AU$7387,5,0)</f>
        <v>2026-PRL1-50080</v>
      </c>
      <c r="BJ267" s="1">
        <f>VLOOKUP($AB267,[3]SAP!$AN$4:$AU$7387,6,0)</f>
        <v>1</v>
      </c>
      <c r="BK267" s="1" t="str">
        <f>VLOOKUP($AB267,[3]SAP!$AN$4:$AU$7387,7,0)</f>
        <v>TK024</v>
      </c>
      <c r="BL267" s="1" t="str">
        <f>VLOOKUP($AB267,[3]SAP!$AN$4:$AU$7387,8,0)</f>
        <v>#</v>
      </c>
      <c r="BM267" s="1">
        <f t="shared" si="394"/>
        <v>0.2</v>
      </c>
      <c r="BN267" s="1">
        <v>1</v>
      </c>
      <c r="BO267" s="16">
        <v>1306.2000000000003</v>
      </c>
      <c r="BP267" s="15">
        <f t="shared" si="395"/>
        <v>261.24</v>
      </c>
      <c r="BQ267" s="1">
        <v>1</v>
      </c>
      <c r="BR267" s="1">
        <v>1</v>
      </c>
      <c r="BS267" s="1">
        <v>1</v>
      </c>
      <c r="BT267" s="1">
        <v>1</v>
      </c>
      <c r="BU267" s="1">
        <v>1</v>
      </c>
      <c r="BV267" s="1">
        <v>1</v>
      </c>
      <c r="BW267" s="1">
        <v>1</v>
      </c>
      <c r="BX267" s="1">
        <v>1</v>
      </c>
      <c r="BY267" s="1">
        <v>1</v>
      </c>
    </row>
    <row r="268" spans="1:77" x14ac:dyDescent="0.25">
      <c r="A268" s="12" t="str">
        <f t="shared" si="381"/>
        <v>50080N0518D02438</v>
      </c>
      <c r="B268" s="1">
        <v>10369775</v>
      </c>
      <c r="C268" s="12">
        <v>50080</v>
      </c>
      <c r="D268" s="1" t="s">
        <v>1213</v>
      </c>
      <c r="E268" s="1" t="s">
        <v>1250</v>
      </c>
      <c r="F268" s="1" t="s">
        <v>1251</v>
      </c>
      <c r="G268" s="1">
        <v>3069</v>
      </c>
      <c r="H268" s="1" t="s">
        <v>1252</v>
      </c>
      <c r="I268" s="1">
        <v>1</v>
      </c>
      <c r="J268" s="15">
        <v>7470.92</v>
      </c>
      <c r="K268" s="1">
        <v>0.1</v>
      </c>
      <c r="L268" s="15">
        <v>130.62</v>
      </c>
      <c r="M268" s="1">
        <v>7601.54</v>
      </c>
      <c r="N268" s="1"/>
      <c r="O268" s="12" t="str">
        <f>VLOOKUP(C268,'[1]minu seosed mai'!$E$3:$F$784,2,0)</f>
        <v>Narva Perearstikeskus OÜ</v>
      </c>
      <c r="P268" s="12" t="str">
        <f>VLOOKUP(A268,'[2]minu seosed mai'!$A$3:$A$784,1,0)</f>
        <v>50080N0518D02438</v>
      </c>
      <c r="Q268" s="12"/>
      <c r="R268" s="12" t="str">
        <f>VLOOKUP(H268,'[2]minu seosed mai'!$B$3:$F$784,5,0)</f>
        <v>Narva Perearstikeskus OÜ</v>
      </c>
      <c r="S268" s="12" t="s">
        <v>1207</v>
      </c>
      <c r="T268" s="12" t="s">
        <v>1253</v>
      </c>
      <c r="U268" s="12"/>
      <c r="V268" s="12" t="s">
        <v>1207</v>
      </c>
      <c r="X268" s="16">
        <f t="shared" si="382"/>
        <v>7470.92</v>
      </c>
      <c r="Y268" s="1" t="str">
        <f t="shared" si="383"/>
        <v>N0518</v>
      </c>
      <c r="Z268" s="1" t="str">
        <f t="shared" si="384"/>
        <v>D02438</v>
      </c>
      <c r="AB268" s="1">
        <f t="shared" si="385"/>
        <v>50080</v>
      </c>
      <c r="AC268" s="1" t="str">
        <f t="shared" si="385"/>
        <v>Osaühing NARVA PEREARSTIKESKUS</v>
      </c>
      <c r="AD268" s="1">
        <f>VLOOKUP(G268,[2]abi!$A$2:$C$4,2,0)</f>
        <v>71200022</v>
      </c>
      <c r="AF268" s="1" t="str">
        <f t="shared" si="386"/>
        <v>000000000000003069</v>
      </c>
      <c r="AG268" s="1">
        <f>VLOOKUP($AB268,[3]SAP!AN$4:AU$7387,4,0)</f>
        <v>2026</v>
      </c>
      <c r="AH268" s="1" t="str">
        <f>VLOOKUP($AB268,[3]SAP!$AN$4:$AU$7387,5,0)</f>
        <v>2026-PRL1-50080</v>
      </c>
      <c r="AI268" s="1">
        <f>VLOOKUP($AB268,[3]SAP!$AN$4:$AU$7387,6,0)</f>
        <v>1</v>
      </c>
      <c r="AJ268" s="1" t="str">
        <f>VLOOKUP($AB268,[3]SAP!$AN$4:$AU$7387,7,0)</f>
        <v>TK024</v>
      </c>
      <c r="AK268" s="1" t="str">
        <f>VLOOKUP($AB268,[3]SAP!$AN$4:$AU$7387,8,0)</f>
        <v>#</v>
      </c>
      <c r="AL268" s="1">
        <f t="shared" si="387"/>
        <v>1</v>
      </c>
      <c r="AM268" s="1">
        <v>1</v>
      </c>
      <c r="AN268" s="16">
        <f t="shared" si="388"/>
        <v>7470.92</v>
      </c>
      <c r="AO268" s="16">
        <f t="shared" si="389"/>
        <v>7470.92</v>
      </c>
      <c r="AP268" s="1">
        <v>1</v>
      </c>
      <c r="AQ268" s="1">
        <v>1</v>
      </c>
      <c r="AR268" s="1">
        <v>1</v>
      </c>
      <c r="AS268" s="1">
        <v>1</v>
      </c>
      <c r="AT268" s="1">
        <v>1</v>
      </c>
      <c r="AU268" s="1">
        <v>1</v>
      </c>
      <c r="AV268" s="1">
        <v>1</v>
      </c>
      <c r="AW268" s="1">
        <v>1</v>
      </c>
      <c r="AX268" s="1">
        <v>1</v>
      </c>
      <c r="AZ268" s="1" t="str">
        <f t="shared" si="390"/>
        <v>N0518</v>
      </c>
      <c r="BA268" s="1" t="str">
        <f t="shared" si="391"/>
        <v>D02438</v>
      </c>
      <c r="BB268" s="1" t="str">
        <f t="shared" si="391"/>
        <v>TATJANA STEPANOVA</v>
      </c>
      <c r="BC268" s="1">
        <f t="shared" si="392"/>
        <v>50080</v>
      </c>
      <c r="BE268" s="1">
        <v>71200013</v>
      </c>
      <c r="BG268" s="1" t="str">
        <f t="shared" si="393"/>
        <v>000000000000003062</v>
      </c>
      <c r="BH268" s="1">
        <f>VLOOKUP($AB268,[3]SAP!$AN$4:$AU$7387,4,0)</f>
        <v>2026</v>
      </c>
      <c r="BI268" s="1" t="str">
        <f>VLOOKUP($AB268,[3]SAP!$AN$4:$AU$7387,5,0)</f>
        <v>2026-PRL1-50080</v>
      </c>
      <c r="BJ268" s="1">
        <f>VLOOKUP($AB268,[3]SAP!$AN$4:$AU$7387,6,0)</f>
        <v>1</v>
      </c>
      <c r="BK268" s="1" t="str">
        <f>VLOOKUP($AB268,[3]SAP!$AN$4:$AU$7387,7,0)</f>
        <v>TK024</v>
      </c>
      <c r="BL268" s="1" t="str">
        <f>VLOOKUP($AB268,[3]SAP!$AN$4:$AU$7387,8,0)</f>
        <v>#</v>
      </c>
      <c r="BM268" s="1">
        <f t="shared" si="394"/>
        <v>0.1</v>
      </c>
      <c r="BN268" s="1">
        <v>1</v>
      </c>
      <c r="BO268" s="16">
        <v>1306.2000000000003</v>
      </c>
      <c r="BP268" s="15">
        <f t="shared" si="395"/>
        <v>130.62</v>
      </c>
      <c r="BQ268" s="1">
        <v>1</v>
      </c>
      <c r="BR268" s="1">
        <v>1</v>
      </c>
      <c r="BS268" s="1">
        <v>1</v>
      </c>
      <c r="BT268" s="1">
        <v>1</v>
      </c>
      <c r="BU268" s="1">
        <v>1</v>
      </c>
      <c r="BV268" s="1">
        <v>1</v>
      </c>
      <c r="BW268" s="1">
        <v>1</v>
      </c>
      <c r="BX268" s="1">
        <v>1</v>
      </c>
      <c r="BY268" s="1">
        <v>1</v>
      </c>
    </row>
    <row r="269" spans="1:77" x14ac:dyDescent="0.25">
      <c r="A269" s="12" t="str">
        <f t="shared" si="381"/>
        <v>50080N0519D02420</v>
      </c>
      <c r="B269" s="1">
        <v>10369775</v>
      </c>
      <c r="C269" s="12">
        <v>50080</v>
      </c>
      <c r="D269" s="1" t="s">
        <v>1213</v>
      </c>
      <c r="E269" s="1" t="s">
        <v>1254</v>
      </c>
      <c r="F269" s="1" t="s">
        <v>1255</v>
      </c>
      <c r="G269" s="1">
        <v>3069</v>
      </c>
      <c r="H269" s="1" t="s">
        <v>1256</v>
      </c>
      <c r="I269" s="1">
        <v>1</v>
      </c>
      <c r="J269" s="15">
        <v>7470.92</v>
      </c>
      <c r="K269" s="1">
        <v>0.2</v>
      </c>
      <c r="L269" s="15">
        <v>261.24</v>
      </c>
      <c r="M269" s="1">
        <v>7732.16</v>
      </c>
      <c r="N269" s="1"/>
      <c r="O269" s="12" t="str">
        <f>VLOOKUP(C269,'[1]minu seosed mai'!$E$3:$F$784,2,0)</f>
        <v>Narva Perearstikeskus OÜ</v>
      </c>
      <c r="P269" s="12" t="str">
        <f>VLOOKUP(A269,'[2]minu seosed mai'!$A$3:$A$784,1,0)</f>
        <v>50080N0519D02420</v>
      </c>
      <c r="Q269" s="12"/>
      <c r="R269" s="12" t="str">
        <f>VLOOKUP(H269,'[2]minu seosed mai'!$B$3:$F$784,5,0)</f>
        <v>Narva Perearstikeskus OÜ</v>
      </c>
      <c r="S269" s="12" t="s">
        <v>1207</v>
      </c>
      <c r="T269" s="12" t="s">
        <v>1257</v>
      </c>
      <c r="U269" s="12"/>
      <c r="V269" s="12" t="s">
        <v>1207</v>
      </c>
      <c r="X269" s="16">
        <f t="shared" si="382"/>
        <v>7470.92</v>
      </c>
      <c r="Y269" s="1" t="str">
        <f t="shared" si="383"/>
        <v>N0519</v>
      </c>
      <c r="Z269" s="1" t="str">
        <f t="shared" si="384"/>
        <v>D02420</v>
      </c>
      <c r="AB269" s="1">
        <f t="shared" si="385"/>
        <v>50080</v>
      </c>
      <c r="AC269" s="1" t="str">
        <f t="shared" si="385"/>
        <v>Osaühing NARVA PEREARSTIKESKUS</v>
      </c>
      <c r="AD269" s="1">
        <f>VLOOKUP(G269,[2]abi!$A$2:$C$4,2,0)</f>
        <v>71200022</v>
      </c>
      <c r="AF269" s="1" t="str">
        <f t="shared" si="386"/>
        <v>000000000000003069</v>
      </c>
      <c r="AG269" s="1">
        <f>VLOOKUP($AB269,[3]SAP!AN$4:AU$7387,4,0)</f>
        <v>2026</v>
      </c>
      <c r="AH269" s="1" t="str">
        <f>VLOOKUP($AB269,[3]SAP!$AN$4:$AU$7387,5,0)</f>
        <v>2026-PRL1-50080</v>
      </c>
      <c r="AI269" s="1">
        <f>VLOOKUP($AB269,[3]SAP!$AN$4:$AU$7387,6,0)</f>
        <v>1</v>
      </c>
      <c r="AJ269" s="1" t="str">
        <f>VLOOKUP($AB269,[3]SAP!$AN$4:$AU$7387,7,0)</f>
        <v>TK024</v>
      </c>
      <c r="AK269" s="1" t="str">
        <f>VLOOKUP($AB269,[3]SAP!$AN$4:$AU$7387,8,0)</f>
        <v>#</v>
      </c>
      <c r="AL269" s="1">
        <f t="shared" si="387"/>
        <v>1</v>
      </c>
      <c r="AM269" s="1">
        <v>1</v>
      </c>
      <c r="AN269" s="16">
        <f t="shared" si="388"/>
        <v>7470.92</v>
      </c>
      <c r="AO269" s="16">
        <f t="shared" si="389"/>
        <v>7470.92</v>
      </c>
      <c r="AP269" s="1">
        <v>1</v>
      </c>
      <c r="AQ269" s="1">
        <v>1</v>
      </c>
      <c r="AR269" s="1">
        <v>1</v>
      </c>
      <c r="AS269" s="1">
        <v>1</v>
      </c>
      <c r="AT269" s="1">
        <v>1</v>
      </c>
      <c r="AU269" s="1">
        <v>1</v>
      </c>
      <c r="AV269" s="1">
        <v>1</v>
      </c>
      <c r="AW269" s="1">
        <v>1</v>
      </c>
      <c r="AX269" s="1">
        <v>1</v>
      </c>
      <c r="AZ269" s="1" t="str">
        <f t="shared" si="390"/>
        <v>N0519</v>
      </c>
      <c r="BA269" s="1" t="str">
        <f t="shared" si="391"/>
        <v>D02420</v>
      </c>
      <c r="BB269" s="1" t="str">
        <f t="shared" si="391"/>
        <v>VALERY BALANDIN</v>
      </c>
      <c r="BC269" s="1">
        <f t="shared" si="392"/>
        <v>50080</v>
      </c>
      <c r="BE269" s="1">
        <v>71200013</v>
      </c>
      <c r="BG269" s="1" t="str">
        <f t="shared" si="393"/>
        <v>000000000000003062</v>
      </c>
      <c r="BH269" s="1">
        <f>VLOOKUP($AB269,[3]SAP!$AN$4:$AU$7387,4,0)</f>
        <v>2026</v>
      </c>
      <c r="BI269" s="1" t="str">
        <f>VLOOKUP($AB269,[3]SAP!$AN$4:$AU$7387,5,0)</f>
        <v>2026-PRL1-50080</v>
      </c>
      <c r="BJ269" s="1">
        <f>VLOOKUP($AB269,[3]SAP!$AN$4:$AU$7387,6,0)</f>
        <v>1</v>
      </c>
      <c r="BK269" s="1" t="str">
        <f>VLOOKUP($AB269,[3]SAP!$AN$4:$AU$7387,7,0)</f>
        <v>TK024</v>
      </c>
      <c r="BL269" s="1" t="str">
        <f>VLOOKUP($AB269,[3]SAP!$AN$4:$AU$7387,8,0)</f>
        <v>#</v>
      </c>
      <c r="BM269" s="1">
        <f t="shared" si="394"/>
        <v>0.2</v>
      </c>
      <c r="BN269" s="1">
        <v>1</v>
      </c>
      <c r="BO269" s="16">
        <v>1306.2000000000003</v>
      </c>
      <c r="BP269" s="15">
        <f t="shared" si="395"/>
        <v>261.24</v>
      </c>
      <c r="BQ269" s="1">
        <v>1</v>
      </c>
      <c r="BR269" s="1">
        <v>1</v>
      </c>
      <c r="BS269" s="1">
        <v>1</v>
      </c>
      <c r="BT269" s="1">
        <v>1</v>
      </c>
      <c r="BU269" s="1">
        <v>1</v>
      </c>
      <c r="BV269" s="1">
        <v>1</v>
      </c>
      <c r="BW269" s="1">
        <v>1</v>
      </c>
      <c r="BX269" s="1">
        <v>1</v>
      </c>
      <c r="BY269" s="1">
        <v>1</v>
      </c>
    </row>
    <row r="270" spans="1:77" x14ac:dyDescent="0.25">
      <c r="A270" s="12" t="str">
        <f t="shared" si="381"/>
        <v>50080N0520D02440</v>
      </c>
      <c r="B270" s="1">
        <v>10369775</v>
      </c>
      <c r="C270" s="12">
        <v>50080</v>
      </c>
      <c r="D270" s="1" t="s">
        <v>1213</v>
      </c>
      <c r="E270" s="1" t="s">
        <v>1258</v>
      </c>
      <c r="F270" s="1" t="s">
        <v>1259</v>
      </c>
      <c r="G270" s="1">
        <v>3069</v>
      </c>
      <c r="H270" s="1" t="s">
        <v>1260</v>
      </c>
      <c r="I270" s="1">
        <v>1</v>
      </c>
      <c r="J270" s="15">
        <v>7470.92</v>
      </c>
      <c r="K270" s="1">
        <v>0.1</v>
      </c>
      <c r="L270" s="15">
        <v>130.62</v>
      </c>
      <c r="M270" s="1">
        <v>7601.54</v>
      </c>
      <c r="N270" s="1"/>
      <c r="O270" s="12" t="str">
        <f>VLOOKUP(C270,'[1]minu seosed mai'!$E$3:$F$784,2,0)</f>
        <v>Narva Perearstikeskus OÜ</v>
      </c>
      <c r="P270" s="12" t="str">
        <f>VLOOKUP(A270,'[2]minu seosed mai'!$A$3:$A$784,1,0)</f>
        <v>50080N0520D02440</v>
      </c>
      <c r="Q270" s="12"/>
      <c r="R270" s="12" t="str">
        <f>VLOOKUP(H270,'[2]minu seosed mai'!$B$3:$F$784,5,0)</f>
        <v>Narva Perearstikeskus OÜ</v>
      </c>
      <c r="S270" s="12" t="s">
        <v>1261</v>
      </c>
      <c r="T270" s="12" t="s">
        <v>1262</v>
      </c>
      <c r="U270" s="12"/>
      <c r="V270" s="12" t="s">
        <v>1261</v>
      </c>
      <c r="X270" s="16">
        <f t="shared" si="382"/>
        <v>7470.92</v>
      </c>
      <c r="Y270" s="1" t="str">
        <f t="shared" si="383"/>
        <v>N0520</v>
      </c>
      <c r="Z270" s="1" t="str">
        <f t="shared" si="384"/>
        <v>D02440</v>
      </c>
      <c r="AB270" s="1">
        <f t="shared" si="385"/>
        <v>50080</v>
      </c>
      <c r="AC270" s="1" t="str">
        <f t="shared" si="385"/>
        <v>Osaühing NARVA PEREARSTIKESKUS</v>
      </c>
      <c r="AD270" s="1">
        <f>VLOOKUP(G270,[2]abi!$A$2:$C$4,2,0)</f>
        <v>71200022</v>
      </c>
      <c r="AF270" s="1" t="str">
        <f t="shared" si="386"/>
        <v>000000000000003069</v>
      </c>
      <c r="AG270" s="1">
        <f>VLOOKUP($AB270,[3]SAP!AN$4:AU$7387,4,0)</f>
        <v>2026</v>
      </c>
      <c r="AH270" s="1" t="str">
        <f>VLOOKUP($AB270,[3]SAP!$AN$4:$AU$7387,5,0)</f>
        <v>2026-PRL1-50080</v>
      </c>
      <c r="AI270" s="1">
        <f>VLOOKUP($AB270,[3]SAP!$AN$4:$AU$7387,6,0)</f>
        <v>1</v>
      </c>
      <c r="AJ270" s="1" t="str">
        <f>VLOOKUP($AB270,[3]SAP!$AN$4:$AU$7387,7,0)</f>
        <v>TK024</v>
      </c>
      <c r="AK270" s="1" t="str">
        <f>VLOOKUP($AB270,[3]SAP!$AN$4:$AU$7387,8,0)</f>
        <v>#</v>
      </c>
      <c r="AL270" s="1">
        <f t="shared" si="387"/>
        <v>1</v>
      </c>
      <c r="AM270" s="1">
        <v>1</v>
      </c>
      <c r="AN270" s="16">
        <f t="shared" si="388"/>
        <v>7470.92</v>
      </c>
      <c r="AO270" s="16">
        <f t="shared" si="389"/>
        <v>7470.92</v>
      </c>
      <c r="AP270" s="1">
        <v>1</v>
      </c>
      <c r="AQ270" s="1">
        <v>1</v>
      </c>
      <c r="AR270" s="1">
        <v>1</v>
      </c>
      <c r="AS270" s="1">
        <v>1</v>
      </c>
      <c r="AT270" s="1">
        <v>1</v>
      </c>
      <c r="AU270" s="1">
        <v>1</v>
      </c>
      <c r="AV270" s="1">
        <v>1</v>
      </c>
      <c r="AW270" s="1">
        <v>1</v>
      </c>
      <c r="AX270" s="1">
        <v>1</v>
      </c>
      <c r="AZ270" s="1" t="str">
        <f t="shared" si="390"/>
        <v>N0520</v>
      </c>
      <c r="BA270" s="1" t="str">
        <f t="shared" si="391"/>
        <v>D02440</v>
      </c>
      <c r="BB270" s="1" t="str">
        <f t="shared" si="391"/>
        <v>MARINA VASSILJEVA</v>
      </c>
      <c r="BC270" s="1">
        <f t="shared" si="392"/>
        <v>50080</v>
      </c>
      <c r="BE270" s="1">
        <v>71200013</v>
      </c>
      <c r="BG270" s="1" t="str">
        <f t="shared" si="393"/>
        <v>000000000000003062</v>
      </c>
      <c r="BH270" s="1">
        <f>VLOOKUP($AB270,[3]SAP!$AN$4:$AU$7387,4,0)</f>
        <v>2026</v>
      </c>
      <c r="BI270" s="1" t="str">
        <f>VLOOKUP($AB270,[3]SAP!$AN$4:$AU$7387,5,0)</f>
        <v>2026-PRL1-50080</v>
      </c>
      <c r="BJ270" s="1">
        <f>VLOOKUP($AB270,[3]SAP!$AN$4:$AU$7387,6,0)</f>
        <v>1</v>
      </c>
      <c r="BK270" s="1" t="str">
        <f>VLOOKUP($AB270,[3]SAP!$AN$4:$AU$7387,7,0)</f>
        <v>TK024</v>
      </c>
      <c r="BL270" s="1" t="str">
        <f>VLOOKUP($AB270,[3]SAP!$AN$4:$AU$7387,8,0)</f>
        <v>#</v>
      </c>
      <c r="BM270" s="1">
        <f t="shared" si="394"/>
        <v>0.1</v>
      </c>
      <c r="BN270" s="1">
        <v>1</v>
      </c>
      <c r="BO270" s="16">
        <v>1306.2000000000003</v>
      </c>
      <c r="BP270" s="15">
        <f t="shared" si="395"/>
        <v>130.62</v>
      </c>
      <c r="BQ270" s="1">
        <v>1</v>
      </c>
      <c r="BR270" s="1">
        <v>1</v>
      </c>
      <c r="BS270" s="1">
        <v>1</v>
      </c>
      <c r="BT270" s="1">
        <v>1</v>
      </c>
      <c r="BU270" s="1">
        <v>1</v>
      </c>
      <c r="BV270" s="1">
        <v>1</v>
      </c>
      <c r="BW270" s="1">
        <v>1</v>
      </c>
      <c r="BX270" s="1">
        <v>1</v>
      </c>
      <c r="BY270" s="1">
        <v>1</v>
      </c>
    </row>
    <row r="271" spans="1:77" x14ac:dyDescent="0.25">
      <c r="A271" s="12" t="str">
        <f t="shared" si="381"/>
        <v>50080N0557D01952</v>
      </c>
      <c r="B271" s="1">
        <v>10369775</v>
      </c>
      <c r="C271" s="12">
        <v>50080</v>
      </c>
      <c r="D271" s="1" t="s">
        <v>1213</v>
      </c>
      <c r="E271" s="1" t="s">
        <v>1263</v>
      </c>
      <c r="F271" s="1" t="s">
        <v>1264</v>
      </c>
      <c r="G271" s="1">
        <v>3069</v>
      </c>
      <c r="H271" s="1" t="s">
        <v>1265</v>
      </c>
      <c r="I271" s="1">
        <v>0.8</v>
      </c>
      <c r="J271" s="15">
        <v>5976.7360000000008</v>
      </c>
      <c r="K271" s="1">
        <v>0.2</v>
      </c>
      <c r="L271" s="15">
        <v>261.24</v>
      </c>
      <c r="M271" s="1">
        <v>6237.9760000000006</v>
      </c>
      <c r="N271" s="1"/>
      <c r="O271" s="12" t="str">
        <f>VLOOKUP(C271,'[1]minu seosed mai'!$E$3:$F$784,2,0)</f>
        <v>Narva Perearstikeskus OÜ</v>
      </c>
      <c r="P271" s="12" t="str">
        <f>VLOOKUP(A271,'[2]minu seosed mai'!$A$3:$A$784,1,0)</f>
        <v>50080N0557D01952</v>
      </c>
      <c r="Q271" s="12"/>
      <c r="R271" s="12" t="str">
        <f>VLOOKUP(H271,'[2]minu seosed mai'!$B$3:$F$784,5,0)</f>
        <v>Narva Perearstikeskus OÜ</v>
      </c>
      <c r="S271" s="12" t="s">
        <v>1266</v>
      </c>
      <c r="T271" s="12" t="s">
        <v>1267</v>
      </c>
      <c r="U271" s="12"/>
      <c r="V271" s="12" t="s">
        <v>1266</v>
      </c>
      <c r="X271" s="16">
        <f t="shared" si="382"/>
        <v>7470.920000000001</v>
      </c>
      <c r="Y271" s="1" t="str">
        <f t="shared" si="383"/>
        <v>N0557</v>
      </c>
      <c r="Z271" s="1" t="str">
        <f t="shared" si="384"/>
        <v>D01952</v>
      </c>
      <c r="AB271" s="1">
        <f t="shared" si="385"/>
        <v>50080</v>
      </c>
      <c r="AC271" s="1" t="str">
        <f t="shared" si="385"/>
        <v>Osaühing NARVA PEREARSTIKESKUS</v>
      </c>
      <c r="AD271" s="1">
        <f>VLOOKUP(G271,[2]abi!$A$2:$C$4,2,0)</f>
        <v>71200022</v>
      </c>
      <c r="AF271" s="1" t="str">
        <f t="shared" si="386"/>
        <v>000000000000003069</v>
      </c>
      <c r="AG271" s="1">
        <f>VLOOKUP($AB271,[3]SAP!AN$4:AU$7387,4,0)</f>
        <v>2026</v>
      </c>
      <c r="AH271" s="1" t="str">
        <f>VLOOKUP($AB271,[3]SAP!$AN$4:$AU$7387,5,0)</f>
        <v>2026-PRL1-50080</v>
      </c>
      <c r="AI271" s="1">
        <f>VLOOKUP($AB271,[3]SAP!$AN$4:$AU$7387,6,0)</f>
        <v>1</v>
      </c>
      <c r="AJ271" s="1" t="str">
        <f>VLOOKUP($AB271,[3]SAP!$AN$4:$AU$7387,7,0)</f>
        <v>TK024</v>
      </c>
      <c r="AK271" s="1" t="str">
        <f>VLOOKUP($AB271,[3]SAP!$AN$4:$AU$7387,8,0)</f>
        <v>#</v>
      </c>
      <c r="AL271" s="1">
        <f t="shared" si="387"/>
        <v>0.8</v>
      </c>
      <c r="AM271" s="1">
        <v>1</v>
      </c>
      <c r="AN271" s="16">
        <f t="shared" si="388"/>
        <v>7470.920000000001</v>
      </c>
      <c r="AO271" s="16">
        <f t="shared" si="389"/>
        <v>5976.7360000000008</v>
      </c>
      <c r="AP271" s="1">
        <v>1</v>
      </c>
      <c r="AQ271" s="1">
        <v>1</v>
      </c>
      <c r="AR271" s="1">
        <v>1</v>
      </c>
      <c r="AS271" s="1">
        <v>1</v>
      </c>
      <c r="AT271" s="1">
        <v>1</v>
      </c>
      <c r="AU271" s="1">
        <v>1</v>
      </c>
      <c r="AV271" s="1">
        <v>1</v>
      </c>
      <c r="AW271" s="1">
        <v>1</v>
      </c>
      <c r="AX271" s="1">
        <v>1</v>
      </c>
      <c r="AZ271" s="1" t="str">
        <f t="shared" si="390"/>
        <v>N0557</v>
      </c>
      <c r="BA271" s="1" t="str">
        <f t="shared" si="391"/>
        <v>D01952</v>
      </c>
      <c r="BB271" s="1" t="str">
        <f t="shared" si="391"/>
        <v>LIUBOV SPIVAK</v>
      </c>
      <c r="BC271" s="1">
        <f t="shared" si="392"/>
        <v>50080</v>
      </c>
      <c r="BE271" s="1">
        <v>71200013</v>
      </c>
      <c r="BG271" s="1" t="str">
        <f t="shared" si="393"/>
        <v>000000000000003062</v>
      </c>
      <c r="BH271" s="1">
        <f>VLOOKUP($AB271,[3]SAP!$AN$4:$AU$7387,4,0)</f>
        <v>2026</v>
      </c>
      <c r="BI271" s="1" t="str">
        <f>VLOOKUP($AB271,[3]SAP!$AN$4:$AU$7387,5,0)</f>
        <v>2026-PRL1-50080</v>
      </c>
      <c r="BJ271" s="1">
        <f>VLOOKUP($AB271,[3]SAP!$AN$4:$AU$7387,6,0)</f>
        <v>1</v>
      </c>
      <c r="BK271" s="1" t="str">
        <f>VLOOKUP($AB271,[3]SAP!$AN$4:$AU$7387,7,0)</f>
        <v>TK024</v>
      </c>
      <c r="BL271" s="1" t="str">
        <f>VLOOKUP($AB271,[3]SAP!$AN$4:$AU$7387,8,0)</f>
        <v>#</v>
      </c>
      <c r="BM271" s="1">
        <f t="shared" si="394"/>
        <v>0.2</v>
      </c>
      <c r="BN271" s="1">
        <v>1</v>
      </c>
      <c r="BO271" s="16">
        <v>1306.2000000000003</v>
      </c>
      <c r="BP271" s="15">
        <f t="shared" si="395"/>
        <v>261.24</v>
      </c>
      <c r="BQ271" s="1">
        <v>1</v>
      </c>
      <c r="BR271" s="1">
        <v>1</v>
      </c>
      <c r="BS271" s="1">
        <v>1</v>
      </c>
      <c r="BT271" s="1">
        <v>1</v>
      </c>
      <c r="BU271" s="1">
        <v>1</v>
      </c>
      <c r="BV271" s="1">
        <v>1</v>
      </c>
      <c r="BW271" s="1">
        <v>1</v>
      </c>
      <c r="BX271" s="1">
        <v>1</v>
      </c>
      <c r="BY271" s="1">
        <v>1</v>
      </c>
    </row>
    <row r="272" spans="1:77" x14ac:dyDescent="0.25">
      <c r="A272" s="12" t="str">
        <f t="shared" si="381"/>
        <v>50641N0566D04881</v>
      </c>
      <c r="B272" s="1">
        <v>11481942</v>
      </c>
      <c r="C272" s="12">
        <v>50641</v>
      </c>
      <c r="D272" s="1" t="s">
        <v>1268</v>
      </c>
      <c r="E272" s="1" t="s">
        <v>1269</v>
      </c>
      <c r="F272" s="1" t="s">
        <v>1270</v>
      </c>
      <c r="G272" s="1">
        <v>3061</v>
      </c>
      <c r="H272" s="1" t="s">
        <v>1271</v>
      </c>
      <c r="I272" s="1">
        <v>1</v>
      </c>
      <c r="J272" s="15">
        <v>5965.98</v>
      </c>
      <c r="K272" s="1">
        <v>0.1</v>
      </c>
      <c r="L272" s="15">
        <v>130.62</v>
      </c>
      <c r="M272" s="1">
        <v>6096.5999999999995</v>
      </c>
      <c r="N272" s="1"/>
      <c r="O272" s="12" t="str">
        <f>VLOOKUP(C272,'[1]minu seosed mai'!$E$3:$F$784,2,0)</f>
        <v>Niina Mamai OÜ</v>
      </c>
      <c r="P272" s="12" t="str">
        <f>VLOOKUP(A272,'[2]minu seosed mai'!$A$3:$A$784,1,0)</f>
        <v>50641N0566D04881</v>
      </c>
      <c r="Q272" s="12"/>
      <c r="R272" s="12" t="str">
        <f>VLOOKUP(H272,'[2]minu seosed mai'!$B$3:$F$784,5,0)</f>
        <v>Niina Mamai OÜ</v>
      </c>
      <c r="S272" s="12" t="s">
        <v>1266</v>
      </c>
      <c r="T272" s="12" t="s">
        <v>1272</v>
      </c>
      <c r="U272" s="12"/>
      <c r="V272" s="12" t="s">
        <v>1266</v>
      </c>
      <c r="X272" s="16">
        <f t="shared" si="382"/>
        <v>5965.98</v>
      </c>
      <c r="Y272" s="1" t="str">
        <f t="shared" si="383"/>
        <v>N0566</v>
      </c>
      <c r="Z272" s="1" t="str">
        <f t="shared" si="384"/>
        <v>D04881</v>
      </c>
      <c r="AB272" s="1">
        <f t="shared" si="385"/>
        <v>50641</v>
      </c>
      <c r="AC272" s="1" t="str">
        <f t="shared" si="385"/>
        <v>Osaühing NIINA MAMAI</v>
      </c>
      <c r="AD272" s="1">
        <f>VLOOKUP(G272,[2]abi!$A$2:$C$4,2,0)</f>
        <v>71200012</v>
      </c>
      <c r="AF272" s="1" t="str">
        <f t="shared" si="386"/>
        <v>000000000000003061</v>
      </c>
      <c r="AG272" s="1">
        <f>VLOOKUP($AB272,[3]SAP!AN$4:AU$7387,4,0)</f>
        <v>2026</v>
      </c>
      <c r="AH272" s="1" t="str">
        <f>VLOOKUP($AB272,[3]SAP!$AN$4:$AU$7387,5,0)</f>
        <v>2026-PRL1-50641</v>
      </c>
      <c r="AI272" s="1" t="str">
        <f>VLOOKUP($AB272,[3]SAP!$AN$4:$AU$7387,6,0)</f>
        <v>#</v>
      </c>
      <c r="AJ272" s="1" t="str">
        <f>VLOOKUP($AB272,[3]SAP!$AN$4:$AU$7387,7,0)</f>
        <v>#</v>
      </c>
      <c r="AK272" s="1" t="str">
        <f>VLOOKUP($AB272,[3]SAP!$AN$4:$AU$7387,8,0)</f>
        <v>#</v>
      </c>
      <c r="AL272" s="1">
        <f t="shared" si="387"/>
        <v>1</v>
      </c>
      <c r="AM272" s="1">
        <v>1</v>
      </c>
      <c r="AN272" s="16">
        <f t="shared" si="388"/>
        <v>5965.98</v>
      </c>
      <c r="AO272" s="16">
        <f t="shared" si="389"/>
        <v>5965.98</v>
      </c>
      <c r="AP272" s="1">
        <v>1</v>
      </c>
      <c r="AQ272" s="1">
        <v>1</v>
      </c>
      <c r="AR272" s="1">
        <v>1</v>
      </c>
      <c r="AS272" s="1">
        <v>1</v>
      </c>
      <c r="AT272" s="1">
        <v>1</v>
      </c>
      <c r="AU272" s="1">
        <v>1</v>
      </c>
      <c r="AV272" s="1">
        <v>1</v>
      </c>
      <c r="AW272" s="1">
        <v>1</v>
      </c>
      <c r="AX272" s="1">
        <v>1</v>
      </c>
      <c r="AZ272" s="1" t="str">
        <f t="shared" si="390"/>
        <v>N0566</v>
      </c>
      <c r="BA272" s="1" t="str">
        <f t="shared" si="391"/>
        <v>D04881</v>
      </c>
      <c r="BB272" s="1" t="str">
        <f t="shared" si="391"/>
        <v>NIINA MAMAI</v>
      </c>
      <c r="BC272" s="1">
        <f t="shared" si="392"/>
        <v>50641</v>
      </c>
      <c r="BE272" s="1">
        <v>71200013</v>
      </c>
      <c r="BG272" s="1" t="str">
        <f t="shared" si="393"/>
        <v>000000000000003062</v>
      </c>
      <c r="BH272" s="1">
        <f>VLOOKUP($AB272,[3]SAP!$AN$4:$AU$7387,4,0)</f>
        <v>2026</v>
      </c>
      <c r="BI272" s="1" t="str">
        <f>VLOOKUP($AB272,[3]SAP!$AN$4:$AU$7387,5,0)</f>
        <v>2026-PRL1-50641</v>
      </c>
      <c r="BJ272" s="1" t="str">
        <f>VLOOKUP($AB272,[3]SAP!$AN$4:$AU$7387,6,0)</f>
        <v>#</v>
      </c>
      <c r="BK272" s="1" t="str">
        <f>VLOOKUP($AB272,[3]SAP!$AN$4:$AU$7387,7,0)</f>
        <v>#</v>
      </c>
      <c r="BL272" s="1" t="str">
        <f>VLOOKUP($AB272,[3]SAP!$AN$4:$AU$7387,8,0)</f>
        <v>#</v>
      </c>
      <c r="BM272" s="1">
        <f t="shared" si="394"/>
        <v>0.1</v>
      </c>
      <c r="BN272" s="1">
        <v>1</v>
      </c>
      <c r="BO272" s="16">
        <v>1306.2000000000003</v>
      </c>
      <c r="BP272" s="15">
        <f t="shared" si="395"/>
        <v>130.62</v>
      </c>
      <c r="BQ272" s="1">
        <v>1</v>
      </c>
      <c r="BR272" s="1">
        <v>1</v>
      </c>
      <c r="BS272" s="1">
        <v>1</v>
      </c>
      <c r="BT272" s="1">
        <v>1</v>
      </c>
      <c r="BU272" s="1">
        <v>1</v>
      </c>
      <c r="BV272" s="1">
        <v>1</v>
      </c>
      <c r="BW272" s="1">
        <v>1</v>
      </c>
      <c r="BX272" s="1">
        <v>1</v>
      </c>
      <c r="BY272" s="1">
        <v>1</v>
      </c>
    </row>
    <row r="273" spans="1:77" x14ac:dyDescent="0.25">
      <c r="A273" s="12" t="str">
        <f t="shared" si="381"/>
        <v>50023N0121D05278</v>
      </c>
      <c r="B273" s="1">
        <v>10715697</v>
      </c>
      <c r="C273" s="12">
        <v>50023</v>
      </c>
      <c r="D273" s="1" t="s">
        <v>1273</v>
      </c>
      <c r="E273" s="1" t="s">
        <v>1274</v>
      </c>
      <c r="F273" s="1" t="s">
        <v>1275</v>
      </c>
      <c r="G273" s="1">
        <v>3069</v>
      </c>
      <c r="H273" s="1" t="s">
        <v>1276</v>
      </c>
      <c r="I273" s="1">
        <v>1</v>
      </c>
      <c r="J273" s="15">
        <v>7470.92</v>
      </c>
      <c r="K273" s="1">
        <v>0.5</v>
      </c>
      <c r="L273" s="15">
        <v>653.1</v>
      </c>
      <c r="M273" s="1">
        <v>8124.02</v>
      </c>
      <c r="N273" s="1"/>
      <c r="O273" s="12" t="str">
        <f>VLOOKUP(C273,'[1]minu seosed mai'!$E$3:$F$784,2,0)</f>
        <v>Nõmme Perearstid OÜ</v>
      </c>
      <c r="P273" s="12" t="str">
        <f>VLOOKUP(A273,'[2]minu seosed mai'!$A$3:$A$784,1,0)</f>
        <v>50023N0121D05278</v>
      </c>
      <c r="Q273" s="12"/>
      <c r="R273" s="12" t="str">
        <f>VLOOKUP(H273,'[2]minu seosed mai'!$B$3:$F$784,5,0)</f>
        <v>Nõmme Perearstid OÜ</v>
      </c>
      <c r="S273" s="12" t="s">
        <v>1277</v>
      </c>
      <c r="T273" s="12" t="s">
        <v>1278</v>
      </c>
      <c r="U273" s="12"/>
      <c r="V273" s="12" t="s">
        <v>1277</v>
      </c>
      <c r="X273" s="16">
        <f t="shared" si="382"/>
        <v>7470.92</v>
      </c>
      <c r="Y273" s="1" t="str">
        <f t="shared" si="383"/>
        <v>N0121</v>
      </c>
      <c r="Z273" s="1" t="str">
        <f t="shared" si="384"/>
        <v>D05278</v>
      </c>
      <c r="AB273" s="1">
        <f t="shared" si="385"/>
        <v>50023</v>
      </c>
      <c r="AC273" s="1" t="str">
        <f t="shared" si="385"/>
        <v>Osaühing NÕMME PEREARSTID</v>
      </c>
      <c r="AD273" s="1">
        <f>VLOOKUP(G273,[2]abi!$A$2:$C$4,2,0)</f>
        <v>71200022</v>
      </c>
      <c r="AF273" s="1" t="str">
        <f t="shared" si="386"/>
        <v>000000000000003069</v>
      </c>
      <c r="AG273" s="1">
        <f>VLOOKUP($AB273,[3]SAP!AN$4:AU$7387,4,0)</f>
        <v>2026</v>
      </c>
      <c r="AH273" s="1" t="str">
        <f>VLOOKUP($AB273,[3]SAP!$AN$4:$AU$7387,5,0)</f>
        <v>2026-PRL1-50023</v>
      </c>
      <c r="AI273" s="1" t="str">
        <f>VLOOKUP($AB273,[3]SAP!$AN$4:$AU$7387,6,0)</f>
        <v>#</v>
      </c>
      <c r="AJ273" s="1" t="str">
        <f>VLOOKUP($AB273,[3]SAP!$AN$4:$AU$7387,7,0)</f>
        <v>#</v>
      </c>
      <c r="AK273" s="1" t="str">
        <f>VLOOKUP($AB273,[3]SAP!$AN$4:$AU$7387,8,0)</f>
        <v>#</v>
      </c>
      <c r="AL273" s="1">
        <f t="shared" si="387"/>
        <v>1</v>
      </c>
      <c r="AM273" s="1">
        <v>1</v>
      </c>
      <c r="AN273" s="16">
        <f t="shared" si="388"/>
        <v>7470.92</v>
      </c>
      <c r="AO273" s="16">
        <f t="shared" si="389"/>
        <v>7470.92</v>
      </c>
      <c r="AP273" s="1">
        <v>1</v>
      </c>
      <c r="AQ273" s="1">
        <v>1</v>
      </c>
      <c r="AR273" s="1">
        <v>1</v>
      </c>
      <c r="AS273" s="1">
        <v>1</v>
      </c>
      <c r="AT273" s="1">
        <v>1</v>
      </c>
      <c r="AU273" s="1">
        <v>1</v>
      </c>
      <c r="AV273" s="1">
        <v>1</v>
      </c>
      <c r="AW273" s="1">
        <v>1</v>
      </c>
      <c r="AX273" s="1">
        <v>1</v>
      </c>
      <c r="AZ273" s="1" t="str">
        <f t="shared" si="390"/>
        <v>N0121</v>
      </c>
      <c r="BA273" s="1" t="str">
        <f t="shared" si="391"/>
        <v>D05278</v>
      </c>
      <c r="BB273" s="1" t="str">
        <f t="shared" si="391"/>
        <v>JÜRI MILLER</v>
      </c>
      <c r="BC273" s="1">
        <f t="shared" si="392"/>
        <v>50023</v>
      </c>
      <c r="BE273" s="1">
        <v>71200013</v>
      </c>
      <c r="BG273" s="1" t="str">
        <f t="shared" si="393"/>
        <v>000000000000003062</v>
      </c>
      <c r="BH273" s="1">
        <f>VLOOKUP($AB273,[3]SAP!$AN$4:$AU$7387,4,0)</f>
        <v>2026</v>
      </c>
      <c r="BI273" s="1" t="str">
        <f>VLOOKUP($AB273,[3]SAP!$AN$4:$AU$7387,5,0)</f>
        <v>2026-PRL1-50023</v>
      </c>
      <c r="BJ273" s="1" t="str">
        <f>VLOOKUP($AB273,[3]SAP!$AN$4:$AU$7387,6,0)</f>
        <v>#</v>
      </c>
      <c r="BK273" s="1" t="str">
        <f>VLOOKUP($AB273,[3]SAP!$AN$4:$AU$7387,7,0)</f>
        <v>#</v>
      </c>
      <c r="BL273" s="1" t="str">
        <f>VLOOKUP($AB273,[3]SAP!$AN$4:$AU$7387,8,0)</f>
        <v>#</v>
      </c>
      <c r="BM273" s="1">
        <f t="shared" si="394"/>
        <v>0.5</v>
      </c>
      <c r="BN273" s="1">
        <v>1</v>
      </c>
      <c r="BO273" s="16">
        <v>1306.2000000000003</v>
      </c>
      <c r="BP273" s="15">
        <f t="shared" si="395"/>
        <v>653.1</v>
      </c>
      <c r="BQ273" s="1">
        <v>1</v>
      </c>
      <c r="BR273" s="1">
        <v>1</v>
      </c>
      <c r="BS273" s="1">
        <v>1</v>
      </c>
      <c r="BT273" s="1">
        <v>1</v>
      </c>
      <c r="BU273" s="1">
        <v>1</v>
      </c>
      <c r="BV273" s="1">
        <v>1</v>
      </c>
      <c r="BW273" s="1">
        <v>1</v>
      </c>
      <c r="BX273" s="1">
        <v>1</v>
      </c>
      <c r="BY273" s="1">
        <v>1</v>
      </c>
    </row>
    <row r="274" spans="1:77" x14ac:dyDescent="0.25">
      <c r="A274" s="12" t="str">
        <f t="shared" si="381"/>
        <v>50023N0124D00347</v>
      </c>
      <c r="B274" s="1">
        <v>10715697</v>
      </c>
      <c r="C274" s="12">
        <v>50023</v>
      </c>
      <c r="D274" s="1" t="s">
        <v>1273</v>
      </c>
      <c r="E274" s="1" t="s">
        <v>1279</v>
      </c>
      <c r="F274" s="1" t="s">
        <v>1280</v>
      </c>
      <c r="G274" s="1">
        <v>3069</v>
      </c>
      <c r="H274" s="1" t="s">
        <v>1281</v>
      </c>
      <c r="I274" s="1">
        <v>0.8</v>
      </c>
      <c r="J274" s="15">
        <v>5976.7360000000008</v>
      </c>
      <c r="K274" s="1">
        <v>0.5</v>
      </c>
      <c r="L274" s="15">
        <v>653.1</v>
      </c>
      <c r="M274" s="1">
        <v>6629.8360000000011</v>
      </c>
      <c r="N274" s="1"/>
      <c r="O274" s="12" t="str">
        <f>VLOOKUP(C274,'[1]minu seosed mai'!$E$3:$F$784,2,0)</f>
        <v>Nõmme Perearstid OÜ</v>
      </c>
      <c r="P274" s="12" t="str">
        <f>VLOOKUP(A274,'[2]minu seosed mai'!$A$3:$A$784,1,0)</f>
        <v>50023N0124D00347</v>
      </c>
      <c r="Q274" s="12"/>
      <c r="R274" s="12" t="str">
        <f>VLOOKUP(H274,'[2]minu seosed mai'!$B$3:$F$784,5,0)</f>
        <v>Nõmme Perearstid OÜ</v>
      </c>
      <c r="S274" s="12" t="s">
        <v>1282</v>
      </c>
      <c r="T274" s="12" t="e">
        <v>#N/A</v>
      </c>
      <c r="U274" s="12"/>
      <c r="V274" s="12" t="s">
        <v>1282</v>
      </c>
      <c r="X274" s="16">
        <f t="shared" si="382"/>
        <v>7470.920000000001</v>
      </c>
      <c r="Y274" s="1" t="str">
        <f t="shared" si="383"/>
        <v>N0124</v>
      </c>
      <c r="Z274" s="1" t="str">
        <f t="shared" si="384"/>
        <v>D00347</v>
      </c>
      <c r="AB274" s="1">
        <f t="shared" si="385"/>
        <v>50023</v>
      </c>
      <c r="AC274" s="1" t="str">
        <f t="shared" si="385"/>
        <v>Osaühing NÕMME PEREARSTID</v>
      </c>
      <c r="AD274" s="1">
        <f>VLOOKUP(G274,[2]abi!$A$2:$C$4,2,0)</f>
        <v>71200022</v>
      </c>
      <c r="AF274" s="1" t="str">
        <f t="shared" si="386"/>
        <v>000000000000003069</v>
      </c>
      <c r="AG274" s="1">
        <f>VLOOKUP($AB274,[3]SAP!AN$4:AU$7387,4,0)</f>
        <v>2026</v>
      </c>
      <c r="AH274" s="1" t="str">
        <f>VLOOKUP($AB274,[3]SAP!$AN$4:$AU$7387,5,0)</f>
        <v>2026-PRL1-50023</v>
      </c>
      <c r="AI274" s="1" t="str">
        <f>VLOOKUP($AB274,[3]SAP!$AN$4:$AU$7387,6,0)</f>
        <v>#</v>
      </c>
      <c r="AJ274" s="1" t="str">
        <f>VLOOKUP($AB274,[3]SAP!$AN$4:$AU$7387,7,0)</f>
        <v>#</v>
      </c>
      <c r="AK274" s="1" t="str">
        <f>VLOOKUP($AB274,[3]SAP!$AN$4:$AU$7387,8,0)</f>
        <v>#</v>
      </c>
      <c r="AL274" s="1">
        <f t="shared" si="387"/>
        <v>0.8</v>
      </c>
      <c r="AM274" s="1">
        <v>1</v>
      </c>
      <c r="AN274" s="16">
        <f t="shared" si="388"/>
        <v>7470.920000000001</v>
      </c>
      <c r="AO274" s="16">
        <f t="shared" si="389"/>
        <v>5976.7360000000008</v>
      </c>
      <c r="AP274" s="1">
        <v>1</v>
      </c>
      <c r="AQ274" s="1">
        <v>1</v>
      </c>
      <c r="AR274" s="1">
        <v>1</v>
      </c>
      <c r="AS274" s="1">
        <v>1</v>
      </c>
      <c r="AT274" s="1">
        <v>1</v>
      </c>
      <c r="AU274" s="1">
        <v>1</v>
      </c>
      <c r="AV274" s="1">
        <v>1</v>
      </c>
      <c r="AW274" s="1">
        <v>1</v>
      </c>
      <c r="AX274" s="1">
        <v>1</v>
      </c>
      <c r="AZ274" s="1" t="str">
        <f t="shared" si="390"/>
        <v>N0124</v>
      </c>
      <c r="BA274" s="1" t="str">
        <f t="shared" si="391"/>
        <v>D00347</v>
      </c>
      <c r="BB274" s="1" t="str">
        <f t="shared" si="391"/>
        <v>URSEL KEDARS</v>
      </c>
      <c r="BC274" s="1">
        <f t="shared" si="392"/>
        <v>50023</v>
      </c>
      <c r="BE274" s="1">
        <v>71200013</v>
      </c>
      <c r="BG274" s="1" t="str">
        <f t="shared" si="393"/>
        <v>000000000000003062</v>
      </c>
      <c r="BH274" s="1">
        <f>VLOOKUP($AB274,[3]SAP!$AN$4:$AU$7387,4,0)</f>
        <v>2026</v>
      </c>
      <c r="BI274" s="1" t="str">
        <f>VLOOKUP($AB274,[3]SAP!$AN$4:$AU$7387,5,0)</f>
        <v>2026-PRL1-50023</v>
      </c>
      <c r="BJ274" s="1" t="str">
        <f>VLOOKUP($AB274,[3]SAP!$AN$4:$AU$7387,6,0)</f>
        <v>#</v>
      </c>
      <c r="BK274" s="1" t="str">
        <f>VLOOKUP($AB274,[3]SAP!$AN$4:$AU$7387,7,0)</f>
        <v>#</v>
      </c>
      <c r="BL274" s="1" t="str">
        <f>VLOOKUP($AB274,[3]SAP!$AN$4:$AU$7387,8,0)</f>
        <v>#</v>
      </c>
      <c r="BM274" s="1">
        <f t="shared" si="394"/>
        <v>0.5</v>
      </c>
      <c r="BN274" s="1">
        <v>1</v>
      </c>
      <c r="BO274" s="16">
        <v>1306.2000000000003</v>
      </c>
      <c r="BP274" s="15">
        <f t="shared" si="395"/>
        <v>653.1</v>
      </c>
      <c r="BQ274" s="1">
        <v>1</v>
      </c>
      <c r="BR274" s="1">
        <v>1</v>
      </c>
      <c r="BS274" s="1">
        <v>1</v>
      </c>
      <c r="BT274" s="1">
        <v>1</v>
      </c>
      <c r="BU274" s="1">
        <v>1</v>
      </c>
      <c r="BV274" s="1">
        <v>1</v>
      </c>
      <c r="BW274" s="1">
        <v>1</v>
      </c>
      <c r="BX274" s="1">
        <v>1</v>
      </c>
      <c r="BY274" s="1">
        <v>1</v>
      </c>
    </row>
    <row r="275" spans="1:77" x14ac:dyDescent="0.25">
      <c r="A275" s="12" t="str">
        <f t="shared" si="381"/>
        <v>50082N0614D04256</v>
      </c>
      <c r="B275" s="1">
        <v>10956679</v>
      </c>
      <c r="C275" s="12">
        <v>50082</v>
      </c>
      <c r="D275" s="1" t="s">
        <v>1277</v>
      </c>
      <c r="E275" s="1" t="s">
        <v>1283</v>
      </c>
      <c r="F275" s="1" t="s">
        <v>1284</v>
      </c>
      <c r="G275" s="1">
        <v>3061</v>
      </c>
      <c r="H275" s="1" t="s">
        <v>1285</v>
      </c>
      <c r="I275" s="1">
        <v>1</v>
      </c>
      <c r="J275" s="15">
        <v>5965.98</v>
      </c>
      <c r="K275" s="1">
        <v>0.4</v>
      </c>
      <c r="L275" s="15">
        <v>522.48</v>
      </c>
      <c r="M275" s="1">
        <v>6488.4599999999991</v>
      </c>
      <c r="N275" s="1"/>
      <c r="O275" s="12" t="str">
        <f>VLOOKUP(C275,'[1]minu seosed mai'!$E$3:$F$784,2,0)</f>
        <v>OSAÜHING PA LEGA</v>
      </c>
      <c r="P275" s="12" t="str">
        <f>VLOOKUP(A275,'[2]minu seosed mai'!$A$3:$A$784,1,0)</f>
        <v>50082N0614D04256</v>
      </c>
      <c r="Q275" s="12"/>
      <c r="R275" s="12" t="str">
        <f>VLOOKUP(H275,'[2]minu seosed mai'!$B$3:$F$784,5,0)</f>
        <v>OSAÜHING PA LEGA</v>
      </c>
      <c r="S275" s="12" t="s">
        <v>1282</v>
      </c>
      <c r="T275" s="12" t="s">
        <v>1286</v>
      </c>
      <c r="U275" s="12"/>
      <c r="V275" s="12" t="s">
        <v>1282</v>
      </c>
      <c r="X275" s="16">
        <f t="shared" si="382"/>
        <v>5965.98</v>
      </c>
      <c r="Y275" s="1" t="str">
        <f t="shared" si="383"/>
        <v>N0614</v>
      </c>
      <c r="Z275" s="1" t="str">
        <f t="shared" si="384"/>
        <v>D04256</v>
      </c>
      <c r="AB275" s="1">
        <f t="shared" si="385"/>
        <v>50082</v>
      </c>
      <c r="AC275" s="1" t="str">
        <f t="shared" si="385"/>
        <v>OSAÜHING PA LEGA</v>
      </c>
      <c r="AD275" s="1">
        <f>VLOOKUP(G275,[2]abi!$A$2:$C$4,2,0)</f>
        <v>71200012</v>
      </c>
      <c r="AF275" s="1" t="str">
        <f t="shared" si="386"/>
        <v>000000000000003061</v>
      </c>
      <c r="AG275" s="1">
        <f>VLOOKUP($AB275,[3]SAP!AN$4:AU$7387,4,0)</f>
        <v>2026</v>
      </c>
      <c r="AH275" s="1" t="str">
        <f>VLOOKUP($AB275,[3]SAP!$AN$4:$AU$7387,5,0)</f>
        <v>2026-PRL1-50082</v>
      </c>
      <c r="AI275" s="1" t="str">
        <f>VLOOKUP($AB275,[3]SAP!$AN$4:$AU$7387,6,0)</f>
        <v>#</v>
      </c>
      <c r="AJ275" s="1" t="str">
        <f>VLOOKUP($AB275,[3]SAP!$AN$4:$AU$7387,7,0)</f>
        <v>#</v>
      </c>
      <c r="AK275" s="1" t="str">
        <f>VLOOKUP($AB275,[3]SAP!$AN$4:$AU$7387,8,0)</f>
        <v>#</v>
      </c>
      <c r="AL275" s="1">
        <f t="shared" si="387"/>
        <v>1</v>
      </c>
      <c r="AM275" s="1">
        <v>1</v>
      </c>
      <c r="AN275" s="16">
        <f t="shared" si="388"/>
        <v>5965.98</v>
      </c>
      <c r="AO275" s="16">
        <f t="shared" si="389"/>
        <v>5965.98</v>
      </c>
      <c r="AP275" s="1">
        <v>1</v>
      </c>
      <c r="AQ275" s="1">
        <v>1</v>
      </c>
      <c r="AR275" s="1">
        <v>1</v>
      </c>
      <c r="AS275" s="1">
        <v>1</v>
      </c>
      <c r="AT275" s="1">
        <v>1</v>
      </c>
      <c r="AU275" s="1">
        <v>1</v>
      </c>
      <c r="AV275" s="1">
        <v>1</v>
      </c>
      <c r="AW275" s="1">
        <v>1</v>
      </c>
      <c r="AX275" s="1">
        <v>1</v>
      </c>
      <c r="AZ275" s="1" t="str">
        <f t="shared" si="390"/>
        <v>N0614</v>
      </c>
      <c r="BA275" s="1" t="str">
        <f t="shared" si="391"/>
        <v>D04256</v>
      </c>
      <c r="BB275" s="1" t="str">
        <f t="shared" si="391"/>
        <v>KARIN LEGA</v>
      </c>
      <c r="BC275" s="1">
        <f t="shared" si="392"/>
        <v>50082</v>
      </c>
      <c r="BE275" s="1">
        <v>71200013</v>
      </c>
      <c r="BG275" s="1" t="str">
        <f t="shared" si="393"/>
        <v>000000000000003062</v>
      </c>
      <c r="BH275" s="1">
        <f>VLOOKUP($AB275,[3]SAP!$AN$4:$AU$7387,4,0)</f>
        <v>2026</v>
      </c>
      <c r="BI275" s="1" t="str">
        <f>VLOOKUP($AB275,[3]SAP!$AN$4:$AU$7387,5,0)</f>
        <v>2026-PRL1-50082</v>
      </c>
      <c r="BJ275" s="1" t="str">
        <f>VLOOKUP($AB275,[3]SAP!$AN$4:$AU$7387,6,0)</f>
        <v>#</v>
      </c>
      <c r="BK275" s="1" t="str">
        <f>VLOOKUP($AB275,[3]SAP!$AN$4:$AU$7387,7,0)</f>
        <v>#</v>
      </c>
      <c r="BL275" s="1" t="str">
        <f>VLOOKUP($AB275,[3]SAP!$AN$4:$AU$7387,8,0)</f>
        <v>#</v>
      </c>
      <c r="BM275" s="1">
        <f t="shared" si="394"/>
        <v>0.4</v>
      </c>
      <c r="BN275" s="1">
        <v>1</v>
      </c>
      <c r="BO275" s="16">
        <v>1306.2000000000003</v>
      </c>
      <c r="BP275" s="15">
        <f t="shared" si="395"/>
        <v>522.48</v>
      </c>
      <c r="BQ275" s="1">
        <v>1</v>
      </c>
      <c r="BR275" s="1">
        <v>1</v>
      </c>
      <c r="BS275" s="1">
        <v>1</v>
      </c>
      <c r="BT275" s="1">
        <v>1</v>
      </c>
      <c r="BU275" s="1">
        <v>1</v>
      </c>
      <c r="BV275" s="1">
        <v>1</v>
      </c>
      <c r="BW275" s="1">
        <v>1</v>
      </c>
      <c r="BX275" s="1">
        <v>1</v>
      </c>
      <c r="BY275" s="1">
        <v>1</v>
      </c>
    </row>
    <row r="276" spans="1:77" x14ac:dyDescent="0.25">
      <c r="A276" s="12" t="str">
        <f t="shared" ref="A276:A323" si="396">C276&amp;G276&amp;E276</f>
        <v>609273061D05249</v>
      </c>
      <c r="B276" s="1">
        <v>10872936</v>
      </c>
      <c r="C276" s="12">
        <v>60927</v>
      </c>
      <c r="D276" s="1" t="s">
        <v>1287</v>
      </c>
      <c r="E276" s="1" t="s">
        <v>1288</v>
      </c>
      <c r="F276" s="1" t="s">
        <v>1289</v>
      </c>
      <c r="G276" s="1">
        <v>3061</v>
      </c>
      <c r="H276" s="1" t="s">
        <v>1290</v>
      </c>
      <c r="I276" s="1">
        <v>0</v>
      </c>
      <c r="J276" s="17">
        <v>0</v>
      </c>
      <c r="L276" s="1">
        <v>0</v>
      </c>
      <c r="M276" s="1">
        <v>0</v>
      </c>
      <c r="N276" s="1"/>
      <c r="O276" s="12" t="str">
        <f>VLOOKUP(C276,'[1]minu seosed mai'!$E$3:$F$784,2,0)</f>
        <v>Paldiski Perearstid OÜ</v>
      </c>
      <c r="P276" s="12" t="e">
        <f>VLOOKUP(A276,'[1]minu seosed mai'!$A$3:$A$784,1,0)</f>
        <v>#N/A</v>
      </c>
      <c r="Q276" s="12"/>
      <c r="R276" s="12" t="str">
        <f>VLOOKUP(H276,'[2]minu seosed mai'!$B$3:$F$784,5,0)</f>
        <v>Paldiski Perearstid OÜ</v>
      </c>
      <c r="S276" s="12" t="s">
        <v>1291</v>
      </c>
      <c r="T276" s="12" t="s">
        <v>1292</v>
      </c>
      <c r="U276" s="12"/>
      <c r="V276" s="12" t="s">
        <v>1291</v>
      </c>
    </row>
    <row r="277" spans="1:77" x14ac:dyDescent="0.25">
      <c r="A277" s="12" t="str">
        <f t="shared" si="396"/>
        <v>609273069D02267</v>
      </c>
      <c r="B277" s="1">
        <v>10872936</v>
      </c>
      <c r="C277" s="12">
        <v>60927</v>
      </c>
      <c r="D277" s="1" t="s">
        <v>1287</v>
      </c>
      <c r="E277" s="1" t="s">
        <v>1293</v>
      </c>
      <c r="F277" s="1" t="s">
        <v>1294</v>
      </c>
      <c r="G277" s="1">
        <v>3069</v>
      </c>
      <c r="H277" s="1" t="s">
        <v>1295</v>
      </c>
      <c r="I277" s="1">
        <v>0</v>
      </c>
      <c r="J277" s="17">
        <v>0</v>
      </c>
      <c r="L277" s="1">
        <v>0</v>
      </c>
      <c r="M277" s="1">
        <v>0</v>
      </c>
      <c r="N277" s="1"/>
      <c r="O277" s="12" t="str">
        <f>VLOOKUP(C277,'[1]minu seosed mai'!$E$3:$F$784,2,0)</f>
        <v>Paldiski Perearstid OÜ</v>
      </c>
      <c r="P277" s="12" t="e">
        <f>VLOOKUP(A277,'[1]minu seosed mai'!$A$3:$A$784,1,0)</f>
        <v>#N/A</v>
      </c>
      <c r="Q277" s="12"/>
      <c r="R277" s="12" t="str">
        <f>VLOOKUP(H277,'[2]minu seosed mai'!$B$3:$F$784,5,0)</f>
        <v>Paldiski Perearstid OÜ</v>
      </c>
      <c r="S277" s="12" t="s">
        <v>1296</v>
      </c>
      <c r="T277" s="12" t="s">
        <v>1297</v>
      </c>
      <c r="U277" s="12"/>
      <c r="V277" s="12" t="s">
        <v>1296</v>
      </c>
    </row>
    <row r="278" spans="1:77" x14ac:dyDescent="0.25">
      <c r="A278" s="12" t="str">
        <f t="shared" ref="A278:A280" si="397">C278&amp;H278&amp;E278</f>
        <v>50238N0591D05764</v>
      </c>
      <c r="B278" s="1">
        <v>10944239</v>
      </c>
      <c r="C278" s="12">
        <v>50238</v>
      </c>
      <c r="D278" s="1" t="s">
        <v>1298</v>
      </c>
      <c r="E278" s="1" t="s">
        <v>1299</v>
      </c>
      <c r="F278" s="1" t="s">
        <v>1300</v>
      </c>
      <c r="G278" s="1">
        <v>3069</v>
      </c>
      <c r="H278" s="1" t="s">
        <v>1301</v>
      </c>
      <c r="I278" s="1">
        <v>1</v>
      </c>
      <c r="J278" s="15">
        <v>7470.92</v>
      </c>
      <c r="K278" s="1">
        <v>0.70000000000000007</v>
      </c>
      <c r="L278" s="15">
        <v>914.34000000000015</v>
      </c>
      <c r="M278" s="1">
        <v>8385.26</v>
      </c>
      <c r="N278" s="1"/>
      <c r="O278" s="12" t="str">
        <f>VLOOKUP(C278,'[1]minu seosed mai'!$E$3:$F$784,2,0)</f>
        <v>OÜ Perearst Anne Kaldoja</v>
      </c>
      <c r="P278" s="12" t="str">
        <f>VLOOKUP(A278,'[2]minu seosed mai'!$A$3:$A$784,1,0)</f>
        <v>50238N0591D05764</v>
      </c>
      <c r="Q278" s="12"/>
      <c r="R278" s="12" t="str">
        <f>VLOOKUP(H278,'[2]minu seosed mai'!$B$3:$F$784,5,0)</f>
        <v>OÜ Perearst Anne Kaldoja</v>
      </c>
      <c r="S278" s="12" t="s">
        <v>1302</v>
      </c>
      <c r="T278" s="12" t="s">
        <v>1303</v>
      </c>
      <c r="U278" s="12"/>
      <c r="V278" s="12" t="s">
        <v>1302</v>
      </c>
      <c r="X278" s="16">
        <f t="shared" ref="X278:X280" si="398">J278/I278</f>
        <v>7470.92</v>
      </c>
      <c r="Y278" s="1" t="str">
        <f t="shared" ref="Y278:Y280" si="399">H278</f>
        <v>N0591</v>
      </c>
      <c r="Z278" s="1" t="str">
        <f t="shared" ref="Z278:Z280" si="400">E278</f>
        <v>D05764</v>
      </c>
      <c r="AB278" s="1">
        <f t="shared" ref="AB278:AC280" si="401">C278</f>
        <v>50238</v>
      </c>
      <c r="AC278" s="1" t="str">
        <f t="shared" si="401"/>
        <v>Osaühing Perearst Anne Kaldoja</v>
      </c>
      <c r="AD278" s="1">
        <f>VLOOKUP(G278,[2]abi!$A$2:$C$4,2,0)</f>
        <v>71200022</v>
      </c>
      <c r="AF278" s="1" t="str">
        <f t="shared" ref="AF278:AF280" si="402">$AF$1&amp;G278</f>
        <v>000000000000003069</v>
      </c>
      <c r="AG278" s="1">
        <f>VLOOKUP($AB278,[3]SAP!AN$4:AU$7387,4,0)</f>
        <v>2026</v>
      </c>
      <c r="AH278" s="1" t="str">
        <f>VLOOKUP($AB278,[3]SAP!$AN$4:$AU$7387,5,0)</f>
        <v>2026-PRL1-50238</v>
      </c>
      <c r="AI278" s="1">
        <f>VLOOKUP($AB278,[3]SAP!$AN$4:$AU$7387,6,0)</f>
        <v>1</v>
      </c>
      <c r="AJ278" s="1" t="str">
        <f>VLOOKUP($AB278,[3]SAP!$AN$4:$AU$7387,7,0)</f>
        <v>TK016</v>
      </c>
      <c r="AK278" s="1" t="str">
        <f>VLOOKUP($AB278,[3]SAP!$AN$4:$AU$7387,8,0)</f>
        <v>#</v>
      </c>
      <c r="AL278" s="1">
        <f t="shared" ref="AL278:AL280" si="403">I278</f>
        <v>1</v>
      </c>
      <c r="AM278" s="1">
        <v>1</v>
      </c>
      <c r="AN278" s="16">
        <f t="shared" ref="AN278:AN280" si="404">X278</f>
        <v>7470.92</v>
      </c>
      <c r="AO278" s="16">
        <f t="shared" ref="AO278:AO280" si="405">J278</f>
        <v>7470.92</v>
      </c>
      <c r="AP278" s="1">
        <v>1</v>
      </c>
      <c r="AQ278" s="1">
        <v>1</v>
      </c>
      <c r="AR278" s="1">
        <v>1</v>
      </c>
      <c r="AS278" s="1">
        <v>1</v>
      </c>
      <c r="AT278" s="1">
        <v>1</v>
      </c>
      <c r="AU278" s="1">
        <v>1</v>
      </c>
      <c r="AV278" s="1">
        <v>1</v>
      </c>
      <c r="AW278" s="1">
        <v>1</v>
      </c>
      <c r="AX278" s="1">
        <v>1</v>
      </c>
      <c r="AZ278" s="1" t="str">
        <f t="shared" ref="AZ278:AZ280" si="406">H278</f>
        <v>N0591</v>
      </c>
      <c r="BA278" s="1" t="str">
        <f t="shared" ref="BA278:BB280" si="407">E278</f>
        <v>D05764</v>
      </c>
      <c r="BB278" s="1" t="str">
        <f t="shared" si="407"/>
        <v>ANNE KALDOJA</v>
      </c>
      <c r="BC278" s="1">
        <f t="shared" ref="BC278:BC280" si="408">C278</f>
        <v>50238</v>
      </c>
      <c r="BE278" s="1">
        <v>71200013</v>
      </c>
      <c r="BG278" s="1" t="str">
        <f t="shared" ref="BG278:BG280" si="409">$BG$1&amp;3062</f>
        <v>000000000000003062</v>
      </c>
      <c r="BH278" s="1">
        <f>VLOOKUP($AB278,[3]SAP!$AN$4:$AU$7387,4,0)</f>
        <v>2026</v>
      </c>
      <c r="BI278" s="1" t="str">
        <f>VLOOKUP($AB278,[3]SAP!$AN$4:$AU$7387,5,0)</f>
        <v>2026-PRL1-50238</v>
      </c>
      <c r="BJ278" s="1">
        <f>VLOOKUP($AB278,[3]SAP!$AN$4:$AU$7387,6,0)</f>
        <v>1</v>
      </c>
      <c r="BK278" s="1" t="str">
        <f>VLOOKUP($AB278,[3]SAP!$AN$4:$AU$7387,7,0)</f>
        <v>TK016</v>
      </c>
      <c r="BL278" s="1" t="str">
        <f>VLOOKUP($AB278,[3]SAP!$AN$4:$AU$7387,8,0)</f>
        <v>#</v>
      </c>
      <c r="BM278" s="1">
        <f t="shared" ref="BM278:BM280" si="410">K278</f>
        <v>0.70000000000000007</v>
      </c>
      <c r="BN278" s="1">
        <v>1</v>
      </c>
      <c r="BO278" s="16">
        <v>1306.2000000000003</v>
      </c>
      <c r="BP278" s="15">
        <f t="shared" ref="BP278:BP280" si="411">L278</f>
        <v>914.34000000000015</v>
      </c>
      <c r="BQ278" s="1">
        <v>1</v>
      </c>
      <c r="BR278" s="1">
        <v>1</v>
      </c>
      <c r="BS278" s="1">
        <v>1</v>
      </c>
      <c r="BT278" s="1">
        <v>1</v>
      </c>
      <c r="BU278" s="1">
        <v>1</v>
      </c>
      <c r="BV278" s="1">
        <v>1</v>
      </c>
      <c r="BW278" s="1">
        <v>1</v>
      </c>
      <c r="BX278" s="1">
        <v>1</v>
      </c>
      <c r="BY278" s="1">
        <v>1</v>
      </c>
    </row>
    <row r="279" spans="1:77" x14ac:dyDescent="0.25">
      <c r="A279" s="12" t="str">
        <f t="shared" si="397"/>
        <v>50404N0667D02552</v>
      </c>
      <c r="B279" s="1">
        <v>10894004</v>
      </c>
      <c r="C279" s="12">
        <v>50404</v>
      </c>
      <c r="D279" s="1" t="s">
        <v>1304</v>
      </c>
      <c r="E279" s="1" t="s">
        <v>1305</v>
      </c>
      <c r="F279" s="1" t="s">
        <v>1306</v>
      </c>
      <c r="G279" s="1">
        <v>3069</v>
      </c>
      <c r="H279" s="1" t="s">
        <v>1307</v>
      </c>
      <c r="I279" s="1">
        <v>1</v>
      </c>
      <c r="J279" s="15">
        <v>7470.92</v>
      </c>
      <c r="K279" s="1">
        <v>0.4</v>
      </c>
      <c r="L279" s="15">
        <v>522.48</v>
      </c>
      <c r="M279" s="1">
        <v>7993.4</v>
      </c>
      <c r="N279" s="1"/>
      <c r="O279" s="12" t="str">
        <f>VLOOKUP(C279,'[1]minu seosed mai'!$E$3:$F$784,2,0)</f>
        <v>OÜ Perearst Hiie Karelson</v>
      </c>
      <c r="P279" s="12" t="str">
        <f>VLOOKUP(A279,'[2]minu seosed mai'!$A$3:$A$784,1,0)</f>
        <v>50404N0667D02552</v>
      </c>
      <c r="Q279" s="12"/>
      <c r="R279" s="12" t="str">
        <f>VLOOKUP(H279,'[2]minu seosed mai'!$B$3:$F$784,5,0)</f>
        <v>OÜ Perearst Hiie Karelson</v>
      </c>
      <c r="S279" s="12" t="s">
        <v>1308</v>
      </c>
      <c r="T279" s="12" t="s">
        <v>1309</v>
      </c>
      <c r="U279" s="12"/>
      <c r="V279" s="12" t="s">
        <v>1308</v>
      </c>
      <c r="X279" s="16">
        <f t="shared" si="398"/>
        <v>7470.92</v>
      </c>
      <c r="Y279" s="1" t="str">
        <f t="shared" si="399"/>
        <v>N0667</v>
      </c>
      <c r="Z279" s="1" t="str">
        <f t="shared" si="400"/>
        <v>D02552</v>
      </c>
      <c r="AB279" s="1">
        <f t="shared" si="401"/>
        <v>50404</v>
      </c>
      <c r="AC279" s="1" t="str">
        <f t="shared" si="401"/>
        <v>Osaühing Perearst Hiie Karelson</v>
      </c>
      <c r="AD279" s="1">
        <f>VLOOKUP(G279,[2]abi!$A$2:$C$4,2,0)</f>
        <v>71200022</v>
      </c>
      <c r="AF279" s="1" t="str">
        <f t="shared" si="402"/>
        <v>000000000000003069</v>
      </c>
      <c r="AG279" s="1">
        <f>VLOOKUP($AB279,[3]SAP!AN$4:AU$7387,4,0)</f>
        <v>2026</v>
      </c>
      <c r="AH279" s="1" t="str">
        <f>VLOOKUP($AB279,[3]SAP!$AN$4:$AU$7387,5,0)</f>
        <v>2026-PRL1-50404</v>
      </c>
      <c r="AI279" s="1">
        <f>VLOOKUP($AB279,[3]SAP!$AN$4:$AU$7387,6,0)</f>
        <v>1</v>
      </c>
      <c r="AJ279" s="1" t="str">
        <f>VLOOKUP($AB279,[3]SAP!$AN$4:$AU$7387,7,0)</f>
        <v>TK003</v>
      </c>
      <c r="AK279" s="1" t="str">
        <f>VLOOKUP($AB279,[3]SAP!$AN$4:$AU$7387,8,0)</f>
        <v>#</v>
      </c>
      <c r="AL279" s="1">
        <f t="shared" si="403"/>
        <v>1</v>
      </c>
      <c r="AM279" s="1">
        <v>1</v>
      </c>
      <c r="AN279" s="16">
        <f t="shared" si="404"/>
        <v>7470.92</v>
      </c>
      <c r="AO279" s="16">
        <f t="shared" si="405"/>
        <v>7470.92</v>
      </c>
      <c r="AP279" s="1">
        <v>1</v>
      </c>
      <c r="AQ279" s="1">
        <v>1</v>
      </c>
      <c r="AR279" s="1">
        <v>1</v>
      </c>
      <c r="AS279" s="1">
        <v>1</v>
      </c>
      <c r="AT279" s="1">
        <v>1</v>
      </c>
      <c r="AU279" s="1">
        <v>1</v>
      </c>
      <c r="AV279" s="1">
        <v>1</v>
      </c>
      <c r="AW279" s="1">
        <v>1</v>
      </c>
      <c r="AX279" s="1">
        <v>1</v>
      </c>
      <c r="AZ279" s="1" t="str">
        <f t="shared" si="406"/>
        <v>N0667</v>
      </c>
      <c r="BA279" s="1" t="str">
        <f t="shared" si="407"/>
        <v>D02552</v>
      </c>
      <c r="BB279" s="1" t="str">
        <f t="shared" si="407"/>
        <v>HIIE KARELSON</v>
      </c>
      <c r="BC279" s="1">
        <f t="shared" si="408"/>
        <v>50404</v>
      </c>
      <c r="BE279" s="1">
        <v>71200013</v>
      </c>
      <c r="BG279" s="1" t="str">
        <f t="shared" si="409"/>
        <v>000000000000003062</v>
      </c>
      <c r="BH279" s="1">
        <f>VLOOKUP($AB279,[3]SAP!$AN$4:$AU$7387,4,0)</f>
        <v>2026</v>
      </c>
      <c r="BI279" s="1" t="str">
        <f>VLOOKUP($AB279,[3]SAP!$AN$4:$AU$7387,5,0)</f>
        <v>2026-PRL1-50404</v>
      </c>
      <c r="BJ279" s="1">
        <f>VLOOKUP($AB279,[3]SAP!$AN$4:$AU$7387,6,0)</f>
        <v>1</v>
      </c>
      <c r="BK279" s="1" t="str">
        <f>VLOOKUP($AB279,[3]SAP!$AN$4:$AU$7387,7,0)</f>
        <v>TK003</v>
      </c>
      <c r="BL279" s="1" t="str">
        <f>VLOOKUP($AB279,[3]SAP!$AN$4:$AU$7387,8,0)</f>
        <v>#</v>
      </c>
      <c r="BM279" s="1">
        <f t="shared" si="410"/>
        <v>0.4</v>
      </c>
      <c r="BN279" s="1">
        <v>1</v>
      </c>
      <c r="BO279" s="16">
        <v>1306.2000000000003</v>
      </c>
      <c r="BP279" s="15">
        <f t="shared" si="411"/>
        <v>522.48</v>
      </c>
      <c r="BQ279" s="1">
        <v>1</v>
      </c>
      <c r="BR279" s="1">
        <v>1</v>
      </c>
      <c r="BS279" s="1">
        <v>1</v>
      </c>
      <c r="BT279" s="1">
        <v>1</v>
      </c>
      <c r="BU279" s="1">
        <v>1</v>
      </c>
      <c r="BV279" s="1">
        <v>1</v>
      </c>
      <c r="BW279" s="1">
        <v>1</v>
      </c>
      <c r="BX279" s="1">
        <v>1</v>
      </c>
      <c r="BY279" s="1">
        <v>1</v>
      </c>
    </row>
    <row r="280" spans="1:77" x14ac:dyDescent="0.25">
      <c r="A280" s="12" t="str">
        <f t="shared" si="397"/>
        <v>50293N0571D05091</v>
      </c>
      <c r="B280" s="1">
        <v>10854878</v>
      </c>
      <c r="C280" s="12">
        <v>50293</v>
      </c>
      <c r="D280" s="1" t="s">
        <v>1310</v>
      </c>
      <c r="E280" s="1" t="s">
        <v>1311</v>
      </c>
      <c r="F280" s="1" t="s">
        <v>1312</v>
      </c>
      <c r="G280" s="1">
        <v>3061</v>
      </c>
      <c r="H280" s="1" t="s">
        <v>1313</v>
      </c>
      <c r="I280" s="1">
        <v>0.8</v>
      </c>
      <c r="J280" s="15">
        <v>4772.7839999999997</v>
      </c>
      <c r="K280" s="1">
        <v>0.1</v>
      </c>
      <c r="L280" s="15">
        <v>130.62</v>
      </c>
      <c r="M280" s="1">
        <v>4903.4039999999995</v>
      </c>
      <c r="N280" s="1"/>
      <c r="O280" s="12" t="str">
        <f>VLOOKUP(C280,'[1]minu seosed mai'!$E$3:$F$784,2,0)</f>
        <v>OÜ Perearst Jelena Orehhova</v>
      </c>
      <c r="P280" s="12" t="str">
        <f>VLOOKUP(A280,'[2]minu seosed mai'!$A$3:$A$784,1,0)</f>
        <v>50293N0571D05091</v>
      </c>
      <c r="Q280" s="12"/>
      <c r="R280" s="12" t="str">
        <f>VLOOKUP(H280,'[2]minu seosed mai'!$B$3:$F$784,5,0)</f>
        <v>OÜ Perearst Jelena Orehhova</v>
      </c>
      <c r="S280" s="12" t="s">
        <v>1308</v>
      </c>
      <c r="T280" s="12" t="s">
        <v>1314</v>
      </c>
      <c r="U280" s="12"/>
      <c r="V280" s="12" t="s">
        <v>1308</v>
      </c>
      <c r="X280" s="16">
        <f t="shared" si="398"/>
        <v>5965.98</v>
      </c>
      <c r="Y280" s="1" t="str">
        <f t="shared" si="399"/>
        <v>N0571</v>
      </c>
      <c r="Z280" s="1" t="str">
        <f t="shared" si="400"/>
        <v>D05091</v>
      </c>
      <c r="AB280" s="1">
        <f t="shared" si="401"/>
        <v>50293</v>
      </c>
      <c r="AC280" s="1" t="str">
        <f t="shared" si="401"/>
        <v>Osaühing PEREARST JELENA OREHHOVA</v>
      </c>
      <c r="AD280" s="1">
        <f>VLOOKUP(G280,[2]abi!$A$2:$C$4,2,0)</f>
        <v>71200012</v>
      </c>
      <c r="AF280" s="1" t="str">
        <f t="shared" si="402"/>
        <v>000000000000003061</v>
      </c>
      <c r="AG280" s="1">
        <f>VLOOKUP($AB280,[3]SAP!AN$4:AU$7387,4,0)</f>
        <v>2026</v>
      </c>
      <c r="AH280" s="1" t="str">
        <f>VLOOKUP($AB280,[3]SAP!$AN$4:$AU$7387,5,0)</f>
        <v>2026-PRL1-50293</v>
      </c>
      <c r="AI280" s="1" t="str">
        <f>VLOOKUP($AB280,[3]SAP!$AN$4:$AU$7387,6,0)</f>
        <v>#</v>
      </c>
      <c r="AJ280" s="1" t="str">
        <f>VLOOKUP($AB280,[3]SAP!$AN$4:$AU$7387,7,0)</f>
        <v>#</v>
      </c>
      <c r="AK280" s="1" t="str">
        <f>VLOOKUP($AB280,[3]SAP!$AN$4:$AU$7387,8,0)</f>
        <v>#</v>
      </c>
      <c r="AL280" s="1">
        <f t="shared" si="403"/>
        <v>0.8</v>
      </c>
      <c r="AM280" s="1">
        <v>1</v>
      </c>
      <c r="AN280" s="16">
        <f t="shared" si="404"/>
        <v>5965.98</v>
      </c>
      <c r="AO280" s="16">
        <f t="shared" si="405"/>
        <v>4772.7839999999997</v>
      </c>
      <c r="AP280" s="1">
        <v>1</v>
      </c>
      <c r="AQ280" s="1">
        <v>1</v>
      </c>
      <c r="AR280" s="1">
        <v>1</v>
      </c>
      <c r="AS280" s="1">
        <v>1</v>
      </c>
      <c r="AT280" s="1">
        <v>1</v>
      </c>
      <c r="AU280" s="1">
        <v>1</v>
      </c>
      <c r="AV280" s="1">
        <v>1</v>
      </c>
      <c r="AW280" s="1">
        <v>1</v>
      </c>
      <c r="AX280" s="1">
        <v>1</v>
      </c>
      <c r="AZ280" s="1" t="str">
        <f t="shared" si="406"/>
        <v>N0571</v>
      </c>
      <c r="BA280" s="1" t="str">
        <f t="shared" si="407"/>
        <v>D05091</v>
      </c>
      <c r="BB280" s="1" t="str">
        <f t="shared" si="407"/>
        <v>JELENA FLIER</v>
      </c>
      <c r="BC280" s="1">
        <f t="shared" si="408"/>
        <v>50293</v>
      </c>
      <c r="BE280" s="1">
        <v>71200013</v>
      </c>
      <c r="BG280" s="1" t="str">
        <f t="shared" si="409"/>
        <v>000000000000003062</v>
      </c>
      <c r="BH280" s="1">
        <f>VLOOKUP($AB280,[3]SAP!$AN$4:$AU$7387,4,0)</f>
        <v>2026</v>
      </c>
      <c r="BI280" s="1" t="str">
        <f>VLOOKUP($AB280,[3]SAP!$AN$4:$AU$7387,5,0)</f>
        <v>2026-PRL1-50293</v>
      </c>
      <c r="BJ280" s="1" t="str">
        <f>VLOOKUP($AB280,[3]SAP!$AN$4:$AU$7387,6,0)</f>
        <v>#</v>
      </c>
      <c r="BK280" s="1" t="str">
        <f>VLOOKUP($AB280,[3]SAP!$AN$4:$AU$7387,7,0)</f>
        <v>#</v>
      </c>
      <c r="BL280" s="1" t="str">
        <f>VLOOKUP($AB280,[3]SAP!$AN$4:$AU$7387,8,0)</f>
        <v>#</v>
      </c>
      <c r="BM280" s="1">
        <f t="shared" si="410"/>
        <v>0.1</v>
      </c>
      <c r="BN280" s="1">
        <v>1</v>
      </c>
      <c r="BO280" s="16">
        <v>1306.2000000000003</v>
      </c>
      <c r="BP280" s="15">
        <f t="shared" si="411"/>
        <v>130.62</v>
      </c>
      <c r="BQ280" s="1">
        <v>1</v>
      </c>
      <c r="BR280" s="1">
        <v>1</v>
      </c>
      <c r="BS280" s="1">
        <v>1</v>
      </c>
      <c r="BT280" s="1">
        <v>1</v>
      </c>
      <c r="BU280" s="1">
        <v>1</v>
      </c>
      <c r="BV280" s="1">
        <v>1</v>
      </c>
      <c r="BW280" s="1">
        <v>1</v>
      </c>
      <c r="BX280" s="1">
        <v>1</v>
      </c>
      <c r="BY280" s="1">
        <v>1</v>
      </c>
    </row>
    <row r="281" spans="1:77" x14ac:dyDescent="0.25">
      <c r="A281" s="12" t="str">
        <f t="shared" si="396"/>
        <v>500733061D06018</v>
      </c>
      <c r="B281" s="1">
        <v>10625592</v>
      </c>
      <c r="C281" s="12">
        <v>50073</v>
      </c>
      <c r="D281" s="1" t="s">
        <v>1315</v>
      </c>
      <c r="E281" s="1" t="s">
        <v>1316</v>
      </c>
      <c r="F281" s="1" t="s">
        <v>1317</v>
      </c>
      <c r="G281" s="1">
        <v>3061</v>
      </c>
      <c r="H281" s="1" t="s">
        <v>1318</v>
      </c>
      <c r="I281" s="1">
        <v>0</v>
      </c>
      <c r="J281" s="17">
        <v>0</v>
      </c>
      <c r="L281" s="1">
        <v>0</v>
      </c>
      <c r="M281" s="1">
        <v>0</v>
      </c>
      <c r="N281" s="1"/>
      <c r="O281" s="12" t="str">
        <f>VLOOKUP(C281,'[1]minu seosed mai'!$E$3:$F$784,2,0)</f>
        <v>OÜ Perearst Kaalep Koppel</v>
      </c>
      <c r="P281" s="12" t="e">
        <f>VLOOKUP(A281,'[1]minu seosed mai'!$A$3:$A$784,1,0)</f>
        <v>#N/A</v>
      </c>
      <c r="Q281" s="12"/>
      <c r="R281" s="12" t="str">
        <f>VLOOKUP(H281,'[2]minu seosed mai'!$B$3:$F$784,5,0)</f>
        <v>OÜ Perearst Kaalep Koppel</v>
      </c>
      <c r="S281" s="12" t="s">
        <v>1319</v>
      </c>
      <c r="T281" s="12" t="s">
        <v>1320</v>
      </c>
      <c r="U281" s="12"/>
      <c r="V281" s="12" t="s">
        <v>1319</v>
      </c>
    </row>
    <row r="282" spans="1:77" x14ac:dyDescent="0.25">
      <c r="A282" s="12" t="str">
        <f t="shared" si="396"/>
        <v>500733069D06018</v>
      </c>
      <c r="B282" s="1">
        <v>10625592</v>
      </c>
      <c r="C282" s="12">
        <v>50073</v>
      </c>
      <c r="D282" s="1" t="s">
        <v>1315</v>
      </c>
      <c r="E282" s="1" t="s">
        <v>1316</v>
      </c>
      <c r="F282" s="1" t="s">
        <v>1317</v>
      </c>
      <c r="G282" s="1">
        <v>3069</v>
      </c>
      <c r="H282" s="1" t="s">
        <v>1321</v>
      </c>
      <c r="I282" s="1">
        <v>0</v>
      </c>
      <c r="J282" s="17">
        <v>0</v>
      </c>
      <c r="L282" s="1">
        <v>0</v>
      </c>
      <c r="M282" s="1">
        <v>0</v>
      </c>
      <c r="N282" s="1"/>
      <c r="O282" s="12" t="str">
        <f>VLOOKUP(C282,'[1]minu seosed mai'!$E$3:$F$784,2,0)</f>
        <v>OÜ Perearst Kaalep Koppel</v>
      </c>
      <c r="P282" s="12" t="e">
        <f>VLOOKUP(A282,'[1]minu seosed mai'!$A$3:$A$784,1,0)</f>
        <v>#N/A</v>
      </c>
      <c r="Q282" s="12"/>
      <c r="R282" s="12" t="str">
        <f>VLOOKUP(H282,'[2]minu seosed mai'!$B$3:$F$784,5,0)</f>
        <v>OÜ Perearst Kaalep Koppel</v>
      </c>
      <c r="S282" s="12" t="s">
        <v>1322</v>
      </c>
      <c r="T282" s="12" t="s">
        <v>1323</v>
      </c>
      <c r="U282" s="12"/>
      <c r="V282" s="12" t="s">
        <v>1322</v>
      </c>
    </row>
    <row r="283" spans="1:77" x14ac:dyDescent="0.25">
      <c r="A283" s="12" t="str">
        <f t="shared" si="396"/>
        <v>504913069D03186</v>
      </c>
      <c r="B283" s="1">
        <v>10960534</v>
      </c>
      <c r="C283" s="12">
        <v>50491</v>
      </c>
      <c r="D283" s="1" t="s">
        <v>1324</v>
      </c>
      <c r="E283" s="1" t="s">
        <v>1325</v>
      </c>
      <c r="F283" s="1" t="s">
        <v>1326</v>
      </c>
      <c r="G283" s="1">
        <v>3069</v>
      </c>
      <c r="H283" s="1" t="s">
        <v>1327</v>
      </c>
      <c r="I283" s="1">
        <v>0</v>
      </c>
      <c r="J283" s="17">
        <v>0</v>
      </c>
      <c r="L283" s="1">
        <v>0</v>
      </c>
      <c r="M283" s="1">
        <v>0</v>
      </c>
      <c r="N283" s="1"/>
      <c r="O283" s="12" t="str">
        <f>VLOOKUP(C283,'[1]minu seosed mai'!$E$3:$F$784,2,0)</f>
        <v>Perearst Karin Jäger OÜ</v>
      </c>
      <c r="P283" s="12" t="e">
        <f>VLOOKUP(A283,'[1]minu seosed mai'!$A$3:$A$784,1,0)</f>
        <v>#N/A</v>
      </c>
      <c r="Q283" s="12"/>
      <c r="R283" s="12" t="str">
        <f>VLOOKUP(H283,'[2]minu seosed mai'!$B$3:$F$784,5,0)</f>
        <v>Perearst Karin Jäger OÜ</v>
      </c>
      <c r="S283" s="12" t="s">
        <v>1328</v>
      </c>
      <c r="T283" s="12" t="s">
        <v>1329</v>
      </c>
      <c r="U283" s="12"/>
      <c r="V283" s="12" t="s">
        <v>1328</v>
      </c>
    </row>
    <row r="284" spans="1:77" x14ac:dyDescent="0.25">
      <c r="A284" s="12" t="str">
        <f t="shared" ref="A284:A287" si="412">C284&amp;H284&amp;E284</f>
        <v>50620N0813D05002</v>
      </c>
      <c r="B284" s="1">
        <v>11445372</v>
      </c>
      <c r="C284" s="12">
        <v>50620</v>
      </c>
      <c r="D284" s="1" t="s">
        <v>1330</v>
      </c>
      <c r="E284" s="1" t="s">
        <v>1331</v>
      </c>
      <c r="F284" s="1" t="s">
        <v>1332</v>
      </c>
      <c r="G284" s="1">
        <v>3061</v>
      </c>
      <c r="H284" s="1" t="s">
        <v>1333</v>
      </c>
      <c r="I284" s="1">
        <v>1</v>
      </c>
      <c r="J284" s="15">
        <v>5965.98</v>
      </c>
      <c r="K284" s="1">
        <v>0.4</v>
      </c>
      <c r="L284" s="15">
        <v>522.48</v>
      </c>
      <c r="M284" s="1">
        <v>6488.4599999999991</v>
      </c>
      <c r="N284" s="1"/>
      <c r="O284" s="12" t="str">
        <f>VLOOKUP(C284,'[1]minu seosed mai'!$E$3:$F$784,2,0)</f>
        <v>Perearst Katrin Akkel OÜ</v>
      </c>
      <c r="P284" s="12" t="str">
        <f>VLOOKUP(A284,'[2]minu seosed mai'!$A$3:$A$784,1,0)</f>
        <v>50620N0813D05002</v>
      </c>
      <c r="Q284" s="12"/>
      <c r="R284" s="12" t="str">
        <f>VLOOKUP(H284,'[2]minu seosed mai'!$B$3:$F$784,5,0)</f>
        <v>Perearst Katrin Akkel OÜ</v>
      </c>
      <c r="S284" s="12" t="s">
        <v>1334</v>
      </c>
      <c r="T284" s="12" t="s">
        <v>1335</v>
      </c>
      <c r="U284" s="12"/>
      <c r="V284" s="12" t="s">
        <v>1334</v>
      </c>
      <c r="X284" s="16">
        <f t="shared" ref="X284:X287" si="413">J284/I284</f>
        <v>5965.98</v>
      </c>
      <c r="Y284" s="1" t="str">
        <f t="shared" ref="Y284:Y287" si="414">H284</f>
        <v>N0813</v>
      </c>
      <c r="Z284" s="1" t="str">
        <f t="shared" ref="Z284:Z287" si="415">E284</f>
        <v>D05002</v>
      </c>
      <c r="AB284" s="1">
        <f t="shared" ref="AB284:AC287" si="416">C284</f>
        <v>50620</v>
      </c>
      <c r="AC284" s="1" t="str">
        <f t="shared" si="416"/>
        <v>Osaühing Perearst Katrin Akkel</v>
      </c>
      <c r="AD284" s="1">
        <f>VLOOKUP(G284,[2]abi!$A$2:$C$4,2,0)</f>
        <v>71200012</v>
      </c>
      <c r="AF284" s="1" t="str">
        <f t="shared" ref="AF284:AF287" si="417">$AF$1&amp;G284</f>
        <v>000000000000003061</v>
      </c>
      <c r="AG284" s="1">
        <f>VLOOKUP($AB284,[3]SAP!AN$4:AU$7387,4,0)</f>
        <v>2026</v>
      </c>
      <c r="AH284" s="1" t="str">
        <f>VLOOKUP($AB284,[3]SAP!$AN$4:$AU$7387,5,0)</f>
        <v>2026-PRL1-50620</v>
      </c>
      <c r="AI284" s="1" t="str">
        <f>VLOOKUP($AB284,[3]SAP!$AN$4:$AU$7387,6,0)</f>
        <v>#</v>
      </c>
      <c r="AJ284" s="1" t="str">
        <f>VLOOKUP($AB284,[3]SAP!$AN$4:$AU$7387,7,0)</f>
        <v>#</v>
      </c>
      <c r="AK284" s="1" t="str">
        <f>VLOOKUP($AB284,[3]SAP!$AN$4:$AU$7387,8,0)</f>
        <v>#</v>
      </c>
      <c r="AL284" s="1">
        <f t="shared" ref="AL284:AL287" si="418">I284</f>
        <v>1</v>
      </c>
      <c r="AM284" s="1">
        <v>1</v>
      </c>
      <c r="AN284" s="16">
        <f t="shared" ref="AN284:AN287" si="419">X284</f>
        <v>5965.98</v>
      </c>
      <c r="AO284" s="16">
        <f t="shared" ref="AO284:AO287" si="420">J284</f>
        <v>5965.98</v>
      </c>
      <c r="AP284" s="1">
        <v>1</v>
      </c>
      <c r="AQ284" s="1">
        <v>1</v>
      </c>
      <c r="AR284" s="1">
        <v>1</v>
      </c>
      <c r="AS284" s="1">
        <v>1</v>
      </c>
      <c r="AT284" s="1">
        <v>1</v>
      </c>
      <c r="AU284" s="1">
        <v>1</v>
      </c>
      <c r="AV284" s="1">
        <v>1</v>
      </c>
      <c r="AW284" s="1">
        <v>1</v>
      </c>
      <c r="AX284" s="1">
        <v>1</v>
      </c>
      <c r="AZ284" s="1" t="str">
        <f t="shared" ref="AZ284:AZ287" si="421">H284</f>
        <v>N0813</v>
      </c>
      <c r="BA284" s="1" t="str">
        <f t="shared" ref="BA284:BB287" si="422">E284</f>
        <v>D05002</v>
      </c>
      <c r="BB284" s="1" t="str">
        <f t="shared" si="422"/>
        <v>KATRIN AKKEL</v>
      </c>
      <c r="BC284" s="1">
        <f t="shared" ref="BC284:BC287" si="423">C284</f>
        <v>50620</v>
      </c>
      <c r="BE284" s="1">
        <v>71200013</v>
      </c>
      <c r="BG284" s="1" t="str">
        <f t="shared" ref="BG284:BG287" si="424">$BG$1&amp;3062</f>
        <v>000000000000003062</v>
      </c>
      <c r="BH284" s="1">
        <f>VLOOKUP($AB284,[3]SAP!$AN$4:$AU$7387,4,0)</f>
        <v>2026</v>
      </c>
      <c r="BI284" s="1" t="str">
        <f>VLOOKUP($AB284,[3]SAP!$AN$4:$AU$7387,5,0)</f>
        <v>2026-PRL1-50620</v>
      </c>
      <c r="BJ284" s="1" t="str">
        <f>VLOOKUP($AB284,[3]SAP!$AN$4:$AU$7387,6,0)</f>
        <v>#</v>
      </c>
      <c r="BK284" s="1" t="str">
        <f>VLOOKUP($AB284,[3]SAP!$AN$4:$AU$7387,7,0)</f>
        <v>#</v>
      </c>
      <c r="BL284" s="1" t="str">
        <f>VLOOKUP($AB284,[3]SAP!$AN$4:$AU$7387,8,0)</f>
        <v>#</v>
      </c>
      <c r="BM284" s="1">
        <f t="shared" ref="BM284:BM287" si="425">K284</f>
        <v>0.4</v>
      </c>
      <c r="BN284" s="1">
        <v>1</v>
      </c>
      <c r="BO284" s="16">
        <v>1306.2000000000003</v>
      </c>
      <c r="BP284" s="15">
        <f t="shared" ref="BP284:BP287" si="426">L284</f>
        <v>522.48</v>
      </c>
      <c r="BQ284" s="1">
        <v>1</v>
      </c>
      <c r="BR284" s="1">
        <v>1</v>
      </c>
      <c r="BS284" s="1">
        <v>1</v>
      </c>
      <c r="BT284" s="1">
        <v>1</v>
      </c>
      <c r="BU284" s="1">
        <v>1</v>
      </c>
      <c r="BV284" s="1">
        <v>1</v>
      </c>
      <c r="BW284" s="1">
        <v>1</v>
      </c>
      <c r="BX284" s="1">
        <v>1</v>
      </c>
      <c r="BY284" s="1">
        <v>1</v>
      </c>
    </row>
    <row r="285" spans="1:77" x14ac:dyDescent="0.25">
      <c r="A285" s="12" t="str">
        <f t="shared" si="412"/>
        <v>50370N0379D06243</v>
      </c>
      <c r="B285" s="1">
        <v>10688552</v>
      </c>
      <c r="C285" s="12">
        <v>50370</v>
      </c>
      <c r="D285" s="1" t="s">
        <v>1328</v>
      </c>
      <c r="E285" s="1" t="s">
        <v>1336</v>
      </c>
      <c r="F285" s="1" t="s">
        <v>1337</v>
      </c>
      <c r="G285" s="1">
        <v>3069</v>
      </c>
      <c r="H285" s="1" t="s">
        <v>1338</v>
      </c>
      <c r="I285" s="1">
        <v>1</v>
      </c>
      <c r="J285" s="15">
        <v>7470.92</v>
      </c>
      <c r="K285" s="1">
        <v>0.4</v>
      </c>
      <c r="L285" s="15">
        <v>522.48</v>
      </c>
      <c r="M285" s="1">
        <v>7993.4</v>
      </c>
      <c r="N285" s="1"/>
      <c r="O285" s="12" t="str">
        <f>VLOOKUP(C285,'[1]minu seosed mai'!$E$3:$F$784,2,0)</f>
        <v>Osaühing perearst Kersti Metsa</v>
      </c>
      <c r="P285" s="12" t="str">
        <f>VLOOKUP(A285,'[2]minu seosed mai'!$A$3:$A$784,1,0)</f>
        <v>50370N0379D06243</v>
      </c>
      <c r="Q285" s="12"/>
      <c r="R285" s="12" t="str">
        <f>VLOOKUP(H285,'[2]minu seosed mai'!$B$3:$F$784,5,0)</f>
        <v>Osaühing perearst Kersti Metsa</v>
      </c>
      <c r="S285" s="12" t="s">
        <v>1334</v>
      </c>
      <c r="T285" s="12" t="s">
        <v>1339</v>
      </c>
      <c r="U285" s="12"/>
      <c r="V285" s="12" t="s">
        <v>1334</v>
      </c>
      <c r="X285" s="16">
        <f t="shared" si="413"/>
        <v>7470.92</v>
      </c>
      <c r="Y285" s="1" t="str">
        <f t="shared" si="414"/>
        <v>N0379</v>
      </c>
      <c r="Z285" s="1" t="str">
        <f t="shared" si="415"/>
        <v>D06243</v>
      </c>
      <c r="AB285" s="1">
        <f t="shared" si="416"/>
        <v>50370</v>
      </c>
      <c r="AC285" s="1" t="str">
        <f t="shared" si="416"/>
        <v>Osaühing perearst Kersti Metsa</v>
      </c>
      <c r="AD285" s="1">
        <f>VLOOKUP(G285,[2]abi!$A$2:$C$4,2,0)</f>
        <v>71200022</v>
      </c>
      <c r="AF285" s="1" t="str">
        <f t="shared" si="417"/>
        <v>000000000000003069</v>
      </c>
      <c r="AG285" s="1">
        <f>VLOOKUP($AB285,[3]SAP!AN$4:AU$7387,4,0)</f>
        <v>2026</v>
      </c>
      <c r="AH285" s="1" t="str">
        <f>VLOOKUP($AB285,[3]SAP!$AN$4:$AU$7387,5,0)</f>
        <v>2026-PRL1-50370</v>
      </c>
      <c r="AI285" s="1" t="str">
        <f>VLOOKUP($AB285,[3]SAP!$AN$4:$AU$7387,6,0)</f>
        <v>#</v>
      </c>
      <c r="AJ285" s="1" t="str">
        <f>VLOOKUP($AB285,[3]SAP!$AN$4:$AU$7387,7,0)</f>
        <v>#</v>
      </c>
      <c r="AK285" s="1" t="str">
        <f>VLOOKUP($AB285,[3]SAP!$AN$4:$AU$7387,8,0)</f>
        <v>#</v>
      </c>
      <c r="AL285" s="1">
        <f t="shared" si="418"/>
        <v>1</v>
      </c>
      <c r="AM285" s="1">
        <v>1</v>
      </c>
      <c r="AN285" s="16">
        <f t="shared" si="419"/>
        <v>7470.92</v>
      </c>
      <c r="AO285" s="16">
        <f t="shared" si="420"/>
        <v>7470.92</v>
      </c>
      <c r="AP285" s="1">
        <v>1</v>
      </c>
      <c r="AQ285" s="1">
        <v>1</v>
      </c>
      <c r="AR285" s="1">
        <v>1</v>
      </c>
      <c r="AS285" s="1">
        <v>1</v>
      </c>
      <c r="AT285" s="1">
        <v>1</v>
      </c>
      <c r="AU285" s="1">
        <v>1</v>
      </c>
      <c r="AV285" s="1">
        <v>1</v>
      </c>
      <c r="AW285" s="1">
        <v>1</v>
      </c>
      <c r="AX285" s="1">
        <v>1</v>
      </c>
      <c r="AZ285" s="1" t="str">
        <f t="shared" si="421"/>
        <v>N0379</v>
      </c>
      <c r="BA285" s="1" t="str">
        <f t="shared" si="422"/>
        <v>D06243</v>
      </c>
      <c r="BB285" s="1" t="str">
        <f t="shared" si="422"/>
        <v>KERSTI METSA</v>
      </c>
      <c r="BC285" s="1">
        <f t="shared" si="423"/>
        <v>50370</v>
      </c>
      <c r="BE285" s="1">
        <v>71200013</v>
      </c>
      <c r="BG285" s="1" t="str">
        <f t="shared" si="424"/>
        <v>000000000000003062</v>
      </c>
      <c r="BH285" s="1">
        <f>VLOOKUP($AB285,[3]SAP!$AN$4:$AU$7387,4,0)</f>
        <v>2026</v>
      </c>
      <c r="BI285" s="1" t="str">
        <f>VLOOKUP($AB285,[3]SAP!$AN$4:$AU$7387,5,0)</f>
        <v>2026-PRL1-50370</v>
      </c>
      <c r="BJ285" s="1" t="str">
        <f>VLOOKUP($AB285,[3]SAP!$AN$4:$AU$7387,6,0)</f>
        <v>#</v>
      </c>
      <c r="BK285" s="1" t="str">
        <f>VLOOKUP($AB285,[3]SAP!$AN$4:$AU$7387,7,0)</f>
        <v>#</v>
      </c>
      <c r="BL285" s="1" t="str">
        <f>VLOOKUP($AB285,[3]SAP!$AN$4:$AU$7387,8,0)</f>
        <v>#</v>
      </c>
      <c r="BM285" s="1">
        <f t="shared" si="425"/>
        <v>0.4</v>
      </c>
      <c r="BN285" s="1">
        <v>1</v>
      </c>
      <c r="BO285" s="16">
        <v>1306.2000000000003</v>
      </c>
      <c r="BP285" s="15">
        <f t="shared" si="426"/>
        <v>522.48</v>
      </c>
      <c r="BQ285" s="1">
        <v>1</v>
      </c>
      <c r="BR285" s="1">
        <v>1</v>
      </c>
      <c r="BS285" s="1">
        <v>1</v>
      </c>
      <c r="BT285" s="1">
        <v>1</v>
      </c>
      <c r="BU285" s="1">
        <v>1</v>
      </c>
      <c r="BV285" s="1">
        <v>1</v>
      </c>
      <c r="BW285" s="1">
        <v>1</v>
      </c>
      <c r="BX285" s="1">
        <v>1</v>
      </c>
      <c r="BY285" s="1">
        <v>1</v>
      </c>
    </row>
    <row r="286" spans="1:77" x14ac:dyDescent="0.25">
      <c r="A286" s="12" t="str">
        <f t="shared" si="412"/>
        <v>50850N0647D07340</v>
      </c>
      <c r="B286" s="1">
        <v>14374804</v>
      </c>
      <c r="C286" s="12">
        <v>50850</v>
      </c>
      <c r="D286" s="1" t="s">
        <v>1334</v>
      </c>
      <c r="E286" s="1" t="s">
        <v>1340</v>
      </c>
      <c r="F286" s="1" t="s">
        <v>1341</v>
      </c>
      <c r="G286" s="1">
        <v>3069</v>
      </c>
      <c r="H286" s="1" t="s">
        <v>1342</v>
      </c>
      <c r="I286" s="1">
        <v>1</v>
      </c>
      <c r="J286" s="15">
        <v>7470.92</v>
      </c>
      <c r="K286" s="1">
        <v>0.70000000000000007</v>
      </c>
      <c r="L286" s="15">
        <v>914.34000000000015</v>
      </c>
      <c r="M286" s="1">
        <v>8385.26</v>
      </c>
      <c r="N286" s="1"/>
      <c r="O286" s="12" t="str">
        <f>VLOOKUP(C286,'[1]minu seosed mai'!$E$3:$F$784,2,0)</f>
        <v>Osaühing perearst Kertu Rünkorg</v>
      </c>
      <c r="P286" s="12" t="str">
        <f>VLOOKUP(A286,'[2]minu seosed mai'!$A$3:$A$784,1,0)</f>
        <v>50850N0647D07340</v>
      </c>
      <c r="Q286" s="12"/>
      <c r="R286" s="12" t="str">
        <f>VLOOKUP(H286,'[2]minu seosed mai'!$B$3:$F$784,5,0)</f>
        <v>Osaühing perearst Kertu Rünkorg</v>
      </c>
      <c r="S286" s="12" t="e">
        <v>#N/A</v>
      </c>
      <c r="T286" s="12" t="e">
        <v>#N/A</v>
      </c>
      <c r="U286" s="12"/>
      <c r="V286" s="12" t="s">
        <v>1343</v>
      </c>
      <c r="X286" s="16">
        <f t="shared" si="413"/>
        <v>7470.92</v>
      </c>
      <c r="Y286" s="1" t="str">
        <f t="shared" si="414"/>
        <v>N0647</v>
      </c>
      <c r="Z286" s="1" t="str">
        <f t="shared" si="415"/>
        <v>D07340</v>
      </c>
      <c r="AB286" s="1">
        <f t="shared" si="416"/>
        <v>50850</v>
      </c>
      <c r="AC286" s="1" t="str">
        <f t="shared" si="416"/>
        <v>Osaühing perearst Kertu Rünkorg</v>
      </c>
      <c r="AD286" s="1">
        <f>VLOOKUP(G286,[2]abi!$A$2:$C$4,2,0)</f>
        <v>71200022</v>
      </c>
      <c r="AF286" s="1" t="str">
        <f t="shared" si="417"/>
        <v>000000000000003069</v>
      </c>
      <c r="AG286" s="1">
        <f>VLOOKUP($AB286,[3]SAP!AN$4:AU$7387,4,0)</f>
        <v>2026</v>
      </c>
      <c r="AH286" s="1" t="str">
        <f>VLOOKUP($AB286,[3]SAP!$AN$4:$AU$7387,5,0)</f>
        <v>2026-PRL1-50850</v>
      </c>
      <c r="AI286" s="1">
        <f>VLOOKUP($AB286,[3]SAP!$AN$4:$AU$7387,6,0)</f>
        <v>1</v>
      </c>
      <c r="AJ286" s="1" t="str">
        <f>VLOOKUP($AB286,[3]SAP!$AN$4:$AU$7387,7,0)</f>
        <v>TK043</v>
      </c>
      <c r="AK286" s="1" t="str">
        <f>VLOOKUP($AB286,[3]SAP!$AN$4:$AU$7387,8,0)</f>
        <v>#</v>
      </c>
      <c r="AL286" s="1">
        <f t="shared" si="418"/>
        <v>1</v>
      </c>
      <c r="AM286" s="1">
        <v>1</v>
      </c>
      <c r="AN286" s="16">
        <f t="shared" si="419"/>
        <v>7470.92</v>
      </c>
      <c r="AO286" s="16">
        <f t="shared" si="420"/>
        <v>7470.92</v>
      </c>
      <c r="AP286" s="1">
        <v>1</v>
      </c>
      <c r="AQ286" s="1">
        <v>1</v>
      </c>
      <c r="AR286" s="1">
        <v>1</v>
      </c>
      <c r="AS286" s="1">
        <v>1</v>
      </c>
      <c r="AT286" s="1">
        <v>1</v>
      </c>
      <c r="AU286" s="1">
        <v>1</v>
      </c>
      <c r="AV286" s="1">
        <v>1</v>
      </c>
      <c r="AW286" s="1">
        <v>1</v>
      </c>
      <c r="AX286" s="1">
        <v>1</v>
      </c>
      <c r="AZ286" s="1" t="str">
        <f t="shared" si="421"/>
        <v>N0647</v>
      </c>
      <c r="BA286" s="1" t="str">
        <f t="shared" si="422"/>
        <v>D07340</v>
      </c>
      <c r="BB286" s="1" t="str">
        <f t="shared" si="422"/>
        <v>MARTIINA ANNI</v>
      </c>
      <c r="BC286" s="1">
        <f t="shared" si="423"/>
        <v>50850</v>
      </c>
      <c r="BE286" s="1">
        <v>71200013</v>
      </c>
      <c r="BG286" s="1" t="str">
        <f t="shared" si="424"/>
        <v>000000000000003062</v>
      </c>
      <c r="BH286" s="1">
        <f>VLOOKUP($AB286,[3]SAP!$AN$4:$AU$7387,4,0)</f>
        <v>2026</v>
      </c>
      <c r="BI286" s="1" t="str">
        <f>VLOOKUP($AB286,[3]SAP!$AN$4:$AU$7387,5,0)</f>
        <v>2026-PRL1-50850</v>
      </c>
      <c r="BJ286" s="1">
        <f>VLOOKUP($AB286,[3]SAP!$AN$4:$AU$7387,6,0)</f>
        <v>1</v>
      </c>
      <c r="BK286" s="1" t="str">
        <f>VLOOKUP($AB286,[3]SAP!$AN$4:$AU$7387,7,0)</f>
        <v>TK043</v>
      </c>
      <c r="BL286" s="1" t="str">
        <f>VLOOKUP($AB286,[3]SAP!$AN$4:$AU$7387,8,0)</f>
        <v>#</v>
      </c>
      <c r="BM286" s="1">
        <f t="shared" si="425"/>
        <v>0.70000000000000007</v>
      </c>
      <c r="BN286" s="1">
        <v>1</v>
      </c>
      <c r="BO286" s="16">
        <v>1306.2000000000003</v>
      </c>
      <c r="BP286" s="15">
        <f t="shared" si="426"/>
        <v>914.34000000000015</v>
      </c>
      <c r="BQ286" s="1">
        <v>1</v>
      </c>
      <c r="BR286" s="1">
        <v>1</v>
      </c>
      <c r="BS286" s="1">
        <v>1</v>
      </c>
      <c r="BT286" s="1">
        <v>1</v>
      </c>
      <c r="BU286" s="1">
        <v>1</v>
      </c>
      <c r="BV286" s="1">
        <v>1</v>
      </c>
      <c r="BW286" s="1">
        <v>1</v>
      </c>
      <c r="BX286" s="1">
        <v>1</v>
      </c>
      <c r="BY286" s="1">
        <v>1</v>
      </c>
    </row>
    <row r="287" spans="1:77" x14ac:dyDescent="0.25">
      <c r="A287" s="12" t="str">
        <f t="shared" si="412"/>
        <v>50850N0684D08017</v>
      </c>
      <c r="B287" s="1">
        <v>14374804</v>
      </c>
      <c r="C287" s="12">
        <v>50850</v>
      </c>
      <c r="D287" s="1" t="s">
        <v>1334</v>
      </c>
      <c r="E287" s="1" t="s">
        <v>1344</v>
      </c>
      <c r="F287" s="1" t="s">
        <v>1345</v>
      </c>
      <c r="G287" s="1">
        <v>3069</v>
      </c>
      <c r="H287" s="1" t="s">
        <v>1346</v>
      </c>
      <c r="I287" s="1">
        <v>1</v>
      </c>
      <c r="J287" s="15">
        <v>7470.92</v>
      </c>
      <c r="K287" s="1">
        <v>0.70000000000000007</v>
      </c>
      <c r="L287" s="15">
        <v>914.34000000000015</v>
      </c>
      <c r="M287" s="1">
        <v>8385.26</v>
      </c>
      <c r="N287" s="1"/>
      <c r="O287" s="12" t="str">
        <f>VLOOKUP(C287,'[1]minu seosed mai'!$E$3:$F$784,2,0)</f>
        <v>Osaühing perearst Kertu Rünkorg</v>
      </c>
      <c r="P287" s="12" t="str">
        <f>VLOOKUP(A287,'[2]minu seosed mai'!$A$3:$A$784,1,0)</f>
        <v>50850N0684D08017</v>
      </c>
      <c r="Q287" s="12"/>
      <c r="R287" s="12" t="str">
        <f>VLOOKUP(H287,'[2]minu seosed mai'!$B$3:$F$784,5,0)</f>
        <v>Osaühing perearst Kertu Rünkorg</v>
      </c>
      <c r="S287" s="12" t="s">
        <v>1347</v>
      </c>
      <c r="T287" s="12" t="s">
        <v>1348</v>
      </c>
      <c r="U287" s="12"/>
      <c r="V287" s="12" t="s">
        <v>1347</v>
      </c>
      <c r="X287" s="16">
        <f t="shared" si="413"/>
        <v>7470.92</v>
      </c>
      <c r="Y287" s="1" t="str">
        <f t="shared" si="414"/>
        <v>N0684</v>
      </c>
      <c r="Z287" s="1" t="str">
        <f t="shared" si="415"/>
        <v>D08017</v>
      </c>
      <c r="AB287" s="1">
        <f t="shared" si="416"/>
        <v>50850</v>
      </c>
      <c r="AC287" s="1" t="str">
        <f t="shared" si="416"/>
        <v>Osaühing perearst Kertu Rünkorg</v>
      </c>
      <c r="AD287" s="1">
        <f>VLOOKUP(G287,[2]abi!$A$2:$C$4,2,0)</f>
        <v>71200022</v>
      </c>
      <c r="AF287" s="1" t="str">
        <f t="shared" si="417"/>
        <v>000000000000003069</v>
      </c>
      <c r="AG287" s="1">
        <f>VLOOKUP($AB287,[3]SAP!AN$4:AU$7387,4,0)</f>
        <v>2026</v>
      </c>
      <c r="AH287" s="1" t="str">
        <f>VLOOKUP($AB287,[3]SAP!$AN$4:$AU$7387,5,0)</f>
        <v>2026-PRL1-50850</v>
      </c>
      <c r="AI287" s="1">
        <f>VLOOKUP($AB287,[3]SAP!$AN$4:$AU$7387,6,0)</f>
        <v>1</v>
      </c>
      <c r="AJ287" s="1" t="str">
        <f>VLOOKUP($AB287,[3]SAP!$AN$4:$AU$7387,7,0)</f>
        <v>TK043</v>
      </c>
      <c r="AK287" s="1" t="str">
        <f>VLOOKUP($AB287,[3]SAP!$AN$4:$AU$7387,8,0)</f>
        <v>#</v>
      </c>
      <c r="AL287" s="1">
        <f t="shared" si="418"/>
        <v>1</v>
      </c>
      <c r="AM287" s="1">
        <v>1</v>
      </c>
      <c r="AN287" s="16">
        <f t="shared" si="419"/>
        <v>7470.92</v>
      </c>
      <c r="AO287" s="16">
        <f t="shared" si="420"/>
        <v>7470.92</v>
      </c>
      <c r="AP287" s="1">
        <v>1</v>
      </c>
      <c r="AQ287" s="1">
        <v>1</v>
      </c>
      <c r="AR287" s="1">
        <v>1</v>
      </c>
      <c r="AS287" s="1">
        <v>1</v>
      </c>
      <c r="AT287" s="1">
        <v>1</v>
      </c>
      <c r="AU287" s="1">
        <v>1</v>
      </c>
      <c r="AV287" s="1">
        <v>1</v>
      </c>
      <c r="AW287" s="1">
        <v>1</v>
      </c>
      <c r="AX287" s="1">
        <v>1</v>
      </c>
      <c r="AZ287" s="1" t="str">
        <f t="shared" si="421"/>
        <v>N0684</v>
      </c>
      <c r="BA287" s="1" t="str">
        <f t="shared" si="422"/>
        <v>D08017</v>
      </c>
      <c r="BB287" s="1" t="str">
        <f t="shared" si="422"/>
        <v>KERTU RÜNKORG</v>
      </c>
      <c r="BC287" s="1">
        <f t="shared" si="423"/>
        <v>50850</v>
      </c>
      <c r="BE287" s="1">
        <v>71200013</v>
      </c>
      <c r="BG287" s="1" t="str">
        <f t="shared" si="424"/>
        <v>000000000000003062</v>
      </c>
      <c r="BH287" s="1">
        <f>VLOOKUP($AB287,[3]SAP!$AN$4:$AU$7387,4,0)</f>
        <v>2026</v>
      </c>
      <c r="BI287" s="1" t="str">
        <f>VLOOKUP($AB287,[3]SAP!$AN$4:$AU$7387,5,0)</f>
        <v>2026-PRL1-50850</v>
      </c>
      <c r="BJ287" s="1">
        <f>VLOOKUP($AB287,[3]SAP!$AN$4:$AU$7387,6,0)</f>
        <v>1</v>
      </c>
      <c r="BK287" s="1" t="str">
        <f>VLOOKUP($AB287,[3]SAP!$AN$4:$AU$7387,7,0)</f>
        <v>TK043</v>
      </c>
      <c r="BL287" s="1" t="str">
        <f>VLOOKUP($AB287,[3]SAP!$AN$4:$AU$7387,8,0)</f>
        <v>#</v>
      </c>
      <c r="BM287" s="1">
        <f t="shared" si="425"/>
        <v>0.70000000000000007</v>
      </c>
      <c r="BN287" s="1">
        <v>1</v>
      </c>
      <c r="BO287" s="16">
        <v>1306.2000000000003</v>
      </c>
      <c r="BP287" s="15">
        <f t="shared" si="426"/>
        <v>914.34000000000015</v>
      </c>
      <c r="BQ287" s="1">
        <v>1</v>
      </c>
      <c r="BR287" s="1">
        <v>1</v>
      </c>
      <c r="BS287" s="1">
        <v>1</v>
      </c>
      <c r="BT287" s="1">
        <v>1</v>
      </c>
      <c r="BU287" s="1">
        <v>1</v>
      </c>
      <c r="BV287" s="1">
        <v>1</v>
      </c>
      <c r="BW287" s="1">
        <v>1</v>
      </c>
      <c r="BX287" s="1">
        <v>1</v>
      </c>
      <c r="BY287" s="1">
        <v>1</v>
      </c>
    </row>
    <row r="288" spans="1:77" x14ac:dyDescent="0.25">
      <c r="A288" s="12" t="str">
        <f t="shared" si="396"/>
        <v>502123061D05863</v>
      </c>
      <c r="B288" s="1">
        <v>10522581</v>
      </c>
      <c r="C288" s="12">
        <v>50212</v>
      </c>
      <c r="D288" s="1" t="s">
        <v>1349</v>
      </c>
      <c r="E288" s="1" t="s">
        <v>1350</v>
      </c>
      <c r="F288" s="1" t="s">
        <v>1351</v>
      </c>
      <c r="G288" s="1">
        <v>3061</v>
      </c>
      <c r="H288" s="1" t="s">
        <v>1352</v>
      </c>
      <c r="I288" s="1">
        <v>0</v>
      </c>
      <c r="J288" s="17">
        <v>0</v>
      </c>
      <c r="L288" s="1">
        <v>0</v>
      </c>
      <c r="M288" s="1">
        <v>0</v>
      </c>
      <c r="N288" s="23">
        <v>46022</v>
      </c>
      <c r="O288" s="12" t="e">
        <f>VLOOKUP(C288,'[1]minu seosed mai'!$E$3:$F$784,2,0)</f>
        <v>#N/A</v>
      </c>
      <c r="P288" s="12" t="e">
        <f>VLOOKUP(A288,'[1]minu seosed mai'!$A$3:$A$784,1,0)</f>
        <v>#N/A</v>
      </c>
      <c r="Q288" s="12"/>
      <c r="R288" s="12" t="str">
        <f>VLOOKUP(H288,'[2]minu seosed mai'!$B$3:$F$784,5,0)</f>
        <v>OÜ Ennetuskliinik</v>
      </c>
      <c r="S288" s="12" t="s">
        <v>1353</v>
      </c>
      <c r="T288" s="12" t="s">
        <v>1354</v>
      </c>
      <c r="U288" s="12"/>
      <c r="V288" s="12" t="s">
        <v>1353</v>
      </c>
    </row>
    <row r="289" spans="1:77" x14ac:dyDescent="0.25">
      <c r="A289" s="12" t="str">
        <f t="shared" ref="A289:A291" si="427">C289&amp;H289&amp;E289</f>
        <v>50329N0632D05572</v>
      </c>
      <c r="B289" s="1">
        <v>10737664</v>
      </c>
      <c r="C289" s="12">
        <v>50329</v>
      </c>
      <c r="D289" s="1" t="s">
        <v>1355</v>
      </c>
      <c r="E289" s="1" t="s">
        <v>1356</v>
      </c>
      <c r="F289" s="1" t="s">
        <v>1357</v>
      </c>
      <c r="G289" s="1">
        <v>3069</v>
      </c>
      <c r="H289" s="1" t="s">
        <v>1358</v>
      </c>
      <c r="I289" s="1">
        <v>1</v>
      </c>
      <c r="J289" s="15">
        <v>7470.92</v>
      </c>
      <c r="K289" s="1">
        <v>0.1</v>
      </c>
      <c r="L289" s="15">
        <v>130.62</v>
      </c>
      <c r="M289" s="1">
        <v>7601.54</v>
      </c>
      <c r="N289" s="1"/>
      <c r="O289" s="12" t="str">
        <f>VLOOKUP(C289,'[1]minu seosed mai'!$E$3:$F$784,2,0)</f>
        <v>OÜ Perearst Külli Paal</v>
      </c>
      <c r="P289" s="12" t="str">
        <f>VLOOKUP(A289,'[2]minu seosed mai'!$A$3:$A$784,1,0)</f>
        <v>50329N0632D05572</v>
      </c>
      <c r="Q289" s="12"/>
      <c r="R289" s="12" t="str">
        <f>VLOOKUP(H289,'[2]minu seosed mai'!$B$3:$F$784,5,0)</f>
        <v>OÜ Perearst Külli Paal</v>
      </c>
      <c r="S289" s="12" t="s">
        <v>1359</v>
      </c>
      <c r="T289" s="12" t="s">
        <v>1360</v>
      </c>
      <c r="U289" s="12"/>
      <c r="V289" s="12" t="s">
        <v>1359</v>
      </c>
      <c r="X289" s="16">
        <f t="shared" ref="X289:X291" si="428">J289/I289</f>
        <v>7470.92</v>
      </c>
      <c r="Y289" s="1" t="str">
        <f t="shared" ref="Y289:Y291" si="429">H289</f>
        <v>N0632</v>
      </c>
      <c r="Z289" s="1" t="str">
        <f t="shared" ref="Z289:Z291" si="430">E289</f>
        <v>D05572</v>
      </c>
      <c r="AB289" s="1">
        <f t="shared" ref="AB289:AC291" si="431">C289</f>
        <v>50329</v>
      </c>
      <c r="AC289" s="1" t="str">
        <f t="shared" si="431"/>
        <v>Osaühing Perearst Külli Paal</v>
      </c>
      <c r="AD289" s="1">
        <f>VLOOKUP(G289,[2]abi!$A$2:$C$4,2,0)</f>
        <v>71200022</v>
      </c>
      <c r="AF289" s="1" t="str">
        <f t="shared" ref="AF289:AF291" si="432">$AF$1&amp;G289</f>
        <v>000000000000003069</v>
      </c>
      <c r="AG289" s="1">
        <f>VLOOKUP($AB289,[3]SAP!AN$4:AU$7387,4,0)</f>
        <v>2026</v>
      </c>
      <c r="AH289" s="1" t="str">
        <f>VLOOKUP($AB289,[3]SAP!$AN$4:$AU$7387,5,0)</f>
        <v>2026-PRL1-50329</v>
      </c>
      <c r="AI289" s="1">
        <f>VLOOKUP($AB289,[3]SAP!$AN$4:$AU$7387,6,0)</f>
        <v>1</v>
      </c>
      <c r="AJ289" s="1" t="str">
        <f>VLOOKUP($AB289,[3]SAP!$AN$4:$AU$7387,7,0)</f>
        <v>TK021</v>
      </c>
      <c r="AK289" s="1" t="str">
        <f>VLOOKUP($AB289,[3]SAP!$AN$4:$AU$7387,8,0)</f>
        <v>#</v>
      </c>
      <c r="AL289" s="1">
        <f t="shared" ref="AL289:AL291" si="433">I289</f>
        <v>1</v>
      </c>
      <c r="AM289" s="1">
        <v>1</v>
      </c>
      <c r="AN289" s="16">
        <f t="shared" ref="AN289:AN291" si="434">X289</f>
        <v>7470.92</v>
      </c>
      <c r="AO289" s="16">
        <f t="shared" ref="AO289:AO291" si="435">J289</f>
        <v>7470.92</v>
      </c>
      <c r="AP289" s="1">
        <v>1</v>
      </c>
      <c r="AQ289" s="1">
        <v>1</v>
      </c>
      <c r="AR289" s="1">
        <v>1</v>
      </c>
      <c r="AS289" s="1">
        <v>1</v>
      </c>
      <c r="AT289" s="1">
        <v>1</v>
      </c>
      <c r="AU289" s="1">
        <v>1</v>
      </c>
      <c r="AV289" s="1">
        <v>1</v>
      </c>
      <c r="AW289" s="1">
        <v>1</v>
      </c>
      <c r="AX289" s="1">
        <v>1</v>
      </c>
      <c r="AZ289" s="1" t="str">
        <f t="shared" ref="AZ289:AZ291" si="436">H289</f>
        <v>N0632</v>
      </c>
      <c r="BA289" s="1" t="str">
        <f t="shared" ref="BA289:BB291" si="437">E289</f>
        <v>D05572</v>
      </c>
      <c r="BB289" s="1" t="str">
        <f t="shared" si="437"/>
        <v>KÜLLI PAAL</v>
      </c>
      <c r="BC289" s="1">
        <f t="shared" ref="BC289:BC291" si="438">C289</f>
        <v>50329</v>
      </c>
      <c r="BE289" s="1">
        <v>71200013</v>
      </c>
      <c r="BG289" s="1" t="str">
        <f t="shared" ref="BG289:BG291" si="439">$BG$1&amp;3062</f>
        <v>000000000000003062</v>
      </c>
      <c r="BH289" s="1">
        <f>VLOOKUP($AB289,[3]SAP!$AN$4:$AU$7387,4,0)</f>
        <v>2026</v>
      </c>
      <c r="BI289" s="1" t="str">
        <f>VLOOKUP($AB289,[3]SAP!$AN$4:$AU$7387,5,0)</f>
        <v>2026-PRL1-50329</v>
      </c>
      <c r="BJ289" s="1">
        <f>VLOOKUP($AB289,[3]SAP!$AN$4:$AU$7387,6,0)</f>
        <v>1</v>
      </c>
      <c r="BK289" s="1" t="str">
        <f>VLOOKUP($AB289,[3]SAP!$AN$4:$AU$7387,7,0)</f>
        <v>TK021</v>
      </c>
      <c r="BL289" s="1" t="str">
        <f>VLOOKUP($AB289,[3]SAP!$AN$4:$AU$7387,8,0)</f>
        <v>#</v>
      </c>
      <c r="BM289" s="1">
        <f t="shared" ref="BM289:BM291" si="440">K289</f>
        <v>0.1</v>
      </c>
      <c r="BN289" s="1">
        <v>1</v>
      </c>
      <c r="BO289" s="16">
        <v>1306.2000000000003</v>
      </c>
      <c r="BP289" s="15">
        <f t="shared" ref="BP289:BP291" si="441">L289</f>
        <v>130.62</v>
      </c>
      <c r="BQ289" s="1">
        <v>1</v>
      </c>
      <c r="BR289" s="1">
        <v>1</v>
      </c>
      <c r="BS289" s="1">
        <v>1</v>
      </c>
      <c r="BT289" s="1">
        <v>1</v>
      </c>
      <c r="BU289" s="1">
        <v>1</v>
      </c>
      <c r="BV289" s="1">
        <v>1</v>
      </c>
      <c r="BW289" s="1">
        <v>1</v>
      </c>
      <c r="BX289" s="1">
        <v>1</v>
      </c>
      <c r="BY289" s="1">
        <v>1</v>
      </c>
    </row>
    <row r="290" spans="1:77" x14ac:dyDescent="0.25">
      <c r="A290" s="12" t="str">
        <f t="shared" si="427"/>
        <v>50662N0402D03063</v>
      </c>
      <c r="B290" s="1">
        <v>11562020</v>
      </c>
      <c r="C290" s="12">
        <v>50662</v>
      </c>
      <c r="D290" s="1" t="s">
        <v>1353</v>
      </c>
      <c r="E290" s="1" t="s">
        <v>1361</v>
      </c>
      <c r="F290" s="1" t="s">
        <v>1362</v>
      </c>
      <c r="G290" s="1">
        <v>3061</v>
      </c>
      <c r="H290" s="1" t="s">
        <v>1363</v>
      </c>
      <c r="I290" s="1">
        <v>1</v>
      </c>
      <c r="J290" s="15">
        <v>5965.98</v>
      </c>
      <c r="K290" s="1">
        <v>0.5</v>
      </c>
      <c r="L290" s="15">
        <v>653.1</v>
      </c>
      <c r="M290" s="1">
        <v>6619.08</v>
      </c>
      <c r="N290" s="1"/>
      <c r="O290" s="12" t="str">
        <f>VLOOKUP(C290,'[1]minu seosed mai'!$E$3:$F$784,2,0)</f>
        <v>Osaühing Perearst Külli Raudsik</v>
      </c>
      <c r="P290" s="12" t="str">
        <f>VLOOKUP(A290,'[2]minu seosed mai'!$A$3:$A$784,1,0)</f>
        <v>50662N0402D03063</v>
      </c>
      <c r="Q290" s="12"/>
      <c r="R290" s="12" t="str">
        <f>VLOOKUP(H290,'[2]minu seosed mai'!$B$3:$F$784,5,0)</f>
        <v>Osaühing Perearst Külli Raudsik</v>
      </c>
      <c r="S290" s="12" t="s">
        <v>1364</v>
      </c>
      <c r="T290" s="12" t="s">
        <v>1365</v>
      </c>
      <c r="U290" s="12"/>
      <c r="V290" s="12" t="s">
        <v>1364</v>
      </c>
      <c r="X290" s="16">
        <f t="shared" si="428"/>
        <v>5965.98</v>
      </c>
      <c r="Y290" s="1" t="str">
        <f t="shared" si="429"/>
        <v>N0402</v>
      </c>
      <c r="Z290" s="1" t="str">
        <f t="shared" si="430"/>
        <v>D03063</v>
      </c>
      <c r="AB290" s="1">
        <f t="shared" si="431"/>
        <v>50662</v>
      </c>
      <c r="AC290" s="1" t="str">
        <f t="shared" si="431"/>
        <v>Osaühing Perearst Külli Raudsik</v>
      </c>
      <c r="AD290" s="1">
        <f>VLOOKUP(G290,[2]abi!$A$2:$C$4,2,0)</f>
        <v>71200012</v>
      </c>
      <c r="AF290" s="1" t="str">
        <f t="shared" si="432"/>
        <v>000000000000003061</v>
      </c>
      <c r="AG290" s="1">
        <f>VLOOKUP($AB290,[3]SAP!AN$4:AU$7387,4,0)</f>
        <v>2026</v>
      </c>
      <c r="AH290" s="1" t="str">
        <f>VLOOKUP($AB290,[3]SAP!$AN$4:$AU$7387,5,0)</f>
        <v>2026-PRL1-50662</v>
      </c>
      <c r="AI290" s="1" t="str">
        <f>VLOOKUP($AB290,[3]SAP!$AN$4:$AU$7387,6,0)</f>
        <v>#</v>
      </c>
      <c r="AJ290" s="1" t="str">
        <f>VLOOKUP($AB290,[3]SAP!$AN$4:$AU$7387,7,0)</f>
        <v>#</v>
      </c>
      <c r="AK290" s="1" t="str">
        <f>VLOOKUP($AB290,[3]SAP!$AN$4:$AU$7387,8,0)</f>
        <v>#</v>
      </c>
      <c r="AL290" s="1">
        <f t="shared" si="433"/>
        <v>1</v>
      </c>
      <c r="AM290" s="1">
        <v>1</v>
      </c>
      <c r="AN290" s="16">
        <f t="shared" si="434"/>
        <v>5965.98</v>
      </c>
      <c r="AO290" s="16">
        <f t="shared" si="435"/>
        <v>5965.98</v>
      </c>
      <c r="AP290" s="1">
        <v>1</v>
      </c>
      <c r="AQ290" s="1">
        <v>1</v>
      </c>
      <c r="AR290" s="1">
        <v>1</v>
      </c>
      <c r="AS290" s="1">
        <v>1</v>
      </c>
      <c r="AT290" s="1">
        <v>1</v>
      </c>
      <c r="AU290" s="1">
        <v>1</v>
      </c>
      <c r="AV290" s="1">
        <v>1</v>
      </c>
      <c r="AW290" s="1">
        <v>1</v>
      </c>
      <c r="AX290" s="1">
        <v>1</v>
      </c>
      <c r="AZ290" s="1" t="str">
        <f t="shared" si="436"/>
        <v>N0402</v>
      </c>
      <c r="BA290" s="1" t="str">
        <f t="shared" si="437"/>
        <v>D03063</v>
      </c>
      <c r="BB290" s="1" t="str">
        <f t="shared" si="437"/>
        <v>KÜLLI RAUDSIK</v>
      </c>
      <c r="BC290" s="1">
        <f t="shared" si="438"/>
        <v>50662</v>
      </c>
      <c r="BE290" s="1">
        <v>71200013</v>
      </c>
      <c r="BG290" s="1" t="str">
        <f t="shared" si="439"/>
        <v>000000000000003062</v>
      </c>
      <c r="BH290" s="1">
        <f>VLOOKUP($AB290,[3]SAP!$AN$4:$AU$7387,4,0)</f>
        <v>2026</v>
      </c>
      <c r="BI290" s="1" t="str">
        <f>VLOOKUP($AB290,[3]SAP!$AN$4:$AU$7387,5,0)</f>
        <v>2026-PRL1-50662</v>
      </c>
      <c r="BJ290" s="1" t="str">
        <f>VLOOKUP($AB290,[3]SAP!$AN$4:$AU$7387,6,0)</f>
        <v>#</v>
      </c>
      <c r="BK290" s="1" t="str">
        <f>VLOOKUP($AB290,[3]SAP!$AN$4:$AU$7387,7,0)</f>
        <v>#</v>
      </c>
      <c r="BL290" s="1" t="str">
        <f>VLOOKUP($AB290,[3]SAP!$AN$4:$AU$7387,8,0)</f>
        <v>#</v>
      </c>
      <c r="BM290" s="1">
        <f t="shared" si="440"/>
        <v>0.5</v>
      </c>
      <c r="BN290" s="1">
        <v>1</v>
      </c>
      <c r="BO290" s="16">
        <v>1306.2000000000003</v>
      </c>
      <c r="BP290" s="15">
        <f t="shared" si="441"/>
        <v>653.1</v>
      </c>
      <c r="BQ290" s="1">
        <v>1</v>
      </c>
      <c r="BR290" s="1">
        <v>1</v>
      </c>
      <c r="BS290" s="1">
        <v>1</v>
      </c>
      <c r="BT290" s="1">
        <v>1</v>
      </c>
      <c r="BU290" s="1">
        <v>1</v>
      </c>
      <c r="BV290" s="1">
        <v>1</v>
      </c>
      <c r="BW290" s="1">
        <v>1</v>
      </c>
      <c r="BX290" s="1">
        <v>1</v>
      </c>
      <c r="BY290" s="1">
        <v>1</v>
      </c>
    </row>
    <row r="291" spans="1:77" x14ac:dyDescent="0.25">
      <c r="A291" s="12" t="str">
        <f t="shared" si="427"/>
        <v>50083N0680D05797</v>
      </c>
      <c r="B291" s="1">
        <v>10563359</v>
      </c>
      <c r="C291" s="12">
        <v>50083</v>
      </c>
      <c r="D291" s="1" t="s">
        <v>1366</v>
      </c>
      <c r="E291" s="1" t="s">
        <v>1367</v>
      </c>
      <c r="F291" s="1" t="s">
        <v>1368</v>
      </c>
      <c r="G291" s="1">
        <v>3069</v>
      </c>
      <c r="H291" s="1" t="s">
        <v>1369</v>
      </c>
      <c r="I291" s="1">
        <v>1</v>
      </c>
      <c r="J291" s="15">
        <v>7470.92</v>
      </c>
      <c r="K291" s="1">
        <v>0.2</v>
      </c>
      <c r="L291" s="15">
        <v>261.24</v>
      </c>
      <c r="M291" s="1">
        <v>7732.16</v>
      </c>
      <c r="N291" s="1"/>
      <c r="O291" s="12" t="str">
        <f>VLOOKUP(C291,'[1]minu seosed mai'!$E$3:$F$784,2,0)</f>
        <v>OÜ Perearst Maire Nirk</v>
      </c>
      <c r="P291" s="12" t="str">
        <f>VLOOKUP(A291,'[2]minu seosed mai'!$A$3:$A$784,1,0)</f>
        <v>50083N0680D05797</v>
      </c>
      <c r="Q291" s="12"/>
      <c r="R291" s="12" t="str">
        <f>VLOOKUP(H291,'[2]minu seosed mai'!$B$3:$F$784,5,0)</f>
        <v>OÜ Perearst Maire Nirk</v>
      </c>
      <c r="S291" s="12" t="s">
        <v>1364</v>
      </c>
      <c r="T291" s="12" t="s">
        <v>1370</v>
      </c>
      <c r="U291" s="12"/>
      <c r="V291" s="12" t="s">
        <v>1364</v>
      </c>
      <c r="X291" s="16">
        <f t="shared" si="428"/>
        <v>7470.92</v>
      </c>
      <c r="Y291" s="1" t="str">
        <f t="shared" si="429"/>
        <v>N0680</v>
      </c>
      <c r="Z291" s="1" t="str">
        <f t="shared" si="430"/>
        <v>D05797</v>
      </c>
      <c r="AB291" s="1">
        <f t="shared" si="431"/>
        <v>50083</v>
      </c>
      <c r="AC291" s="1" t="str">
        <f t="shared" si="431"/>
        <v>osaühing Perearst Maire Nirk</v>
      </c>
      <c r="AD291" s="1">
        <f>VLOOKUP(G291,[2]abi!$A$2:$C$4,2,0)</f>
        <v>71200022</v>
      </c>
      <c r="AF291" s="1" t="str">
        <f t="shared" si="432"/>
        <v>000000000000003069</v>
      </c>
      <c r="AG291" s="1">
        <f>VLOOKUP($AB291,[3]SAP!AN$4:AU$7387,4,0)</f>
        <v>2026</v>
      </c>
      <c r="AH291" s="1" t="str">
        <f>VLOOKUP($AB291,[3]SAP!$AN$4:$AU$7387,5,0)</f>
        <v>2026-PRL1-50083</v>
      </c>
      <c r="AI291" s="1">
        <f>VLOOKUP($AB291,[3]SAP!$AN$4:$AU$7387,6,0)</f>
        <v>1</v>
      </c>
      <c r="AJ291" s="1" t="str">
        <f>VLOOKUP($AB291,[3]SAP!$AN$4:$AU$7387,7,0)</f>
        <v>TK080</v>
      </c>
      <c r="AK291" s="1" t="str">
        <f>VLOOKUP($AB291,[3]SAP!$AN$4:$AU$7387,8,0)</f>
        <v>#</v>
      </c>
      <c r="AL291" s="1">
        <f t="shared" si="433"/>
        <v>1</v>
      </c>
      <c r="AM291" s="1">
        <v>1</v>
      </c>
      <c r="AN291" s="16">
        <f t="shared" si="434"/>
        <v>7470.92</v>
      </c>
      <c r="AO291" s="16">
        <f t="shared" si="435"/>
        <v>7470.92</v>
      </c>
      <c r="AP291" s="1">
        <v>1</v>
      </c>
      <c r="AQ291" s="1">
        <v>1</v>
      </c>
      <c r="AR291" s="1">
        <v>1</v>
      </c>
      <c r="AS291" s="1">
        <v>1</v>
      </c>
      <c r="AT291" s="1">
        <v>1</v>
      </c>
      <c r="AU291" s="1">
        <v>1</v>
      </c>
      <c r="AV291" s="1">
        <v>1</v>
      </c>
      <c r="AW291" s="1">
        <v>1</v>
      </c>
      <c r="AX291" s="1">
        <v>1</v>
      </c>
      <c r="AZ291" s="1" t="str">
        <f t="shared" si="436"/>
        <v>N0680</v>
      </c>
      <c r="BA291" s="1" t="str">
        <f t="shared" si="437"/>
        <v>D05797</v>
      </c>
      <c r="BB291" s="1" t="str">
        <f t="shared" si="437"/>
        <v>MAIRE NIRK</v>
      </c>
      <c r="BC291" s="1">
        <f t="shared" si="438"/>
        <v>50083</v>
      </c>
      <c r="BE291" s="1">
        <v>71200013</v>
      </c>
      <c r="BG291" s="1" t="str">
        <f t="shared" si="439"/>
        <v>000000000000003062</v>
      </c>
      <c r="BH291" s="1">
        <f>VLOOKUP($AB291,[3]SAP!$AN$4:$AU$7387,4,0)</f>
        <v>2026</v>
      </c>
      <c r="BI291" s="1" t="str">
        <f>VLOOKUP($AB291,[3]SAP!$AN$4:$AU$7387,5,0)</f>
        <v>2026-PRL1-50083</v>
      </c>
      <c r="BJ291" s="1">
        <f>VLOOKUP($AB291,[3]SAP!$AN$4:$AU$7387,6,0)</f>
        <v>1</v>
      </c>
      <c r="BK291" s="1" t="str">
        <f>VLOOKUP($AB291,[3]SAP!$AN$4:$AU$7387,7,0)</f>
        <v>TK080</v>
      </c>
      <c r="BL291" s="1" t="str">
        <f>VLOOKUP($AB291,[3]SAP!$AN$4:$AU$7387,8,0)</f>
        <v>#</v>
      </c>
      <c r="BM291" s="1">
        <f t="shared" si="440"/>
        <v>0.2</v>
      </c>
      <c r="BN291" s="1">
        <v>1</v>
      </c>
      <c r="BO291" s="16">
        <v>1306.2000000000003</v>
      </c>
      <c r="BP291" s="15">
        <f t="shared" si="441"/>
        <v>261.24</v>
      </c>
      <c r="BQ291" s="1">
        <v>1</v>
      </c>
      <c r="BR291" s="1">
        <v>1</v>
      </c>
      <c r="BS291" s="1">
        <v>1</v>
      </c>
      <c r="BT291" s="1">
        <v>1</v>
      </c>
      <c r="BU291" s="1">
        <v>1</v>
      </c>
      <c r="BV291" s="1">
        <v>1</v>
      </c>
      <c r="BW291" s="1">
        <v>1</v>
      </c>
      <c r="BX291" s="1">
        <v>1</v>
      </c>
      <c r="BY291" s="1">
        <v>1</v>
      </c>
    </row>
    <row r="292" spans="1:77" x14ac:dyDescent="0.25">
      <c r="A292" s="12" t="str">
        <f t="shared" si="396"/>
        <v>503513069D00146</v>
      </c>
      <c r="B292" s="1">
        <v>10931120</v>
      </c>
      <c r="C292" s="12">
        <v>50351</v>
      </c>
      <c r="D292" s="1" t="s">
        <v>1371</v>
      </c>
      <c r="E292" s="1" t="s">
        <v>1372</v>
      </c>
      <c r="F292" s="1" t="s">
        <v>1373</v>
      </c>
      <c r="G292" s="1">
        <v>3069</v>
      </c>
      <c r="H292" s="1" t="s">
        <v>1374</v>
      </c>
      <c r="I292" s="1">
        <v>0</v>
      </c>
      <c r="J292" s="17">
        <v>0</v>
      </c>
      <c r="L292" s="1">
        <v>0</v>
      </c>
      <c r="M292" s="1">
        <v>0</v>
      </c>
      <c r="N292" s="1"/>
      <c r="O292" s="12" t="str">
        <f>VLOOKUP(C292,'[1]minu seosed mai'!$E$3:$F$784,2,0)</f>
        <v>OÜ Perearst Marika Teder</v>
      </c>
      <c r="P292" s="12" t="e">
        <f>VLOOKUP(A292,'[1]minu seosed mai'!$A$3:$A$784,1,0)</f>
        <v>#N/A</v>
      </c>
      <c r="Q292" s="12"/>
      <c r="R292" s="12" t="str">
        <f>VLOOKUP(H292,'[2]minu seosed mai'!$B$3:$F$784,5,0)</f>
        <v>OÜ Perearst Marika Teder</v>
      </c>
      <c r="S292" s="12" t="s">
        <v>1375</v>
      </c>
      <c r="T292" s="12" t="s">
        <v>1376</v>
      </c>
      <c r="U292" s="12"/>
      <c r="V292" s="12" t="s">
        <v>1375</v>
      </c>
    </row>
    <row r="293" spans="1:77" x14ac:dyDescent="0.25">
      <c r="A293" s="12" t="str">
        <f t="shared" si="396"/>
        <v>503513061D00146</v>
      </c>
      <c r="B293" s="1">
        <v>10931120</v>
      </c>
      <c r="C293" s="12">
        <v>50351</v>
      </c>
      <c r="D293" s="1" t="s">
        <v>1371</v>
      </c>
      <c r="E293" s="1" t="s">
        <v>1372</v>
      </c>
      <c r="F293" s="1" t="s">
        <v>1373</v>
      </c>
      <c r="G293" s="1">
        <v>3061</v>
      </c>
      <c r="H293" s="1" t="s">
        <v>1377</v>
      </c>
      <c r="I293" s="1">
        <v>0</v>
      </c>
      <c r="J293" s="17">
        <v>0</v>
      </c>
      <c r="L293" s="1">
        <v>0</v>
      </c>
      <c r="M293" s="1">
        <v>0</v>
      </c>
      <c r="N293" s="1"/>
      <c r="O293" s="12" t="str">
        <f>VLOOKUP(C293,'[1]minu seosed mai'!$E$3:$F$784,2,0)</f>
        <v>OÜ Perearst Marika Teder</v>
      </c>
      <c r="P293" s="12" t="e">
        <f>VLOOKUP(A293,'[1]minu seosed mai'!$A$3:$A$784,1,0)</f>
        <v>#N/A</v>
      </c>
      <c r="Q293" s="12"/>
      <c r="R293" s="12" t="str">
        <f>VLOOKUP(H293,'[2]minu seosed mai'!$B$3:$F$784,5,0)</f>
        <v>OÜ Perearst Marika Teder</v>
      </c>
      <c r="S293" s="12" t="s">
        <v>1378</v>
      </c>
      <c r="T293" s="12" t="s">
        <v>1379</v>
      </c>
      <c r="U293" s="12"/>
      <c r="V293" s="12" t="s">
        <v>1378</v>
      </c>
    </row>
    <row r="294" spans="1:77" x14ac:dyDescent="0.25">
      <c r="A294" s="12" t="str">
        <f t="shared" ref="A294:A301" si="442">C294&amp;H294&amp;E294</f>
        <v>50206N0362D05322</v>
      </c>
      <c r="B294" s="1">
        <v>10899585</v>
      </c>
      <c r="C294" s="12">
        <v>50206</v>
      </c>
      <c r="D294" s="1" t="s">
        <v>1375</v>
      </c>
      <c r="E294" s="1" t="s">
        <v>1380</v>
      </c>
      <c r="F294" s="1" t="s">
        <v>1381</v>
      </c>
      <c r="G294" s="1">
        <v>3069</v>
      </c>
      <c r="H294" s="1" t="s">
        <v>1382</v>
      </c>
      <c r="I294" s="1">
        <v>1</v>
      </c>
      <c r="J294" s="15">
        <v>7470.92</v>
      </c>
      <c r="K294" s="1">
        <v>0.4</v>
      </c>
      <c r="L294" s="15">
        <v>522.48</v>
      </c>
      <c r="M294" s="1">
        <v>7993.4</v>
      </c>
      <c r="N294" s="1"/>
      <c r="O294" s="12" t="str">
        <f>VLOOKUP(C294,'[1]minu seosed mai'!$E$3:$F$784,2,0)</f>
        <v>Osaühing Perearst Merike Roseniit</v>
      </c>
      <c r="P294" s="12" t="str">
        <f>VLOOKUP(A294,'[2]minu seosed mai'!$A$3:$A$784,1,0)</f>
        <v>50206N0362D05322</v>
      </c>
      <c r="Q294" s="12"/>
      <c r="R294" s="12" t="str">
        <f>VLOOKUP(H294,'[2]minu seosed mai'!$B$3:$F$784,5,0)</f>
        <v>Osaühing Perearst Merike Roseniit</v>
      </c>
      <c r="S294" s="12" t="s">
        <v>1383</v>
      </c>
      <c r="T294" s="12" t="s">
        <v>1384</v>
      </c>
      <c r="U294" s="12"/>
      <c r="V294" s="12" t="s">
        <v>1383</v>
      </c>
      <c r="X294" s="16">
        <f t="shared" ref="X294:X301" si="443">J294/I294</f>
        <v>7470.92</v>
      </c>
      <c r="Y294" s="1" t="str">
        <f t="shared" ref="Y294:Y301" si="444">H294</f>
        <v>N0362</v>
      </c>
      <c r="Z294" s="1" t="str">
        <f t="shared" ref="Z294:Z301" si="445">E294</f>
        <v>D05322</v>
      </c>
      <c r="AB294" s="1">
        <f t="shared" ref="AB294:AC301" si="446">C294</f>
        <v>50206</v>
      </c>
      <c r="AC294" s="1" t="str">
        <f t="shared" si="446"/>
        <v>Osaühing Perearst Merike Roseniit</v>
      </c>
      <c r="AD294" s="1">
        <f>VLOOKUP(G294,[2]abi!$A$2:$C$4,2,0)</f>
        <v>71200022</v>
      </c>
      <c r="AF294" s="1" t="str">
        <f t="shared" ref="AF294:AF301" si="447">$AF$1&amp;G294</f>
        <v>000000000000003069</v>
      </c>
      <c r="AG294" s="1">
        <f>VLOOKUP($AB294,[3]SAP!AN$4:AU$7387,4,0)</f>
        <v>2026</v>
      </c>
      <c r="AH294" s="1" t="str">
        <f>VLOOKUP($AB294,[3]SAP!$AN$4:$AU$7387,5,0)</f>
        <v>2026-PRL1-50206</v>
      </c>
      <c r="AI294" s="1" t="str">
        <f>VLOOKUP($AB294,[3]SAP!$AN$4:$AU$7387,6,0)</f>
        <v>#</v>
      </c>
      <c r="AJ294" s="1" t="str">
        <f>VLOOKUP($AB294,[3]SAP!$AN$4:$AU$7387,7,0)</f>
        <v>#</v>
      </c>
      <c r="AK294" s="1" t="str">
        <f>VLOOKUP($AB294,[3]SAP!$AN$4:$AU$7387,8,0)</f>
        <v>#</v>
      </c>
      <c r="AL294" s="1">
        <f t="shared" ref="AL294:AL301" si="448">I294</f>
        <v>1</v>
      </c>
      <c r="AM294" s="1">
        <v>1</v>
      </c>
      <c r="AN294" s="16">
        <f t="shared" ref="AN294:AN301" si="449">X294</f>
        <v>7470.92</v>
      </c>
      <c r="AO294" s="16">
        <f t="shared" ref="AO294:AO301" si="450">J294</f>
        <v>7470.92</v>
      </c>
      <c r="AP294" s="1">
        <v>1</v>
      </c>
      <c r="AQ294" s="1">
        <v>1</v>
      </c>
      <c r="AR294" s="1">
        <v>1</v>
      </c>
      <c r="AS294" s="1">
        <v>1</v>
      </c>
      <c r="AT294" s="1">
        <v>1</v>
      </c>
      <c r="AU294" s="1">
        <v>1</v>
      </c>
      <c r="AV294" s="1">
        <v>1</v>
      </c>
      <c r="AW294" s="1">
        <v>1</v>
      </c>
      <c r="AX294" s="1">
        <v>1</v>
      </c>
      <c r="AZ294" s="1" t="str">
        <f t="shared" ref="AZ294:AZ301" si="451">H294</f>
        <v>N0362</v>
      </c>
      <c r="BA294" s="1" t="str">
        <f t="shared" ref="BA294:BB301" si="452">E294</f>
        <v>D05322</v>
      </c>
      <c r="BB294" s="1" t="str">
        <f t="shared" si="452"/>
        <v>MERIKE ROSENIIT</v>
      </c>
      <c r="BC294" s="1">
        <f t="shared" ref="BC294:BC301" si="453">C294</f>
        <v>50206</v>
      </c>
      <c r="BE294" s="1">
        <v>71200013</v>
      </c>
      <c r="BG294" s="1" t="str">
        <f t="shared" ref="BG294:BG301" si="454">$BG$1&amp;3062</f>
        <v>000000000000003062</v>
      </c>
      <c r="BH294" s="1">
        <f>VLOOKUP($AB294,[3]SAP!$AN$4:$AU$7387,4,0)</f>
        <v>2026</v>
      </c>
      <c r="BI294" s="1" t="str">
        <f>VLOOKUP($AB294,[3]SAP!$AN$4:$AU$7387,5,0)</f>
        <v>2026-PRL1-50206</v>
      </c>
      <c r="BJ294" s="1" t="str">
        <f>VLOOKUP($AB294,[3]SAP!$AN$4:$AU$7387,6,0)</f>
        <v>#</v>
      </c>
      <c r="BK294" s="1" t="str">
        <f>VLOOKUP($AB294,[3]SAP!$AN$4:$AU$7387,7,0)</f>
        <v>#</v>
      </c>
      <c r="BL294" s="1" t="str">
        <f>VLOOKUP($AB294,[3]SAP!$AN$4:$AU$7387,8,0)</f>
        <v>#</v>
      </c>
      <c r="BM294" s="1">
        <f t="shared" ref="BM294:BM301" si="455">K294</f>
        <v>0.4</v>
      </c>
      <c r="BN294" s="1">
        <v>1</v>
      </c>
      <c r="BO294" s="16">
        <v>1306.2000000000003</v>
      </c>
      <c r="BP294" s="15">
        <f t="shared" ref="BP294:BP301" si="456">L294</f>
        <v>522.48</v>
      </c>
      <c r="BQ294" s="1">
        <v>1</v>
      </c>
      <c r="BR294" s="1">
        <v>1</v>
      </c>
      <c r="BS294" s="1">
        <v>1</v>
      </c>
      <c r="BT294" s="1">
        <v>1</v>
      </c>
      <c r="BU294" s="1">
        <v>1</v>
      </c>
      <c r="BV294" s="1">
        <v>1</v>
      </c>
      <c r="BW294" s="1">
        <v>1</v>
      </c>
      <c r="BX294" s="1">
        <v>1</v>
      </c>
      <c r="BY294" s="1">
        <v>1</v>
      </c>
    </row>
    <row r="295" spans="1:77" x14ac:dyDescent="0.25">
      <c r="A295" s="12" t="str">
        <f t="shared" si="442"/>
        <v>50461N0523D03031</v>
      </c>
      <c r="B295" s="1">
        <v>10929010</v>
      </c>
      <c r="C295" s="12">
        <v>50461</v>
      </c>
      <c r="D295" s="1" t="s">
        <v>1385</v>
      </c>
      <c r="E295" s="1" t="s">
        <v>1386</v>
      </c>
      <c r="F295" s="1" t="s">
        <v>1387</v>
      </c>
      <c r="G295" s="1">
        <v>3069</v>
      </c>
      <c r="H295" s="1" t="s">
        <v>1388</v>
      </c>
      <c r="I295" s="1">
        <v>1</v>
      </c>
      <c r="J295" s="15">
        <v>7470.92</v>
      </c>
      <c r="K295" s="1">
        <v>0.5</v>
      </c>
      <c r="L295" s="15">
        <v>653.1</v>
      </c>
      <c r="M295" s="1">
        <v>8124.02</v>
      </c>
      <c r="N295" s="1"/>
      <c r="O295" s="12" t="str">
        <f>VLOOKUP(C295,'[1]minu seosed mai'!$E$3:$F$784,2,0)</f>
        <v>OÜ Perearst  Natalia Gvozdeva</v>
      </c>
      <c r="P295" s="12" t="str">
        <f>VLOOKUP(A295,'[2]minu seosed mai'!$A$3:$A$784,1,0)</f>
        <v>50461N0523D03031</v>
      </c>
      <c r="Q295" s="12"/>
      <c r="R295" s="12" t="str">
        <f>VLOOKUP(H295,'[2]minu seosed mai'!$B$3:$F$784,5,0)</f>
        <v>OÜ Perearst  Natalia Gvozdeva</v>
      </c>
      <c r="S295" s="12" t="s">
        <v>1389</v>
      </c>
      <c r="T295" s="12" t="s">
        <v>1390</v>
      </c>
      <c r="U295" s="12"/>
      <c r="V295" s="12" t="s">
        <v>1389</v>
      </c>
      <c r="X295" s="16">
        <f t="shared" si="443"/>
        <v>7470.92</v>
      </c>
      <c r="Y295" s="1" t="str">
        <f t="shared" si="444"/>
        <v>N0523</v>
      </c>
      <c r="Z295" s="1" t="str">
        <f t="shared" si="445"/>
        <v>D03031</v>
      </c>
      <c r="AB295" s="1">
        <f t="shared" si="446"/>
        <v>50461</v>
      </c>
      <c r="AC295" s="1" t="str">
        <f t="shared" si="446"/>
        <v>OSAÜHING PEREARST NATALIA GVOZDEVA</v>
      </c>
      <c r="AD295" s="1">
        <f>VLOOKUP(G295,[2]abi!$A$2:$C$4,2,0)</f>
        <v>71200022</v>
      </c>
      <c r="AF295" s="1" t="str">
        <f t="shared" si="447"/>
        <v>000000000000003069</v>
      </c>
      <c r="AG295" s="1">
        <f>VLOOKUP($AB295,[3]SAP!AN$4:AU$7387,4,0)</f>
        <v>2026</v>
      </c>
      <c r="AH295" s="1" t="str">
        <f>VLOOKUP($AB295,[3]SAP!$AN$4:$AU$7387,5,0)</f>
        <v>2026-PRL1-50461</v>
      </c>
      <c r="AI295" s="1" t="str">
        <f>VLOOKUP($AB295,[3]SAP!$AN$4:$AU$7387,6,0)</f>
        <v>#</v>
      </c>
      <c r="AJ295" s="1" t="str">
        <f>VLOOKUP($AB295,[3]SAP!$AN$4:$AU$7387,7,0)</f>
        <v>#</v>
      </c>
      <c r="AK295" s="1" t="str">
        <f>VLOOKUP($AB295,[3]SAP!$AN$4:$AU$7387,8,0)</f>
        <v>#</v>
      </c>
      <c r="AL295" s="1">
        <f t="shared" si="448"/>
        <v>1</v>
      </c>
      <c r="AM295" s="1">
        <v>1</v>
      </c>
      <c r="AN295" s="16">
        <f t="shared" si="449"/>
        <v>7470.92</v>
      </c>
      <c r="AO295" s="16">
        <f t="shared" si="450"/>
        <v>7470.92</v>
      </c>
      <c r="AP295" s="1">
        <v>1</v>
      </c>
      <c r="AQ295" s="1">
        <v>1</v>
      </c>
      <c r="AR295" s="1">
        <v>1</v>
      </c>
      <c r="AS295" s="1">
        <v>1</v>
      </c>
      <c r="AT295" s="1">
        <v>1</v>
      </c>
      <c r="AU295" s="1">
        <v>1</v>
      </c>
      <c r="AV295" s="1">
        <v>1</v>
      </c>
      <c r="AW295" s="1">
        <v>1</v>
      </c>
      <c r="AX295" s="1">
        <v>1</v>
      </c>
      <c r="AZ295" s="1" t="str">
        <f t="shared" si="451"/>
        <v>N0523</v>
      </c>
      <c r="BA295" s="1" t="str">
        <f t="shared" si="452"/>
        <v>D03031</v>
      </c>
      <c r="BB295" s="1" t="str">
        <f t="shared" si="452"/>
        <v>NATALIYA GVOZDEVA</v>
      </c>
      <c r="BC295" s="1">
        <f t="shared" si="453"/>
        <v>50461</v>
      </c>
      <c r="BE295" s="1">
        <v>71200013</v>
      </c>
      <c r="BG295" s="1" t="str">
        <f t="shared" si="454"/>
        <v>000000000000003062</v>
      </c>
      <c r="BH295" s="1">
        <f>VLOOKUP($AB295,[3]SAP!$AN$4:$AU$7387,4,0)</f>
        <v>2026</v>
      </c>
      <c r="BI295" s="1" t="str">
        <f>VLOOKUP($AB295,[3]SAP!$AN$4:$AU$7387,5,0)</f>
        <v>2026-PRL1-50461</v>
      </c>
      <c r="BJ295" s="1" t="str">
        <f>VLOOKUP($AB295,[3]SAP!$AN$4:$AU$7387,6,0)</f>
        <v>#</v>
      </c>
      <c r="BK295" s="1" t="str">
        <f>VLOOKUP($AB295,[3]SAP!$AN$4:$AU$7387,7,0)</f>
        <v>#</v>
      </c>
      <c r="BL295" s="1" t="str">
        <f>VLOOKUP($AB295,[3]SAP!$AN$4:$AU$7387,8,0)</f>
        <v>#</v>
      </c>
      <c r="BM295" s="1">
        <f t="shared" si="455"/>
        <v>0.5</v>
      </c>
      <c r="BN295" s="1">
        <v>1</v>
      </c>
      <c r="BO295" s="16">
        <v>1306.2000000000003</v>
      </c>
      <c r="BP295" s="15">
        <f t="shared" si="456"/>
        <v>653.1</v>
      </c>
      <c r="BQ295" s="1">
        <v>1</v>
      </c>
      <c r="BR295" s="1">
        <v>1</v>
      </c>
      <c r="BS295" s="1">
        <v>1</v>
      </c>
      <c r="BT295" s="1">
        <v>1</v>
      </c>
      <c r="BU295" s="1">
        <v>1</v>
      </c>
      <c r="BV295" s="1">
        <v>1</v>
      </c>
      <c r="BW295" s="1">
        <v>1</v>
      </c>
      <c r="BX295" s="1">
        <v>1</v>
      </c>
      <c r="BY295" s="1">
        <v>1</v>
      </c>
    </row>
    <row r="296" spans="1:77" x14ac:dyDescent="0.25">
      <c r="A296" s="12" t="str">
        <f t="shared" si="442"/>
        <v>50158N0180D05760</v>
      </c>
      <c r="B296" s="1">
        <v>10818428</v>
      </c>
      <c r="C296" s="12">
        <v>50158</v>
      </c>
      <c r="D296" s="1" t="s">
        <v>1391</v>
      </c>
      <c r="E296" s="1" t="s">
        <v>1392</v>
      </c>
      <c r="F296" s="1" t="s">
        <v>1393</v>
      </c>
      <c r="G296" s="1">
        <v>3069</v>
      </c>
      <c r="H296" s="1" t="s">
        <v>1394</v>
      </c>
      <c r="I296" s="1">
        <v>1</v>
      </c>
      <c r="J296" s="15">
        <v>7470.92</v>
      </c>
      <c r="K296" s="1">
        <v>0.5</v>
      </c>
      <c r="L296" s="15">
        <v>653.1</v>
      </c>
      <c r="M296" s="1">
        <v>8124.02</v>
      </c>
      <c r="N296" s="1"/>
      <c r="O296" s="12" t="str">
        <f>VLOOKUP(C296,'[1]minu seosed mai'!$E$3:$F$784,2,0)</f>
        <v>Perearst Piret Tammist OÜ</v>
      </c>
      <c r="P296" s="12" t="str">
        <f>VLOOKUP(A296,'[2]minu seosed mai'!$A$3:$A$784,1,0)</f>
        <v>50158N0180D05760</v>
      </c>
      <c r="Q296" s="12"/>
      <c r="R296" s="12" t="str">
        <f>VLOOKUP(H296,'[2]minu seosed mai'!$B$3:$F$784,5,0)</f>
        <v>Perearst Piret Tammist OÜ</v>
      </c>
      <c r="S296" s="12" t="s">
        <v>1395</v>
      </c>
      <c r="T296" s="12" t="s">
        <v>1396</v>
      </c>
      <c r="U296" s="12"/>
      <c r="V296" s="12" t="s">
        <v>1395</v>
      </c>
      <c r="X296" s="16">
        <f t="shared" si="443"/>
        <v>7470.92</v>
      </c>
      <c r="Y296" s="1" t="str">
        <f t="shared" si="444"/>
        <v>N0180</v>
      </c>
      <c r="Z296" s="1" t="str">
        <f t="shared" si="445"/>
        <v>D05760</v>
      </c>
      <c r="AB296" s="1">
        <f t="shared" si="446"/>
        <v>50158</v>
      </c>
      <c r="AC296" s="1" t="str">
        <f t="shared" si="446"/>
        <v>Osaühing Perearst Piret Tammist</v>
      </c>
      <c r="AD296" s="1">
        <f>VLOOKUP(G296,[2]abi!$A$2:$C$4,2,0)</f>
        <v>71200022</v>
      </c>
      <c r="AF296" s="1" t="str">
        <f t="shared" si="447"/>
        <v>000000000000003069</v>
      </c>
      <c r="AG296" s="1">
        <f>VLOOKUP($AB296,[3]SAP!AN$4:AU$7387,4,0)</f>
        <v>2026</v>
      </c>
      <c r="AH296" s="1" t="str">
        <f>VLOOKUP($AB296,[3]SAP!$AN$4:$AU$7387,5,0)</f>
        <v>2026-PRL1-50158</v>
      </c>
      <c r="AI296" s="1" t="str">
        <f>VLOOKUP($AB296,[3]SAP!$AN$4:$AU$7387,6,0)</f>
        <v>#</v>
      </c>
      <c r="AJ296" s="1" t="str">
        <f>VLOOKUP($AB296,[3]SAP!$AN$4:$AU$7387,7,0)</f>
        <v>#</v>
      </c>
      <c r="AK296" s="1" t="str">
        <f>VLOOKUP($AB296,[3]SAP!$AN$4:$AU$7387,8,0)</f>
        <v>#</v>
      </c>
      <c r="AL296" s="1">
        <f t="shared" si="448"/>
        <v>1</v>
      </c>
      <c r="AM296" s="1">
        <v>1</v>
      </c>
      <c r="AN296" s="16">
        <f t="shared" si="449"/>
        <v>7470.92</v>
      </c>
      <c r="AO296" s="16">
        <f t="shared" si="450"/>
        <v>7470.92</v>
      </c>
      <c r="AP296" s="1">
        <v>1</v>
      </c>
      <c r="AQ296" s="1">
        <v>1</v>
      </c>
      <c r="AR296" s="1">
        <v>1</v>
      </c>
      <c r="AS296" s="1">
        <v>1</v>
      </c>
      <c r="AT296" s="1">
        <v>1</v>
      </c>
      <c r="AU296" s="1">
        <v>1</v>
      </c>
      <c r="AV296" s="1">
        <v>1</v>
      </c>
      <c r="AW296" s="1">
        <v>1</v>
      </c>
      <c r="AX296" s="1">
        <v>1</v>
      </c>
      <c r="AZ296" s="1" t="str">
        <f t="shared" si="451"/>
        <v>N0180</v>
      </c>
      <c r="BA296" s="1" t="str">
        <f t="shared" si="452"/>
        <v>D05760</v>
      </c>
      <c r="BB296" s="1" t="str">
        <f t="shared" si="452"/>
        <v>PIRET TAMMIST</v>
      </c>
      <c r="BC296" s="1">
        <f t="shared" si="453"/>
        <v>50158</v>
      </c>
      <c r="BE296" s="1">
        <v>71200013</v>
      </c>
      <c r="BG296" s="1" t="str">
        <f t="shared" si="454"/>
        <v>000000000000003062</v>
      </c>
      <c r="BH296" s="1">
        <f>VLOOKUP($AB296,[3]SAP!$AN$4:$AU$7387,4,0)</f>
        <v>2026</v>
      </c>
      <c r="BI296" s="1" t="str">
        <f>VLOOKUP($AB296,[3]SAP!$AN$4:$AU$7387,5,0)</f>
        <v>2026-PRL1-50158</v>
      </c>
      <c r="BJ296" s="1" t="str">
        <f>VLOOKUP($AB296,[3]SAP!$AN$4:$AU$7387,6,0)</f>
        <v>#</v>
      </c>
      <c r="BK296" s="1" t="str">
        <f>VLOOKUP($AB296,[3]SAP!$AN$4:$AU$7387,7,0)</f>
        <v>#</v>
      </c>
      <c r="BL296" s="1" t="str">
        <f>VLOOKUP($AB296,[3]SAP!$AN$4:$AU$7387,8,0)</f>
        <v>#</v>
      </c>
      <c r="BM296" s="1">
        <f t="shared" si="455"/>
        <v>0.5</v>
      </c>
      <c r="BN296" s="1">
        <v>1</v>
      </c>
      <c r="BO296" s="16">
        <v>1306.2000000000003</v>
      </c>
      <c r="BP296" s="15">
        <f t="shared" si="456"/>
        <v>653.1</v>
      </c>
      <c r="BQ296" s="1">
        <v>1</v>
      </c>
      <c r="BR296" s="1">
        <v>1</v>
      </c>
      <c r="BS296" s="1">
        <v>1</v>
      </c>
      <c r="BT296" s="1">
        <v>1</v>
      </c>
      <c r="BU296" s="1">
        <v>1</v>
      </c>
      <c r="BV296" s="1">
        <v>1</v>
      </c>
      <c r="BW296" s="1">
        <v>1</v>
      </c>
      <c r="BX296" s="1">
        <v>1</v>
      </c>
      <c r="BY296" s="1">
        <v>1</v>
      </c>
    </row>
    <row r="297" spans="1:77" x14ac:dyDescent="0.25">
      <c r="A297" s="12" t="str">
        <f t="shared" si="442"/>
        <v>50116N0677D06002</v>
      </c>
      <c r="B297" s="1">
        <v>10512534</v>
      </c>
      <c r="C297" s="12">
        <v>50116</v>
      </c>
      <c r="D297" s="1" t="s">
        <v>1397</v>
      </c>
      <c r="E297" s="1" t="s">
        <v>1398</v>
      </c>
      <c r="F297" s="1" t="s">
        <v>1399</v>
      </c>
      <c r="G297" s="1">
        <v>3069</v>
      </c>
      <c r="H297" s="1" t="s">
        <v>1400</v>
      </c>
      <c r="I297" s="1">
        <v>1</v>
      </c>
      <c r="J297" s="15">
        <v>7470.92</v>
      </c>
      <c r="K297" s="1">
        <v>0.1</v>
      </c>
      <c r="L297" s="15">
        <v>130.62</v>
      </c>
      <c r="M297" s="1">
        <v>7601.54</v>
      </c>
      <c r="N297" s="1"/>
      <c r="O297" s="12" t="str">
        <f>VLOOKUP(C297,'[1]minu seosed mai'!$E$3:$F$784,2,0)</f>
        <v>Sirje Saarniit Perearst OÜ</v>
      </c>
      <c r="P297" s="12" t="str">
        <f>VLOOKUP(A297,'[2]minu seosed mai'!$A$3:$A$784,1,0)</f>
        <v>50116N0677D06002</v>
      </c>
      <c r="Q297" s="12"/>
      <c r="R297" s="12" t="str">
        <f>VLOOKUP(H297,'[2]minu seosed mai'!$B$3:$F$784,5,0)</f>
        <v>Sirje Saarniit Perearst OÜ</v>
      </c>
      <c r="S297" s="12" t="s">
        <v>1401</v>
      </c>
      <c r="T297" s="12" t="s">
        <v>1402</v>
      </c>
      <c r="U297" s="12"/>
      <c r="V297" s="12" t="s">
        <v>1401</v>
      </c>
      <c r="X297" s="16">
        <f t="shared" si="443"/>
        <v>7470.92</v>
      </c>
      <c r="Y297" s="1" t="str">
        <f t="shared" si="444"/>
        <v>N0677</v>
      </c>
      <c r="Z297" s="1" t="str">
        <f t="shared" si="445"/>
        <v>D06002</v>
      </c>
      <c r="AB297" s="1">
        <f t="shared" si="446"/>
        <v>50116</v>
      </c>
      <c r="AC297" s="1" t="str">
        <f t="shared" si="446"/>
        <v>Osaühing Perearst Sirje Saarniit</v>
      </c>
      <c r="AD297" s="1">
        <f>VLOOKUP(G297,[2]abi!$A$2:$C$4,2,0)</f>
        <v>71200022</v>
      </c>
      <c r="AF297" s="1" t="str">
        <f t="shared" si="447"/>
        <v>000000000000003069</v>
      </c>
      <c r="AG297" s="1">
        <f>VLOOKUP($AB297,[3]SAP!AN$4:AU$7387,4,0)</f>
        <v>2026</v>
      </c>
      <c r="AH297" s="1" t="str">
        <f>VLOOKUP($AB297,[3]SAP!$AN$4:$AU$7387,5,0)</f>
        <v>2026-PRL1-50116</v>
      </c>
      <c r="AI297" s="1">
        <f>VLOOKUP($AB297,[3]SAP!$AN$4:$AU$7387,6,0)</f>
        <v>1</v>
      </c>
      <c r="AJ297" s="1" t="str">
        <f>VLOOKUP($AB297,[3]SAP!$AN$4:$AU$7387,7,0)</f>
        <v>TK080</v>
      </c>
      <c r="AK297" s="1" t="str">
        <f>VLOOKUP($AB297,[3]SAP!$AN$4:$AU$7387,8,0)</f>
        <v>#</v>
      </c>
      <c r="AL297" s="1">
        <f t="shared" si="448"/>
        <v>1</v>
      </c>
      <c r="AM297" s="1">
        <v>1</v>
      </c>
      <c r="AN297" s="16">
        <f t="shared" si="449"/>
        <v>7470.92</v>
      </c>
      <c r="AO297" s="16">
        <f t="shared" si="450"/>
        <v>7470.92</v>
      </c>
      <c r="AP297" s="1">
        <v>1</v>
      </c>
      <c r="AQ297" s="1">
        <v>1</v>
      </c>
      <c r="AR297" s="1">
        <v>1</v>
      </c>
      <c r="AS297" s="1">
        <v>1</v>
      </c>
      <c r="AT297" s="1">
        <v>1</v>
      </c>
      <c r="AU297" s="1">
        <v>1</v>
      </c>
      <c r="AV297" s="1">
        <v>1</v>
      </c>
      <c r="AW297" s="1">
        <v>1</v>
      </c>
      <c r="AX297" s="1">
        <v>1</v>
      </c>
      <c r="AZ297" s="1" t="str">
        <f t="shared" si="451"/>
        <v>N0677</v>
      </c>
      <c r="BA297" s="1" t="str">
        <f t="shared" si="452"/>
        <v>D06002</v>
      </c>
      <c r="BB297" s="1" t="str">
        <f t="shared" si="452"/>
        <v>SIRJE SAARNIIT</v>
      </c>
      <c r="BC297" s="1">
        <f t="shared" si="453"/>
        <v>50116</v>
      </c>
      <c r="BE297" s="1">
        <v>71200013</v>
      </c>
      <c r="BG297" s="1" t="str">
        <f t="shared" si="454"/>
        <v>000000000000003062</v>
      </c>
      <c r="BH297" s="1">
        <f>VLOOKUP($AB297,[3]SAP!$AN$4:$AU$7387,4,0)</f>
        <v>2026</v>
      </c>
      <c r="BI297" s="1" t="str">
        <f>VLOOKUP($AB297,[3]SAP!$AN$4:$AU$7387,5,0)</f>
        <v>2026-PRL1-50116</v>
      </c>
      <c r="BJ297" s="1">
        <f>VLOOKUP($AB297,[3]SAP!$AN$4:$AU$7387,6,0)</f>
        <v>1</v>
      </c>
      <c r="BK297" s="1" t="str">
        <f>VLOOKUP($AB297,[3]SAP!$AN$4:$AU$7387,7,0)</f>
        <v>TK080</v>
      </c>
      <c r="BL297" s="1" t="str">
        <f>VLOOKUP($AB297,[3]SAP!$AN$4:$AU$7387,8,0)</f>
        <v>#</v>
      </c>
      <c r="BM297" s="1">
        <f t="shared" si="455"/>
        <v>0.1</v>
      </c>
      <c r="BN297" s="1">
        <v>1</v>
      </c>
      <c r="BO297" s="16">
        <v>1306.2000000000003</v>
      </c>
      <c r="BP297" s="15">
        <f t="shared" si="456"/>
        <v>130.62</v>
      </c>
      <c r="BQ297" s="1">
        <v>1</v>
      </c>
      <c r="BR297" s="1">
        <v>1</v>
      </c>
      <c r="BS297" s="1">
        <v>1</v>
      </c>
      <c r="BT297" s="1">
        <v>1</v>
      </c>
      <c r="BU297" s="1">
        <v>1</v>
      </c>
      <c r="BV297" s="1">
        <v>1</v>
      </c>
      <c r="BW297" s="1">
        <v>1</v>
      </c>
      <c r="BX297" s="1">
        <v>1</v>
      </c>
      <c r="BY297" s="1">
        <v>1</v>
      </c>
    </row>
    <row r="298" spans="1:77" x14ac:dyDescent="0.25">
      <c r="A298" s="12" t="str">
        <f t="shared" si="442"/>
        <v>50697N0090D05534</v>
      </c>
      <c r="B298" s="1">
        <v>12018761</v>
      </c>
      <c r="C298" s="12">
        <v>50697</v>
      </c>
      <c r="D298" s="1" t="s">
        <v>1403</v>
      </c>
      <c r="E298" s="1" t="s">
        <v>1404</v>
      </c>
      <c r="F298" s="1" t="s">
        <v>1405</v>
      </c>
      <c r="G298" s="1">
        <v>3069</v>
      </c>
      <c r="H298" s="1" t="s">
        <v>1406</v>
      </c>
      <c r="I298" s="1">
        <v>1</v>
      </c>
      <c r="J298" s="15">
        <v>7470.92</v>
      </c>
      <c r="K298" s="1">
        <v>0.1</v>
      </c>
      <c r="L298" s="15">
        <v>130.62</v>
      </c>
      <c r="M298" s="1">
        <v>7601.54</v>
      </c>
      <c r="N298" s="1"/>
      <c r="O298" s="12" t="str">
        <f>VLOOKUP(C298,'[1]minu seosed mai'!$E$3:$F$784,2,0)</f>
        <v>Perearst Svetlana Ehiloo OÜ</v>
      </c>
      <c r="P298" s="12" t="str">
        <f>VLOOKUP(A298,'[2]minu seosed mai'!$A$3:$A$784,1,0)</f>
        <v>50697N0090D05534</v>
      </c>
      <c r="Q298" s="12"/>
      <c r="R298" s="12" t="str">
        <f>VLOOKUP(H298,'[2]minu seosed mai'!$B$3:$F$784,5,0)</f>
        <v>Perearst Svetlana Ehiloo OÜ</v>
      </c>
      <c r="S298" s="12" t="s">
        <v>1401</v>
      </c>
      <c r="T298" s="12" t="s">
        <v>1407</v>
      </c>
      <c r="U298" s="12"/>
      <c r="V298" s="12" t="s">
        <v>1401</v>
      </c>
      <c r="X298" s="16">
        <f t="shared" si="443"/>
        <v>7470.92</v>
      </c>
      <c r="Y298" s="1" t="str">
        <f t="shared" si="444"/>
        <v>N0090</v>
      </c>
      <c r="Z298" s="1" t="str">
        <f t="shared" si="445"/>
        <v>D05534</v>
      </c>
      <c r="AB298" s="1">
        <f t="shared" si="446"/>
        <v>50697</v>
      </c>
      <c r="AC298" s="1" t="str">
        <f t="shared" si="446"/>
        <v>Osaühing Perearst Svetlana Ehiloo</v>
      </c>
      <c r="AD298" s="1">
        <f>VLOOKUP(G298,[2]abi!$A$2:$C$4,2,0)</f>
        <v>71200022</v>
      </c>
      <c r="AF298" s="1" t="str">
        <f t="shared" si="447"/>
        <v>000000000000003069</v>
      </c>
      <c r="AG298" s="1">
        <f>VLOOKUP($AB298,[3]SAP!AN$4:AU$7387,4,0)</f>
        <v>2026</v>
      </c>
      <c r="AH298" s="1" t="str">
        <f>VLOOKUP($AB298,[3]SAP!$AN$4:$AU$7387,5,0)</f>
        <v>2026-PRL1-50697</v>
      </c>
      <c r="AI298" s="1" t="str">
        <f>VLOOKUP($AB298,[3]SAP!$AN$4:$AU$7387,6,0)</f>
        <v>#</v>
      </c>
      <c r="AJ298" s="1" t="str">
        <f>VLOOKUP($AB298,[3]SAP!$AN$4:$AU$7387,7,0)</f>
        <v>#</v>
      </c>
      <c r="AK298" s="1" t="str">
        <f>VLOOKUP($AB298,[3]SAP!$AN$4:$AU$7387,8,0)</f>
        <v>#</v>
      </c>
      <c r="AL298" s="1">
        <f t="shared" si="448"/>
        <v>1</v>
      </c>
      <c r="AM298" s="1">
        <v>1</v>
      </c>
      <c r="AN298" s="16">
        <f t="shared" si="449"/>
        <v>7470.92</v>
      </c>
      <c r="AO298" s="16">
        <f t="shared" si="450"/>
        <v>7470.92</v>
      </c>
      <c r="AP298" s="1">
        <v>1</v>
      </c>
      <c r="AQ298" s="1">
        <v>1</v>
      </c>
      <c r="AR298" s="1">
        <v>1</v>
      </c>
      <c r="AS298" s="1">
        <v>1</v>
      </c>
      <c r="AT298" s="1">
        <v>1</v>
      </c>
      <c r="AU298" s="1">
        <v>1</v>
      </c>
      <c r="AV298" s="1">
        <v>1</v>
      </c>
      <c r="AW298" s="1">
        <v>1</v>
      </c>
      <c r="AX298" s="1">
        <v>1</v>
      </c>
      <c r="AZ298" s="1" t="str">
        <f t="shared" si="451"/>
        <v>N0090</v>
      </c>
      <c r="BA298" s="1" t="str">
        <f t="shared" si="452"/>
        <v>D05534</v>
      </c>
      <c r="BB298" s="1" t="str">
        <f t="shared" si="452"/>
        <v>SVETLANA EHILOO</v>
      </c>
      <c r="BC298" s="1">
        <f t="shared" si="453"/>
        <v>50697</v>
      </c>
      <c r="BE298" s="1">
        <v>71200013</v>
      </c>
      <c r="BG298" s="1" t="str">
        <f t="shared" si="454"/>
        <v>000000000000003062</v>
      </c>
      <c r="BH298" s="1">
        <f>VLOOKUP($AB298,[3]SAP!$AN$4:$AU$7387,4,0)</f>
        <v>2026</v>
      </c>
      <c r="BI298" s="1" t="str">
        <f>VLOOKUP($AB298,[3]SAP!$AN$4:$AU$7387,5,0)</f>
        <v>2026-PRL1-50697</v>
      </c>
      <c r="BJ298" s="1" t="str">
        <f>VLOOKUP($AB298,[3]SAP!$AN$4:$AU$7387,6,0)</f>
        <v>#</v>
      </c>
      <c r="BK298" s="1" t="str">
        <f>VLOOKUP($AB298,[3]SAP!$AN$4:$AU$7387,7,0)</f>
        <v>#</v>
      </c>
      <c r="BL298" s="1" t="str">
        <f>VLOOKUP($AB298,[3]SAP!$AN$4:$AU$7387,8,0)</f>
        <v>#</v>
      </c>
      <c r="BM298" s="1">
        <f t="shared" si="455"/>
        <v>0.1</v>
      </c>
      <c r="BN298" s="1">
        <v>1</v>
      </c>
      <c r="BO298" s="16">
        <v>1306.2000000000003</v>
      </c>
      <c r="BP298" s="15">
        <f t="shared" si="456"/>
        <v>130.62</v>
      </c>
      <c r="BQ298" s="1">
        <v>1</v>
      </c>
      <c r="BR298" s="1">
        <v>1</v>
      </c>
      <c r="BS298" s="1">
        <v>1</v>
      </c>
      <c r="BT298" s="1">
        <v>1</v>
      </c>
      <c r="BU298" s="1">
        <v>1</v>
      </c>
      <c r="BV298" s="1">
        <v>1</v>
      </c>
      <c r="BW298" s="1">
        <v>1</v>
      </c>
      <c r="BX298" s="1">
        <v>1</v>
      </c>
      <c r="BY298" s="1">
        <v>1</v>
      </c>
    </row>
    <row r="299" spans="1:77" x14ac:dyDescent="0.25">
      <c r="A299" s="12" t="str">
        <f t="shared" si="442"/>
        <v>50550N0512D01021</v>
      </c>
      <c r="B299" s="1">
        <v>11188490</v>
      </c>
      <c r="C299" s="12">
        <v>50550</v>
      </c>
      <c r="D299" s="1" t="s">
        <v>1408</v>
      </c>
      <c r="E299" s="1" t="s">
        <v>1409</v>
      </c>
      <c r="F299" s="1" t="s">
        <v>1410</v>
      </c>
      <c r="G299" s="1">
        <v>3069</v>
      </c>
      <c r="H299" s="1" t="s">
        <v>1411</v>
      </c>
      <c r="I299" s="1">
        <v>1</v>
      </c>
      <c r="J299" s="15">
        <v>7470.92</v>
      </c>
      <c r="K299" s="1">
        <v>0.2</v>
      </c>
      <c r="L299" s="15">
        <v>261.24</v>
      </c>
      <c r="M299" s="1">
        <v>7732.16</v>
      </c>
      <c r="N299" s="1"/>
      <c r="O299" s="12" t="str">
        <f>VLOOKUP(C299,'[1]minu seosed mai'!$E$3:$F$784,2,0)</f>
        <v>OÜ Perearst Svetlana Sinkina</v>
      </c>
      <c r="P299" s="12" t="str">
        <f>VLOOKUP(A299,'[2]minu seosed mai'!$A$3:$A$784,1,0)</f>
        <v>50550N0512D01021</v>
      </c>
      <c r="Q299" s="12"/>
      <c r="R299" s="12" t="str">
        <f>VLOOKUP(H299,'[2]minu seosed mai'!$B$3:$F$784,5,0)</f>
        <v>OÜ Perearst Svetlana Sinkina</v>
      </c>
      <c r="S299" s="12" t="s">
        <v>1412</v>
      </c>
      <c r="T299" s="12" t="s">
        <v>1413</v>
      </c>
      <c r="U299" s="12"/>
      <c r="V299" s="12" t="s">
        <v>1412</v>
      </c>
      <c r="X299" s="16">
        <f t="shared" si="443"/>
        <v>7470.92</v>
      </c>
      <c r="Y299" s="1" t="str">
        <f t="shared" si="444"/>
        <v>N0512</v>
      </c>
      <c r="Z299" s="1" t="str">
        <f t="shared" si="445"/>
        <v>D01021</v>
      </c>
      <c r="AB299" s="1">
        <f t="shared" si="446"/>
        <v>50550</v>
      </c>
      <c r="AC299" s="1" t="str">
        <f t="shared" si="446"/>
        <v>Osaühing PEREARST SVETLANA SINKINA</v>
      </c>
      <c r="AD299" s="1">
        <f>VLOOKUP(G299,[2]abi!$A$2:$C$4,2,0)</f>
        <v>71200022</v>
      </c>
      <c r="AF299" s="1" t="str">
        <f t="shared" si="447"/>
        <v>000000000000003069</v>
      </c>
      <c r="AG299" s="1">
        <f>VLOOKUP($AB299,[3]SAP!AN$4:AU$7387,4,0)</f>
        <v>2026</v>
      </c>
      <c r="AH299" s="1" t="str">
        <f>VLOOKUP($AB299,[3]SAP!$AN$4:$AU$7387,5,0)</f>
        <v>2026-PRL1-50550</v>
      </c>
      <c r="AI299" s="1" t="str">
        <f>VLOOKUP($AB299,[3]SAP!$AN$4:$AU$7387,6,0)</f>
        <v>#</v>
      </c>
      <c r="AJ299" s="1" t="str">
        <f>VLOOKUP($AB299,[3]SAP!$AN$4:$AU$7387,7,0)</f>
        <v>#</v>
      </c>
      <c r="AK299" s="1" t="str">
        <f>VLOOKUP($AB299,[3]SAP!$AN$4:$AU$7387,8,0)</f>
        <v>#</v>
      </c>
      <c r="AL299" s="1">
        <f t="shared" si="448"/>
        <v>1</v>
      </c>
      <c r="AM299" s="1">
        <v>1</v>
      </c>
      <c r="AN299" s="16">
        <f t="shared" si="449"/>
        <v>7470.92</v>
      </c>
      <c r="AO299" s="16">
        <f t="shared" si="450"/>
        <v>7470.92</v>
      </c>
      <c r="AP299" s="1">
        <v>1</v>
      </c>
      <c r="AQ299" s="1">
        <v>1</v>
      </c>
      <c r="AR299" s="1">
        <v>1</v>
      </c>
      <c r="AS299" s="1">
        <v>1</v>
      </c>
      <c r="AT299" s="1">
        <v>1</v>
      </c>
      <c r="AU299" s="1">
        <v>1</v>
      </c>
      <c r="AV299" s="1">
        <v>1</v>
      </c>
      <c r="AW299" s="1">
        <v>1</v>
      </c>
      <c r="AX299" s="1">
        <v>1</v>
      </c>
      <c r="AZ299" s="1" t="str">
        <f t="shared" si="451"/>
        <v>N0512</v>
      </c>
      <c r="BA299" s="1" t="str">
        <f t="shared" si="452"/>
        <v>D01021</v>
      </c>
      <c r="BB299" s="1" t="str">
        <f t="shared" si="452"/>
        <v>SERGEI SINKIN</v>
      </c>
      <c r="BC299" s="1">
        <f t="shared" si="453"/>
        <v>50550</v>
      </c>
      <c r="BE299" s="1">
        <v>71200013</v>
      </c>
      <c r="BG299" s="1" t="str">
        <f t="shared" si="454"/>
        <v>000000000000003062</v>
      </c>
      <c r="BH299" s="1">
        <f>VLOOKUP($AB299,[3]SAP!$AN$4:$AU$7387,4,0)</f>
        <v>2026</v>
      </c>
      <c r="BI299" s="1" t="str">
        <f>VLOOKUP($AB299,[3]SAP!$AN$4:$AU$7387,5,0)</f>
        <v>2026-PRL1-50550</v>
      </c>
      <c r="BJ299" s="1" t="str">
        <f>VLOOKUP($AB299,[3]SAP!$AN$4:$AU$7387,6,0)</f>
        <v>#</v>
      </c>
      <c r="BK299" s="1" t="str">
        <f>VLOOKUP($AB299,[3]SAP!$AN$4:$AU$7387,7,0)</f>
        <v>#</v>
      </c>
      <c r="BL299" s="1" t="str">
        <f>VLOOKUP($AB299,[3]SAP!$AN$4:$AU$7387,8,0)</f>
        <v>#</v>
      </c>
      <c r="BM299" s="1">
        <f t="shared" si="455"/>
        <v>0.2</v>
      </c>
      <c r="BN299" s="1">
        <v>1</v>
      </c>
      <c r="BO299" s="16">
        <v>1306.2000000000003</v>
      </c>
      <c r="BP299" s="15">
        <f t="shared" si="456"/>
        <v>261.24</v>
      </c>
      <c r="BQ299" s="1">
        <v>1</v>
      </c>
      <c r="BR299" s="1">
        <v>1</v>
      </c>
      <c r="BS299" s="1">
        <v>1</v>
      </c>
      <c r="BT299" s="1">
        <v>1</v>
      </c>
      <c r="BU299" s="1">
        <v>1</v>
      </c>
      <c r="BV299" s="1">
        <v>1</v>
      </c>
      <c r="BW299" s="1">
        <v>1</v>
      </c>
      <c r="BX299" s="1">
        <v>1</v>
      </c>
      <c r="BY299" s="1">
        <v>1</v>
      </c>
    </row>
    <row r="300" spans="1:77" x14ac:dyDescent="0.25">
      <c r="A300" s="12" t="str">
        <f t="shared" si="442"/>
        <v>50550N0526D03064</v>
      </c>
      <c r="B300" s="1">
        <v>11188490</v>
      </c>
      <c r="C300" s="12">
        <v>50550</v>
      </c>
      <c r="D300" s="1" t="s">
        <v>1408</v>
      </c>
      <c r="E300" s="1" t="s">
        <v>1414</v>
      </c>
      <c r="F300" s="1" t="s">
        <v>1415</v>
      </c>
      <c r="G300" s="1">
        <v>3069</v>
      </c>
      <c r="H300" s="1" t="s">
        <v>1416</v>
      </c>
      <c r="I300" s="1">
        <v>1</v>
      </c>
      <c r="J300" s="15">
        <v>7470.92</v>
      </c>
      <c r="K300" s="1">
        <v>0.2</v>
      </c>
      <c r="L300" s="15">
        <v>261.24</v>
      </c>
      <c r="M300" s="1">
        <v>7732.16</v>
      </c>
      <c r="N300" s="1"/>
      <c r="O300" s="12" t="str">
        <f>VLOOKUP(C300,'[1]minu seosed mai'!$E$3:$F$784,2,0)</f>
        <v>OÜ Perearst Svetlana Sinkina</v>
      </c>
      <c r="P300" s="12" t="str">
        <f>VLOOKUP(A300,'[2]minu seosed mai'!$A$3:$A$784,1,0)</f>
        <v>50550N0526D03064</v>
      </c>
      <c r="Q300" s="12"/>
      <c r="R300" s="12" t="str">
        <f>VLOOKUP(H300,'[2]minu seosed mai'!$B$3:$F$784,5,0)</f>
        <v>OÜ Perearst Svetlana Sinkina</v>
      </c>
      <c r="S300" s="12" t="s">
        <v>1417</v>
      </c>
      <c r="T300" s="12" t="s">
        <v>1418</v>
      </c>
      <c r="U300" s="12"/>
      <c r="V300" s="12" t="s">
        <v>1417</v>
      </c>
      <c r="X300" s="16">
        <f t="shared" si="443"/>
        <v>7470.92</v>
      </c>
      <c r="Y300" s="1" t="str">
        <f t="shared" si="444"/>
        <v>N0526</v>
      </c>
      <c r="Z300" s="1" t="str">
        <f t="shared" si="445"/>
        <v>D03064</v>
      </c>
      <c r="AB300" s="1">
        <f t="shared" si="446"/>
        <v>50550</v>
      </c>
      <c r="AC300" s="1" t="str">
        <f t="shared" si="446"/>
        <v>Osaühing PEREARST SVETLANA SINKINA</v>
      </c>
      <c r="AD300" s="1">
        <f>VLOOKUP(G300,[2]abi!$A$2:$C$4,2,0)</f>
        <v>71200022</v>
      </c>
      <c r="AF300" s="1" t="str">
        <f t="shared" si="447"/>
        <v>000000000000003069</v>
      </c>
      <c r="AG300" s="1">
        <f>VLOOKUP($AB300,[3]SAP!AN$4:AU$7387,4,0)</f>
        <v>2026</v>
      </c>
      <c r="AH300" s="1" t="str">
        <f>VLOOKUP($AB300,[3]SAP!$AN$4:$AU$7387,5,0)</f>
        <v>2026-PRL1-50550</v>
      </c>
      <c r="AI300" s="1" t="str">
        <f>VLOOKUP($AB300,[3]SAP!$AN$4:$AU$7387,6,0)</f>
        <v>#</v>
      </c>
      <c r="AJ300" s="1" t="str">
        <f>VLOOKUP($AB300,[3]SAP!$AN$4:$AU$7387,7,0)</f>
        <v>#</v>
      </c>
      <c r="AK300" s="1" t="str">
        <f>VLOOKUP($AB300,[3]SAP!$AN$4:$AU$7387,8,0)</f>
        <v>#</v>
      </c>
      <c r="AL300" s="1">
        <f t="shared" si="448"/>
        <v>1</v>
      </c>
      <c r="AM300" s="1">
        <v>1</v>
      </c>
      <c r="AN300" s="16">
        <f t="shared" si="449"/>
        <v>7470.92</v>
      </c>
      <c r="AO300" s="16">
        <f t="shared" si="450"/>
        <v>7470.92</v>
      </c>
      <c r="AP300" s="1">
        <v>1</v>
      </c>
      <c r="AQ300" s="1">
        <v>1</v>
      </c>
      <c r="AR300" s="1">
        <v>1</v>
      </c>
      <c r="AS300" s="1">
        <v>1</v>
      </c>
      <c r="AT300" s="1">
        <v>1</v>
      </c>
      <c r="AU300" s="1">
        <v>1</v>
      </c>
      <c r="AV300" s="1">
        <v>1</v>
      </c>
      <c r="AW300" s="1">
        <v>1</v>
      </c>
      <c r="AX300" s="1">
        <v>1</v>
      </c>
      <c r="AZ300" s="1" t="str">
        <f t="shared" si="451"/>
        <v>N0526</v>
      </c>
      <c r="BA300" s="1" t="str">
        <f t="shared" si="452"/>
        <v>D03064</v>
      </c>
      <c r="BB300" s="1" t="str">
        <f t="shared" si="452"/>
        <v>SVETLANA SINKINA</v>
      </c>
      <c r="BC300" s="1">
        <f t="shared" si="453"/>
        <v>50550</v>
      </c>
      <c r="BE300" s="1">
        <v>71200013</v>
      </c>
      <c r="BG300" s="1" t="str">
        <f t="shared" si="454"/>
        <v>000000000000003062</v>
      </c>
      <c r="BH300" s="1">
        <f>VLOOKUP($AB300,[3]SAP!$AN$4:$AU$7387,4,0)</f>
        <v>2026</v>
      </c>
      <c r="BI300" s="1" t="str">
        <f>VLOOKUP($AB300,[3]SAP!$AN$4:$AU$7387,5,0)</f>
        <v>2026-PRL1-50550</v>
      </c>
      <c r="BJ300" s="1" t="str">
        <f>VLOOKUP($AB300,[3]SAP!$AN$4:$AU$7387,6,0)</f>
        <v>#</v>
      </c>
      <c r="BK300" s="1" t="str">
        <f>VLOOKUP($AB300,[3]SAP!$AN$4:$AU$7387,7,0)</f>
        <v>#</v>
      </c>
      <c r="BL300" s="1" t="str">
        <f>VLOOKUP($AB300,[3]SAP!$AN$4:$AU$7387,8,0)</f>
        <v>#</v>
      </c>
      <c r="BM300" s="1">
        <f t="shared" si="455"/>
        <v>0.2</v>
      </c>
      <c r="BN300" s="1">
        <v>1</v>
      </c>
      <c r="BO300" s="16">
        <v>1306.2000000000003</v>
      </c>
      <c r="BP300" s="15">
        <f t="shared" si="456"/>
        <v>261.24</v>
      </c>
      <c r="BQ300" s="1">
        <v>1</v>
      </c>
      <c r="BR300" s="1">
        <v>1</v>
      </c>
      <c r="BS300" s="1">
        <v>1</v>
      </c>
      <c r="BT300" s="1">
        <v>1</v>
      </c>
      <c r="BU300" s="1">
        <v>1</v>
      </c>
      <c r="BV300" s="1">
        <v>1</v>
      </c>
      <c r="BW300" s="1">
        <v>1</v>
      </c>
      <c r="BX300" s="1">
        <v>1</v>
      </c>
      <c r="BY300" s="1">
        <v>1</v>
      </c>
    </row>
    <row r="301" spans="1:77" x14ac:dyDescent="0.25">
      <c r="A301" s="12" t="str">
        <f t="shared" si="442"/>
        <v>50257N0457D02353</v>
      </c>
      <c r="B301" s="1">
        <v>10612052</v>
      </c>
      <c r="C301" s="12">
        <v>50257</v>
      </c>
      <c r="D301" s="1" t="s">
        <v>1419</v>
      </c>
      <c r="E301" s="1" t="s">
        <v>1420</v>
      </c>
      <c r="F301" s="1" t="s">
        <v>1421</v>
      </c>
      <c r="G301" s="1">
        <v>3069</v>
      </c>
      <c r="H301" s="1" t="s">
        <v>1422</v>
      </c>
      <c r="I301" s="1">
        <v>1</v>
      </c>
      <c r="J301" s="15">
        <v>7470.92</v>
      </c>
      <c r="K301" s="1">
        <v>0.2</v>
      </c>
      <c r="L301" s="15">
        <v>261.24</v>
      </c>
      <c r="M301" s="1">
        <v>7732.16</v>
      </c>
      <c r="N301" s="1"/>
      <c r="O301" s="12" t="str">
        <f>VLOOKUP(C301,'[1]minu seosed mai'!$E$3:$F$784,2,0)</f>
        <v>OÜ Perearst Tamara Vahtra-Aasmets</v>
      </c>
      <c r="P301" s="12" t="str">
        <f>VLOOKUP(A301,'[2]minu seosed mai'!$A$3:$A$784,1,0)</f>
        <v>50257N0457D02353</v>
      </c>
      <c r="Q301" s="12"/>
      <c r="R301" s="12" t="str">
        <f>VLOOKUP(H301,'[2]minu seosed mai'!$B$3:$F$784,5,0)</f>
        <v>OÜ Perearst Tamara Vahtra-Aasmets</v>
      </c>
      <c r="S301" s="12" t="s">
        <v>1423</v>
      </c>
      <c r="T301" s="12" t="s">
        <v>1424</v>
      </c>
      <c r="U301" s="12"/>
      <c r="V301" s="12" t="s">
        <v>1423</v>
      </c>
      <c r="X301" s="16">
        <f t="shared" si="443"/>
        <v>7470.92</v>
      </c>
      <c r="Y301" s="1" t="str">
        <f t="shared" si="444"/>
        <v>N0457</v>
      </c>
      <c r="Z301" s="1" t="str">
        <f t="shared" si="445"/>
        <v>D02353</v>
      </c>
      <c r="AB301" s="1">
        <f t="shared" si="446"/>
        <v>50257</v>
      </c>
      <c r="AC301" s="1" t="str">
        <f t="shared" si="446"/>
        <v>Osaühing PEREARST TAMARA VAHTRA-AASMETS</v>
      </c>
      <c r="AD301" s="1">
        <f>VLOOKUP(G301,[2]abi!$A$2:$C$4,2,0)</f>
        <v>71200022</v>
      </c>
      <c r="AF301" s="1" t="str">
        <f t="shared" si="447"/>
        <v>000000000000003069</v>
      </c>
      <c r="AG301" s="1">
        <f>VLOOKUP($AB301,[3]SAP!AN$4:AU$7387,4,0)</f>
        <v>2026</v>
      </c>
      <c r="AH301" s="1" t="str">
        <f>VLOOKUP($AB301,[3]SAP!$AN$4:$AU$7387,5,0)</f>
        <v>2026-PRL1-50257</v>
      </c>
      <c r="AI301" s="1" t="str">
        <f>VLOOKUP($AB301,[3]SAP!$AN$4:$AU$7387,6,0)</f>
        <v>#</v>
      </c>
      <c r="AJ301" s="1" t="str">
        <f>VLOOKUP($AB301,[3]SAP!$AN$4:$AU$7387,7,0)</f>
        <v>#</v>
      </c>
      <c r="AK301" s="1" t="str">
        <f>VLOOKUP($AB301,[3]SAP!$AN$4:$AU$7387,8,0)</f>
        <v>#</v>
      </c>
      <c r="AL301" s="1">
        <f t="shared" si="448"/>
        <v>1</v>
      </c>
      <c r="AM301" s="1">
        <v>1</v>
      </c>
      <c r="AN301" s="16">
        <f t="shared" si="449"/>
        <v>7470.92</v>
      </c>
      <c r="AO301" s="16">
        <f t="shared" si="450"/>
        <v>7470.92</v>
      </c>
      <c r="AP301" s="1">
        <v>1</v>
      </c>
      <c r="AQ301" s="1">
        <v>1</v>
      </c>
      <c r="AR301" s="1">
        <v>1</v>
      </c>
      <c r="AS301" s="1">
        <v>1</v>
      </c>
      <c r="AT301" s="1">
        <v>1</v>
      </c>
      <c r="AU301" s="1">
        <v>1</v>
      </c>
      <c r="AV301" s="1">
        <v>1</v>
      </c>
      <c r="AW301" s="1">
        <v>1</v>
      </c>
      <c r="AX301" s="1">
        <v>1</v>
      </c>
      <c r="AZ301" s="1" t="str">
        <f t="shared" si="451"/>
        <v>N0457</v>
      </c>
      <c r="BA301" s="1" t="str">
        <f t="shared" si="452"/>
        <v>D02353</v>
      </c>
      <c r="BB301" s="1" t="str">
        <f t="shared" si="452"/>
        <v>TAMARA VAHTRA-AASMETS</v>
      </c>
      <c r="BC301" s="1">
        <f t="shared" si="453"/>
        <v>50257</v>
      </c>
      <c r="BE301" s="1">
        <v>71200013</v>
      </c>
      <c r="BG301" s="1" t="str">
        <f t="shared" si="454"/>
        <v>000000000000003062</v>
      </c>
      <c r="BH301" s="1">
        <f>VLOOKUP($AB301,[3]SAP!$AN$4:$AU$7387,4,0)</f>
        <v>2026</v>
      </c>
      <c r="BI301" s="1" t="str">
        <f>VLOOKUP($AB301,[3]SAP!$AN$4:$AU$7387,5,0)</f>
        <v>2026-PRL1-50257</v>
      </c>
      <c r="BJ301" s="1" t="str">
        <f>VLOOKUP($AB301,[3]SAP!$AN$4:$AU$7387,6,0)</f>
        <v>#</v>
      </c>
      <c r="BK301" s="1" t="str">
        <f>VLOOKUP($AB301,[3]SAP!$AN$4:$AU$7387,7,0)</f>
        <v>#</v>
      </c>
      <c r="BL301" s="1" t="str">
        <f>VLOOKUP($AB301,[3]SAP!$AN$4:$AU$7387,8,0)</f>
        <v>#</v>
      </c>
      <c r="BM301" s="1">
        <f t="shared" si="455"/>
        <v>0.2</v>
      </c>
      <c r="BN301" s="1">
        <v>1</v>
      </c>
      <c r="BO301" s="16">
        <v>1306.2000000000003</v>
      </c>
      <c r="BP301" s="15">
        <f t="shared" si="456"/>
        <v>261.24</v>
      </c>
      <c r="BQ301" s="1">
        <v>1</v>
      </c>
      <c r="BR301" s="1">
        <v>1</v>
      </c>
      <c r="BS301" s="1">
        <v>1</v>
      </c>
      <c r="BT301" s="1">
        <v>1</v>
      </c>
      <c r="BU301" s="1">
        <v>1</v>
      </c>
      <c r="BV301" s="1">
        <v>1</v>
      </c>
      <c r="BW301" s="1">
        <v>1</v>
      </c>
      <c r="BX301" s="1">
        <v>1</v>
      </c>
      <c r="BY301" s="1">
        <v>1</v>
      </c>
    </row>
    <row r="302" spans="1:77" x14ac:dyDescent="0.25">
      <c r="A302" s="12" t="str">
        <f t="shared" si="396"/>
        <v>510253061D06044</v>
      </c>
      <c r="B302" s="1">
        <v>17189088</v>
      </c>
      <c r="C302" s="12">
        <v>51025</v>
      </c>
      <c r="D302" s="1" t="s">
        <v>1417</v>
      </c>
      <c r="E302" s="1" t="s">
        <v>1425</v>
      </c>
      <c r="F302" s="1" t="s">
        <v>1426</v>
      </c>
      <c r="G302" s="1">
        <v>3061</v>
      </c>
      <c r="H302" s="1" t="s">
        <v>1427</v>
      </c>
      <c r="I302" s="1">
        <v>0</v>
      </c>
      <c r="J302" s="17">
        <v>0</v>
      </c>
      <c r="L302" s="1">
        <v>0</v>
      </c>
      <c r="M302" s="1">
        <v>0</v>
      </c>
      <c r="N302" s="1"/>
      <c r="O302" s="12" t="str">
        <f>VLOOKUP(C302,'[1]minu seosed mai'!$E$3:$F$784,2,0)</f>
        <v>Osaühing Perearst Tiina Proosväli</v>
      </c>
      <c r="P302" s="12" t="e">
        <f>VLOOKUP(A302,'[1]minu seosed mai'!$A$3:$A$784,1,0)</f>
        <v>#N/A</v>
      </c>
      <c r="Q302" s="12"/>
      <c r="R302" s="12" t="str">
        <f>VLOOKUP(H302,'[2]minu seosed mai'!$B$3:$F$784,5,0)</f>
        <v>Osaühing Perearst Tiina Proosväli</v>
      </c>
      <c r="S302" s="12" t="s">
        <v>1428</v>
      </c>
      <c r="T302" s="12" t="s">
        <v>1429</v>
      </c>
      <c r="U302" s="12"/>
      <c r="V302" s="12" t="s">
        <v>1428</v>
      </c>
    </row>
    <row r="303" spans="1:77" x14ac:dyDescent="0.25">
      <c r="A303" s="12" t="str">
        <f t="shared" si="396"/>
        <v>505353061D05330</v>
      </c>
      <c r="B303" s="1">
        <v>11069236</v>
      </c>
      <c r="C303" s="12">
        <v>50535</v>
      </c>
      <c r="D303" s="1" t="s">
        <v>1430</v>
      </c>
      <c r="E303" s="1" t="s">
        <v>1431</v>
      </c>
      <c r="F303" s="1" t="s">
        <v>1432</v>
      </c>
      <c r="G303" s="1">
        <v>3061</v>
      </c>
      <c r="H303" s="1" t="s">
        <v>1433</v>
      </c>
      <c r="I303" s="1">
        <v>0</v>
      </c>
      <c r="J303" s="17">
        <v>0</v>
      </c>
      <c r="L303" s="1">
        <v>0</v>
      </c>
      <c r="M303" s="1">
        <v>0</v>
      </c>
      <c r="N303" s="1"/>
      <c r="O303" s="12" t="str">
        <f>VLOOKUP(C303,'[1]minu seosed mai'!$E$3:$F$784,2,0)</f>
        <v>Perearst Toomas Erik OÜ</v>
      </c>
      <c r="P303" s="12" t="e">
        <f>VLOOKUP(A303,'[1]minu seosed mai'!$A$3:$A$784,1,0)</f>
        <v>#N/A</v>
      </c>
      <c r="Q303" s="12"/>
      <c r="R303" s="12" t="str">
        <f>VLOOKUP(H303,'[2]minu seosed mai'!$B$3:$F$784,5,0)</f>
        <v>Perearst Toomas Erik OÜ</v>
      </c>
      <c r="S303" s="12" t="s">
        <v>1434</v>
      </c>
      <c r="T303" s="12" t="s">
        <v>1435</v>
      </c>
      <c r="U303" s="12"/>
      <c r="V303" s="12" t="s">
        <v>1434</v>
      </c>
    </row>
    <row r="304" spans="1:77" x14ac:dyDescent="0.25">
      <c r="A304" s="12" t="str">
        <f t="shared" si="396"/>
        <v>502033069D01977</v>
      </c>
      <c r="B304" s="1">
        <v>11700232</v>
      </c>
      <c r="C304" s="12">
        <v>50203</v>
      </c>
      <c r="D304" s="1" t="s">
        <v>1428</v>
      </c>
      <c r="E304" s="1" t="s">
        <v>1436</v>
      </c>
      <c r="F304" s="1" t="s">
        <v>1437</v>
      </c>
      <c r="G304" s="1">
        <v>3069</v>
      </c>
      <c r="H304" s="1" t="s">
        <v>1438</v>
      </c>
      <c r="I304" s="1">
        <v>0</v>
      </c>
      <c r="J304" s="17">
        <v>0</v>
      </c>
      <c r="L304" s="1">
        <v>0</v>
      </c>
      <c r="M304" s="1">
        <v>0</v>
      </c>
      <c r="N304" s="1"/>
      <c r="O304" s="12" t="str">
        <f>VLOOKUP(C304,'[1]minu seosed mai'!$E$3:$F$784,2,0)</f>
        <v>osaühing Perearst Ülle Runnel</v>
      </c>
      <c r="P304" s="12" t="e">
        <f>VLOOKUP(A304,'[1]minu seosed mai'!$A$3:$A$784,1,0)</f>
        <v>#N/A</v>
      </c>
      <c r="Q304" s="12"/>
      <c r="R304" s="12" t="str">
        <f>VLOOKUP(H304,'[2]minu seosed mai'!$B$3:$F$784,5,0)</f>
        <v>osaühing Perearst Ülle Runnel</v>
      </c>
      <c r="S304" s="12" t="s">
        <v>1434</v>
      </c>
      <c r="T304" s="12" t="s">
        <v>1439</v>
      </c>
      <c r="U304" s="12"/>
      <c r="V304" s="12" t="s">
        <v>1434</v>
      </c>
    </row>
    <row r="305" spans="1:77" x14ac:dyDescent="0.25">
      <c r="A305" s="12" t="str">
        <f t="shared" ref="A305:A306" si="457">C305&amp;H305&amp;E305</f>
        <v>50441N0717D01960</v>
      </c>
      <c r="B305" s="1">
        <v>10911398</v>
      </c>
      <c r="C305" s="12">
        <v>50441</v>
      </c>
      <c r="D305" s="1" t="s">
        <v>1440</v>
      </c>
      <c r="E305" s="1" t="s">
        <v>1441</v>
      </c>
      <c r="F305" s="1" t="s">
        <v>1442</v>
      </c>
      <c r="G305" s="1">
        <v>3069</v>
      </c>
      <c r="H305" s="1" t="s">
        <v>1443</v>
      </c>
      <c r="I305" s="1">
        <v>1</v>
      </c>
      <c r="J305" s="15">
        <v>7470.92</v>
      </c>
      <c r="K305" s="1">
        <v>0.5</v>
      </c>
      <c r="L305" s="15">
        <v>653.1</v>
      </c>
      <c r="M305" s="1">
        <v>8124.02</v>
      </c>
      <c r="N305" s="1"/>
      <c r="O305" s="12" t="str">
        <f>VLOOKUP(C305,'[1]minu seosed mai'!$E$3:$F$784,2,0)</f>
        <v>OÜ Perearstid Takker ja Sarapuu</v>
      </c>
      <c r="P305" s="12" t="str">
        <f>VLOOKUP(A305,'[2]minu seosed mai'!$A$3:$A$784,1,0)</f>
        <v>50441N0717D01960</v>
      </c>
      <c r="Q305" s="12"/>
      <c r="R305" s="12" t="str">
        <f>VLOOKUP(H305,'[2]minu seosed mai'!$B$3:$F$784,5,0)</f>
        <v>OÜ Perearstid Takker ja Sarapuu</v>
      </c>
      <c r="S305" s="12" t="s">
        <v>1444</v>
      </c>
      <c r="T305" s="12" t="s">
        <v>1445</v>
      </c>
      <c r="U305" s="12"/>
      <c r="V305" s="12" t="s">
        <v>1444</v>
      </c>
      <c r="X305" s="16">
        <f t="shared" ref="X305:X306" si="458">J305/I305</f>
        <v>7470.92</v>
      </c>
      <c r="Y305" s="1" t="str">
        <f t="shared" ref="Y305:Y306" si="459">H305</f>
        <v>N0717</v>
      </c>
      <c r="Z305" s="1" t="str">
        <f t="shared" ref="Z305:Z306" si="460">E305</f>
        <v>D01960</v>
      </c>
      <c r="AB305" s="1">
        <f t="shared" ref="AB305:AC306" si="461">C305</f>
        <v>50441</v>
      </c>
      <c r="AC305" s="1" t="str">
        <f t="shared" si="461"/>
        <v>osaühing PEREARSTID TAKKER JA SARAPUU</v>
      </c>
      <c r="AD305" s="1">
        <f>VLOOKUP(G305,[2]abi!$A$2:$C$4,2,0)</f>
        <v>71200022</v>
      </c>
      <c r="AF305" s="1" t="str">
        <f t="shared" ref="AF305:AF306" si="462">$AF$1&amp;G305</f>
        <v>000000000000003069</v>
      </c>
      <c r="AG305" s="1">
        <f>VLOOKUP($AB305,[3]SAP!AN$4:AU$7387,4,0)</f>
        <v>2026</v>
      </c>
      <c r="AH305" s="1" t="str">
        <f>VLOOKUP($AB305,[3]SAP!$AN$4:$AU$7387,5,0)</f>
        <v>2026-PRL1-50441</v>
      </c>
      <c r="AI305" s="1">
        <f>VLOOKUP($AB305,[3]SAP!$AN$4:$AU$7387,6,0)</f>
        <v>1</v>
      </c>
      <c r="AJ305" s="1" t="str">
        <f>VLOOKUP($AB305,[3]SAP!$AN$4:$AU$7387,7,0)</f>
        <v>TK043</v>
      </c>
      <c r="AK305" s="1" t="str">
        <f>VLOOKUP($AB305,[3]SAP!$AN$4:$AU$7387,8,0)</f>
        <v>#</v>
      </c>
      <c r="AL305" s="1">
        <f t="shared" ref="AL305:AL306" si="463">I305</f>
        <v>1</v>
      </c>
      <c r="AM305" s="1">
        <v>1</v>
      </c>
      <c r="AN305" s="16">
        <f t="shared" ref="AN305:AN306" si="464">X305</f>
        <v>7470.92</v>
      </c>
      <c r="AO305" s="16">
        <f t="shared" ref="AO305:AO306" si="465">J305</f>
        <v>7470.92</v>
      </c>
      <c r="AP305" s="1">
        <v>1</v>
      </c>
      <c r="AQ305" s="1">
        <v>1</v>
      </c>
      <c r="AR305" s="1">
        <v>1</v>
      </c>
      <c r="AS305" s="1">
        <v>1</v>
      </c>
      <c r="AT305" s="1">
        <v>1</v>
      </c>
      <c r="AU305" s="1">
        <v>1</v>
      </c>
      <c r="AV305" s="1">
        <v>1</v>
      </c>
      <c r="AW305" s="1">
        <v>1</v>
      </c>
      <c r="AX305" s="1">
        <v>1</v>
      </c>
      <c r="AZ305" s="1" t="str">
        <f t="shared" ref="AZ305:AZ306" si="466">H305</f>
        <v>N0717</v>
      </c>
      <c r="BA305" s="1" t="str">
        <f t="shared" ref="BA305:BB306" si="467">E305</f>
        <v>D01960</v>
      </c>
      <c r="BB305" s="1" t="str">
        <f t="shared" si="467"/>
        <v>HEILI SARAPUU</v>
      </c>
      <c r="BC305" s="1">
        <f t="shared" ref="BC305:BC306" si="468">C305</f>
        <v>50441</v>
      </c>
      <c r="BE305" s="1">
        <v>71200013</v>
      </c>
      <c r="BG305" s="1" t="str">
        <f t="shared" ref="BG305:BG306" si="469">$BG$1&amp;3062</f>
        <v>000000000000003062</v>
      </c>
      <c r="BH305" s="1">
        <f>VLOOKUP($AB305,[3]SAP!$AN$4:$AU$7387,4,0)</f>
        <v>2026</v>
      </c>
      <c r="BI305" s="1" t="str">
        <f>VLOOKUP($AB305,[3]SAP!$AN$4:$AU$7387,5,0)</f>
        <v>2026-PRL1-50441</v>
      </c>
      <c r="BJ305" s="1">
        <f>VLOOKUP($AB305,[3]SAP!$AN$4:$AU$7387,6,0)</f>
        <v>1</v>
      </c>
      <c r="BK305" s="1" t="str">
        <f>VLOOKUP($AB305,[3]SAP!$AN$4:$AU$7387,7,0)</f>
        <v>TK043</v>
      </c>
      <c r="BL305" s="1" t="str">
        <f>VLOOKUP($AB305,[3]SAP!$AN$4:$AU$7387,8,0)</f>
        <v>#</v>
      </c>
      <c r="BM305" s="1">
        <f t="shared" ref="BM305:BM306" si="470">K305</f>
        <v>0.5</v>
      </c>
      <c r="BN305" s="1">
        <v>1</v>
      </c>
      <c r="BO305" s="16">
        <v>1306.2000000000003</v>
      </c>
      <c r="BP305" s="15">
        <f t="shared" ref="BP305:BP306" si="471">L305</f>
        <v>653.1</v>
      </c>
      <c r="BQ305" s="1">
        <v>1</v>
      </c>
      <c r="BR305" s="1">
        <v>1</v>
      </c>
      <c r="BS305" s="1">
        <v>1</v>
      </c>
      <c r="BT305" s="1">
        <v>1</v>
      </c>
      <c r="BU305" s="1">
        <v>1</v>
      </c>
      <c r="BV305" s="1">
        <v>1</v>
      </c>
      <c r="BW305" s="1">
        <v>1</v>
      </c>
      <c r="BX305" s="1">
        <v>1</v>
      </c>
      <c r="BY305" s="1">
        <v>1</v>
      </c>
    </row>
    <row r="306" spans="1:77" x14ac:dyDescent="0.25">
      <c r="A306" s="12" t="str">
        <f t="shared" si="457"/>
        <v>50441N0718D01958</v>
      </c>
      <c r="B306" s="1">
        <v>10911398</v>
      </c>
      <c r="C306" s="12">
        <v>50441</v>
      </c>
      <c r="D306" s="1" t="s">
        <v>1440</v>
      </c>
      <c r="E306" s="1" t="s">
        <v>1446</v>
      </c>
      <c r="F306" s="1" t="s">
        <v>1447</v>
      </c>
      <c r="G306" s="1">
        <v>3069</v>
      </c>
      <c r="H306" s="1" t="s">
        <v>1448</v>
      </c>
      <c r="I306" s="1">
        <v>1</v>
      </c>
      <c r="J306" s="15">
        <v>7470.92</v>
      </c>
      <c r="K306" s="1">
        <v>0.70000000000000007</v>
      </c>
      <c r="L306" s="15">
        <v>914.34000000000015</v>
      </c>
      <c r="M306" s="1">
        <v>8385.26</v>
      </c>
      <c r="N306" s="1"/>
      <c r="O306" s="12" t="str">
        <f>VLOOKUP(C306,'[1]minu seosed mai'!$E$3:$F$784,2,0)</f>
        <v>OÜ Perearstid Takker ja Sarapuu</v>
      </c>
      <c r="P306" s="12" t="str">
        <f>VLOOKUP(A306,'[2]minu seosed mai'!$A$3:$A$784,1,0)</f>
        <v>50441N0718D01958</v>
      </c>
      <c r="Q306" s="12"/>
      <c r="R306" s="12" t="str">
        <f>VLOOKUP(H306,'[2]minu seosed mai'!$B$3:$F$784,5,0)</f>
        <v>OÜ Perearstid Takker ja Sarapuu</v>
      </c>
      <c r="S306" s="12" t="s">
        <v>1444</v>
      </c>
      <c r="T306" s="12" t="s">
        <v>1449</v>
      </c>
      <c r="U306" s="12"/>
      <c r="V306" s="12" t="s">
        <v>1450</v>
      </c>
      <c r="X306" s="16">
        <f t="shared" si="458"/>
        <v>7470.92</v>
      </c>
      <c r="Y306" s="1" t="str">
        <f t="shared" si="459"/>
        <v>N0718</v>
      </c>
      <c r="Z306" s="1" t="str">
        <f t="shared" si="460"/>
        <v>D01958</v>
      </c>
      <c r="AB306" s="1">
        <f t="shared" si="461"/>
        <v>50441</v>
      </c>
      <c r="AC306" s="1" t="str">
        <f t="shared" si="461"/>
        <v>osaühing PEREARSTID TAKKER JA SARAPUU</v>
      </c>
      <c r="AD306" s="1">
        <f>VLOOKUP(G306,[2]abi!$A$2:$C$4,2,0)</f>
        <v>71200022</v>
      </c>
      <c r="AF306" s="1" t="str">
        <f t="shared" si="462"/>
        <v>000000000000003069</v>
      </c>
      <c r="AG306" s="1">
        <f>VLOOKUP($AB306,[3]SAP!AN$4:AU$7387,4,0)</f>
        <v>2026</v>
      </c>
      <c r="AH306" s="1" t="str">
        <f>VLOOKUP($AB306,[3]SAP!$AN$4:$AU$7387,5,0)</f>
        <v>2026-PRL1-50441</v>
      </c>
      <c r="AI306" s="1">
        <f>VLOOKUP($AB306,[3]SAP!$AN$4:$AU$7387,6,0)</f>
        <v>1</v>
      </c>
      <c r="AJ306" s="1" t="str">
        <f>VLOOKUP($AB306,[3]SAP!$AN$4:$AU$7387,7,0)</f>
        <v>TK043</v>
      </c>
      <c r="AK306" s="1" t="str">
        <f>VLOOKUP($AB306,[3]SAP!$AN$4:$AU$7387,8,0)</f>
        <v>#</v>
      </c>
      <c r="AL306" s="1">
        <f t="shared" si="463"/>
        <v>1</v>
      </c>
      <c r="AM306" s="1">
        <v>1</v>
      </c>
      <c r="AN306" s="16">
        <f t="shared" si="464"/>
        <v>7470.92</v>
      </c>
      <c r="AO306" s="16">
        <f t="shared" si="465"/>
        <v>7470.92</v>
      </c>
      <c r="AP306" s="1">
        <v>1</v>
      </c>
      <c r="AQ306" s="1">
        <v>1</v>
      </c>
      <c r="AR306" s="1">
        <v>1</v>
      </c>
      <c r="AS306" s="1">
        <v>1</v>
      </c>
      <c r="AT306" s="1">
        <v>1</v>
      </c>
      <c r="AU306" s="1">
        <v>1</v>
      </c>
      <c r="AV306" s="1">
        <v>1</v>
      </c>
      <c r="AW306" s="1">
        <v>1</v>
      </c>
      <c r="AX306" s="1">
        <v>1</v>
      </c>
      <c r="AZ306" s="1" t="str">
        <f t="shared" si="466"/>
        <v>N0718</v>
      </c>
      <c r="BA306" s="1" t="str">
        <f t="shared" si="467"/>
        <v>D01958</v>
      </c>
      <c r="BB306" s="1" t="str">
        <f t="shared" si="467"/>
        <v>URMAS TAKKER</v>
      </c>
      <c r="BC306" s="1">
        <f t="shared" si="468"/>
        <v>50441</v>
      </c>
      <c r="BE306" s="1">
        <v>71200013</v>
      </c>
      <c r="BG306" s="1" t="str">
        <f t="shared" si="469"/>
        <v>000000000000003062</v>
      </c>
      <c r="BH306" s="1">
        <f>VLOOKUP($AB306,[3]SAP!$AN$4:$AU$7387,4,0)</f>
        <v>2026</v>
      </c>
      <c r="BI306" s="1" t="str">
        <f>VLOOKUP($AB306,[3]SAP!$AN$4:$AU$7387,5,0)</f>
        <v>2026-PRL1-50441</v>
      </c>
      <c r="BJ306" s="1">
        <f>VLOOKUP($AB306,[3]SAP!$AN$4:$AU$7387,6,0)</f>
        <v>1</v>
      </c>
      <c r="BK306" s="1" t="str">
        <f>VLOOKUP($AB306,[3]SAP!$AN$4:$AU$7387,7,0)</f>
        <v>TK043</v>
      </c>
      <c r="BL306" s="1" t="str">
        <f>VLOOKUP($AB306,[3]SAP!$AN$4:$AU$7387,8,0)</f>
        <v>#</v>
      </c>
      <c r="BM306" s="1">
        <f t="shared" si="470"/>
        <v>0.70000000000000007</v>
      </c>
      <c r="BN306" s="1">
        <v>1</v>
      </c>
      <c r="BO306" s="16">
        <v>1306.2000000000003</v>
      </c>
      <c r="BP306" s="15">
        <f t="shared" si="471"/>
        <v>914.34000000000015</v>
      </c>
      <c r="BQ306" s="1">
        <v>1</v>
      </c>
      <c r="BR306" s="1">
        <v>1</v>
      </c>
      <c r="BS306" s="1">
        <v>1</v>
      </c>
      <c r="BT306" s="1">
        <v>1</v>
      </c>
      <c r="BU306" s="1">
        <v>1</v>
      </c>
      <c r="BV306" s="1">
        <v>1</v>
      </c>
      <c r="BW306" s="1">
        <v>1</v>
      </c>
      <c r="BX306" s="1">
        <v>1</v>
      </c>
      <c r="BY306" s="1">
        <v>1</v>
      </c>
    </row>
    <row r="307" spans="1:77" x14ac:dyDescent="0.25">
      <c r="A307" s="12" t="str">
        <f t="shared" si="396"/>
        <v>500503069D01406</v>
      </c>
      <c r="B307" s="1">
        <v>10371482</v>
      </c>
      <c r="C307" s="12">
        <v>50050</v>
      </c>
      <c r="D307" s="1" t="s">
        <v>1450</v>
      </c>
      <c r="E307" s="1" t="s">
        <v>1451</v>
      </c>
      <c r="F307" s="1" t="s">
        <v>1452</v>
      </c>
      <c r="G307" s="1">
        <v>3069</v>
      </c>
      <c r="H307" s="1" t="s">
        <v>1453</v>
      </c>
      <c r="I307" s="1">
        <v>0</v>
      </c>
      <c r="J307" s="17">
        <v>0</v>
      </c>
      <c r="L307" s="1">
        <v>0</v>
      </c>
      <c r="M307" s="1">
        <v>0</v>
      </c>
      <c r="N307" s="1"/>
      <c r="O307" s="12" t="str">
        <f>VLOOKUP(C307,'[1]minu seosed mai'!$E$3:$F$784,2,0)</f>
        <v>Perearstide Keskus Neeme OÜ</v>
      </c>
      <c r="P307" s="12" t="e">
        <f>VLOOKUP(A307,'[1]minu seosed mai'!$A$3:$A$784,1,0)</f>
        <v>#N/A</v>
      </c>
      <c r="Q307" s="12"/>
      <c r="R307" s="12" t="str">
        <f>VLOOKUP(H307,'[2]minu seosed mai'!$B$3:$F$784,5,0)</f>
        <v>Perearstide Keskus Neeme OÜ</v>
      </c>
      <c r="S307" s="12" t="s">
        <v>1444</v>
      </c>
      <c r="T307" s="12" t="s">
        <v>1454</v>
      </c>
      <c r="U307" s="12"/>
      <c r="V307" s="12" t="s">
        <v>1444</v>
      </c>
    </row>
    <row r="308" spans="1:77" x14ac:dyDescent="0.25">
      <c r="A308" s="12" t="str">
        <f t="shared" si="396"/>
        <v>500503069D01656</v>
      </c>
      <c r="B308" s="1">
        <v>10371482</v>
      </c>
      <c r="C308" s="12">
        <v>50050</v>
      </c>
      <c r="D308" s="1" t="s">
        <v>1450</v>
      </c>
      <c r="E308" s="1" t="s">
        <v>1455</v>
      </c>
      <c r="F308" s="1" t="s">
        <v>1456</v>
      </c>
      <c r="G308" s="1">
        <v>3069</v>
      </c>
      <c r="H308" s="1" t="s">
        <v>1457</v>
      </c>
      <c r="I308" s="1">
        <v>0</v>
      </c>
      <c r="J308" s="17">
        <v>0</v>
      </c>
      <c r="L308" s="1">
        <v>0</v>
      </c>
      <c r="M308" s="1">
        <v>0</v>
      </c>
      <c r="N308" s="1"/>
      <c r="O308" s="12" t="str">
        <f>VLOOKUP(C308,'[1]minu seosed mai'!$E$3:$F$784,2,0)</f>
        <v>Perearstide Keskus Neeme OÜ</v>
      </c>
      <c r="P308" s="12" t="e">
        <f>VLOOKUP(A308,'[1]minu seosed mai'!$A$3:$A$784,1,0)</f>
        <v>#N/A</v>
      </c>
      <c r="Q308" s="12"/>
      <c r="R308" s="12" t="str">
        <f>VLOOKUP(H308,'[2]minu seosed mai'!$B$3:$F$784,5,0)</f>
        <v>Osaühing Perearstide Keskus Neeme</v>
      </c>
      <c r="S308" s="12" t="s">
        <v>1444</v>
      </c>
      <c r="T308" s="12" t="s">
        <v>1458</v>
      </c>
      <c r="U308" s="12"/>
      <c r="V308" s="12" t="s">
        <v>1450</v>
      </c>
    </row>
    <row r="309" spans="1:77" x14ac:dyDescent="0.25">
      <c r="A309" s="12" t="str">
        <f t="shared" si="396"/>
        <v>500503069D02132</v>
      </c>
      <c r="B309" s="1">
        <v>10371482</v>
      </c>
      <c r="C309" s="12">
        <v>50050</v>
      </c>
      <c r="D309" s="1" t="s">
        <v>1450</v>
      </c>
      <c r="E309" s="1" t="s">
        <v>1459</v>
      </c>
      <c r="F309" s="1" t="s">
        <v>1460</v>
      </c>
      <c r="G309" s="1">
        <v>3069</v>
      </c>
      <c r="H309" s="1" t="s">
        <v>1461</v>
      </c>
      <c r="I309" s="1">
        <v>0</v>
      </c>
      <c r="J309" s="17">
        <v>0</v>
      </c>
      <c r="L309" s="1">
        <v>0</v>
      </c>
      <c r="M309" s="1">
        <v>0</v>
      </c>
      <c r="N309" s="1"/>
      <c r="O309" s="12" t="str">
        <f>VLOOKUP(C309,'[1]minu seosed mai'!$E$3:$F$784,2,0)</f>
        <v>Perearstide Keskus Neeme OÜ</v>
      </c>
      <c r="P309" s="12" t="e">
        <f>VLOOKUP(A309,'[1]minu seosed mai'!$A$3:$A$784,1,0)</f>
        <v>#N/A</v>
      </c>
      <c r="Q309" s="12"/>
      <c r="R309" s="12" t="str">
        <f>VLOOKUP(H309,'[2]minu seosed mai'!$B$3:$F$784,5,0)</f>
        <v>Perearstide Keskus Neeme OÜ</v>
      </c>
      <c r="S309" s="12" t="s">
        <v>1444</v>
      </c>
      <c r="T309" s="12" t="s">
        <v>1462</v>
      </c>
      <c r="U309" s="12"/>
      <c r="V309" s="12" t="s">
        <v>1444</v>
      </c>
    </row>
    <row r="310" spans="1:77" x14ac:dyDescent="0.25">
      <c r="A310" s="12" t="str">
        <f>C310&amp;H310&amp;E310</f>
        <v>50050N0525D04639</v>
      </c>
      <c r="B310" s="1">
        <v>10371482</v>
      </c>
      <c r="C310" s="12">
        <v>50050</v>
      </c>
      <c r="D310" s="1" t="s">
        <v>1450</v>
      </c>
      <c r="E310" s="1" t="s">
        <v>1463</v>
      </c>
      <c r="F310" s="1" t="s">
        <v>1464</v>
      </c>
      <c r="G310" s="1">
        <v>3061</v>
      </c>
      <c r="H310" s="1" t="s">
        <v>1465</v>
      </c>
      <c r="I310" s="1">
        <v>0.8</v>
      </c>
      <c r="J310" s="15">
        <v>4772.7839999999997</v>
      </c>
      <c r="L310" s="1">
        <v>0</v>
      </c>
      <c r="M310" s="1">
        <v>4772.7839999999997</v>
      </c>
      <c r="N310" s="1"/>
      <c r="O310" s="12" t="str">
        <f>VLOOKUP(C310,'[1]minu seosed mai'!$E$3:$F$784,2,0)</f>
        <v>Perearstide Keskus Neeme OÜ</v>
      </c>
      <c r="P310" s="12" t="str">
        <f>VLOOKUP(A310,'[2]minu seosed mai'!$A$3:$A$784,1,0)</f>
        <v>50050N0525D04639</v>
      </c>
      <c r="Q310" s="12"/>
      <c r="R310" s="12" t="str">
        <f>VLOOKUP(H310,'[2]minu seosed mai'!$B$3:$F$784,5,0)</f>
        <v>Osaühing Perearstide Keskus Neeme</v>
      </c>
      <c r="S310" s="12" t="s">
        <v>1444</v>
      </c>
      <c r="T310" s="12" t="s">
        <v>1466</v>
      </c>
      <c r="U310" s="12"/>
      <c r="V310" s="12" t="s">
        <v>1444</v>
      </c>
      <c r="X310" s="16">
        <f>J310/I310</f>
        <v>5965.98</v>
      </c>
      <c r="Y310" s="1" t="str">
        <f>H310</f>
        <v>N0525</v>
      </c>
      <c r="Z310" s="1" t="str">
        <f>E310</f>
        <v>D04639</v>
      </c>
      <c r="AB310" s="1">
        <f>C310</f>
        <v>50050</v>
      </c>
      <c r="AC310" s="1" t="str">
        <f>D310</f>
        <v>Osaühing Perearstide Keskus Neeme</v>
      </c>
      <c r="AD310" s="1">
        <f>VLOOKUP(G310,[2]abi!$A$2:$C$4,2,0)</f>
        <v>71200012</v>
      </c>
      <c r="AF310" s="1" t="str">
        <f>$AF$1&amp;G310</f>
        <v>000000000000003061</v>
      </c>
      <c r="AG310" s="1">
        <f>VLOOKUP($AB310,[3]SAP!AN$4:AU$7387,4,0)</f>
        <v>2026</v>
      </c>
      <c r="AH310" s="1" t="str">
        <f>VLOOKUP($AB310,[3]SAP!$AN$4:$AU$7387,5,0)</f>
        <v>2026-PRL1-50050</v>
      </c>
      <c r="AI310" s="1">
        <f>VLOOKUP($AB310,[3]SAP!$AN$4:$AU$7387,6,0)</f>
        <v>1</v>
      </c>
      <c r="AJ310" s="1" t="str">
        <f>VLOOKUP($AB310,[3]SAP!$AN$4:$AU$7387,7,0)</f>
        <v>TK005</v>
      </c>
      <c r="AK310" s="1" t="str">
        <f>VLOOKUP($AB310,[3]SAP!$AN$4:$AU$7387,8,0)</f>
        <v>#</v>
      </c>
      <c r="AL310" s="1">
        <f>I310</f>
        <v>0.8</v>
      </c>
      <c r="AM310" s="1">
        <v>1</v>
      </c>
      <c r="AN310" s="16">
        <f>X310</f>
        <v>5965.98</v>
      </c>
      <c r="AO310" s="16">
        <f t="shared" ref="AO310" si="472">J310</f>
        <v>4772.7839999999997</v>
      </c>
      <c r="AP310" s="1">
        <v>1</v>
      </c>
      <c r="AQ310" s="1">
        <v>1</v>
      </c>
      <c r="AR310" s="1">
        <v>1</v>
      </c>
      <c r="AS310" s="1">
        <v>1</v>
      </c>
      <c r="AT310" s="1">
        <v>1</v>
      </c>
      <c r="AU310" s="1">
        <v>1</v>
      </c>
      <c r="AV310" s="1">
        <v>1</v>
      </c>
      <c r="AW310" s="1">
        <v>1</v>
      </c>
      <c r="AX310" s="1">
        <v>1</v>
      </c>
      <c r="AZ310" s="1" t="str">
        <f>H310</f>
        <v>N0525</v>
      </c>
      <c r="BA310" s="1" t="str">
        <f>E310</f>
        <v>D04639</v>
      </c>
      <c r="BB310" s="1" t="str">
        <f>F310</f>
        <v>NATALJA BOGATŠJOVA</v>
      </c>
      <c r="BC310" s="1">
        <f>C310</f>
        <v>50050</v>
      </c>
      <c r="BE310" s="1">
        <v>71200013</v>
      </c>
      <c r="BG310" s="1" t="str">
        <f>$BG$1&amp;3062</f>
        <v>000000000000003062</v>
      </c>
      <c r="BH310" s="1">
        <f>VLOOKUP($AB310,[3]SAP!$AN$4:$AU$7387,4,0)</f>
        <v>2026</v>
      </c>
      <c r="BI310" s="1" t="str">
        <f>VLOOKUP($AB310,[3]SAP!$AN$4:$AU$7387,5,0)</f>
        <v>2026-PRL1-50050</v>
      </c>
      <c r="BJ310" s="1">
        <f>VLOOKUP($AB310,[3]SAP!$AN$4:$AU$7387,6,0)</f>
        <v>1</v>
      </c>
      <c r="BK310" s="1" t="str">
        <f>VLOOKUP($AB310,[3]SAP!$AN$4:$AU$7387,7,0)</f>
        <v>TK005</v>
      </c>
      <c r="BL310" s="1" t="str">
        <f>VLOOKUP($AB310,[3]SAP!$AN$4:$AU$7387,8,0)</f>
        <v>#</v>
      </c>
      <c r="BM310" s="1">
        <f>K310</f>
        <v>0</v>
      </c>
      <c r="BN310" s="1">
        <v>1</v>
      </c>
      <c r="BO310" s="16">
        <v>1306.2000000000003</v>
      </c>
      <c r="BP310" s="15">
        <f>L310</f>
        <v>0</v>
      </c>
      <c r="BQ310" s="1">
        <v>1</v>
      </c>
      <c r="BR310" s="1">
        <v>1</v>
      </c>
      <c r="BS310" s="1">
        <v>1</v>
      </c>
      <c r="BT310" s="1">
        <v>1</v>
      </c>
      <c r="BU310" s="1">
        <v>1</v>
      </c>
      <c r="BV310" s="1">
        <v>1</v>
      </c>
      <c r="BW310" s="1">
        <v>1</v>
      </c>
      <c r="BX310" s="1">
        <v>1</v>
      </c>
      <c r="BY310" s="1">
        <v>1</v>
      </c>
    </row>
    <row r="311" spans="1:77" x14ac:dyDescent="0.25">
      <c r="A311" s="12" t="str">
        <f t="shared" si="396"/>
        <v>500503069D04638</v>
      </c>
      <c r="B311" s="1">
        <v>10371482</v>
      </c>
      <c r="C311" s="12">
        <v>50050</v>
      </c>
      <c r="D311" s="1" t="s">
        <v>1450</v>
      </c>
      <c r="E311" s="1" t="s">
        <v>1467</v>
      </c>
      <c r="F311" s="1" t="s">
        <v>1468</v>
      </c>
      <c r="G311" s="1">
        <v>3069</v>
      </c>
      <c r="H311" s="1" t="s">
        <v>1469</v>
      </c>
      <c r="I311" s="1">
        <v>0</v>
      </c>
      <c r="J311" s="17">
        <v>0</v>
      </c>
      <c r="L311" s="1">
        <v>0</v>
      </c>
      <c r="M311" s="1">
        <v>0</v>
      </c>
      <c r="N311" s="1"/>
      <c r="O311" s="12" t="str">
        <f>VLOOKUP(C311,'[1]minu seosed mai'!$E$3:$F$784,2,0)</f>
        <v>Perearstide Keskus Neeme OÜ</v>
      </c>
      <c r="P311" s="12" t="e">
        <f>VLOOKUP(A311,'[1]minu seosed mai'!$A$3:$A$784,1,0)</f>
        <v>#N/A</v>
      </c>
      <c r="Q311" s="12"/>
      <c r="R311" s="12" t="str">
        <f>VLOOKUP(H311,'[2]minu seosed mai'!$B$3:$F$784,5,0)</f>
        <v>Perearstide Keskus Neeme OÜ</v>
      </c>
      <c r="S311" s="12" t="s">
        <v>1444</v>
      </c>
      <c r="T311" s="12" t="s">
        <v>1470</v>
      </c>
      <c r="U311" s="12"/>
      <c r="V311" s="12" t="s">
        <v>1444</v>
      </c>
    </row>
    <row r="312" spans="1:77" x14ac:dyDescent="0.25">
      <c r="A312" s="12" t="str">
        <f t="shared" si="396"/>
        <v>500503061D04639</v>
      </c>
      <c r="B312" s="1">
        <v>10371482</v>
      </c>
      <c r="C312" s="12">
        <v>50050</v>
      </c>
      <c r="D312" s="1" t="s">
        <v>1450</v>
      </c>
      <c r="E312" s="1" t="s">
        <v>1463</v>
      </c>
      <c r="F312" s="1" t="s">
        <v>1464</v>
      </c>
      <c r="G312" s="1">
        <v>3061</v>
      </c>
      <c r="H312" s="1" t="s">
        <v>1471</v>
      </c>
      <c r="I312" s="1">
        <v>0</v>
      </c>
      <c r="J312" s="17">
        <v>0</v>
      </c>
      <c r="L312" s="1">
        <v>0</v>
      </c>
      <c r="M312" s="1">
        <v>0</v>
      </c>
      <c r="N312" s="1"/>
      <c r="O312" s="12" t="str">
        <f>VLOOKUP(C312,'[1]minu seosed mai'!$E$3:$F$784,2,0)</f>
        <v>Perearstide Keskus Neeme OÜ</v>
      </c>
      <c r="P312" s="12" t="e">
        <f>VLOOKUP(A312,'[1]minu seosed mai'!$A$3:$A$784,1,0)</f>
        <v>#N/A</v>
      </c>
      <c r="Q312" s="12"/>
      <c r="R312" s="12" t="str">
        <f>VLOOKUP(H312,'[2]minu seosed mai'!$B$3:$F$784,5,0)</f>
        <v>Perearstide Keskus Neeme OÜ</v>
      </c>
      <c r="S312" s="12" t="s">
        <v>1444</v>
      </c>
      <c r="T312" s="12" t="s">
        <v>1472</v>
      </c>
      <c r="U312" s="12"/>
      <c r="V312" s="12" t="s">
        <v>1444</v>
      </c>
    </row>
    <row r="313" spans="1:77" x14ac:dyDescent="0.25">
      <c r="A313" s="12" t="str">
        <f t="shared" ref="A313:A317" si="473">C313&amp;H313&amp;E313</f>
        <v>50050N0562D04816</v>
      </c>
      <c r="B313" s="1">
        <v>10371482</v>
      </c>
      <c r="C313" s="12">
        <v>50050</v>
      </c>
      <c r="D313" s="1" t="s">
        <v>1450</v>
      </c>
      <c r="E313" s="1" t="s">
        <v>1473</v>
      </c>
      <c r="F313" s="1" t="s">
        <v>1474</v>
      </c>
      <c r="G313" s="1">
        <v>3069</v>
      </c>
      <c r="H313" s="1" t="s">
        <v>1475</v>
      </c>
      <c r="I313" s="1">
        <v>1</v>
      </c>
      <c r="J313" s="15">
        <v>7470.92</v>
      </c>
      <c r="L313" s="1">
        <v>0</v>
      </c>
      <c r="M313" s="1">
        <v>7470.92</v>
      </c>
      <c r="N313" s="1"/>
      <c r="O313" s="12" t="str">
        <f>VLOOKUP(C313,'[1]minu seosed mai'!$E$3:$F$784,2,0)</f>
        <v>Perearstide Keskus Neeme OÜ</v>
      </c>
      <c r="P313" s="12" t="str">
        <f>VLOOKUP(A313,'[2]minu seosed mai'!$A$3:$A$784,1,0)</f>
        <v>50050N0562D04816</v>
      </c>
      <c r="Q313" s="12"/>
      <c r="R313" s="12" t="str">
        <f>VLOOKUP(H313,'[2]minu seosed mai'!$B$3:$F$784,5,0)</f>
        <v>Perearstide Keskus Neeme OÜ</v>
      </c>
      <c r="S313" s="12" t="s">
        <v>1476</v>
      </c>
      <c r="T313" s="12" t="s">
        <v>1477</v>
      </c>
      <c r="U313" s="12"/>
      <c r="V313" s="12" t="s">
        <v>1476</v>
      </c>
      <c r="X313" s="16">
        <f t="shared" ref="X313:X317" si="474">J313/I313</f>
        <v>7470.92</v>
      </c>
      <c r="Y313" s="1" t="str">
        <f t="shared" ref="Y313:Y317" si="475">H313</f>
        <v>N0562</v>
      </c>
      <c r="Z313" s="1" t="str">
        <f t="shared" ref="Z313:Z317" si="476">E313</f>
        <v>D04816</v>
      </c>
      <c r="AB313" s="1">
        <f t="shared" ref="AB313:AC317" si="477">C313</f>
        <v>50050</v>
      </c>
      <c r="AC313" s="1" t="str">
        <f t="shared" si="477"/>
        <v>Osaühing Perearstide Keskus Neeme</v>
      </c>
      <c r="AD313" s="1">
        <f>VLOOKUP(G313,[2]abi!$A$2:$C$4,2,0)</f>
        <v>71200022</v>
      </c>
      <c r="AF313" s="1" t="str">
        <f t="shared" ref="AF313:AF317" si="478">$AF$1&amp;G313</f>
        <v>000000000000003069</v>
      </c>
      <c r="AG313" s="1">
        <f>VLOOKUP($AB313,[3]SAP!AN$4:AU$7387,4,0)</f>
        <v>2026</v>
      </c>
      <c r="AH313" s="1" t="str">
        <f>VLOOKUP($AB313,[3]SAP!$AN$4:$AU$7387,5,0)</f>
        <v>2026-PRL1-50050</v>
      </c>
      <c r="AI313" s="1">
        <f>VLOOKUP($AB313,[3]SAP!$AN$4:$AU$7387,6,0)</f>
        <v>1</v>
      </c>
      <c r="AJ313" s="1" t="str">
        <f>VLOOKUP($AB313,[3]SAP!$AN$4:$AU$7387,7,0)</f>
        <v>TK005</v>
      </c>
      <c r="AK313" s="1" t="str">
        <f>VLOOKUP($AB313,[3]SAP!$AN$4:$AU$7387,8,0)</f>
        <v>#</v>
      </c>
      <c r="AL313" s="1">
        <f t="shared" ref="AL313:AL317" si="479">I313</f>
        <v>1</v>
      </c>
      <c r="AM313" s="1">
        <v>1</v>
      </c>
      <c r="AN313" s="16">
        <f t="shared" ref="AN313:AN317" si="480">X313</f>
        <v>7470.92</v>
      </c>
      <c r="AO313" s="16">
        <f t="shared" ref="AO313:AO317" si="481">J313</f>
        <v>7470.92</v>
      </c>
      <c r="AP313" s="1">
        <v>1</v>
      </c>
      <c r="AQ313" s="1">
        <v>1</v>
      </c>
      <c r="AR313" s="1">
        <v>1</v>
      </c>
      <c r="AS313" s="1">
        <v>1</v>
      </c>
      <c r="AT313" s="1">
        <v>1</v>
      </c>
      <c r="AU313" s="1">
        <v>1</v>
      </c>
      <c r="AV313" s="1">
        <v>1</v>
      </c>
      <c r="AW313" s="1">
        <v>1</v>
      </c>
      <c r="AX313" s="1">
        <v>1</v>
      </c>
      <c r="AZ313" s="1" t="str">
        <f t="shared" ref="AZ313:AZ317" si="482">H313</f>
        <v>N0562</v>
      </c>
      <c r="BA313" s="1" t="str">
        <f t="shared" ref="BA313:BB317" si="483">E313</f>
        <v>D04816</v>
      </c>
      <c r="BB313" s="1" t="str">
        <f t="shared" si="483"/>
        <v>IRINA DETOTŠENKO</v>
      </c>
      <c r="BC313" s="1">
        <f t="shared" ref="BC313:BC317" si="484">C313</f>
        <v>50050</v>
      </c>
      <c r="BE313" s="1">
        <v>71200013</v>
      </c>
      <c r="BG313" s="1" t="str">
        <f t="shared" ref="BG313:BG317" si="485">$BG$1&amp;3062</f>
        <v>000000000000003062</v>
      </c>
      <c r="BH313" s="1">
        <f>VLOOKUP($AB313,[3]SAP!$AN$4:$AU$7387,4,0)</f>
        <v>2026</v>
      </c>
      <c r="BI313" s="1" t="str">
        <f>VLOOKUP($AB313,[3]SAP!$AN$4:$AU$7387,5,0)</f>
        <v>2026-PRL1-50050</v>
      </c>
      <c r="BJ313" s="1">
        <f>VLOOKUP($AB313,[3]SAP!$AN$4:$AU$7387,6,0)</f>
        <v>1</v>
      </c>
      <c r="BK313" s="1" t="str">
        <f>VLOOKUP($AB313,[3]SAP!$AN$4:$AU$7387,7,0)</f>
        <v>TK005</v>
      </c>
      <c r="BL313" s="1" t="str">
        <f>VLOOKUP($AB313,[3]SAP!$AN$4:$AU$7387,8,0)</f>
        <v>#</v>
      </c>
      <c r="BM313" s="1">
        <f t="shared" ref="BM313:BM317" si="486">K313</f>
        <v>0</v>
      </c>
      <c r="BN313" s="1">
        <v>1</v>
      </c>
      <c r="BO313" s="16">
        <v>1306.2000000000003</v>
      </c>
      <c r="BP313" s="15">
        <f t="shared" ref="BP313:BP317" si="487">L313</f>
        <v>0</v>
      </c>
      <c r="BQ313" s="1">
        <v>1</v>
      </c>
      <c r="BR313" s="1">
        <v>1</v>
      </c>
      <c r="BS313" s="1">
        <v>1</v>
      </c>
      <c r="BT313" s="1">
        <v>1</v>
      </c>
      <c r="BU313" s="1">
        <v>1</v>
      </c>
      <c r="BV313" s="1">
        <v>1</v>
      </c>
      <c r="BW313" s="1">
        <v>1</v>
      </c>
      <c r="BX313" s="1">
        <v>1</v>
      </c>
      <c r="BY313" s="1">
        <v>1</v>
      </c>
    </row>
    <row r="314" spans="1:77" x14ac:dyDescent="0.25">
      <c r="A314" s="12" t="str">
        <f t="shared" si="473"/>
        <v>50050N0563D04818</v>
      </c>
      <c r="B314" s="1">
        <v>10371482</v>
      </c>
      <c r="C314" s="12">
        <v>50050</v>
      </c>
      <c r="D314" s="1" t="s">
        <v>1450</v>
      </c>
      <c r="E314" s="1" t="s">
        <v>1478</v>
      </c>
      <c r="F314" s="1" t="s">
        <v>1479</v>
      </c>
      <c r="G314" s="1">
        <v>3069</v>
      </c>
      <c r="H314" s="1" t="s">
        <v>1480</v>
      </c>
      <c r="I314" s="1">
        <v>0.8</v>
      </c>
      <c r="J314" s="15">
        <v>5976.7360000000008</v>
      </c>
      <c r="L314" s="1">
        <v>0</v>
      </c>
      <c r="M314" s="1">
        <v>5976.7360000000008</v>
      </c>
      <c r="N314" s="1"/>
      <c r="O314" s="12" t="str">
        <f>VLOOKUP(C314,'[1]minu seosed mai'!$E$3:$F$784,2,0)</f>
        <v>Perearstide Keskus Neeme OÜ</v>
      </c>
      <c r="P314" s="12" t="str">
        <f>VLOOKUP(A314,'[2]minu seosed mai'!$A$3:$A$784,1,0)</f>
        <v>50050N0563D04818</v>
      </c>
      <c r="Q314" s="12"/>
      <c r="R314" s="12" t="str">
        <f>VLOOKUP(H314,'[2]minu seosed mai'!$B$3:$F$784,5,0)</f>
        <v>Perearstide Keskus Neeme OÜ</v>
      </c>
      <c r="S314" s="12" t="s">
        <v>1476</v>
      </c>
      <c r="T314" s="12" t="s">
        <v>1481</v>
      </c>
      <c r="U314" s="12"/>
      <c r="V314" s="12" t="s">
        <v>1476</v>
      </c>
      <c r="X314" s="16">
        <f t="shared" si="474"/>
        <v>7470.920000000001</v>
      </c>
      <c r="Y314" s="1" t="str">
        <f t="shared" si="475"/>
        <v>N0563</v>
      </c>
      <c r="Z314" s="1" t="str">
        <f t="shared" si="476"/>
        <v>D04818</v>
      </c>
      <c r="AB314" s="1">
        <f t="shared" si="477"/>
        <v>50050</v>
      </c>
      <c r="AC314" s="1" t="str">
        <f t="shared" si="477"/>
        <v>Osaühing Perearstide Keskus Neeme</v>
      </c>
      <c r="AD314" s="1">
        <f>VLOOKUP(G314,[2]abi!$A$2:$C$4,2,0)</f>
        <v>71200022</v>
      </c>
      <c r="AF314" s="1" t="str">
        <f t="shared" si="478"/>
        <v>000000000000003069</v>
      </c>
      <c r="AG314" s="1">
        <f>VLOOKUP($AB314,[3]SAP!AN$4:AU$7387,4,0)</f>
        <v>2026</v>
      </c>
      <c r="AH314" s="1" t="str">
        <f>VLOOKUP($AB314,[3]SAP!$AN$4:$AU$7387,5,0)</f>
        <v>2026-PRL1-50050</v>
      </c>
      <c r="AI314" s="1">
        <f>VLOOKUP($AB314,[3]SAP!$AN$4:$AU$7387,6,0)</f>
        <v>1</v>
      </c>
      <c r="AJ314" s="1" t="str">
        <f>VLOOKUP($AB314,[3]SAP!$AN$4:$AU$7387,7,0)</f>
        <v>TK005</v>
      </c>
      <c r="AK314" s="1" t="str">
        <f>VLOOKUP($AB314,[3]SAP!$AN$4:$AU$7387,8,0)</f>
        <v>#</v>
      </c>
      <c r="AL314" s="1">
        <f t="shared" si="479"/>
        <v>0.8</v>
      </c>
      <c r="AM314" s="1">
        <v>1</v>
      </c>
      <c r="AN314" s="16">
        <f t="shared" si="480"/>
        <v>7470.920000000001</v>
      </c>
      <c r="AO314" s="16">
        <f t="shared" si="481"/>
        <v>5976.7360000000008</v>
      </c>
      <c r="AP314" s="1">
        <v>1</v>
      </c>
      <c r="AQ314" s="1">
        <v>1</v>
      </c>
      <c r="AR314" s="1">
        <v>1</v>
      </c>
      <c r="AS314" s="1">
        <v>1</v>
      </c>
      <c r="AT314" s="1">
        <v>1</v>
      </c>
      <c r="AU314" s="1">
        <v>1</v>
      </c>
      <c r="AV314" s="1">
        <v>1</v>
      </c>
      <c r="AW314" s="1">
        <v>1</v>
      </c>
      <c r="AX314" s="1">
        <v>1</v>
      </c>
      <c r="AZ314" s="1" t="str">
        <f t="shared" si="482"/>
        <v>N0563</v>
      </c>
      <c r="BA314" s="1" t="str">
        <f t="shared" si="483"/>
        <v>D04818</v>
      </c>
      <c r="BB314" s="1" t="str">
        <f t="shared" si="483"/>
        <v>VJATŠESLAV TIHHONOV</v>
      </c>
      <c r="BC314" s="1">
        <f t="shared" si="484"/>
        <v>50050</v>
      </c>
      <c r="BE314" s="1">
        <v>71200013</v>
      </c>
      <c r="BG314" s="1" t="str">
        <f t="shared" si="485"/>
        <v>000000000000003062</v>
      </c>
      <c r="BH314" s="1">
        <f>VLOOKUP($AB314,[3]SAP!$AN$4:$AU$7387,4,0)</f>
        <v>2026</v>
      </c>
      <c r="BI314" s="1" t="str">
        <f>VLOOKUP($AB314,[3]SAP!$AN$4:$AU$7387,5,0)</f>
        <v>2026-PRL1-50050</v>
      </c>
      <c r="BJ314" s="1">
        <f>VLOOKUP($AB314,[3]SAP!$AN$4:$AU$7387,6,0)</f>
        <v>1</v>
      </c>
      <c r="BK314" s="1" t="str">
        <f>VLOOKUP($AB314,[3]SAP!$AN$4:$AU$7387,7,0)</f>
        <v>TK005</v>
      </c>
      <c r="BL314" s="1" t="str">
        <f>VLOOKUP($AB314,[3]SAP!$AN$4:$AU$7387,8,0)</f>
        <v>#</v>
      </c>
      <c r="BM314" s="1">
        <f t="shared" si="486"/>
        <v>0</v>
      </c>
      <c r="BN314" s="1">
        <v>1</v>
      </c>
      <c r="BO314" s="16">
        <v>1306.2000000000003</v>
      </c>
      <c r="BP314" s="15">
        <f t="shared" si="487"/>
        <v>0</v>
      </c>
      <c r="BQ314" s="1">
        <v>1</v>
      </c>
      <c r="BR314" s="1">
        <v>1</v>
      </c>
      <c r="BS314" s="1">
        <v>1</v>
      </c>
      <c r="BT314" s="1">
        <v>1</v>
      </c>
      <c r="BU314" s="1">
        <v>1</v>
      </c>
      <c r="BV314" s="1">
        <v>1</v>
      </c>
      <c r="BW314" s="1">
        <v>1</v>
      </c>
      <c r="BX314" s="1">
        <v>1</v>
      </c>
      <c r="BY314" s="1">
        <v>1</v>
      </c>
    </row>
    <row r="315" spans="1:77" x14ac:dyDescent="0.25">
      <c r="A315" s="12" t="str">
        <f t="shared" si="473"/>
        <v>50723N0005D00154</v>
      </c>
      <c r="B315" s="1">
        <v>12360850</v>
      </c>
      <c r="C315" s="12">
        <v>50723</v>
      </c>
      <c r="D315" s="1" t="s">
        <v>1482</v>
      </c>
      <c r="E315" s="1" t="s">
        <v>1483</v>
      </c>
      <c r="F315" s="1" t="s">
        <v>1484</v>
      </c>
      <c r="G315" s="1">
        <v>3069</v>
      </c>
      <c r="H315" s="1" t="s">
        <v>1485</v>
      </c>
      <c r="I315" s="1">
        <v>1</v>
      </c>
      <c r="J315" s="15">
        <v>7470.92</v>
      </c>
      <c r="K315" s="1">
        <v>0.70000000000000007</v>
      </c>
      <c r="L315" s="15">
        <v>914.34000000000015</v>
      </c>
      <c r="M315" s="1">
        <v>8385.26</v>
      </c>
      <c r="N315" s="1"/>
      <c r="O315" s="12" t="str">
        <f>VLOOKUP(C315,'[1]minu seosed mai'!$E$3:$F$784,2,0)</f>
        <v>OÜ Perearstikeskus Remedium</v>
      </c>
      <c r="P315" s="12" t="str">
        <f>VLOOKUP(A315,'[2]minu seosed mai'!$A$3:$A$784,1,0)</f>
        <v>50723N0005D00154</v>
      </c>
      <c r="Q315" s="12"/>
      <c r="R315" s="12" t="str">
        <f>VLOOKUP(H315,'[2]minu seosed mai'!$B$3:$F$784,5,0)</f>
        <v>OÜ Perearstikeskus Remedium</v>
      </c>
      <c r="S315" s="12" t="s">
        <v>1476</v>
      </c>
      <c r="T315" s="12" t="s">
        <v>1486</v>
      </c>
      <c r="U315" s="12"/>
      <c r="V315" s="12" t="s">
        <v>1476</v>
      </c>
      <c r="X315" s="16">
        <f t="shared" si="474"/>
        <v>7470.92</v>
      </c>
      <c r="Y315" s="1" t="str">
        <f t="shared" si="475"/>
        <v>N0005</v>
      </c>
      <c r="Z315" s="1" t="str">
        <f t="shared" si="476"/>
        <v>D00154</v>
      </c>
      <c r="AB315" s="1">
        <f t="shared" si="477"/>
        <v>50723</v>
      </c>
      <c r="AC315" s="1" t="str">
        <f t="shared" si="477"/>
        <v>Osaühing Perearstikeskus Remedium</v>
      </c>
      <c r="AD315" s="1">
        <f>VLOOKUP(G315,[2]abi!$A$2:$C$4,2,0)</f>
        <v>71200022</v>
      </c>
      <c r="AF315" s="1" t="str">
        <f t="shared" si="478"/>
        <v>000000000000003069</v>
      </c>
      <c r="AG315" s="1">
        <f>VLOOKUP($AB315,[3]SAP!AN$4:AU$7387,4,0)</f>
        <v>2026</v>
      </c>
      <c r="AH315" s="1" t="str">
        <f>VLOOKUP($AB315,[3]SAP!$AN$4:$AU$7387,5,0)</f>
        <v>2026-PRL1-50723</v>
      </c>
      <c r="AI315" s="1" t="str">
        <f>VLOOKUP($AB315,[3]SAP!$AN$4:$AU$7387,6,0)</f>
        <v>#</v>
      </c>
      <c r="AJ315" s="1" t="str">
        <f>VLOOKUP($AB315,[3]SAP!$AN$4:$AU$7387,7,0)</f>
        <v>#</v>
      </c>
      <c r="AK315" s="1" t="str">
        <f>VLOOKUP($AB315,[3]SAP!$AN$4:$AU$7387,8,0)</f>
        <v>#</v>
      </c>
      <c r="AL315" s="1">
        <f t="shared" si="479"/>
        <v>1</v>
      </c>
      <c r="AM315" s="1">
        <v>1</v>
      </c>
      <c r="AN315" s="16">
        <f t="shared" si="480"/>
        <v>7470.92</v>
      </c>
      <c r="AO315" s="16">
        <f t="shared" si="481"/>
        <v>7470.92</v>
      </c>
      <c r="AP315" s="1">
        <v>1</v>
      </c>
      <c r="AQ315" s="1">
        <v>1</v>
      </c>
      <c r="AR315" s="1">
        <v>1</v>
      </c>
      <c r="AS315" s="1">
        <v>1</v>
      </c>
      <c r="AT315" s="1">
        <v>1</v>
      </c>
      <c r="AU315" s="1">
        <v>1</v>
      </c>
      <c r="AV315" s="1">
        <v>1</v>
      </c>
      <c r="AW315" s="1">
        <v>1</v>
      </c>
      <c r="AX315" s="1">
        <v>1</v>
      </c>
      <c r="AZ315" s="1" t="str">
        <f t="shared" si="482"/>
        <v>N0005</v>
      </c>
      <c r="BA315" s="1" t="str">
        <f t="shared" si="483"/>
        <v>D00154</v>
      </c>
      <c r="BB315" s="1" t="str">
        <f t="shared" si="483"/>
        <v>JANIKA PALKSAAR</v>
      </c>
      <c r="BC315" s="1">
        <f t="shared" si="484"/>
        <v>50723</v>
      </c>
      <c r="BE315" s="1">
        <v>71200013</v>
      </c>
      <c r="BG315" s="1" t="str">
        <f t="shared" si="485"/>
        <v>000000000000003062</v>
      </c>
      <c r="BH315" s="1">
        <f>VLOOKUP($AB315,[3]SAP!$AN$4:$AU$7387,4,0)</f>
        <v>2026</v>
      </c>
      <c r="BI315" s="1" t="str">
        <f>VLOOKUP($AB315,[3]SAP!$AN$4:$AU$7387,5,0)</f>
        <v>2026-PRL1-50723</v>
      </c>
      <c r="BJ315" s="1" t="str">
        <f>VLOOKUP($AB315,[3]SAP!$AN$4:$AU$7387,6,0)</f>
        <v>#</v>
      </c>
      <c r="BK315" s="1" t="str">
        <f>VLOOKUP($AB315,[3]SAP!$AN$4:$AU$7387,7,0)</f>
        <v>#</v>
      </c>
      <c r="BL315" s="1" t="str">
        <f>VLOOKUP($AB315,[3]SAP!$AN$4:$AU$7387,8,0)</f>
        <v>#</v>
      </c>
      <c r="BM315" s="1">
        <f t="shared" si="486"/>
        <v>0.70000000000000007</v>
      </c>
      <c r="BN315" s="1">
        <v>1</v>
      </c>
      <c r="BO315" s="16">
        <v>1306.2000000000003</v>
      </c>
      <c r="BP315" s="15">
        <f t="shared" si="487"/>
        <v>914.34000000000015</v>
      </c>
      <c r="BQ315" s="1">
        <v>1</v>
      </c>
      <c r="BR315" s="1">
        <v>1</v>
      </c>
      <c r="BS315" s="1">
        <v>1</v>
      </c>
      <c r="BT315" s="1">
        <v>1</v>
      </c>
      <c r="BU315" s="1">
        <v>1</v>
      </c>
      <c r="BV315" s="1">
        <v>1</v>
      </c>
      <c r="BW315" s="1">
        <v>1</v>
      </c>
      <c r="BX315" s="1">
        <v>1</v>
      </c>
      <c r="BY315" s="1">
        <v>1</v>
      </c>
    </row>
    <row r="316" spans="1:77" x14ac:dyDescent="0.25">
      <c r="A316" s="12" t="str">
        <f t="shared" si="473"/>
        <v>50723N0007D00369</v>
      </c>
      <c r="B316" s="1">
        <v>12360850</v>
      </c>
      <c r="C316" s="12">
        <v>50723</v>
      </c>
      <c r="D316" s="1" t="s">
        <v>1482</v>
      </c>
      <c r="E316" s="1" t="s">
        <v>1487</v>
      </c>
      <c r="F316" s="1" t="s">
        <v>1488</v>
      </c>
      <c r="G316" s="1">
        <v>3069</v>
      </c>
      <c r="H316" s="1" t="s">
        <v>1489</v>
      </c>
      <c r="I316" s="1">
        <v>1</v>
      </c>
      <c r="J316" s="15">
        <v>7470.92</v>
      </c>
      <c r="K316" s="1">
        <v>0.5</v>
      </c>
      <c r="L316" s="15">
        <v>653.1</v>
      </c>
      <c r="M316" s="1">
        <v>8124.02</v>
      </c>
      <c r="N316" s="1"/>
      <c r="O316" s="12" t="str">
        <f>VLOOKUP(C316,'[1]minu seosed mai'!$E$3:$F$784,2,0)</f>
        <v>OÜ Perearstikeskus Remedium</v>
      </c>
      <c r="P316" s="12" t="str">
        <f>VLOOKUP(A316,'[2]minu seosed mai'!$A$3:$A$784,1,0)</f>
        <v>50723N0007D00369</v>
      </c>
      <c r="Q316" s="12"/>
      <c r="R316" s="12" t="str">
        <f>VLOOKUP(H316,'[2]minu seosed mai'!$B$3:$F$784,5,0)</f>
        <v>OÜ Perearstikeskus Remedium</v>
      </c>
      <c r="S316" s="12" t="s">
        <v>1490</v>
      </c>
      <c r="T316" s="12" t="s">
        <v>1491</v>
      </c>
      <c r="U316" s="12"/>
      <c r="V316" s="12" t="s">
        <v>1490</v>
      </c>
      <c r="X316" s="16">
        <f t="shared" si="474"/>
        <v>7470.92</v>
      </c>
      <c r="Y316" s="1" t="str">
        <f t="shared" si="475"/>
        <v>N0007</v>
      </c>
      <c r="Z316" s="1" t="str">
        <f t="shared" si="476"/>
        <v>D00369</v>
      </c>
      <c r="AB316" s="1">
        <f t="shared" si="477"/>
        <v>50723</v>
      </c>
      <c r="AC316" s="1" t="str">
        <f t="shared" si="477"/>
        <v>Osaühing Perearstikeskus Remedium</v>
      </c>
      <c r="AD316" s="1">
        <f>VLOOKUP(G316,[2]abi!$A$2:$C$4,2,0)</f>
        <v>71200022</v>
      </c>
      <c r="AF316" s="1" t="str">
        <f t="shared" si="478"/>
        <v>000000000000003069</v>
      </c>
      <c r="AG316" s="1">
        <f>VLOOKUP($AB316,[3]SAP!AN$4:AU$7387,4,0)</f>
        <v>2026</v>
      </c>
      <c r="AH316" s="1" t="str">
        <f>VLOOKUP($AB316,[3]SAP!$AN$4:$AU$7387,5,0)</f>
        <v>2026-PRL1-50723</v>
      </c>
      <c r="AI316" s="1" t="str">
        <f>VLOOKUP($AB316,[3]SAP!$AN$4:$AU$7387,6,0)</f>
        <v>#</v>
      </c>
      <c r="AJ316" s="1" t="str">
        <f>VLOOKUP($AB316,[3]SAP!$AN$4:$AU$7387,7,0)</f>
        <v>#</v>
      </c>
      <c r="AK316" s="1" t="str">
        <f>VLOOKUP($AB316,[3]SAP!$AN$4:$AU$7387,8,0)</f>
        <v>#</v>
      </c>
      <c r="AL316" s="1">
        <f t="shared" si="479"/>
        <v>1</v>
      </c>
      <c r="AM316" s="1">
        <v>1</v>
      </c>
      <c r="AN316" s="16">
        <f t="shared" si="480"/>
        <v>7470.92</v>
      </c>
      <c r="AO316" s="16">
        <f t="shared" si="481"/>
        <v>7470.92</v>
      </c>
      <c r="AP316" s="1">
        <v>1</v>
      </c>
      <c r="AQ316" s="1">
        <v>1</v>
      </c>
      <c r="AR316" s="1">
        <v>1</v>
      </c>
      <c r="AS316" s="1">
        <v>1</v>
      </c>
      <c r="AT316" s="1">
        <v>1</v>
      </c>
      <c r="AU316" s="1">
        <v>1</v>
      </c>
      <c r="AV316" s="1">
        <v>1</v>
      </c>
      <c r="AW316" s="1">
        <v>1</v>
      </c>
      <c r="AX316" s="1">
        <v>1</v>
      </c>
      <c r="AZ316" s="1" t="str">
        <f t="shared" si="482"/>
        <v>N0007</v>
      </c>
      <c r="BA316" s="1" t="str">
        <f t="shared" si="483"/>
        <v>D00369</v>
      </c>
      <c r="BB316" s="1" t="str">
        <f t="shared" si="483"/>
        <v>NATALJA TRATŠ</v>
      </c>
      <c r="BC316" s="1">
        <f t="shared" si="484"/>
        <v>50723</v>
      </c>
      <c r="BE316" s="1">
        <v>71200013</v>
      </c>
      <c r="BG316" s="1" t="str">
        <f t="shared" si="485"/>
        <v>000000000000003062</v>
      </c>
      <c r="BH316" s="1">
        <f>VLOOKUP($AB316,[3]SAP!$AN$4:$AU$7387,4,0)</f>
        <v>2026</v>
      </c>
      <c r="BI316" s="1" t="str">
        <f>VLOOKUP($AB316,[3]SAP!$AN$4:$AU$7387,5,0)</f>
        <v>2026-PRL1-50723</v>
      </c>
      <c r="BJ316" s="1" t="str">
        <f>VLOOKUP($AB316,[3]SAP!$AN$4:$AU$7387,6,0)</f>
        <v>#</v>
      </c>
      <c r="BK316" s="1" t="str">
        <f>VLOOKUP($AB316,[3]SAP!$AN$4:$AU$7387,7,0)</f>
        <v>#</v>
      </c>
      <c r="BL316" s="1" t="str">
        <f>VLOOKUP($AB316,[3]SAP!$AN$4:$AU$7387,8,0)</f>
        <v>#</v>
      </c>
      <c r="BM316" s="1">
        <f t="shared" si="486"/>
        <v>0.5</v>
      </c>
      <c r="BN316" s="1">
        <v>1</v>
      </c>
      <c r="BO316" s="16">
        <v>1306.2000000000003</v>
      </c>
      <c r="BP316" s="15">
        <f t="shared" si="487"/>
        <v>653.1</v>
      </c>
      <c r="BQ316" s="1">
        <v>1</v>
      </c>
      <c r="BR316" s="1">
        <v>1</v>
      </c>
      <c r="BS316" s="1">
        <v>1</v>
      </c>
      <c r="BT316" s="1">
        <v>1</v>
      </c>
      <c r="BU316" s="1">
        <v>1</v>
      </c>
      <c r="BV316" s="1">
        <v>1</v>
      </c>
      <c r="BW316" s="1">
        <v>1</v>
      </c>
      <c r="BX316" s="1">
        <v>1</v>
      </c>
      <c r="BY316" s="1">
        <v>1</v>
      </c>
    </row>
    <row r="317" spans="1:77" x14ac:dyDescent="0.25">
      <c r="A317" s="12" t="str">
        <f t="shared" si="473"/>
        <v>50723N0047D06085</v>
      </c>
      <c r="B317" s="1">
        <v>12360850</v>
      </c>
      <c r="C317" s="12">
        <v>50723</v>
      </c>
      <c r="D317" s="1" t="s">
        <v>1482</v>
      </c>
      <c r="E317" s="1" t="s">
        <v>1492</v>
      </c>
      <c r="F317" s="1" t="s">
        <v>1493</v>
      </c>
      <c r="G317" s="1">
        <v>3069</v>
      </c>
      <c r="H317" s="1" t="s">
        <v>1494</v>
      </c>
      <c r="I317" s="1">
        <v>1</v>
      </c>
      <c r="J317" s="15">
        <v>7470.92</v>
      </c>
      <c r="K317" s="1">
        <v>0.5</v>
      </c>
      <c r="L317" s="15">
        <v>653.1</v>
      </c>
      <c r="M317" s="1">
        <v>8124.02</v>
      </c>
      <c r="N317" s="1"/>
      <c r="O317" s="12" t="str">
        <f>VLOOKUP(C317,'[1]minu seosed mai'!$E$3:$F$784,2,0)</f>
        <v>OÜ Perearstikeskus Remedium</v>
      </c>
      <c r="P317" s="12" t="str">
        <f>VLOOKUP(A317,'[2]minu seosed mai'!$A$3:$A$784,1,0)</f>
        <v>50723N0047D06085</v>
      </c>
      <c r="Q317" s="12"/>
      <c r="R317" s="12" t="str">
        <f>VLOOKUP(H317,'[2]minu seosed mai'!$B$3:$F$784,5,0)</f>
        <v>OÜ Perearstikeskus Remedium</v>
      </c>
      <c r="S317" s="12" t="s">
        <v>1490</v>
      </c>
      <c r="T317" s="12" t="s">
        <v>1495</v>
      </c>
      <c r="U317" s="12"/>
      <c r="V317" s="12" t="s">
        <v>1490</v>
      </c>
      <c r="X317" s="16">
        <f t="shared" si="474"/>
        <v>7470.92</v>
      </c>
      <c r="Y317" s="1" t="str">
        <f t="shared" si="475"/>
        <v>N0047</v>
      </c>
      <c r="Z317" s="1" t="str">
        <f t="shared" si="476"/>
        <v>D06085</v>
      </c>
      <c r="AB317" s="1">
        <f t="shared" si="477"/>
        <v>50723</v>
      </c>
      <c r="AC317" s="1" t="str">
        <f t="shared" si="477"/>
        <v>Osaühing Perearstikeskus Remedium</v>
      </c>
      <c r="AD317" s="1">
        <f>VLOOKUP(G317,[2]abi!$A$2:$C$4,2,0)</f>
        <v>71200022</v>
      </c>
      <c r="AF317" s="1" t="str">
        <f t="shared" si="478"/>
        <v>000000000000003069</v>
      </c>
      <c r="AG317" s="1">
        <f>VLOOKUP($AB317,[3]SAP!AN$4:AU$7387,4,0)</f>
        <v>2026</v>
      </c>
      <c r="AH317" s="1" t="str">
        <f>VLOOKUP($AB317,[3]SAP!$AN$4:$AU$7387,5,0)</f>
        <v>2026-PRL1-50723</v>
      </c>
      <c r="AI317" s="1" t="str">
        <f>VLOOKUP($AB317,[3]SAP!$AN$4:$AU$7387,6,0)</f>
        <v>#</v>
      </c>
      <c r="AJ317" s="1" t="str">
        <f>VLOOKUP($AB317,[3]SAP!$AN$4:$AU$7387,7,0)</f>
        <v>#</v>
      </c>
      <c r="AK317" s="1" t="str">
        <f>VLOOKUP($AB317,[3]SAP!$AN$4:$AU$7387,8,0)</f>
        <v>#</v>
      </c>
      <c r="AL317" s="1">
        <f t="shared" si="479"/>
        <v>1</v>
      </c>
      <c r="AM317" s="1">
        <v>1</v>
      </c>
      <c r="AN317" s="16">
        <f t="shared" si="480"/>
        <v>7470.92</v>
      </c>
      <c r="AO317" s="16">
        <f t="shared" si="481"/>
        <v>7470.92</v>
      </c>
      <c r="AP317" s="1">
        <v>1</v>
      </c>
      <c r="AQ317" s="1">
        <v>1</v>
      </c>
      <c r="AR317" s="1">
        <v>1</v>
      </c>
      <c r="AS317" s="1">
        <v>1</v>
      </c>
      <c r="AT317" s="1">
        <v>1</v>
      </c>
      <c r="AU317" s="1">
        <v>1</v>
      </c>
      <c r="AV317" s="1">
        <v>1</v>
      </c>
      <c r="AW317" s="1">
        <v>1</v>
      </c>
      <c r="AX317" s="1">
        <v>1</v>
      </c>
      <c r="AZ317" s="1" t="str">
        <f t="shared" si="482"/>
        <v>N0047</v>
      </c>
      <c r="BA317" s="1" t="str">
        <f t="shared" si="483"/>
        <v>D06085</v>
      </c>
      <c r="BB317" s="1" t="str">
        <f t="shared" si="483"/>
        <v>ANNIKA TAMM</v>
      </c>
      <c r="BC317" s="1">
        <f t="shared" si="484"/>
        <v>50723</v>
      </c>
      <c r="BE317" s="1">
        <v>71200013</v>
      </c>
      <c r="BG317" s="1" t="str">
        <f t="shared" si="485"/>
        <v>000000000000003062</v>
      </c>
      <c r="BH317" s="1">
        <f>VLOOKUP($AB317,[3]SAP!$AN$4:$AU$7387,4,0)</f>
        <v>2026</v>
      </c>
      <c r="BI317" s="1" t="str">
        <f>VLOOKUP($AB317,[3]SAP!$AN$4:$AU$7387,5,0)</f>
        <v>2026-PRL1-50723</v>
      </c>
      <c r="BJ317" s="1" t="str">
        <f>VLOOKUP($AB317,[3]SAP!$AN$4:$AU$7387,6,0)</f>
        <v>#</v>
      </c>
      <c r="BK317" s="1" t="str">
        <f>VLOOKUP($AB317,[3]SAP!$AN$4:$AU$7387,7,0)</f>
        <v>#</v>
      </c>
      <c r="BL317" s="1" t="str">
        <f>VLOOKUP($AB317,[3]SAP!$AN$4:$AU$7387,8,0)</f>
        <v>#</v>
      </c>
      <c r="BM317" s="1">
        <f t="shared" si="486"/>
        <v>0.5</v>
      </c>
      <c r="BN317" s="1">
        <v>1</v>
      </c>
      <c r="BO317" s="16">
        <v>1306.2000000000003</v>
      </c>
      <c r="BP317" s="15">
        <f t="shared" si="487"/>
        <v>653.1</v>
      </c>
      <c r="BQ317" s="1">
        <v>1</v>
      </c>
      <c r="BR317" s="1">
        <v>1</v>
      </c>
      <c r="BS317" s="1">
        <v>1</v>
      </c>
      <c r="BT317" s="1">
        <v>1</v>
      </c>
      <c r="BU317" s="1">
        <v>1</v>
      </c>
      <c r="BV317" s="1">
        <v>1</v>
      </c>
      <c r="BW317" s="1">
        <v>1</v>
      </c>
      <c r="BX317" s="1">
        <v>1</v>
      </c>
      <c r="BY317" s="1">
        <v>1</v>
      </c>
    </row>
    <row r="318" spans="1:77" x14ac:dyDescent="0.25">
      <c r="A318" s="12" t="str">
        <f t="shared" si="396"/>
        <v>604213069D01961</v>
      </c>
      <c r="B318" s="1">
        <v>10154106</v>
      </c>
      <c r="C318" s="12">
        <v>60421</v>
      </c>
      <c r="D318" s="1" t="s">
        <v>1496</v>
      </c>
      <c r="E318" s="1" t="s">
        <v>1497</v>
      </c>
      <c r="F318" s="1" t="s">
        <v>1498</v>
      </c>
      <c r="G318" s="1">
        <v>3069</v>
      </c>
      <c r="H318" s="1" t="s">
        <v>1499</v>
      </c>
      <c r="I318" s="1">
        <v>0</v>
      </c>
      <c r="J318" s="17">
        <v>0</v>
      </c>
      <c r="L318" s="1">
        <v>0</v>
      </c>
      <c r="M318" s="1">
        <v>0</v>
      </c>
      <c r="N318" s="1"/>
      <c r="O318" s="12" t="str">
        <f>VLOOKUP(C318,'[1]minu seosed mai'!$E$3:$F$784,2,0)</f>
        <v>Perekeskus OÜ</v>
      </c>
      <c r="P318" s="12" t="e">
        <f>VLOOKUP(A318,'[1]minu seosed mai'!$A$3:$A$784,1,0)</f>
        <v>#N/A</v>
      </c>
      <c r="Q318" s="12"/>
      <c r="R318" s="12" t="str">
        <f>VLOOKUP(H318,'[2]minu seosed mai'!$B$3:$F$784,5,0)</f>
        <v>Perekeskus OÜ</v>
      </c>
      <c r="S318" s="12" t="s">
        <v>1500</v>
      </c>
      <c r="T318" s="12" t="s">
        <v>1501</v>
      </c>
      <c r="U318" s="12"/>
      <c r="V318" s="12" t="s">
        <v>1500</v>
      </c>
    </row>
    <row r="319" spans="1:77" x14ac:dyDescent="0.25">
      <c r="A319" s="12" t="str">
        <f t="shared" ref="A319:A322" si="488">C319&amp;H319&amp;E319</f>
        <v>60421N0762D01962</v>
      </c>
      <c r="B319" s="1">
        <v>10154106</v>
      </c>
      <c r="C319" s="12">
        <v>60421</v>
      </c>
      <c r="D319" s="1" t="s">
        <v>1496</v>
      </c>
      <c r="E319" s="1" t="s">
        <v>1502</v>
      </c>
      <c r="F319" s="1" t="s">
        <v>1503</v>
      </c>
      <c r="G319" s="1">
        <v>3069</v>
      </c>
      <c r="H319" s="1" t="s">
        <v>1504</v>
      </c>
      <c r="I319" s="1">
        <v>0.8</v>
      </c>
      <c r="J319" s="15">
        <v>5976.7360000000008</v>
      </c>
      <c r="L319" s="1">
        <v>0</v>
      </c>
      <c r="M319" s="1">
        <v>5976.7360000000008</v>
      </c>
      <c r="N319" s="1"/>
      <c r="O319" s="12" t="str">
        <f>VLOOKUP(C319,'[1]minu seosed mai'!$E$3:$F$784,2,0)</f>
        <v>Perekeskus OÜ</v>
      </c>
      <c r="P319" s="12" t="str">
        <f>VLOOKUP(A319,'[2]minu seosed mai'!$A$3:$A$784,1,0)</f>
        <v>60421N0762D01962</v>
      </c>
      <c r="Q319" s="12"/>
      <c r="R319" s="12" t="str">
        <f>VLOOKUP(H319,'[2]minu seosed mai'!$B$3:$F$784,5,0)</f>
        <v>Perekeskus OÜ</v>
      </c>
      <c r="S319" s="12" t="s">
        <v>1505</v>
      </c>
      <c r="T319" s="12" t="s">
        <v>1506</v>
      </c>
      <c r="U319" s="12"/>
      <c r="V319" s="12" t="s">
        <v>1505</v>
      </c>
      <c r="X319" s="16">
        <f t="shared" ref="X319:X322" si="489">J319/I319</f>
        <v>7470.920000000001</v>
      </c>
      <c r="Y319" s="1" t="str">
        <f t="shared" ref="Y319:Y322" si="490">H319</f>
        <v>N0762</v>
      </c>
      <c r="Z319" s="1" t="str">
        <f t="shared" ref="Z319:Z322" si="491">E319</f>
        <v>D01962</v>
      </c>
      <c r="AB319" s="1">
        <f t="shared" ref="AB319:AC322" si="492">C319</f>
        <v>60421</v>
      </c>
      <c r="AC319" s="1" t="str">
        <f t="shared" si="492"/>
        <v>Osaühing Perekeskus</v>
      </c>
      <c r="AD319" s="1">
        <f>VLOOKUP(G319,[2]abi!$A$2:$C$4,2,0)</f>
        <v>71200022</v>
      </c>
      <c r="AF319" s="1" t="str">
        <f t="shared" ref="AF319:AF322" si="493">$AF$1&amp;G319</f>
        <v>000000000000003069</v>
      </c>
      <c r="AG319" s="1">
        <f>VLOOKUP($AB319,[3]SAP!AN$4:AU$7387,4,0)</f>
        <v>2026</v>
      </c>
      <c r="AH319" s="1" t="str">
        <f>VLOOKUP($AB319,[3]SAP!$AN$4:$AU$7387,5,0)</f>
        <v>2026-PRL1-60421</v>
      </c>
      <c r="AI319" s="1" t="str">
        <f>VLOOKUP($AB319,[3]SAP!$AN$4:$AU$7387,6,0)</f>
        <v>#</v>
      </c>
      <c r="AJ319" s="1" t="str">
        <f>VLOOKUP($AB319,[3]SAP!$AN$4:$AU$7387,7,0)</f>
        <v>#</v>
      </c>
      <c r="AK319" s="1" t="str">
        <f>VLOOKUP($AB319,[3]SAP!$AN$4:$AU$7387,8,0)</f>
        <v>#</v>
      </c>
      <c r="AL319" s="1">
        <f t="shared" ref="AL319:AL322" si="494">I319</f>
        <v>0.8</v>
      </c>
      <c r="AM319" s="1">
        <v>1</v>
      </c>
      <c r="AN319" s="16">
        <f t="shared" ref="AN319:AN322" si="495">X319</f>
        <v>7470.920000000001</v>
      </c>
      <c r="AO319" s="16">
        <f t="shared" ref="AO319:AO322" si="496">J319</f>
        <v>5976.7360000000008</v>
      </c>
      <c r="AP319" s="1">
        <v>1</v>
      </c>
      <c r="AQ319" s="1">
        <v>1</v>
      </c>
      <c r="AR319" s="1">
        <v>1</v>
      </c>
      <c r="AS319" s="1">
        <v>1</v>
      </c>
      <c r="AT319" s="1">
        <v>1</v>
      </c>
      <c r="AU319" s="1">
        <v>1</v>
      </c>
      <c r="AV319" s="1">
        <v>1</v>
      </c>
      <c r="AW319" s="1">
        <v>1</v>
      </c>
      <c r="AX319" s="1">
        <v>1</v>
      </c>
      <c r="AZ319" s="1" t="str">
        <f t="shared" ref="AZ319:AZ322" si="497">H319</f>
        <v>N0762</v>
      </c>
      <c r="BA319" s="1" t="str">
        <f t="shared" ref="BA319:BB322" si="498">E319</f>
        <v>D01962</v>
      </c>
      <c r="BB319" s="1" t="str">
        <f t="shared" si="498"/>
        <v>MEELI SOVA</v>
      </c>
      <c r="BC319" s="1">
        <f t="shared" ref="BC319:BC322" si="499">C319</f>
        <v>60421</v>
      </c>
      <c r="BE319" s="1">
        <v>71200013</v>
      </c>
      <c r="BG319" s="1" t="str">
        <f t="shared" ref="BG319:BG322" si="500">$BG$1&amp;3062</f>
        <v>000000000000003062</v>
      </c>
      <c r="BH319" s="1">
        <f>VLOOKUP($AB319,[3]SAP!$AN$4:$AU$7387,4,0)</f>
        <v>2026</v>
      </c>
      <c r="BI319" s="1" t="str">
        <f>VLOOKUP($AB319,[3]SAP!$AN$4:$AU$7387,5,0)</f>
        <v>2026-PRL1-60421</v>
      </c>
      <c r="BJ319" s="1" t="str">
        <f>VLOOKUP($AB319,[3]SAP!$AN$4:$AU$7387,6,0)</f>
        <v>#</v>
      </c>
      <c r="BK319" s="1" t="str">
        <f>VLOOKUP($AB319,[3]SAP!$AN$4:$AU$7387,7,0)</f>
        <v>#</v>
      </c>
      <c r="BL319" s="1" t="str">
        <f>VLOOKUP($AB319,[3]SAP!$AN$4:$AU$7387,8,0)</f>
        <v>#</v>
      </c>
      <c r="BM319" s="1">
        <f t="shared" ref="BM319:BM322" si="501">K319</f>
        <v>0</v>
      </c>
      <c r="BN319" s="1">
        <v>1</v>
      </c>
      <c r="BO319" s="16">
        <v>1306.2000000000003</v>
      </c>
      <c r="BP319" s="15">
        <f t="shared" ref="BP319:BP322" si="502">L319</f>
        <v>0</v>
      </c>
      <c r="BQ319" s="1">
        <v>1</v>
      </c>
      <c r="BR319" s="1">
        <v>1</v>
      </c>
      <c r="BS319" s="1">
        <v>1</v>
      </c>
      <c r="BT319" s="1">
        <v>1</v>
      </c>
      <c r="BU319" s="1">
        <v>1</v>
      </c>
      <c r="BV319" s="1">
        <v>1</v>
      </c>
      <c r="BW319" s="1">
        <v>1</v>
      </c>
      <c r="BX319" s="1">
        <v>1</v>
      </c>
      <c r="BY319" s="1">
        <v>1</v>
      </c>
    </row>
    <row r="320" spans="1:77" x14ac:dyDescent="0.25">
      <c r="A320" s="12" t="str">
        <f t="shared" si="488"/>
        <v>61417N0552D03857</v>
      </c>
      <c r="B320" s="1">
        <v>11088239</v>
      </c>
      <c r="C320" s="12">
        <v>61417</v>
      </c>
      <c r="D320" s="1" t="s">
        <v>1507</v>
      </c>
      <c r="E320" s="1" t="s">
        <v>1508</v>
      </c>
      <c r="F320" s="1" t="s">
        <v>1509</v>
      </c>
      <c r="G320" s="1">
        <v>3069</v>
      </c>
      <c r="H320" s="1" t="s">
        <v>1510</v>
      </c>
      <c r="I320" s="1">
        <v>1</v>
      </c>
      <c r="J320" s="15">
        <v>7470.92</v>
      </c>
      <c r="K320" s="1">
        <v>0.70000000000000007</v>
      </c>
      <c r="L320" s="15">
        <v>914.34000000000015</v>
      </c>
      <c r="M320" s="1">
        <v>8385.26</v>
      </c>
      <c r="N320" s="1"/>
      <c r="O320" s="12" t="str">
        <f>VLOOKUP(C320,'[1]minu seosed mai'!$E$3:$F$784,2,0)</f>
        <v>Peremed OÜ</v>
      </c>
      <c r="P320" s="12" t="str">
        <f>VLOOKUP(A320,'[2]minu seosed mai'!$A$3:$A$784,1,0)</f>
        <v>61417N0552D03857</v>
      </c>
      <c r="Q320" s="12"/>
      <c r="R320" s="12" t="str">
        <f>VLOOKUP(H320,'[2]minu seosed mai'!$B$3:$F$784,5,0)</f>
        <v>Peremed OÜ</v>
      </c>
      <c r="S320" s="12" t="s">
        <v>1505</v>
      </c>
      <c r="T320" s="12" t="s">
        <v>1511</v>
      </c>
      <c r="U320" s="12"/>
      <c r="V320" s="12" t="s">
        <v>1505</v>
      </c>
      <c r="X320" s="16">
        <f t="shared" si="489"/>
        <v>7470.92</v>
      </c>
      <c r="Y320" s="1" t="str">
        <f t="shared" si="490"/>
        <v>N0552</v>
      </c>
      <c r="Z320" s="1" t="str">
        <f t="shared" si="491"/>
        <v>D03857</v>
      </c>
      <c r="AB320" s="1">
        <f t="shared" si="492"/>
        <v>61417</v>
      </c>
      <c r="AC320" s="1" t="str">
        <f t="shared" si="492"/>
        <v>Osaühing Peremed</v>
      </c>
      <c r="AD320" s="1">
        <f>VLOOKUP(G320,[2]abi!$A$2:$C$4,2,0)</f>
        <v>71200022</v>
      </c>
      <c r="AF320" s="1" t="str">
        <f t="shared" si="493"/>
        <v>000000000000003069</v>
      </c>
      <c r="AG320" s="1">
        <f>VLOOKUP($AB320,[3]SAP!AN$4:AU$7387,4,0)</f>
        <v>2026</v>
      </c>
      <c r="AH320" s="1" t="str">
        <f>VLOOKUP($AB320,[3]SAP!$AN$4:$AU$7387,5,0)</f>
        <v>2026-PRL1-61417</v>
      </c>
      <c r="AI320" s="1">
        <f>VLOOKUP($AB320,[3]SAP!$AN$4:$AU$7387,6,0)</f>
        <v>1</v>
      </c>
      <c r="AJ320" s="1" t="str">
        <f>VLOOKUP($AB320,[3]SAP!$AN$4:$AU$7387,7,0)</f>
        <v>TK037</v>
      </c>
      <c r="AK320" s="1" t="str">
        <f>VLOOKUP($AB320,[3]SAP!$AN$4:$AU$7387,8,0)</f>
        <v>#</v>
      </c>
      <c r="AL320" s="1">
        <f t="shared" si="494"/>
        <v>1</v>
      </c>
      <c r="AM320" s="1">
        <v>1</v>
      </c>
      <c r="AN320" s="16">
        <f t="shared" si="495"/>
        <v>7470.92</v>
      </c>
      <c r="AO320" s="16">
        <f t="shared" si="496"/>
        <v>7470.92</v>
      </c>
      <c r="AP320" s="1">
        <v>1</v>
      </c>
      <c r="AQ320" s="1">
        <v>1</v>
      </c>
      <c r="AR320" s="1">
        <v>1</v>
      </c>
      <c r="AS320" s="1">
        <v>1</v>
      </c>
      <c r="AT320" s="1">
        <v>1</v>
      </c>
      <c r="AU320" s="1">
        <v>1</v>
      </c>
      <c r="AV320" s="1">
        <v>1</v>
      </c>
      <c r="AW320" s="1">
        <v>1</v>
      </c>
      <c r="AX320" s="1">
        <v>1</v>
      </c>
      <c r="AZ320" s="1" t="str">
        <f t="shared" si="497"/>
        <v>N0552</v>
      </c>
      <c r="BA320" s="1" t="str">
        <f t="shared" si="498"/>
        <v>D03857</v>
      </c>
      <c r="BB320" s="1" t="str">
        <f t="shared" si="498"/>
        <v>TATJANA RUŽE</v>
      </c>
      <c r="BC320" s="1">
        <f t="shared" si="499"/>
        <v>61417</v>
      </c>
      <c r="BE320" s="1">
        <v>71200013</v>
      </c>
      <c r="BG320" s="1" t="str">
        <f t="shared" si="500"/>
        <v>000000000000003062</v>
      </c>
      <c r="BH320" s="1">
        <f>VLOOKUP($AB320,[3]SAP!$AN$4:$AU$7387,4,0)</f>
        <v>2026</v>
      </c>
      <c r="BI320" s="1" t="str">
        <f>VLOOKUP($AB320,[3]SAP!$AN$4:$AU$7387,5,0)</f>
        <v>2026-PRL1-61417</v>
      </c>
      <c r="BJ320" s="1">
        <f>VLOOKUP($AB320,[3]SAP!$AN$4:$AU$7387,6,0)</f>
        <v>1</v>
      </c>
      <c r="BK320" s="1" t="str">
        <f>VLOOKUP($AB320,[3]SAP!$AN$4:$AU$7387,7,0)</f>
        <v>TK037</v>
      </c>
      <c r="BL320" s="1" t="str">
        <f>VLOOKUP($AB320,[3]SAP!$AN$4:$AU$7387,8,0)</f>
        <v>#</v>
      </c>
      <c r="BM320" s="1">
        <f t="shared" si="501"/>
        <v>0.70000000000000007</v>
      </c>
      <c r="BN320" s="1">
        <v>1</v>
      </c>
      <c r="BO320" s="16">
        <v>1306.2000000000003</v>
      </c>
      <c r="BP320" s="15">
        <f t="shared" si="502"/>
        <v>914.34000000000015</v>
      </c>
      <c r="BQ320" s="1">
        <v>1</v>
      </c>
      <c r="BR320" s="1">
        <v>1</v>
      </c>
      <c r="BS320" s="1">
        <v>1</v>
      </c>
      <c r="BT320" s="1">
        <v>1</v>
      </c>
      <c r="BU320" s="1">
        <v>1</v>
      </c>
      <c r="BV320" s="1">
        <v>1</v>
      </c>
      <c r="BW320" s="1">
        <v>1</v>
      </c>
      <c r="BX320" s="1">
        <v>1</v>
      </c>
      <c r="BY320" s="1">
        <v>1</v>
      </c>
    </row>
    <row r="321" spans="1:77" x14ac:dyDescent="0.25">
      <c r="A321" s="12" t="str">
        <f t="shared" si="488"/>
        <v>50295N0574D05502</v>
      </c>
      <c r="B321" s="1">
        <v>10771661</v>
      </c>
      <c r="C321" s="12">
        <v>50295</v>
      </c>
      <c r="D321" s="1" t="s">
        <v>1512</v>
      </c>
      <c r="E321" s="1" t="s">
        <v>1513</v>
      </c>
      <c r="F321" s="1" t="s">
        <v>1514</v>
      </c>
      <c r="G321" s="1">
        <v>3069</v>
      </c>
      <c r="H321" s="1" t="s">
        <v>1515</v>
      </c>
      <c r="I321" s="1">
        <v>1</v>
      </c>
      <c r="J321" s="15">
        <v>7470.92</v>
      </c>
      <c r="K321" s="1">
        <v>0.4</v>
      </c>
      <c r="L321" s="15">
        <v>522.48</v>
      </c>
      <c r="M321" s="1">
        <v>7993.4</v>
      </c>
      <c r="N321" s="1"/>
      <c r="O321" s="12" t="str">
        <f>VLOOKUP(C321,'[1]minu seosed mai'!$E$3:$F$784,2,0)</f>
        <v>OÜ Peremeditsiini ja Tervisek. RAHU</v>
      </c>
      <c r="P321" s="12" t="str">
        <f>VLOOKUP(A321,'[2]minu seosed mai'!$A$3:$A$784,1,0)</f>
        <v>50295N0574D05502</v>
      </c>
      <c r="Q321" s="12"/>
      <c r="R321" s="12" t="str">
        <f>VLOOKUP(H321,'[2]minu seosed mai'!$B$3:$F$784,5,0)</f>
        <v>OÜ Peremeditsiini ja Tervisek. RAHU</v>
      </c>
      <c r="S321" s="12" t="s">
        <v>1516</v>
      </c>
      <c r="T321" s="12" t="s">
        <v>1517</v>
      </c>
      <c r="U321" s="12"/>
      <c r="V321" s="12" t="s">
        <v>1516</v>
      </c>
      <c r="X321" s="16">
        <f t="shared" si="489"/>
        <v>7470.92</v>
      </c>
      <c r="Y321" s="1" t="str">
        <f t="shared" si="490"/>
        <v>N0574</v>
      </c>
      <c r="Z321" s="1" t="str">
        <f t="shared" si="491"/>
        <v>D05502</v>
      </c>
      <c r="AB321" s="1">
        <f t="shared" si="492"/>
        <v>50295</v>
      </c>
      <c r="AC321" s="1" t="str">
        <f t="shared" si="492"/>
        <v>Osaühing Peremeditsiini ja Tervisekeskus RAHU</v>
      </c>
      <c r="AD321" s="1">
        <f>VLOOKUP(G321,[2]abi!$A$2:$C$4,2,0)</f>
        <v>71200022</v>
      </c>
      <c r="AF321" s="1" t="str">
        <f t="shared" si="493"/>
        <v>000000000000003069</v>
      </c>
      <c r="AG321" s="1">
        <f>VLOOKUP($AB321,[3]SAP!AN$4:AU$7387,4,0)</f>
        <v>2026</v>
      </c>
      <c r="AH321" s="1" t="str">
        <f>VLOOKUP($AB321,[3]SAP!$AN$4:$AU$7387,5,0)</f>
        <v>2026-PRL1-50295</v>
      </c>
      <c r="AI321" s="1" t="str">
        <f>VLOOKUP($AB321,[3]SAP!$AN$4:$AU$7387,6,0)</f>
        <v>#</v>
      </c>
      <c r="AJ321" s="1" t="str">
        <f>VLOOKUP($AB321,[3]SAP!$AN$4:$AU$7387,7,0)</f>
        <v>#</v>
      </c>
      <c r="AK321" s="1" t="str">
        <f>VLOOKUP($AB321,[3]SAP!$AN$4:$AU$7387,8,0)</f>
        <v>#</v>
      </c>
      <c r="AL321" s="1">
        <f t="shared" si="494"/>
        <v>1</v>
      </c>
      <c r="AM321" s="1">
        <v>1</v>
      </c>
      <c r="AN321" s="16">
        <f t="shared" si="495"/>
        <v>7470.92</v>
      </c>
      <c r="AO321" s="16">
        <f t="shared" si="496"/>
        <v>7470.92</v>
      </c>
      <c r="AP321" s="1">
        <v>1</v>
      </c>
      <c r="AQ321" s="1">
        <v>1</v>
      </c>
      <c r="AR321" s="1">
        <v>1</v>
      </c>
      <c r="AS321" s="1">
        <v>1</v>
      </c>
      <c r="AT321" s="1">
        <v>1</v>
      </c>
      <c r="AU321" s="1">
        <v>1</v>
      </c>
      <c r="AV321" s="1">
        <v>1</v>
      </c>
      <c r="AW321" s="1">
        <v>1</v>
      </c>
      <c r="AX321" s="1">
        <v>1</v>
      </c>
      <c r="AZ321" s="1" t="str">
        <f t="shared" si="497"/>
        <v>N0574</v>
      </c>
      <c r="BA321" s="1" t="str">
        <f t="shared" si="498"/>
        <v>D05502</v>
      </c>
      <c r="BB321" s="1" t="str">
        <f t="shared" si="498"/>
        <v>NATALJA SÕTŠINSKAJA</v>
      </c>
      <c r="BC321" s="1">
        <f t="shared" si="499"/>
        <v>50295</v>
      </c>
      <c r="BE321" s="1">
        <v>71200013</v>
      </c>
      <c r="BG321" s="1" t="str">
        <f t="shared" si="500"/>
        <v>000000000000003062</v>
      </c>
      <c r="BH321" s="1">
        <f>VLOOKUP($AB321,[3]SAP!$AN$4:$AU$7387,4,0)</f>
        <v>2026</v>
      </c>
      <c r="BI321" s="1" t="str">
        <f>VLOOKUP($AB321,[3]SAP!$AN$4:$AU$7387,5,0)</f>
        <v>2026-PRL1-50295</v>
      </c>
      <c r="BJ321" s="1" t="str">
        <f>VLOOKUP($AB321,[3]SAP!$AN$4:$AU$7387,6,0)</f>
        <v>#</v>
      </c>
      <c r="BK321" s="1" t="str">
        <f>VLOOKUP($AB321,[3]SAP!$AN$4:$AU$7387,7,0)</f>
        <v>#</v>
      </c>
      <c r="BL321" s="1" t="str">
        <f>VLOOKUP($AB321,[3]SAP!$AN$4:$AU$7387,8,0)</f>
        <v>#</v>
      </c>
      <c r="BM321" s="1">
        <f t="shared" si="501"/>
        <v>0.4</v>
      </c>
      <c r="BN321" s="1">
        <v>1</v>
      </c>
      <c r="BO321" s="16">
        <v>1306.2000000000003</v>
      </c>
      <c r="BP321" s="15">
        <f t="shared" si="502"/>
        <v>522.48</v>
      </c>
      <c r="BQ321" s="1">
        <v>1</v>
      </c>
      <c r="BR321" s="1">
        <v>1</v>
      </c>
      <c r="BS321" s="1">
        <v>1</v>
      </c>
      <c r="BT321" s="1">
        <v>1</v>
      </c>
      <c r="BU321" s="1">
        <v>1</v>
      </c>
      <c r="BV321" s="1">
        <v>1</v>
      </c>
      <c r="BW321" s="1">
        <v>1</v>
      </c>
      <c r="BX321" s="1">
        <v>1</v>
      </c>
      <c r="BY321" s="1">
        <v>1</v>
      </c>
    </row>
    <row r="322" spans="1:77" x14ac:dyDescent="0.25">
      <c r="A322" s="12" t="str">
        <f t="shared" si="488"/>
        <v>50295N0575D05503</v>
      </c>
      <c r="B322" s="1">
        <v>10771661</v>
      </c>
      <c r="C322" s="12">
        <v>50295</v>
      </c>
      <c r="D322" s="1" t="s">
        <v>1512</v>
      </c>
      <c r="E322" s="1" t="s">
        <v>1518</v>
      </c>
      <c r="F322" s="1" t="s">
        <v>1519</v>
      </c>
      <c r="G322" s="1">
        <v>3061</v>
      </c>
      <c r="H322" s="1" t="s">
        <v>1520</v>
      </c>
      <c r="I322" s="1">
        <v>0.8</v>
      </c>
      <c r="J322" s="15">
        <v>4772.7839999999997</v>
      </c>
      <c r="K322" s="1">
        <v>0.4</v>
      </c>
      <c r="L322" s="15">
        <v>522.48</v>
      </c>
      <c r="M322" s="1">
        <v>5295.2639999999992</v>
      </c>
      <c r="N322" s="1"/>
      <c r="O322" s="12" t="str">
        <f>VLOOKUP(C322,'[1]minu seosed mai'!$E$3:$F$784,2,0)</f>
        <v>OÜ Peremeditsiini ja Tervisek. RAHU</v>
      </c>
      <c r="P322" s="12" t="str">
        <f>VLOOKUP(A322,'[2]minu seosed mai'!$A$3:$A$784,1,0)</f>
        <v>50295N0575D05503</v>
      </c>
      <c r="Q322" s="12"/>
      <c r="R322" s="12" t="str">
        <f>VLOOKUP(H322,'[2]minu seosed mai'!$B$3:$F$784,5,0)</f>
        <v>OÜ Peremeditsiini ja Tervisek. RAHU</v>
      </c>
      <c r="S322" s="12" t="s">
        <v>1521</v>
      </c>
      <c r="T322" s="12" t="s">
        <v>1522</v>
      </c>
      <c r="U322" s="12"/>
      <c r="V322" s="12" t="s">
        <v>1521</v>
      </c>
      <c r="X322" s="16">
        <f t="shared" si="489"/>
        <v>5965.98</v>
      </c>
      <c r="Y322" s="1" t="str">
        <f t="shared" si="490"/>
        <v>N0575</v>
      </c>
      <c r="Z322" s="1" t="str">
        <f t="shared" si="491"/>
        <v>D05503</v>
      </c>
      <c r="AB322" s="1">
        <f t="shared" si="492"/>
        <v>50295</v>
      </c>
      <c r="AC322" s="1" t="str">
        <f t="shared" si="492"/>
        <v>Osaühing Peremeditsiini ja Tervisekeskus RAHU</v>
      </c>
      <c r="AD322" s="1">
        <f>VLOOKUP(G322,[2]abi!$A$2:$C$4,2,0)</f>
        <v>71200012</v>
      </c>
      <c r="AF322" s="1" t="str">
        <f t="shared" si="493"/>
        <v>000000000000003061</v>
      </c>
      <c r="AG322" s="1">
        <f>VLOOKUP($AB322,[3]SAP!AN$4:AU$7387,4,0)</f>
        <v>2026</v>
      </c>
      <c r="AH322" s="1" t="str">
        <f>VLOOKUP($AB322,[3]SAP!$AN$4:$AU$7387,5,0)</f>
        <v>2026-PRL1-50295</v>
      </c>
      <c r="AI322" s="1" t="str">
        <f>VLOOKUP($AB322,[3]SAP!$AN$4:$AU$7387,6,0)</f>
        <v>#</v>
      </c>
      <c r="AJ322" s="1" t="str">
        <f>VLOOKUP($AB322,[3]SAP!$AN$4:$AU$7387,7,0)</f>
        <v>#</v>
      </c>
      <c r="AK322" s="1" t="str">
        <f>VLOOKUP($AB322,[3]SAP!$AN$4:$AU$7387,8,0)</f>
        <v>#</v>
      </c>
      <c r="AL322" s="1">
        <f t="shared" si="494"/>
        <v>0.8</v>
      </c>
      <c r="AM322" s="1">
        <v>1</v>
      </c>
      <c r="AN322" s="16">
        <f t="shared" si="495"/>
        <v>5965.98</v>
      </c>
      <c r="AO322" s="16">
        <f t="shared" si="496"/>
        <v>4772.7839999999997</v>
      </c>
      <c r="AP322" s="1">
        <v>1</v>
      </c>
      <c r="AQ322" s="1">
        <v>1</v>
      </c>
      <c r="AR322" s="1">
        <v>1</v>
      </c>
      <c r="AS322" s="1">
        <v>1</v>
      </c>
      <c r="AT322" s="1">
        <v>1</v>
      </c>
      <c r="AU322" s="1">
        <v>1</v>
      </c>
      <c r="AV322" s="1">
        <v>1</v>
      </c>
      <c r="AW322" s="1">
        <v>1</v>
      </c>
      <c r="AX322" s="1">
        <v>1</v>
      </c>
      <c r="AZ322" s="1" t="str">
        <f t="shared" si="497"/>
        <v>N0575</v>
      </c>
      <c r="BA322" s="1" t="str">
        <f t="shared" si="498"/>
        <v>D05503</v>
      </c>
      <c r="BB322" s="1" t="str">
        <f t="shared" si="498"/>
        <v>STANISLAV FETISOV</v>
      </c>
      <c r="BC322" s="1">
        <f t="shared" si="499"/>
        <v>50295</v>
      </c>
      <c r="BE322" s="1">
        <v>71200013</v>
      </c>
      <c r="BG322" s="1" t="str">
        <f t="shared" si="500"/>
        <v>000000000000003062</v>
      </c>
      <c r="BH322" s="1">
        <f>VLOOKUP($AB322,[3]SAP!$AN$4:$AU$7387,4,0)</f>
        <v>2026</v>
      </c>
      <c r="BI322" s="1" t="str">
        <f>VLOOKUP($AB322,[3]SAP!$AN$4:$AU$7387,5,0)</f>
        <v>2026-PRL1-50295</v>
      </c>
      <c r="BJ322" s="1" t="str">
        <f>VLOOKUP($AB322,[3]SAP!$AN$4:$AU$7387,6,0)</f>
        <v>#</v>
      </c>
      <c r="BK322" s="1" t="str">
        <f>VLOOKUP($AB322,[3]SAP!$AN$4:$AU$7387,7,0)</f>
        <v>#</v>
      </c>
      <c r="BL322" s="1" t="str">
        <f>VLOOKUP($AB322,[3]SAP!$AN$4:$AU$7387,8,0)</f>
        <v>#</v>
      </c>
      <c r="BM322" s="1">
        <f t="shared" si="501"/>
        <v>0.4</v>
      </c>
      <c r="BN322" s="1">
        <v>1</v>
      </c>
      <c r="BO322" s="16">
        <v>1306.2000000000003</v>
      </c>
      <c r="BP322" s="15">
        <f t="shared" si="502"/>
        <v>522.48</v>
      </c>
      <c r="BQ322" s="1">
        <v>1</v>
      </c>
      <c r="BR322" s="1">
        <v>1</v>
      </c>
      <c r="BS322" s="1">
        <v>1</v>
      </c>
      <c r="BT322" s="1">
        <v>1</v>
      </c>
      <c r="BU322" s="1">
        <v>1</v>
      </c>
      <c r="BV322" s="1">
        <v>1</v>
      </c>
      <c r="BW322" s="1">
        <v>1</v>
      </c>
      <c r="BX322" s="1">
        <v>1</v>
      </c>
      <c r="BY322" s="1">
        <v>1</v>
      </c>
    </row>
    <row r="323" spans="1:77" x14ac:dyDescent="0.25">
      <c r="A323" s="12" t="str">
        <f t="shared" si="396"/>
        <v>507953069D05846</v>
      </c>
      <c r="B323" s="1">
        <v>12774379</v>
      </c>
      <c r="C323" s="12">
        <v>50795</v>
      </c>
      <c r="D323" s="1" t="s">
        <v>1516</v>
      </c>
      <c r="E323" s="1" t="s">
        <v>1523</v>
      </c>
      <c r="F323" s="1" t="s">
        <v>1524</v>
      </c>
      <c r="G323" s="1">
        <v>3069</v>
      </c>
      <c r="H323" s="1" t="s">
        <v>1525</v>
      </c>
      <c r="I323" s="1">
        <v>0</v>
      </c>
      <c r="J323" s="17">
        <v>0</v>
      </c>
      <c r="L323" s="1">
        <v>0</v>
      </c>
      <c r="M323" s="1">
        <v>0</v>
      </c>
      <c r="N323" s="1"/>
      <c r="O323" s="12" t="str">
        <f>VLOOKUP(C323,'[1]minu seosed mai'!$E$3:$F$784,2,0)</f>
        <v>Osaühing Peretervis</v>
      </c>
      <c r="P323" s="12" t="e">
        <f>VLOOKUP(A323,'[1]minu seosed mai'!$A$3:$A$784,1,0)</f>
        <v>#N/A</v>
      </c>
      <c r="Q323" s="12"/>
      <c r="R323" s="12" t="str">
        <f>VLOOKUP(H323,'[2]minu seosed mai'!$B$3:$F$784,5,0)</f>
        <v>Osaühing Peretervis</v>
      </c>
      <c r="S323" s="12" t="s">
        <v>1526</v>
      </c>
      <c r="T323" s="12" t="s">
        <v>1527</v>
      </c>
      <c r="U323" s="12"/>
      <c r="V323" s="12" t="s">
        <v>1528</v>
      </c>
    </row>
    <row r="324" spans="1:77" x14ac:dyDescent="0.25">
      <c r="A324" s="12" t="str">
        <f t="shared" ref="A324:A348" si="503">C324&amp;H324&amp;E324</f>
        <v>50121N0412D04955</v>
      </c>
      <c r="B324" s="1">
        <v>10113455</v>
      </c>
      <c r="C324" s="12">
        <v>50121</v>
      </c>
      <c r="D324" s="1" t="s">
        <v>1521</v>
      </c>
      <c r="E324" s="1" t="s">
        <v>1529</v>
      </c>
      <c r="F324" s="1" t="s">
        <v>1530</v>
      </c>
      <c r="G324" s="1">
        <v>3069</v>
      </c>
      <c r="H324" s="1" t="s">
        <v>1531</v>
      </c>
      <c r="I324" s="1">
        <v>1</v>
      </c>
      <c r="J324" s="15">
        <v>7470.92</v>
      </c>
      <c r="K324" s="1">
        <v>0.4</v>
      </c>
      <c r="L324" s="15">
        <v>522.48</v>
      </c>
      <c r="M324" s="1">
        <v>7993.4</v>
      </c>
      <c r="N324" s="1"/>
      <c r="O324" s="12" t="str">
        <f>VLOOKUP(C324,'[1]minu seosed mai'!$E$3:$F$784,2,0)</f>
        <v>osaühing PERETOHTER</v>
      </c>
      <c r="P324" s="12" t="str">
        <f>VLOOKUP(A324,'[2]minu seosed mai'!$A$3:$A$784,1,0)</f>
        <v>50121N0412D04955</v>
      </c>
      <c r="Q324" s="12"/>
      <c r="R324" s="12" t="str">
        <f>VLOOKUP(H324,'[2]minu seosed mai'!$B$3:$F$784,5,0)</f>
        <v>osaühing PERETOHTER</v>
      </c>
      <c r="S324" s="12" t="s">
        <v>1526</v>
      </c>
      <c r="T324" s="12" t="s">
        <v>1532</v>
      </c>
      <c r="U324" s="12"/>
      <c r="V324" s="12" t="s">
        <v>1528</v>
      </c>
      <c r="X324" s="16">
        <f t="shared" ref="X324:X348" si="504">J324/I324</f>
        <v>7470.92</v>
      </c>
      <c r="Y324" s="1" t="str">
        <f t="shared" ref="Y324:Y348" si="505">H324</f>
        <v>N0412</v>
      </c>
      <c r="Z324" s="1" t="str">
        <f t="shared" ref="Z324:Z348" si="506">E324</f>
        <v>D04955</v>
      </c>
      <c r="AB324" s="1">
        <f t="shared" ref="AB324:AC348" si="507">C324</f>
        <v>50121</v>
      </c>
      <c r="AC324" s="1" t="str">
        <f t="shared" si="507"/>
        <v>osaühing PERETOHTER</v>
      </c>
      <c r="AD324" s="1">
        <f>VLOOKUP(G324,[2]abi!$A$2:$C$4,2,0)</f>
        <v>71200022</v>
      </c>
      <c r="AF324" s="1" t="str">
        <f t="shared" ref="AF324:AF348" si="508">$AF$1&amp;G324</f>
        <v>000000000000003069</v>
      </c>
      <c r="AG324" s="1">
        <f>VLOOKUP($AB324,[3]SAP!AN$4:AU$7387,4,0)</f>
        <v>2026</v>
      </c>
      <c r="AH324" s="1" t="str">
        <f>VLOOKUP($AB324,[3]SAP!$AN$4:$AU$7387,5,0)</f>
        <v>2026-PRL1-50121</v>
      </c>
      <c r="AI324" s="1" t="str">
        <f>VLOOKUP($AB324,[3]SAP!$AN$4:$AU$7387,6,0)</f>
        <v>#</v>
      </c>
      <c r="AJ324" s="1" t="str">
        <f>VLOOKUP($AB324,[3]SAP!$AN$4:$AU$7387,7,0)</f>
        <v>#</v>
      </c>
      <c r="AK324" s="1" t="str">
        <f>VLOOKUP($AB324,[3]SAP!$AN$4:$AU$7387,8,0)</f>
        <v>#</v>
      </c>
      <c r="AL324" s="1">
        <f t="shared" ref="AL324:AL348" si="509">I324</f>
        <v>1</v>
      </c>
      <c r="AM324" s="1">
        <v>1</v>
      </c>
      <c r="AN324" s="16">
        <f t="shared" ref="AN324:AN348" si="510">X324</f>
        <v>7470.92</v>
      </c>
      <c r="AO324" s="16">
        <f t="shared" ref="AO324:AO348" si="511">J324</f>
        <v>7470.92</v>
      </c>
      <c r="AP324" s="1">
        <v>1</v>
      </c>
      <c r="AQ324" s="1">
        <v>1</v>
      </c>
      <c r="AR324" s="1">
        <v>1</v>
      </c>
      <c r="AS324" s="1">
        <v>1</v>
      </c>
      <c r="AT324" s="1">
        <v>1</v>
      </c>
      <c r="AU324" s="1">
        <v>1</v>
      </c>
      <c r="AV324" s="1">
        <v>1</v>
      </c>
      <c r="AW324" s="1">
        <v>1</v>
      </c>
      <c r="AX324" s="1">
        <v>1</v>
      </c>
      <c r="AZ324" s="1" t="str">
        <f t="shared" ref="AZ324:AZ348" si="512">H324</f>
        <v>N0412</v>
      </c>
      <c r="BA324" s="1" t="str">
        <f t="shared" ref="BA324:BB348" si="513">E324</f>
        <v>D04955</v>
      </c>
      <c r="BB324" s="1" t="str">
        <f t="shared" si="513"/>
        <v>KRISTA RAAG</v>
      </c>
      <c r="BC324" s="1">
        <f t="shared" ref="BC324:BC348" si="514">C324</f>
        <v>50121</v>
      </c>
      <c r="BE324" s="1">
        <v>71200013</v>
      </c>
      <c r="BG324" s="1" t="str">
        <f t="shared" ref="BG324:BG348" si="515">$BG$1&amp;3062</f>
        <v>000000000000003062</v>
      </c>
      <c r="BH324" s="1">
        <f>VLOOKUP($AB324,[3]SAP!$AN$4:$AU$7387,4,0)</f>
        <v>2026</v>
      </c>
      <c r="BI324" s="1" t="str">
        <f>VLOOKUP($AB324,[3]SAP!$AN$4:$AU$7387,5,0)</f>
        <v>2026-PRL1-50121</v>
      </c>
      <c r="BJ324" s="1" t="str">
        <f>VLOOKUP($AB324,[3]SAP!$AN$4:$AU$7387,6,0)</f>
        <v>#</v>
      </c>
      <c r="BK324" s="1" t="str">
        <f>VLOOKUP($AB324,[3]SAP!$AN$4:$AU$7387,7,0)</f>
        <v>#</v>
      </c>
      <c r="BL324" s="1" t="str">
        <f>VLOOKUP($AB324,[3]SAP!$AN$4:$AU$7387,8,0)</f>
        <v>#</v>
      </c>
      <c r="BM324" s="1">
        <f t="shared" ref="BM324:BM348" si="516">K324</f>
        <v>0.4</v>
      </c>
      <c r="BN324" s="1">
        <v>1</v>
      </c>
      <c r="BO324" s="16">
        <v>1306.2000000000003</v>
      </c>
      <c r="BP324" s="15">
        <f t="shared" ref="BP324:BP348" si="517">L324</f>
        <v>522.48</v>
      </c>
      <c r="BQ324" s="1">
        <v>1</v>
      </c>
      <c r="BR324" s="1">
        <v>1</v>
      </c>
      <c r="BS324" s="1">
        <v>1</v>
      </c>
      <c r="BT324" s="1">
        <v>1</v>
      </c>
      <c r="BU324" s="1">
        <v>1</v>
      </c>
      <c r="BV324" s="1">
        <v>1</v>
      </c>
      <c r="BW324" s="1">
        <v>1</v>
      </c>
      <c r="BX324" s="1">
        <v>1</v>
      </c>
      <c r="BY324" s="1">
        <v>1</v>
      </c>
    </row>
    <row r="325" spans="1:77" x14ac:dyDescent="0.25">
      <c r="A325" s="12" t="str">
        <f t="shared" si="503"/>
        <v>50052N0063D04541</v>
      </c>
      <c r="B325" s="1">
        <v>10304379</v>
      </c>
      <c r="C325" s="12">
        <v>50052</v>
      </c>
      <c r="D325" s="1" t="s">
        <v>1526</v>
      </c>
      <c r="E325" s="1" t="s">
        <v>1533</v>
      </c>
      <c r="F325" s="1" t="s">
        <v>1534</v>
      </c>
      <c r="G325" s="1">
        <v>3069</v>
      </c>
      <c r="H325" s="1" t="s">
        <v>1535</v>
      </c>
      <c r="I325" s="1">
        <v>1</v>
      </c>
      <c r="J325" s="15">
        <v>7470.92</v>
      </c>
      <c r="K325" s="1">
        <v>0.70000000000000007</v>
      </c>
      <c r="L325" s="15">
        <v>914.34000000000015</v>
      </c>
      <c r="M325" s="1">
        <v>8385.26</v>
      </c>
      <c r="N325" s="1"/>
      <c r="O325" s="12" t="str">
        <f>VLOOKUP(C325,'[1]minu seosed mai'!$E$3:$F$784,2,0)</f>
        <v>OSAÜHING PIRITA PEREARSTIKESKUS</v>
      </c>
      <c r="P325" s="12" t="str">
        <f>VLOOKUP(A325,'[2]minu seosed mai'!$A$3:$A$784,1,0)</f>
        <v>50052N0063D04541</v>
      </c>
      <c r="Q325" s="12"/>
      <c r="R325" s="12" t="str">
        <f>VLOOKUP(H325,'[2]minu seosed mai'!$B$3:$F$784,5,0)</f>
        <v>Pirita Perearstikeskus OÜ</v>
      </c>
      <c r="S325" s="12" t="s">
        <v>1526</v>
      </c>
      <c r="T325" s="12" t="s">
        <v>1536</v>
      </c>
      <c r="U325" s="12"/>
      <c r="V325" s="12" t="s">
        <v>1528</v>
      </c>
      <c r="X325" s="16">
        <f t="shared" si="504"/>
        <v>7470.92</v>
      </c>
      <c r="Y325" s="1" t="str">
        <f t="shared" si="505"/>
        <v>N0063</v>
      </c>
      <c r="Z325" s="1" t="str">
        <f t="shared" si="506"/>
        <v>D04541</v>
      </c>
      <c r="AB325" s="1">
        <f t="shared" si="507"/>
        <v>50052</v>
      </c>
      <c r="AC325" s="1" t="str">
        <f t="shared" si="507"/>
        <v>OSAÜHING PIRITA PEREARSTIKESKUS</v>
      </c>
      <c r="AD325" s="1">
        <f>VLOOKUP(G325,[2]abi!$A$2:$C$4,2,0)</f>
        <v>71200022</v>
      </c>
      <c r="AF325" s="1" t="str">
        <f t="shared" si="508"/>
        <v>000000000000003069</v>
      </c>
      <c r="AG325" s="1">
        <f>VLOOKUP($AB325,[3]SAP!AN$4:AU$7387,4,0)</f>
        <v>2026</v>
      </c>
      <c r="AH325" s="1" t="str">
        <f>VLOOKUP($AB325,[3]SAP!$AN$4:$AU$7387,5,0)</f>
        <v>2026-PRL1-50052</v>
      </c>
      <c r="AI325" s="1">
        <f>VLOOKUP($AB325,[3]SAP!$AN$4:$AU$7387,6,0)</f>
        <v>1</v>
      </c>
      <c r="AJ325" s="1" t="str">
        <f>VLOOKUP($AB325,[3]SAP!$AN$4:$AU$7387,7,0)</f>
        <v>TK058</v>
      </c>
      <c r="AK325" s="1" t="str">
        <f>VLOOKUP($AB325,[3]SAP!$AN$4:$AU$7387,8,0)</f>
        <v>#</v>
      </c>
      <c r="AL325" s="1">
        <f t="shared" si="509"/>
        <v>1</v>
      </c>
      <c r="AM325" s="1">
        <v>1</v>
      </c>
      <c r="AN325" s="16">
        <f t="shared" si="510"/>
        <v>7470.92</v>
      </c>
      <c r="AO325" s="16">
        <f t="shared" si="511"/>
        <v>7470.92</v>
      </c>
      <c r="AP325" s="1">
        <v>1</v>
      </c>
      <c r="AQ325" s="1">
        <v>1</v>
      </c>
      <c r="AR325" s="1">
        <v>1</v>
      </c>
      <c r="AS325" s="1">
        <v>1</v>
      </c>
      <c r="AT325" s="1">
        <v>1</v>
      </c>
      <c r="AU325" s="1">
        <v>1</v>
      </c>
      <c r="AV325" s="1">
        <v>1</v>
      </c>
      <c r="AW325" s="1">
        <v>1</v>
      </c>
      <c r="AX325" s="1">
        <v>1</v>
      </c>
      <c r="AZ325" s="1" t="str">
        <f t="shared" si="512"/>
        <v>N0063</v>
      </c>
      <c r="BA325" s="1" t="str">
        <f t="shared" si="513"/>
        <v>D04541</v>
      </c>
      <c r="BB325" s="1" t="str">
        <f t="shared" si="513"/>
        <v>MIRJAM TÜRKSON</v>
      </c>
      <c r="BC325" s="1">
        <f t="shared" si="514"/>
        <v>50052</v>
      </c>
      <c r="BE325" s="1">
        <v>71200013</v>
      </c>
      <c r="BG325" s="1" t="str">
        <f t="shared" si="515"/>
        <v>000000000000003062</v>
      </c>
      <c r="BH325" s="1">
        <f>VLOOKUP($AB325,[3]SAP!$AN$4:$AU$7387,4,0)</f>
        <v>2026</v>
      </c>
      <c r="BI325" s="1" t="str">
        <f>VLOOKUP($AB325,[3]SAP!$AN$4:$AU$7387,5,0)</f>
        <v>2026-PRL1-50052</v>
      </c>
      <c r="BJ325" s="1">
        <f>VLOOKUP($AB325,[3]SAP!$AN$4:$AU$7387,6,0)</f>
        <v>1</v>
      </c>
      <c r="BK325" s="1" t="str">
        <f>VLOOKUP($AB325,[3]SAP!$AN$4:$AU$7387,7,0)</f>
        <v>TK058</v>
      </c>
      <c r="BL325" s="1" t="str">
        <f>VLOOKUP($AB325,[3]SAP!$AN$4:$AU$7387,8,0)</f>
        <v>#</v>
      </c>
      <c r="BM325" s="1">
        <f t="shared" si="516"/>
        <v>0.70000000000000007</v>
      </c>
      <c r="BN325" s="1">
        <v>1</v>
      </c>
      <c r="BO325" s="16">
        <v>1306.2000000000003</v>
      </c>
      <c r="BP325" s="15">
        <f t="shared" si="517"/>
        <v>914.34000000000015</v>
      </c>
      <c r="BQ325" s="1">
        <v>1</v>
      </c>
      <c r="BR325" s="1">
        <v>1</v>
      </c>
      <c r="BS325" s="1">
        <v>1</v>
      </c>
      <c r="BT325" s="1">
        <v>1</v>
      </c>
      <c r="BU325" s="1">
        <v>1</v>
      </c>
      <c r="BV325" s="1">
        <v>1</v>
      </c>
      <c r="BW325" s="1">
        <v>1</v>
      </c>
      <c r="BX325" s="1">
        <v>1</v>
      </c>
      <c r="BY325" s="1">
        <v>1</v>
      </c>
    </row>
    <row r="326" spans="1:77" x14ac:dyDescent="0.25">
      <c r="A326" s="12" t="str">
        <f t="shared" si="503"/>
        <v>50052N0106D06718</v>
      </c>
      <c r="B326" s="1">
        <v>10304379</v>
      </c>
      <c r="C326" s="12">
        <v>50052</v>
      </c>
      <c r="D326" s="1" t="s">
        <v>1526</v>
      </c>
      <c r="E326" s="1" t="s">
        <v>1537</v>
      </c>
      <c r="F326" s="1" t="s">
        <v>1538</v>
      </c>
      <c r="G326" s="1">
        <v>3069</v>
      </c>
      <c r="H326" s="1" t="s">
        <v>1539</v>
      </c>
      <c r="I326" s="1">
        <v>1</v>
      </c>
      <c r="J326" s="15">
        <v>7470.92</v>
      </c>
      <c r="K326" s="1">
        <v>0.70000000000000007</v>
      </c>
      <c r="L326" s="15">
        <v>914.34000000000015</v>
      </c>
      <c r="M326" s="1">
        <v>8385.26</v>
      </c>
      <c r="N326" s="1"/>
      <c r="O326" s="12" t="str">
        <f>VLOOKUP(C326,'[1]minu seosed mai'!$E$3:$F$784,2,0)</f>
        <v>OSAÜHING PIRITA PEREARSTIKESKUS</v>
      </c>
      <c r="P326" s="12" t="str">
        <f>VLOOKUP(A326,'[2]minu seosed mai'!$A$3:$A$784,1,0)</f>
        <v>50052N0106D06718</v>
      </c>
      <c r="Q326" s="12"/>
      <c r="R326" s="12" t="str">
        <f>VLOOKUP(H326,'[2]minu seosed mai'!$B$3:$F$784,5,0)</f>
        <v>Pirita Perearstikeskus OÜ</v>
      </c>
      <c r="S326" s="12" t="s">
        <v>1526</v>
      </c>
      <c r="T326" s="12" t="s">
        <v>1540</v>
      </c>
      <c r="U326" s="12"/>
      <c r="V326" s="12" t="s">
        <v>1528</v>
      </c>
      <c r="X326" s="16">
        <f t="shared" si="504"/>
        <v>7470.92</v>
      </c>
      <c r="Y326" s="1" t="str">
        <f t="shared" si="505"/>
        <v>N0106</v>
      </c>
      <c r="Z326" s="1" t="str">
        <f t="shared" si="506"/>
        <v>D06718</v>
      </c>
      <c r="AB326" s="1">
        <f t="shared" si="507"/>
        <v>50052</v>
      </c>
      <c r="AC326" s="1" t="str">
        <f t="shared" si="507"/>
        <v>OSAÜHING PIRITA PEREARSTIKESKUS</v>
      </c>
      <c r="AD326" s="1">
        <f>VLOOKUP(G326,[2]abi!$A$2:$C$4,2,0)</f>
        <v>71200022</v>
      </c>
      <c r="AF326" s="1" t="str">
        <f t="shared" si="508"/>
        <v>000000000000003069</v>
      </c>
      <c r="AG326" s="1">
        <f>VLOOKUP($AB326,[3]SAP!AN$4:AU$7387,4,0)</f>
        <v>2026</v>
      </c>
      <c r="AH326" s="1" t="str">
        <f>VLOOKUP($AB326,[3]SAP!$AN$4:$AU$7387,5,0)</f>
        <v>2026-PRL1-50052</v>
      </c>
      <c r="AI326" s="1">
        <f>VLOOKUP($AB326,[3]SAP!$AN$4:$AU$7387,6,0)</f>
        <v>1</v>
      </c>
      <c r="AJ326" s="1" t="str">
        <f>VLOOKUP($AB326,[3]SAP!$AN$4:$AU$7387,7,0)</f>
        <v>TK058</v>
      </c>
      <c r="AK326" s="1" t="str">
        <f>VLOOKUP($AB326,[3]SAP!$AN$4:$AU$7387,8,0)</f>
        <v>#</v>
      </c>
      <c r="AL326" s="1">
        <f t="shared" si="509"/>
        <v>1</v>
      </c>
      <c r="AM326" s="1">
        <v>1</v>
      </c>
      <c r="AN326" s="16">
        <f t="shared" si="510"/>
        <v>7470.92</v>
      </c>
      <c r="AO326" s="16">
        <f t="shared" si="511"/>
        <v>7470.92</v>
      </c>
      <c r="AP326" s="1">
        <v>1</v>
      </c>
      <c r="AQ326" s="1">
        <v>1</v>
      </c>
      <c r="AR326" s="1">
        <v>1</v>
      </c>
      <c r="AS326" s="1">
        <v>1</v>
      </c>
      <c r="AT326" s="1">
        <v>1</v>
      </c>
      <c r="AU326" s="1">
        <v>1</v>
      </c>
      <c r="AV326" s="1">
        <v>1</v>
      </c>
      <c r="AW326" s="1">
        <v>1</v>
      </c>
      <c r="AX326" s="1">
        <v>1</v>
      </c>
      <c r="AZ326" s="1" t="str">
        <f t="shared" si="512"/>
        <v>N0106</v>
      </c>
      <c r="BA326" s="1" t="str">
        <f t="shared" si="513"/>
        <v>D06718</v>
      </c>
      <c r="BB326" s="1" t="str">
        <f t="shared" si="513"/>
        <v>KRISTI TALVIK</v>
      </c>
      <c r="BC326" s="1">
        <f t="shared" si="514"/>
        <v>50052</v>
      </c>
      <c r="BE326" s="1">
        <v>71200013</v>
      </c>
      <c r="BG326" s="1" t="str">
        <f t="shared" si="515"/>
        <v>000000000000003062</v>
      </c>
      <c r="BH326" s="1">
        <f>VLOOKUP($AB326,[3]SAP!$AN$4:$AU$7387,4,0)</f>
        <v>2026</v>
      </c>
      <c r="BI326" s="1" t="str">
        <f>VLOOKUP($AB326,[3]SAP!$AN$4:$AU$7387,5,0)</f>
        <v>2026-PRL1-50052</v>
      </c>
      <c r="BJ326" s="1">
        <f>VLOOKUP($AB326,[3]SAP!$AN$4:$AU$7387,6,0)</f>
        <v>1</v>
      </c>
      <c r="BK326" s="1" t="str">
        <f>VLOOKUP($AB326,[3]SAP!$AN$4:$AU$7387,7,0)</f>
        <v>TK058</v>
      </c>
      <c r="BL326" s="1" t="str">
        <f>VLOOKUP($AB326,[3]SAP!$AN$4:$AU$7387,8,0)</f>
        <v>#</v>
      </c>
      <c r="BM326" s="1">
        <f t="shared" si="516"/>
        <v>0.70000000000000007</v>
      </c>
      <c r="BN326" s="1">
        <v>1</v>
      </c>
      <c r="BO326" s="16">
        <v>1306.2000000000003</v>
      </c>
      <c r="BP326" s="15">
        <f t="shared" si="517"/>
        <v>914.34000000000015</v>
      </c>
      <c r="BQ326" s="1">
        <v>1</v>
      </c>
      <c r="BR326" s="1">
        <v>1</v>
      </c>
      <c r="BS326" s="1">
        <v>1</v>
      </c>
      <c r="BT326" s="1">
        <v>1</v>
      </c>
      <c r="BU326" s="1">
        <v>1</v>
      </c>
      <c r="BV326" s="1">
        <v>1</v>
      </c>
      <c r="BW326" s="1">
        <v>1</v>
      </c>
      <c r="BX326" s="1">
        <v>1</v>
      </c>
      <c r="BY326" s="1">
        <v>1</v>
      </c>
    </row>
    <row r="327" spans="1:77" x14ac:dyDescent="0.25">
      <c r="A327" s="12" t="str">
        <f t="shared" si="503"/>
        <v>50052N0147D06423</v>
      </c>
      <c r="B327" s="1">
        <v>10304379</v>
      </c>
      <c r="C327" s="12">
        <v>50052</v>
      </c>
      <c r="D327" s="1" t="s">
        <v>1526</v>
      </c>
      <c r="E327" s="1" t="s">
        <v>1541</v>
      </c>
      <c r="F327" s="1" t="s">
        <v>1542</v>
      </c>
      <c r="G327" s="1">
        <v>3069</v>
      </c>
      <c r="H327" s="1" t="s">
        <v>1543</v>
      </c>
      <c r="I327" s="1">
        <v>1</v>
      </c>
      <c r="J327" s="15">
        <v>7470.92</v>
      </c>
      <c r="K327" s="1">
        <v>0.70000000000000007</v>
      </c>
      <c r="L327" s="15">
        <v>914.34000000000015</v>
      </c>
      <c r="M327" s="1">
        <v>8385.26</v>
      </c>
      <c r="N327" s="1"/>
      <c r="O327" s="12" t="str">
        <f>VLOOKUP(C327,'[1]minu seosed mai'!$E$3:$F$784,2,0)</f>
        <v>OSAÜHING PIRITA PEREARSTIKESKUS</v>
      </c>
      <c r="P327" s="12" t="str">
        <f>VLOOKUP(A327,'[2]minu seosed mai'!$A$3:$A$784,1,0)</f>
        <v>50052N0147D06423</v>
      </c>
      <c r="Q327" s="12"/>
      <c r="R327" s="12" t="str">
        <f>VLOOKUP(H327,'[2]minu seosed mai'!$B$3:$F$784,5,0)</f>
        <v>Pirita Perearstikeskus OÜ</v>
      </c>
      <c r="S327" s="12" t="s">
        <v>1526</v>
      </c>
      <c r="T327" s="12" t="s">
        <v>1544</v>
      </c>
      <c r="U327" s="12"/>
      <c r="V327" s="12" t="s">
        <v>1528</v>
      </c>
      <c r="X327" s="16">
        <f t="shared" si="504"/>
        <v>7470.92</v>
      </c>
      <c r="Y327" s="1" t="str">
        <f t="shared" si="505"/>
        <v>N0147</v>
      </c>
      <c r="Z327" s="1" t="str">
        <f t="shared" si="506"/>
        <v>D06423</v>
      </c>
      <c r="AB327" s="1">
        <f t="shared" si="507"/>
        <v>50052</v>
      </c>
      <c r="AC327" s="1" t="str">
        <f t="shared" si="507"/>
        <v>OSAÜHING PIRITA PEREARSTIKESKUS</v>
      </c>
      <c r="AD327" s="1">
        <f>VLOOKUP(G327,[2]abi!$A$2:$C$4,2,0)</f>
        <v>71200022</v>
      </c>
      <c r="AF327" s="1" t="str">
        <f t="shared" si="508"/>
        <v>000000000000003069</v>
      </c>
      <c r="AG327" s="1">
        <f>VLOOKUP($AB327,[3]SAP!AN$4:AU$7387,4,0)</f>
        <v>2026</v>
      </c>
      <c r="AH327" s="1" t="str">
        <f>VLOOKUP($AB327,[3]SAP!$AN$4:$AU$7387,5,0)</f>
        <v>2026-PRL1-50052</v>
      </c>
      <c r="AI327" s="1">
        <f>VLOOKUP($AB327,[3]SAP!$AN$4:$AU$7387,6,0)</f>
        <v>1</v>
      </c>
      <c r="AJ327" s="1" t="str">
        <f>VLOOKUP($AB327,[3]SAP!$AN$4:$AU$7387,7,0)</f>
        <v>TK058</v>
      </c>
      <c r="AK327" s="1" t="str">
        <f>VLOOKUP($AB327,[3]SAP!$AN$4:$AU$7387,8,0)</f>
        <v>#</v>
      </c>
      <c r="AL327" s="1">
        <f t="shared" si="509"/>
        <v>1</v>
      </c>
      <c r="AM327" s="1">
        <v>1</v>
      </c>
      <c r="AN327" s="16">
        <f t="shared" si="510"/>
        <v>7470.92</v>
      </c>
      <c r="AO327" s="16">
        <f t="shared" si="511"/>
        <v>7470.92</v>
      </c>
      <c r="AP327" s="1">
        <v>1</v>
      </c>
      <c r="AQ327" s="1">
        <v>1</v>
      </c>
      <c r="AR327" s="1">
        <v>1</v>
      </c>
      <c r="AS327" s="1">
        <v>1</v>
      </c>
      <c r="AT327" s="1">
        <v>1</v>
      </c>
      <c r="AU327" s="1">
        <v>1</v>
      </c>
      <c r="AV327" s="1">
        <v>1</v>
      </c>
      <c r="AW327" s="1">
        <v>1</v>
      </c>
      <c r="AX327" s="1">
        <v>1</v>
      </c>
      <c r="AZ327" s="1" t="str">
        <f t="shared" si="512"/>
        <v>N0147</v>
      </c>
      <c r="BA327" s="1" t="str">
        <f t="shared" si="513"/>
        <v>D06423</v>
      </c>
      <c r="BB327" s="1" t="str">
        <f t="shared" si="513"/>
        <v>TIIA RUUVAL</v>
      </c>
      <c r="BC327" s="1">
        <f t="shared" si="514"/>
        <v>50052</v>
      </c>
      <c r="BE327" s="1">
        <v>71200013</v>
      </c>
      <c r="BG327" s="1" t="str">
        <f t="shared" si="515"/>
        <v>000000000000003062</v>
      </c>
      <c r="BH327" s="1">
        <f>VLOOKUP($AB327,[3]SAP!$AN$4:$AU$7387,4,0)</f>
        <v>2026</v>
      </c>
      <c r="BI327" s="1" t="str">
        <f>VLOOKUP($AB327,[3]SAP!$AN$4:$AU$7387,5,0)</f>
        <v>2026-PRL1-50052</v>
      </c>
      <c r="BJ327" s="1">
        <f>VLOOKUP($AB327,[3]SAP!$AN$4:$AU$7387,6,0)</f>
        <v>1</v>
      </c>
      <c r="BK327" s="1" t="str">
        <f>VLOOKUP($AB327,[3]SAP!$AN$4:$AU$7387,7,0)</f>
        <v>TK058</v>
      </c>
      <c r="BL327" s="1" t="str">
        <f>VLOOKUP($AB327,[3]SAP!$AN$4:$AU$7387,8,0)</f>
        <v>#</v>
      </c>
      <c r="BM327" s="1">
        <f t="shared" si="516"/>
        <v>0.70000000000000007</v>
      </c>
      <c r="BN327" s="1">
        <v>1</v>
      </c>
      <c r="BO327" s="16">
        <v>1306.2000000000003</v>
      </c>
      <c r="BP327" s="15">
        <f t="shared" si="517"/>
        <v>914.34000000000015</v>
      </c>
      <c r="BQ327" s="1">
        <v>1</v>
      </c>
      <c r="BR327" s="1">
        <v>1</v>
      </c>
      <c r="BS327" s="1">
        <v>1</v>
      </c>
      <c r="BT327" s="1">
        <v>1</v>
      </c>
      <c r="BU327" s="1">
        <v>1</v>
      </c>
      <c r="BV327" s="1">
        <v>1</v>
      </c>
      <c r="BW327" s="1">
        <v>1</v>
      </c>
      <c r="BX327" s="1">
        <v>1</v>
      </c>
      <c r="BY327" s="1">
        <v>1</v>
      </c>
    </row>
    <row r="328" spans="1:77" x14ac:dyDescent="0.25">
      <c r="A328" s="12" t="str">
        <f t="shared" si="503"/>
        <v>50052N0205D04540</v>
      </c>
      <c r="B328" s="1">
        <v>10304379</v>
      </c>
      <c r="C328" s="12">
        <v>50052</v>
      </c>
      <c r="D328" s="1" t="s">
        <v>1526</v>
      </c>
      <c r="E328" s="1" t="s">
        <v>1545</v>
      </c>
      <c r="F328" s="1" t="s">
        <v>1546</v>
      </c>
      <c r="G328" s="1">
        <v>3069</v>
      </c>
      <c r="H328" s="1" t="s">
        <v>1547</v>
      </c>
      <c r="I328" s="1">
        <v>1</v>
      </c>
      <c r="J328" s="15">
        <v>7470.92</v>
      </c>
      <c r="K328" s="1">
        <v>0.70000000000000007</v>
      </c>
      <c r="L328" s="15">
        <v>914.34000000000015</v>
      </c>
      <c r="M328" s="1">
        <v>8385.26</v>
      </c>
      <c r="N328" s="1"/>
      <c r="O328" s="12" t="str">
        <f>VLOOKUP(C328,'[1]minu seosed mai'!$E$3:$F$784,2,0)</f>
        <v>OSAÜHING PIRITA PEREARSTIKESKUS</v>
      </c>
      <c r="P328" s="12" t="str">
        <f>VLOOKUP(A328,'[2]minu seosed mai'!$A$3:$A$784,1,0)</f>
        <v>50052N0205D04540</v>
      </c>
      <c r="Q328" s="12"/>
      <c r="R328" s="12" t="str">
        <f>VLOOKUP(H328,'[2]minu seosed mai'!$B$3:$F$784,5,0)</f>
        <v>Pirita Perearstikeskus OÜ</v>
      </c>
      <c r="S328" s="12" t="s">
        <v>1526</v>
      </c>
      <c r="T328" s="12" t="s">
        <v>1548</v>
      </c>
      <c r="U328" s="12"/>
      <c r="V328" s="12" t="s">
        <v>1528</v>
      </c>
      <c r="X328" s="16">
        <f t="shared" si="504"/>
        <v>7470.92</v>
      </c>
      <c r="Y328" s="1" t="str">
        <f t="shared" si="505"/>
        <v>N0205</v>
      </c>
      <c r="Z328" s="1" t="str">
        <f t="shared" si="506"/>
        <v>D04540</v>
      </c>
      <c r="AB328" s="1">
        <f t="shared" si="507"/>
        <v>50052</v>
      </c>
      <c r="AC328" s="1" t="str">
        <f t="shared" si="507"/>
        <v>OSAÜHING PIRITA PEREARSTIKESKUS</v>
      </c>
      <c r="AD328" s="1">
        <f>VLOOKUP(G328,[2]abi!$A$2:$C$4,2,0)</f>
        <v>71200022</v>
      </c>
      <c r="AF328" s="1" t="str">
        <f t="shared" si="508"/>
        <v>000000000000003069</v>
      </c>
      <c r="AG328" s="1">
        <f>VLOOKUP($AB328,[3]SAP!AN$4:AU$7387,4,0)</f>
        <v>2026</v>
      </c>
      <c r="AH328" s="1" t="str">
        <f>VLOOKUP($AB328,[3]SAP!$AN$4:$AU$7387,5,0)</f>
        <v>2026-PRL1-50052</v>
      </c>
      <c r="AI328" s="1">
        <f>VLOOKUP($AB328,[3]SAP!$AN$4:$AU$7387,6,0)</f>
        <v>1</v>
      </c>
      <c r="AJ328" s="1" t="str">
        <f>VLOOKUP($AB328,[3]SAP!$AN$4:$AU$7387,7,0)</f>
        <v>TK058</v>
      </c>
      <c r="AK328" s="1" t="str">
        <f>VLOOKUP($AB328,[3]SAP!$AN$4:$AU$7387,8,0)</f>
        <v>#</v>
      </c>
      <c r="AL328" s="1">
        <f t="shared" si="509"/>
        <v>1</v>
      </c>
      <c r="AM328" s="1">
        <v>1</v>
      </c>
      <c r="AN328" s="16">
        <f t="shared" si="510"/>
        <v>7470.92</v>
      </c>
      <c r="AO328" s="16">
        <f t="shared" si="511"/>
        <v>7470.92</v>
      </c>
      <c r="AP328" s="1">
        <v>1</v>
      </c>
      <c r="AQ328" s="1">
        <v>1</v>
      </c>
      <c r="AR328" s="1">
        <v>1</v>
      </c>
      <c r="AS328" s="1">
        <v>1</v>
      </c>
      <c r="AT328" s="1">
        <v>1</v>
      </c>
      <c r="AU328" s="1">
        <v>1</v>
      </c>
      <c r="AV328" s="1">
        <v>1</v>
      </c>
      <c r="AW328" s="1">
        <v>1</v>
      </c>
      <c r="AX328" s="1">
        <v>1</v>
      </c>
      <c r="AZ328" s="1" t="str">
        <f t="shared" si="512"/>
        <v>N0205</v>
      </c>
      <c r="BA328" s="1" t="str">
        <f t="shared" si="513"/>
        <v>D04540</v>
      </c>
      <c r="BB328" s="1" t="str">
        <f t="shared" si="513"/>
        <v>AILI TABRI</v>
      </c>
      <c r="BC328" s="1">
        <f t="shared" si="514"/>
        <v>50052</v>
      </c>
      <c r="BE328" s="1">
        <v>71200013</v>
      </c>
      <c r="BG328" s="1" t="str">
        <f t="shared" si="515"/>
        <v>000000000000003062</v>
      </c>
      <c r="BH328" s="1">
        <f>VLOOKUP($AB328,[3]SAP!$AN$4:$AU$7387,4,0)</f>
        <v>2026</v>
      </c>
      <c r="BI328" s="1" t="str">
        <f>VLOOKUP($AB328,[3]SAP!$AN$4:$AU$7387,5,0)</f>
        <v>2026-PRL1-50052</v>
      </c>
      <c r="BJ328" s="1">
        <f>VLOOKUP($AB328,[3]SAP!$AN$4:$AU$7387,6,0)</f>
        <v>1</v>
      </c>
      <c r="BK328" s="1" t="str">
        <f>VLOOKUP($AB328,[3]SAP!$AN$4:$AU$7387,7,0)</f>
        <v>TK058</v>
      </c>
      <c r="BL328" s="1" t="str">
        <f>VLOOKUP($AB328,[3]SAP!$AN$4:$AU$7387,8,0)</f>
        <v>#</v>
      </c>
      <c r="BM328" s="1">
        <f t="shared" si="516"/>
        <v>0.70000000000000007</v>
      </c>
      <c r="BN328" s="1">
        <v>1</v>
      </c>
      <c r="BO328" s="16">
        <v>1306.2000000000003</v>
      </c>
      <c r="BP328" s="15">
        <f t="shared" si="517"/>
        <v>914.34000000000015</v>
      </c>
      <c r="BQ328" s="1">
        <v>1</v>
      </c>
      <c r="BR328" s="1">
        <v>1</v>
      </c>
      <c r="BS328" s="1">
        <v>1</v>
      </c>
      <c r="BT328" s="1">
        <v>1</v>
      </c>
      <c r="BU328" s="1">
        <v>1</v>
      </c>
      <c r="BV328" s="1">
        <v>1</v>
      </c>
      <c r="BW328" s="1">
        <v>1</v>
      </c>
      <c r="BX328" s="1">
        <v>1</v>
      </c>
      <c r="BY328" s="1">
        <v>1</v>
      </c>
    </row>
    <row r="329" spans="1:77" x14ac:dyDescent="0.25">
      <c r="A329" s="12" t="str">
        <f t="shared" si="503"/>
        <v>50052N0207D04538</v>
      </c>
      <c r="B329" s="1">
        <v>10304379</v>
      </c>
      <c r="C329" s="12">
        <v>50052</v>
      </c>
      <c r="D329" s="1" t="s">
        <v>1526</v>
      </c>
      <c r="E329" s="1" t="s">
        <v>1549</v>
      </c>
      <c r="F329" s="1" t="s">
        <v>1550</v>
      </c>
      <c r="G329" s="1">
        <v>3069</v>
      </c>
      <c r="H329" s="1" t="s">
        <v>1551</v>
      </c>
      <c r="I329" s="1">
        <v>1</v>
      </c>
      <c r="J329" s="15">
        <v>7470.92</v>
      </c>
      <c r="K329" s="1">
        <v>0.70000000000000007</v>
      </c>
      <c r="L329" s="15">
        <v>914.34000000000015</v>
      </c>
      <c r="M329" s="1">
        <v>8385.26</v>
      </c>
      <c r="N329" s="1"/>
      <c r="O329" s="12" t="str">
        <f>VLOOKUP(C329,'[1]minu seosed mai'!$E$3:$F$784,2,0)</f>
        <v>OSAÜHING PIRITA PEREARSTIKESKUS</v>
      </c>
      <c r="P329" s="12" t="str">
        <f>VLOOKUP(A329,'[2]minu seosed mai'!$A$3:$A$784,1,0)</f>
        <v>50052N0207D04538</v>
      </c>
      <c r="Q329" s="12"/>
      <c r="R329" s="12" t="str">
        <f>VLOOKUP(H329,'[2]minu seosed mai'!$B$3:$F$784,5,0)</f>
        <v>Pirita Perearstikeskus OÜ</v>
      </c>
      <c r="S329" s="12" t="s">
        <v>1526</v>
      </c>
      <c r="T329" s="12" t="s">
        <v>1552</v>
      </c>
      <c r="U329" s="12"/>
      <c r="V329" s="12" t="s">
        <v>1528</v>
      </c>
      <c r="X329" s="16">
        <f t="shared" si="504"/>
        <v>7470.92</v>
      </c>
      <c r="Y329" s="1" t="str">
        <f t="shared" si="505"/>
        <v>N0207</v>
      </c>
      <c r="Z329" s="1" t="str">
        <f t="shared" si="506"/>
        <v>D04538</v>
      </c>
      <c r="AB329" s="1">
        <f t="shared" si="507"/>
        <v>50052</v>
      </c>
      <c r="AC329" s="1" t="str">
        <f t="shared" si="507"/>
        <v>OSAÜHING PIRITA PEREARSTIKESKUS</v>
      </c>
      <c r="AD329" s="1">
        <f>VLOOKUP(G329,[2]abi!$A$2:$C$4,2,0)</f>
        <v>71200022</v>
      </c>
      <c r="AF329" s="1" t="str">
        <f t="shared" si="508"/>
        <v>000000000000003069</v>
      </c>
      <c r="AG329" s="1">
        <f>VLOOKUP($AB329,[3]SAP!AN$4:AU$7387,4,0)</f>
        <v>2026</v>
      </c>
      <c r="AH329" s="1" t="str">
        <f>VLOOKUP($AB329,[3]SAP!$AN$4:$AU$7387,5,0)</f>
        <v>2026-PRL1-50052</v>
      </c>
      <c r="AI329" s="1">
        <f>VLOOKUP($AB329,[3]SAP!$AN$4:$AU$7387,6,0)</f>
        <v>1</v>
      </c>
      <c r="AJ329" s="1" t="str">
        <f>VLOOKUP($AB329,[3]SAP!$AN$4:$AU$7387,7,0)</f>
        <v>TK058</v>
      </c>
      <c r="AK329" s="1" t="str">
        <f>VLOOKUP($AB329,[3]SAP!$AN$4:$AU$7387,8,0)</f>
        <v>#</v>
      </c>
      <c r="AL329" s="1">
        <f t="shared" si="509"/>
        <v>1</v>
      </c>
      <c r="AM329" s="1">
        <v>1</v>
      </c>
      <c r="AN329" s="16">
        <f t="shared" si="510"/>
        <v>7470.92</v>
      </c>
      <c r="AO329" s="16">
        <f t="shared" si="511"/>
        <v>7470.92</v>
      </c>
      <c r="AP329" s="1">
        <v>1</v>
      </c>
      <c r="AQ329" s="1">
        <v>1</v>
      </c>
      <c r="AR329" s="1">
        <v>1</v>
      </c>
      <c r="AS329" s="1">
        <v>1</v>
      </c>
      <c r="AT329" s="1">
        <v>1</v>
      </c>
      <c r="AU329" s="1">
        <v>1</v>
      </c>
      <c r="AV329" s="1">
        <v>1</v>
      </c>
      <c r="AW329" s="1">
        <v>1</v>
      </c>
      <c r="AX329" s="1">
        <v>1</v>
      </c>
      <c r="AZ329" s="1" t="str">
        <f t="shared" si="512"/>
        <v>N0207</v>
      </c>
      <c r="BA329" s="1" t="str">
        <f t="shared" si="513"/>
        <v>D04538</v>
      </c>
      <c r="BB329" s="1" t="str">
        <f t="shared" si="513"/>
        <v>KAJA ARBEITER</v>
      </c>
      <c r="BC329" s="1">
        <f t="shared" si="514"/>
        <v>50052</v>
      </c>
      <c r="BE329" s="1">
        <v>71200013</v>
      </c>
      <c r="BG329" s="1" t="str">
        <f t="shared" si="515"/>
        <v>000000000000003062</v>
      </c>
      <c r="BH329" s="1">
        <f>VLOOKUP($AB329,[3]SAP!$AN$4:$AU$7387,4,0)</f>
        <v>2026</v>
      </c>
      <c r="BI329" s="1" t="str">
        <f>VLOOKUP($AB329,[3]SAP!$AN$4:$AU$7387,5,0)</f>
        <v>2026-PRL1-50052</v>
      </c>
      <c r="BJ329" s="1">
        <f>VLOOKUP($AB329,[3]SAP!$AN$4:$AU$7387,6,0)</f>
        <v>1</v>
      </c>
      <c r="BK329" s="1" t="str">
        <f>VLOOKUP($AB329,[3]SAP!$AN$4:$AU$7387,7,0)</f>
        <v>TK058</v>
      </c>
      <c r="BL329" s="1" t="str">
        <f>VLOOKUP($AB329,[3]SAP!$AN$4:$AU$7387,8,0)</f>
        <v>#</v>
      </c>
      <c r="BM329" s="1">
        <f t="shared" si="516"/>
        <v>0.70000000000000007</v>
      </c>
      <c r="BN329" s="1">
        <v>1</v>
      </c>
      <c r="BO329" s="16">
        <v>1306.2000000000003</v>
      </c>
      <c r="BP329" s="15">
        <f t="shared" si="517"/>
        <v>914.34000000000015</v>
      </c>
      <c r="BQ329" s="1">
        <v>1</v>
      </c>
      <c r="BR329" s="1">
        <v>1</v>
      </c>
      <c r="BS329" s="1">
        <v>1</v>
      </c>
      <c r="BT329" s="1">
        <v>1</v>
      </c>
      <c r="BU329" s="1">
        <v>1</v>
      </c>
      <c r="BV329" s="1">
        <v>1</v>
      </c>
      <c r="BW329" s="1">
        <v>1</v>
      </c>
      <c r="BX329" s="1">
        <v>1</v>
      </c>
      <c r="BY329" s="1">
        <v>1</v>
      </c>
    </row>
    <row r="330" spans="1:77" x14ac:dyDescent="0.25">
      <c r="A330" s="12" t="str">
        <f t="shared" si="503"/>
        <v>50052N0831D00157</v>
      </c>
      <c r="B330" s="1">
        <v>10304379</v>
      </c>
      <c r="C330" s="12">
        <v>50052</v>
      </c>
      <c r="D330" s="1" t="s">
        <v>1526</v>
      </c>
      <c r="E330" s="1" t="s">
        <v>1553</v>
      </c>
      <c r="F330" s="1" t="s">
        <v>1554</v>
      </c>
      <c r="G330" s="1">
        <v>3069</v>
      </c>
      <c r="H330" s="1" t="s">
        <v>1555</v>
      </c>
      <c r="I330" s="1">
        <v>1</v>
      </c>
      <c r="J330" s="15">
        <v>7470.92</v>
      </c>
      <c r="K330" s="1">
        <v>0.70000000000000007</v>
      </c>
      <c r="L330" s="15">
        <v>914.34000000000015</v>
      </c>
      <c r="M330" s="1">
        <v>8385.26</v>
      </c>
      <c r="N330" s="1"/>
      <c r="O330" s="12" t="str">
        <f>VLOOKUP(C330,'[1]minu seosed mai'!$E$3:$F$784,2,0)</f>
        <v>OSAÜHING PIRITA PEREARSTIKESKUS</v>
      </c>
      <c r="P330" s="12" t="str">
        <f>VLOOKUP(A330,'[2]minu seosed mai'!$A$3:$A$784,1,0)</f>
        <v>50052N0831D00157</v>
      </c>
      <c r="Q330" s="12"/>
      <c r="R330" s="12" t="str">
        <f>VLOOKUP(H330,'[2]minu seosed mai'!$B$3:$F$784,5,0)</f>
        <v>Pirita Perearstikeskus OÜ</v>
      </c>
      <c r="S330" s="12" t="s">
        <v>1526</v>
      </c>
      <c r="T330" s="12" t="s">
        <v>1556</v>
      </c>
      <c r="U330" s="12"/>
      <c r="V330" s="12" t="s">
        <v>1526</v>
      </c>
      <c r="X330" s="16">
        <f t="shared" si="504"/>
        <v>7470.92</v>
      </c>
      <c r="Y330" s="1" t="str">
        <f t="shared" si="505"/>
        <v>N0831</v>
      </c>
      <c r="Z330" s="1" t="str">
        <f t="shared" si="506"/>
        <v>D00157</v>
      </c>
      <c r="AB330" s="1">
        <f t="shared" si="507"/>
        <v>50052</v>
      </c>
      <c r="AC330" s="1" t="str">
        <f t="shared" si="507"/>
        <v>OSAÜHING PIRITA PEREARSTIKESKUS</v>
      </c>
      <c r="AD330" s="1">
        <f>VLOOKUP(G330,[2]abi!$A$2:$C$4,2,0)</f>
        <v>71200022</v>
      </c>
      <c r="AF330" s="1" t="str">
        <f t="shared" si="508"/>
        <v>000000000000003069</v>
      </c>
      <c r="AG330" s="1">
        <f>VLOOKUP($AB330,[3]SAP!AN$4:AU$7387,4,0)</f>
        <v>2026</v>
      </c>
      <c r="AH330" s="1" t="str">
        <f>VLOOKUP($AB330,[3]SAP!$AN$4:$AU$7387,5,0)</f>
        <v>2026-PRL1-50052</v>
      </c>
      <c r="AI330" s="1">
        <f>VLOOKUP($AB330,[3]SAP!$AN$4:$AU$7387,6,0)</f>
        <v>1</v>
      </c>
      <c r="AJ330" s="1" t="str">
        <f>VLOOKUP($AB330,[3]SAP!$AN$4:$AU$7387,7,0)</f>
        <v>TK058</v>
      </c>
      <c r="AK330" s="1" t="str">
        <f>VLOOKUP($AB330,[3]SAP!$AN$4:$AU$7387,8,0)</f>
        <v>#</v>
      </c>
      <c r="AL330" s="1">
        <f t="shared" si="509"/>
        <v>1</v>
      </c>
      <c r="AM330" s="1">
        <v>1</v>
      </c>
      <c r="AN330" s="16">
        <f t="shared" si="510"/>
        <v>7470.92</v>
      </c>
      <c r="AO330" s="16">
        <f t="shared" si="511"/>
        <v>7470.92</v>
      </c>
      <c r="AP330" s="1">
        <v>1</v>
      </c>
      <c r="AQ330" s="1">
        <v>1</v>
      </c>
      <c r="AR330" s="1">
        <v>1</v>
      </c>
      <c r="AS330" s="1">
        <v>1</v>
      </c>
      <c r="AT330" s="1">
        <v>1</v>
      </c>
      <c r="AU330" s="1">
        <v>1</v>
      </c>
      <c r="AV330" s="1">
        <v>1</v>
      </c>
      <c r="AW330" s="1">
        <v>1</v>
      </c>
      <c r="AX330" s="1">
        <v>1</v>
      </c>
      <c r="AZ330" s="1" t="str">
        <f t="shared" si="512"/>
        <v>N0831</v>
      </c>
      <c r="BA330" s="1" t="str">
        <f t="shared" si="513"/>
        <v>D00157</v>
      </c>
      <c r="BB330" s="1" t="str">
        <f t="shared" si="513"/>
        <v>VEERA BUŠINA</v>
      </c>
      <c r="BC330" s="1">
        <f t="shared" si="514"/>
        <v>50052</v>
      </c>
      <c r="BE330" s="1">
        <v>71200013</v>
      </c>
      <c r="BG330" s="1" t="str">
        <f t="shared" si="515"/>
        <v>000000000000003062</v>
      </c>
      <c r="BH330" s="1">
        <f>VLOOKUP($AB330,[3]SAP!$AN$4:$AU$7387,4,0)</f>
        <v>2026</v>
      </c>
      <c r="BI330" s="1" t="str">
        <f>VLOOKUP($AB330,[3]SAP!$AN$4:$AU$7387,5,0)</f>
        <v>2026-PRL1-50052</v>
      </c>
      <c r="BJ330" s="1">
        <f>VLOOKUP($AB330,[3]SAP!$AN$4:$AU$7387,6,0)</f>
        <v>1</v>
      </c>
      <c r="BK330" s="1" t="str">
        <f>VLOOKUP($AB330,[3]SAP!$AN$4:$AU$7387,7,0)</f>
        <v>TK058</v>
      </c>
      <c r="BL330" s="1" t="str">
        <f>VLOOKUP($AB330,[3]SAP!$AN$4:$AU$7387,8,0)</f>
        <v>#</v>
      </c>
      <c r="BM330" s="1">
        <f t="shared" si="516"/>
        <v>0.70000000000000007</v>
      </c>
      <c r="BN330" s="1">
        <v>1</v>
      </c>
      <c r="BO330" s="16">
        <v>1306.2000000000003</v>
      </c>
      <c r="BP330" s="15">
        <f t="shared" si="517"/>
        <v>914.34000000000015</v>
      </c>
      <c r="BQ330" s="1">
        <v>1</v>
      </c>
      <c r="BR330" s="1">
        <v>1</v>
      </c>
      <c r="BS330" s="1">
        <v>1</v>
      </c>
      <c r="BT330" s="1">
        <v>1</v>
      </c>
      <c r="BU330" s="1">
        <v>1</v>
      </c>
      <c r="BV330" s="1">
        <v>1</v>
      </c>
      <c r="BW330" s="1">
        <v>1</v>
      </c>
      <c r="BX330" s="1">
        <v>1</v>
      </c>
      <c r="BY330" s="1">
        <v>1</v>
      </c>
    </row>
    <row r="331" spans="1:77" x14ac:dyDescent="0.25">
      <c r="A331" s="12" t="str">
        <f t="shared" si="503"/>
        <v>50052N0845D07588</v>
      </c>
      <c r="B331" s="1">
        <v>10304379</v>
      </c>
      <c r="C331" s="12">
        <v>50052</v>
      </c>
      <c r="D331" s="1" t="s">
        <v>1526</v>
      </c>
      <c r="E331" s="1" t="s">
        <v>1557</v>
      </c>
      <c r="F331" s="1" t="s">
        <v>1558</v>
      </c>
      <c r="G331" s="1">
        <v>3069</v>
      </c>
      <c r="H331" s="1" t="s">
        <v>1559</v>
      </c>
      <c r="I331" s="1">
        <v>1</v>
      </c>
      <c r="J331" s="15">
        <v>7470.92</v>
      </c>
      <c r="K331" s="1">
        <v>0.70000000000000007</v>
      </c>
      <c r="L331" s="15">
        <v>914.34000000000015</v>
      </c>
      <c r="M331" s="1">
        <v>8385.26</v>
      </c>
      <c r="N331" s="1"/>
      <c r="O331" s="12" t="str">
        <f>VLOOKUP(C331,'[1]minu seosed mai'!$E$3:$F$784,2,0)</f>
        <v>OSAÜHING PIRITA PEREARSTIKESKUS</v>
      </c>
      <c r="P331" s="12" t="str">
        <f>VLOOKUP(A331,'[2]minu seosed mai'!$A$3:$A$784,1,0)</f>
        <v>50052N0845D07588</v>
      </c>
      <c r="Q331" s="12"/>
      <c r="R331" s="12" t="str">
        <f>VLOOKUP(H331,'[2]minu seosed mai'!$B$3:$F$784,5,0)</f>
        <v>Pirita Perearstikeskus OÜ</v>
      </c>
      <c r="S331" s="12" t="s">
        <v>1560</v>
      </c>
      <c r="T331" s="12" t="s">
        <v>1561</v>
      </c>
      <c r="U331" s="12"/>
      <c r="V331" s="12" t="s">
        <v>1560</v>
      </c>
      <c r="X331" s="16">
        <f t="shared" si="504"/>
        <v>7470.92</v>
      </c>
      <c r="Y331" s="1" t="str">
        <f t="shared" si="505"/>
        <v>N0845</v>
      </c>
      <c r="Z331" s="1" t="str">
        <f t="shared" si="506"/>
        <v>D07588</v>
      </c>
      <c r="AB331" s="1">
        <f t="shared" si="507"/>
        <v>50052</v>
      </c>
      <c r="AC331" s="1" t="str">
        <f t="shared" si="507"/>
        <v>OSAÜHING PIRITA PEREARSTIKESKUS</v>
      </c>
      <c r="AD331" s="1">
        <f>VLOOKUP(G331,[2]abi!$A$2:$C$4,2,0)</f>
        <v>71200022</v>
      </c>
      <c r="AF331" s="1" t="str">
        <f t="shared" si="508"/>
        <v>000000000000003069</v>
      </c>
      <c r="AG331" s="1">
        <f>VLOOKUP($AB331,[3]SAP!AN$4:AU$7387,4,0)</f>
        <v>2026</v>
      </c>
      <c r="AH331" s="1" t="str">
        <f>VLOOKUP($AB331,[3]SAP!$AN$4:$AU$7387,5,0)</f>
        <v>2026-PRL1-50052</v>
      </c>
      <c r="AI331" s="1">
        <f>VLOOKUP($AB331,[3]SAP!$AN$4:$AU$7387,6,0)</f>
        <v>1</v>
      </c>
      <c r="AJ331" s="1" t="str">
        <f>VLOOKUP($AB331,[3]SAP!$AN$4:$AU$7387,7,0)</f>
        <v>TK058</v>
      </c>
      <c r="AK331" s="1" t="str">
        <f>VLOOKUP($AB331,[3]SAP!$AN$4:$AU$7387,8,0)</f>
        <v>#</v>
      </c>
      <c r="AL331" s="1">
        <f t="shared" si="509"/>
        <v>1</v>
      </c>
      <c r="AM331" s="1">
        <v>1</v>
      </c>
      <c r="AN331" s="16">
        <f t="shared" si="510"/>
        <v>7470.92</v>
      </c>
      <c r="AO331" s="16">
        <f t="shared" si="511"/>
        <v>7470.92</v>
      </c>
      <c r="AP331" s="1">
        <v>1</v>
      </c>
      <c r="AQ331" s="1">
        <v>1</v>
      </c>
      <c r="AR331" s="1">
        <v>1</v>
      </c>
      <c r="AS331" s="1">
        <v>1</v>
      </c>
      <c r="AT331" s="1">
        <v>1</v>
      </c>
      <c r="AU331" s="1">
        <v>1</v>
      </c>
      <c r="AV331" s="1">
        <v>1</v>
      </c>
      <c r="AW331" s="1">
        <v>1</v>
      </c>
      <c r="AX331" s="1">
        <v>1</v>
      </c>
      <c r="AZ331" s="1" t="str">
        <f t="shared" si="512"/>
        <v>N0845</v>
      </c>
      <c r="BA331" s="1" t="str">
        <f t="shared" si="513"/>
        <v>D07588</v>
      </c>
      <c r="BB331" s="1" t="str">
        <f t="shared" si="513"/>
        <v>KAILI TOOMPUU</v>
      </c>
      <c r="BC331" s="1">
        <f t="shared" si="514"/>
        <v>50052</v>
      </c>
      <c r="BE331" s="1">
        <v>71200013</v>
      </c>
      <c r="BG331" s="1" t="str">
        <f t="shared" si="515"/>
        <v>000000000000003062</v>
      </c>
      <c r="BH331" s="1">
        <f>VLOOKUP($AB331,[3]SAP!$AN$4:$AU$7387,4,0)</f>
        <v>2026</v>
      </c>
      <c r="BI331" s="1" t="str">
        <f>VLOOKUP($AB331,[3]SAP!$AN$4:$AU$7387,5,0)</f>
        <v>2026-PRL1-50052</v>
      </c>
      <c r="BJ331" s="1">
        <f>VLOOKUP($AB331,[3]SAP!$AN$4:$AU$7387,6,0)</f>
        <v>1</v>
      </c>
      <c r="BK331" s="1" t="str">
        <f>VLOOKUP($AB331,[3]SAP!$AN$4:$AU$7387,7,0)</f>
        <v>TK058</v>
      </c>
      <c r="BL331" s="1" t="str">
        <f>VLOOKUP($AB331,[3]SAP!$AN$4:$AU$7387,8,0)</f>
        <v>#</v>
      </c>
      <c r="BM331" s="1">
        <f t="shared" si="516"/>
        <v>0.70000000000000007</v>
      </c>
      <c r="BN331" s="1">
        <v>1</v>
      </c>
      <c r="BO331" s="16">
        <v>1306.2000000000003</v>
      </c>
      <c r="BP331" s="15">
        <f t="shared" si="517"/>
        <v>914.34000000000015</v>
      </c>
      <c r="BQ331" s="1">
        <v>1</v>
      </c>
      <c r="BR331" s="1">
        <v>1</v>
      </c>
      <c r="BS331" s="1">
        <v>1</v>
      </c>
      <c r="BT331" s="1">
        <v>1</v>
      </c>
      <c r="BU331" s="1">
        <v>1</v>
      </c>
      <c r="BV331" s="1">
        <v>1</v>
      </c>
      <c r="BW331" s="1">
        <v>1</v>
      </c>
      <c r="BX331" s="1">
        <v>1</v>
      </c>
      <c r="BY331" s="1">
        <v>1</v>
      </c>
    </row>
    <row r="332" spans="1:77" x14ac:dyDescent="0.25">
      <c r="A332" s="12" t="str">
        <f t="shared" si="503"/>
        <v>50052N0849D08090</v>
      </c>
      <c r="B332" s="1">
        <v>10304379</v>
      </c>
      <c r="C332" s="12">
        <v>50052</v>
      </c>
      <c r="D332" s="1" t="s">
        <v>1526</v>
      </c>
      <c r="E332" s="1" t="s">
        <v>1562</v>
      </c>
      <c r="F332" s="1" t="s">
        <v>1563</v>
      </c>
      <c r="G332" s="1">
        <v>3069</v>
      </c>
      <c r="H332" s="1" t="s">
        <v>1564</v>
      </c>
      <c r="I332" s="1">
        <v>1</v>
      </c>
      <c r="J332" s="15">
        <v>7470.92</v>
      </c>
      <c r="K332" s="1">
        <v>0.70000000000000007</v>
      </c>
      <c r="L332" s="15">
        <v>914.34000000000015</v>
      </c>
      <c r="M332" s="1">
        <v>8385.26</v>
      </c>
      <c r="N332" s="1"/>
      <c r="O332" s="12" t="str">
        <f>VLOOKUP(C332,'[1]minu seosed mai'!$E$3:$F$784,2,0)</f>
        <v>OSAÜHING PIRITA PEREARSTIKESKUS</v>
      </c>
      <c r="P332" s="12" t="str">
        <f>VLOOKUP(A332,'[2]minu seosed mai'!$A$3:$A$784,1,0)</f>
        <v>50052N0849D08090</v>
      </c>
      <c r="Q332" s="12"/>
      <c r="R332" s="12" t="str">
        <f>VLOOKUP(H332,'[2]minu seosed mai'!$B$3:$F$784,5,0)</f>
        <v>OSAÜHING PIRITA PEREARSTIKESKUS</v>
      </c>
      <c r="S332" s="12" t="s">
        <v>1560</v>
      </c>
      <c r="T332" s="12" t="s">
        <v>1565</v>
      </c>
      <c r="U332" s="12"/>
      <c r="V332" s="12" t="s">
        <v>1560</v>
      </c>
      <c r="X332" s="16">
        <f t="shared" si="504"/>
        <v>7470.92</v>
      </c>
      <c r="Y332" s="1" t="str">
        <f t="shared" si="505"/>
        <v>N0849</v>
      </c>
      <c r="Z332" s="1" t="str">
        <f t="shared" si="506"/>
        <v>D08090</v>
      </c>
      <c r="AB332" s="1">
        <f t="shared" si="507"/>
        <v>50052</v>
      </c>
      <c r="AC332" s="1" t="str">
        <f t="shared" si="507"/>
        <v>OSAÜHING PIRITA PEREARSTIKESKUS</v>
      </c>
      <c r="AD332" s="1">
        <f>VLOOKUP(G332,[2]abi!$A$2:$C$4,2,0)</f>
        <v>71200022</v>
      </c>
      <c r="AF332" s="1" t="str">
        <f t="shared" si="508"/>
        <v>000000000000003069</v>
      </c>
      <c r="AG332" s="1">
        <f>VLOOKUP($AB332,[3]SAP!AN$4:AU$7387,4,0)</f>
        <v>2026</v>
      </c>
      <c r="AH332" s="1" t="str">
        <f>VLOOKUP($AB332,[3]SAP!$AN$4:$AU$7387,5,0)</f>
        <v>2026-PRL1-50052</v>
      </c>
      <c r="AI332" s="1">
        <f>VLOOKUP($AB332,[3]SAP!$AN$4:$AU$7387,6,0)</f>
        <v>1</v>
      </c>
      <c r="AJ332" s="1" t="str">
        <f>VLOOKUP($AB332,[3]SAP!$AN$4:$AU$7387,7,0)</f>
        <v>TK058</v>
      </c>
      <c r="AK332" s="1" t="str">
        <f>VLOOKUP($AB332,[3]SAP!$AN$4:$AU$7387,8,0)</f>
        <v>#</v>
      </c>
      <c r="AL332" s="1">
        <f t="shared" si="509"/>
        <v>1</v>
      </c>
      <c r="AM332" s="1">
        <v>1</v>
      </c>
      <c r="AN332" s="16">
        <f t="shared" si="510"/>
        <v>7470.92</v>
      </c>
      <c r="AO332" s="16">
        <f t="shared" si="511"/>
        <v>7470.92</v>
      </c>
      <c r="AP332" s="1">
        <v>1</v>
      </c>
      <c r="AQ332" s="1">
        <v>1</v>
      </c>
      <c r="AR332" s="1">
        <v>1</v>
      </c>
      <c r="AS332" s="1">
        <v>1</v>
      </c>
      <c r="AT332" s="1">
        <v>1</v>
      </c>
      <c r="AU332" s="1">
        <v>1</v>
      </c>
      <c r="AV332" s="1">
        <v>1</v>
      </c>
      <c r="AW332" s="1">
        <v>1</v>
      </c>
      <c r="AX332" s="1">
        <v>1</v>
      </c>
      <c r="AZ332" s="1" t="str">
        <f t="shared" si="512"/>
        <v>N0849</v>
      </c>
      <c r="BA332" s="1" t="str">
        <f t="shared" si="513"/>
        <v>D08090</v>
      </c>
      <c r="BB332" s="1" t="str">
        <f t="shared" si="513"/>
        <v>KARIN KALLASTE</v>
      </c>
      <c r="BC332" s="1">
        <f t="shared" si="514"/>
        <v>50052</v>
      </c>
      <c r="BE332" s="1">
        <v>71200013</v>
      </c>
      <c r="BG332" s="1" t="str">
        <f t="shared" si="515"/>
        <v>000000000000003062</v>
      </c>
      <c r="BH332" s="1">
        <f>VLOOKUP($AB332,[3]SAP!$AN$4:$AU$7387,4,0)</f>
        <v>2026</v>
      </c>
      <c r="BI332" s="1" t="str">
        <f>VLOOKUP($AB332,[3]SAP!$AN$4:$AU$7387,5,0)</f>
        <v>2026-PRL1-50052</v>
      </c>
      <c r="BJ332" s="1">
        <f>VLOOKUP($AB332,[3]SAP!$AN$4:$AU$7387,6,0)</f>
        <v>1</v>
      </c>
      <c r="BK332" s="1" t="str">
        <f>VLOOKUP($AB332,[3]SAP!$AN$4:$AU$7387,7,0)</f>
        <v>TK058</v>
      </c>
      <c r="BL332" s="1" t="str">
        <f>VLOOKUP($AB332,[3]SAP!$AN$4:$AU$7387,8,0)</f>
        <v>#</v>
      </c>
      <c r="BM332" s="1">
        <f t="shared" si="516"/>
        <v>0.70000000000000007</v>
      </c>
      <c r="BN332" s="1">
        <v>1</v>
      </c>
      <c r="BO332" s="16">
        <v>1306.2000000000003</v>
      </c>
      <c r="BP332" s="15">
        <f t="shared" si="517"/>
        <v>914.34000000000015</v>
      </c>
      <c r="BQ332" s="1">
        <v>1</v>
      </c>
      <c r="BR332" s="1">
        <v>1</v>
      </c>
      <c r="BS332" s="1">
        <v>1</v>
      </c>
      <c r="BT332" s="1">
        <v>1</v>
      </c>
      <c r="BU332" s="1">
        <v>1</v>
      </c>
      <c r="BV332" s="1">
        <v>1</v>
      </c>
      <c r="BW332" s="1">
        <v>1</v>
      </c>
      <c r="BX332" s="1">
        <v>1</v>
      </c>
      <c r="BY332" s="1">
        <v>1</v>
      </c>
    </row>
    <row r="333" spans="1:77" x14ac:dyDescent="0.25">
      <c r="A333" s="12" t="str">
        <f t="shared" si="503"/>
        <v>50542N0105D07357</v>
      </c>
      <c r="B333" s="1">
        <v>11123102</v>
      </c>
      <c r="C333" s="12">
        <v>50542</v>
      </c>
      <c r="D333" s="1" t="s">
        <v>1566</v>
      </c>
      <c r="E333" s="1" t="s">
        <v>1567</v>
      </c>
      <c r="F333" s="1" t="s">
        <v>1568</v>
      </c>
      <c r="G333" s="1">
        <v>3069</v>
      </c>
      <c r="H333" s="1" t="s">
        <v>1569</v>
      </c>
      <c r="I333" s="1">
        <v>1</v>
      </c>
      <c r="J333" s="15">
        <v>7470.92</v>
      </c>
      <c r="K333" s="1">
        <v>0.2</v>
      </c>
      <c r="L333" s="15">
        <v>261.24</v>
      </c>
      <c r="M333" s="1">
        <v>7732.16</v>
      </c>
      <c r="N333" s="1"/>
      <c r="O333" s="12" t="str">
        <f>VLOOKUP(C333,'[1]minu seosed mai'!$E$3:$F$784,2,0)</f>
        <v>Pirita-Kose Perearstikeskus OÜ</v>
      </c>
      <c r="P333" s="12" t="str">
        <f>VLOOKUP(A333,'[2]minu seosed mai'!$A$3:$A$784,1,0)</f>
        <v>50542N0105D07357</v>
      </c>
      <c r="Q333" s="12"/>
      <c r="R333" s="12" t="str">
        <f>VLOOKUP(H333,'[2]minu seosed mai'!$B$3:$F$784,5,0)</f>
        <v>Pirita-Kose Perearstikeskus OÜ</v>
      </c>
      <c r="S333" s="12" t="s">
        <v>1560</v>
      </c>
      <c r="T333" s="12" t="s">
        <v>1570</v>
      </c>
      <c r="U333" s="12"/>
      <c r="V333" s="12" t="s">
        <v>1560</v>
      </c>
      <c r="X333" s="16">
        <f t="shared" si="504"/>
        <v>7470.92</v>
      </c>
      <c r="Y333" s="1" t="str">
        <f t="shared" si="505"/>
        <v>N0105</v>
      </c>
      <c r="Z333" s="1" t="str">
        <f t="shared" si="506"/>
        <v>D07357</v>
      </c>
      <c r="AB333" s="1">
        <f t="shared" si="507"/>
        <v>50542</v>
      </c>
      <c r="AC333" s="1" t="str">
        <f t="shared" si="507"/>
        <v>Osaühing Pirita-Kose perearstikeskus</v>
      </c>
      <c r="AD333" s="1">
        <f>VLOOKUP(G333,[2]abi!$A$2:$C$4,2,0)</f>
        <v>71200022</v>
      </c>
      <c r="AF333" s="1" t="str">
        <f t="shared" si="508"/>
        <v>000000000000003069</v>
      </c>
      <c r="AG333" s="1">
        <f>VLOOKUP($AB333,[3]SAP!AN$4:AU$7387,4,0)</f>
        <v>2026</v>
      </c>
      <c r="AH333" s="1" t="str">
        <f>VLOOKUP($AB333,[3]SAP!$AN$4:$AU$7387,5,0)</f>
        <v>2026-PRL1-50542</v>
      </c>
      <c r="AI333" s="1">
        <f>VLOOKUP($AB333,[3]SAP!$AN$4:$AU$7387,6,0)</f>
        <v>1</v>
      </c>
      <c r="AJ333" s="1" t="str">
        <f>VLOOKUP($AB333,[3]SAP!$AN$4:$AU$7387,7,0)</f>
        <v>TK077</v>
      </c>
      <c r="AK333" s="1" t="str">
        <f>VLOOKUP($AB333,[3]SAP!$AN$4:$AU$7387,8,0)</f>
        <v>#</v>
      </c>
      <c r="AL333" s="1">
        <f t="shared" si="509"/>
        <v>1</v>
      </c>
      <c r="AM333" s="1">
        <v>1</v>
      </c>
      <c r="AN333" s="16">
        <f t="shared" si="510"/>
        <v>7470.92</v>
      </c>
      <c r="AO333" s="16">
        <f t="shared" si="511"/>
        <v>7470.92</v>
      </c>
      <c r="AP333" s="1">
        <v>1</v>
      </c>
      <c r="AQ333" s="1">
        <v>1</v>
      </c>
      <c r="AR333" s="1">
        <v>1</v>
      </c>
      <c r="AS333" s="1">
        <v>1</v>
      </c>
      <c r="AT333" s="1">
        <v>1</v>
      </c>
      <c r="AU333" s="1">
        <v>1</v>
      </c>
      <c r="AV333" s="1">
        <v>1</v>
      </c>
      <c r="AW333" s="1">
        <v>1</v>
      </c>
      <c r="AX333" s="1">
        <v>1</v>
      </c>
      <c r="AZ333" s="1" t="str">
        <f t="shared" si="512"/>
        <v>N0105</v>
      </c>
      <c r="BA333" s="1" t="str">
        <f t="shared" si="513"/>
        <v>D07357</v>
      </c>
      <c r="BB333" s="1" t="str">
        <f t="shared" si="513"/>
        <v>MARINA TIMOFEJEVA</v>
      </c>
      <c r="BC333" s="1">
        <f t="shared" si="514"/>
        <v>50542</v>
      </c>
      <c r="BE333" s="1">
        <v>71200013</v>
      </c>
      <c r="BG333" s="1" t="str">
        <f t="shared" si="515"/>
        <v>000000000000003062</v>
      </c>
      <c r="BH333" s="1">
        <f>VLOOKUP($AB333,[3]SAP!$AN$4:$AU$7387,4,0)</f>
        <v>2026</v>
      </c>
      <c r="BI333" s="1" t="str">
        <f>VLOOKUP($AB333,[3]SAP!$AN$4:$AU$7387,5,0)</f>
        <v>2026-PRL1-50542</v>
      </c>
      <c r="BJ333" s="1">
        <f>VLOOKUP($AB333,[3]SAP!$AN$4:$AU$7387,6,0)</f>
        <v>1</v>
      </c>
      <c r="BK333" s="1" t="str">
        <f>VLOOKUP($AB333,[3]SAP!$AN$4:$AU$7387,7,0)</f>
        <v>TK077</v>
      </c>
      <c r="BL333" s="1" t="str">
        <f>VLOOKUP($AB333,[3]SAP!$AN$4:$AU$7387,8,0)</f>
        <v>#</v>
      </c>
      <c r="BM333" s="1">
        <f t="shared" si="516"/>
        <v>0.2</v>
      </c>
      <c r="BN333" s="1">
        <v>1</v>
      </c>
      <c r="BO333" s="16">
        <v>1306.2000000000003</v>
      </c>
      <c r="BP333" s="15">
        <f t="shared" si="517"/>
        <v>261.24</v>
      </c>
      <c r="BQ333" s="1">
        <v>1</v>
      </c>
      <c r="BR333" s="1">
        <v>1</v>
      </c>
      <c r="BS333" s="1">
        <v>1</v>
      </c>
      <c r="BT333" s="1">
        <v>1</v>
      </c>
      <c r="BU333" s="1">
        <v>1</v>
      </c>
      <c r="BV333" s="1">
        <v>1</v>
      </c>
      <c r="BW333" s="1">
        <v>1</v>
      </c>
      <c r="BX333" s="1">
        <v>1</v>
      </c>
      <c r="BY333" s="1">
        <v>1</v>
      </c>
    </row>
    <row r="334" spans="1:77" x14ac:dyDescent="0.25">
      <c r="A334" s="12" t="str">
        <f t="shared" si="503"/>
        <v>50542N0206D04539</v>
      </c>
      <c r="B334" s="1">
        <v>11123102</v>
      </c>
      <c r="C334" s="12">
        <v>50542</v>
      </c>
      <c r="D334" s="1" t="s">
        <v>1566</v>
      </c>
      <c r="E334" s="1" t="s">
        <v>1571</v>
      </c>
      <c r="F334" s="1" t="s">
        <v>1572</v>
      </c>
      <c r="G334" s="1">
        <v>3069</v>
      </c>
      <c r="H334" s="1" t="s">
        <v>1573</v>
      </c>
      <c r="I334" s="1">
        <v>1</v>
      </c>
      <c r="J334" s="15">
        <v>7470.92</v>
      </c>
      <c r="K334" s="1">
        <v>0.2</v>
      </c>
      <c r="L334" s="15">
        <v>261.24</v>
      </c>
      <c r="M334" s="1">
        <v>7732.16</v>
      </c>
      <c r="N334" s="1"/>
      <c r="O334" s="12" t="str">
        <f>VLOOKUP(C334,'[1]minu seosed mai'!$E$3:$F$784,2,0)</f>
        <v>Pirita-Kose Perearstikeskus OÜ</v>
      </c>
      <c r="P334" s="12" t="str">
        <f>VLOOKUP(A334,'[2]minu seosed mai'!$A$3:$A$784,1,0)</f>
        <v>50542N0206D04539</v>
      </c>
      <c r="Q334" s="12"/>
      <c r="R334" s="12" t="str">
        <f>VLOOKUP(H334,'[2]minu seosed mai'!$B$3:$F$784,5,0)</f>
        <v>Pirita-Kose Perearstikeskus OÜ</v>
      </c>
      <c r="S334" s="12" t="s">
        <v>1574</v>
      </c>
      <c r="T334" s="12" t="s">
        <v>1575</v>
      </c>
      <c r="U334" s="12"/>
      <c r="V334" s="12" t="s">
        <v>1574</v>
      </c>
      <c r="X334" s="16">
        <f t="shared" si="504"/>
        <v>7470.92</v>
      </c>
      <c r="Y334" s="1" t="str">
        <f t="shared" si="505"/>
        <v>N0206</v>
      </c>
      <c r="Z334" s="1" t="str">
        <f t="shared" si="506"/>
        <v>D04539</v>
      </c>
      <c r="AB334" s="1">
        <f t="shared" si="507"/>
        <v>50542</v>
      </c>
      <c r="AC334" s="1" t="str">
        <f t="shared" si="507"/>
        <v>Osaühing Pirita-Kose perearstikeskus</v>
      </c>
      <c r="AD334" s="1">
        <f>VLOOKUP(G334,[2]abi!$A$2:$C$4,2,0)</f>
        <v>71200022</v>
      </c>
      <c r="AF334" s="1" t="str">
        <f t="shared" si="508"/>
        <v>000000000000003069</v>
      </c>
      <c r="AG334" s="1">
        <f>VLOOKUP($AB334,[3]SAP!AN$4:AU$7387,4,0)</f>
        <v>2026</v>
      </c>
      <c r="AH334" s="1" t="str">
        <f>VLOOKUP($AB334,[3]SAP!$AN$4:$AU$7387,5,0)</f>
        <v>2026-PRL1-50542</v>
      </c>
      <c r="AI334" s="1">
        <f>VLOOKUP($AB334,[3]SAP!$AN$4:$AU$7387,6,0)</f>
        <v>1</v>
      </c>
      <c r="AJ334" s="1" t="str">
        <f>VLOOKUP($AB334,[3]SAP!$AN$4:$AU$7387,7,0)</f>
        <v>TK077</v>
      </c>
      <c r="AK334" s="1" t="str">
        <f>VLOOKUP($AB334,[3]SAP!$AN$4:$AU$7387,8,0)</f>
        <v>#</v>
      </c>
      <c r="AL334" s="1">
        <f t="shared" si="509"/>
        <v>1</v>
      </c>
      <c r="AM334" s="1">
        <v>1</v>
      </c>
      <c r="AN334" s="16">
        <f t="shared" si="510"/>
        <v>7470.92</v>
      </c>
      <c r="AO334" s="16">
        <f t="shared" si="511"/>
        <v>7470.92</v>
      </c>
      <c r="AP334" s="1">
        <v>1</v>
      </c>
      <c r="AQ334" s="1">
        <v>1</v>
      </c>
      <c r="AR334" s="1">
        <v>1</v>
      </c>
      <c r="AS334" s="1">
        <v>1</v>
      </c>
      <c r="AT334" s="1">
        <v>1</v>
      </c>
      <c r="AU334" s="1">
        <v>1</v>
      </c>
      <c r="AV334" s="1">
        <v>1</v>
      </c>
      <c r="AW334" s="1">
        <v>1</v>
      </c>
      <c r="AX334" s="1">
        <v>1</v>
      </c>
      <c r="AZ334" s="1" t="str">
        <f t="shared" si="512"/>
        <v>N0206</v>
      </c>
      <c r="BA334" s="1" t="str">
        <f t="shared" si="513"/>
        <v>D04539</v>
      </c>
      <c r="BB334" s="1" t="str">
        <f t="shared" si="513"/>
        <v>IRIS TIIK</v>
      </c>
      <c r="BC334" s="1">
        <f t="shared" si="514"/>
        <v>50542</v>
      </c>
      <c r="BE334" s="1">
        <v>71200013</v>
      </c>
      <c r="BG334" s="1" t="str">
        <f t="shared" si="515"/>
        <v>000000000000003062</v>
      </c>
      <c r="BH334" s="1">
        <f>VLOOKUP($AB334,[3]SAP!$AN$4:$AU$7387,4,0)</f>
        <v>2026</v>
      </c>
      <c r="BI334" s="1" t="str">
        <f>VLOOKUP($AB334,[3]SAP!$AN$4:$AU$7387,5,0)</f>
        <v>2026-PRL1-50542</v>
      </c>
      <c r="BJ334" s="1">
        <f>VLOOKUP($AB334,[3]SAP!$AN$4:$AU$7387,6,0)</f>
        <v>1</v>
      </c>
      <c r="BK334" s="1" t="str">
        <f>VLOOKUP($AB334,[3]SAP!$AN$4:$AU$7387,7,0)</f>
        <v>TK077</v>
      </c>
      <c r="BL334" s="1" t="str">
        <f>VLOOKUP($AB334,[3]SAP!$AN$4:$AU$7387,8,0)</f>
        <v>#</v>
      </c>
      <c r="BM334" s="1">
        <f t="shared" si="516"/>
        <v>0.2</v>
      </c>
      <c r="BN334" s="1">
        <v>1</v>
      </c>
      <c r="BO334" s="16">
        <v>1306.2000000000003</v>
      </c>
      <c r="BP334" s="15">
        <f t="shared" si="517"/>
        <v>261.24</v>
      </c>
      <c r="BQ334" s="1">
        <v>1</v>
      </c>
      <c r="BR334" s="1">
        <v>1</v>
      </c>
      <c r="BS334" s="1">
        <v>1</v>
      </c>
      <c r="BT334" s="1">
        <v>1</v>
      </c>
      <c r="BU334" s="1">
        <v>1</v>
      </c>
      <c r="BV334" s="1">
        <v>1</v>
      </c>
      <c r="BW334" s="1">
        <v>1</v>
      </c>
      <c r="BX334" s="1">
        <v>1</v>
      </c>
      <c r="BY334" s="1">
        <v>1</v>
      </c>
    </row>
    <row r="335" spans="1:77" x14ac:dyDescent="0.25">
      <c r="A335" s="12" t="str">
        <f t="shared" si="503"/>
        <v>50542N0804D05193</v>
      </c>
      <c r="B335" s="1">
        <v>11123102</v>
      </c>
      <c r="C335" s="12">
        <v>50542</v>
      </c>
      <c r="D335" s="1" t="s">
        <v>1566</v>
      </c>
      <c r="E335" s="1" t="s">
        <v>1576</v>
      </c>
      <c r="F335" s="1" t="s">
        <v>1577</v>
      </c>
      <c r="G335" s="1">
        <v>3069</v>
      </c>
      <c r="H335" s="1" t="s">
        <v>1578</v>
      </c>
      <c r="I335" s="1">
        <v>1</v>
      </c>
      <c r="J335" s="15">
        <v>7470.92</v>
      </c>
      <c r="K335" s="1">
        <v>0.4</v>
      </c>
      <c r="L335" s="15">
        <v>522.48</v>
      </c>
      <c r="M335" s="1">
        <v>7993.4</v>
      </c>
      <c r="N335" s="1"/>
      <c r="O335" s="12" t="str">
        <f>VLOOKUP(C335,'[1]minu seosed mai'!$E$3:$F$784,2,0)</f>
        <v>Pirita-Kose Perearstikeskus OÜ</v>
      </c>
      <c r="P335" s="12" t="str">
        <f>VLOOKUP(A335,'[2]minu seosed mai'!$A$3:$A$784,1,0)</f>
        <v>50542N0804D05193</v>
      </c>
      <c r="Q335" s="12"/>
      <c r="R335" s="12" t="str">
        <f>VLOOKUP(H335,'[2]minu seosed mai'!$B$3:$F$784,5,0)</f>
        <v>Pirita-Kose Perearstikeskus OÜ</v>
      </c>
      <c r="S335" s="12" t="s">
        <v>1574</v>
      </c>
      <c r="T335" s="12" t="s">
        <v>1579</v>
      </c>
      <c r="U335" s="12"/>
      <c r="V335" s="12" t="s">
        <v>1574</v>
      </c>
      <c r="X335" s="16">
        <f t="shared" si="504"/>
        <v>7470.92</v>
      </c>
      <c r="Y335" s="1" t="str">
        <f t="shared" si="505"/>
        <v>N0804</v>
      </c>
      <c r="Z335" s="1" t="str">
        <f t="shared" si="506"/>
        <v>D05193</v>
      </c>
      <c r="AB335" s="1">
        <f t="shared" si="507"/>
        <v>50542</v>
      </c>
      <c r="AC335" s="1" t="str">
        <f t="shared" si="507"/>
        <v>Osaühing Pirita-Kose perearstikeskus</v>
      </c>
      <c r="AD335" s="1">
        <f>VLOOKUP(G335,[2]abi!$A$2:$C$4,2,0)</f>
        <v>71200022</v>
      </c>
      <c r="AF335" s="1" t="str">
        <f t="shared" si="508"/>
        <v>000000000000003069</v>
      </c>
      <c r="AG335" s="1">
        <f>VLOOKUP($AB335,[3]SAP!AN$4:AU$7387,4,0)</f>
        <v>2026</v>
      </c>
      <c r="AH335" s="1" t="str">
        <f>VLOOKUP($AB335,[3]SAP!$AN$4:$AU$7387,5,0)</f>
        <v>2026-PRL1-50542</v>
      </c>
      <c r="AI335" s="1">
        <f>VLOOKUP($AB335,[3]SAP!$AN$4:$AU$7387,6,0)</f>
        <v>1</v>
      </c>
      <c r="AJ335" s="1" t="str">
        <f>VLOOKUP($AB335,[3]SAP!$AN$4:$AU$7387,7,0)</f>
        <v>TK077</v>
      </c>
      <c r="AK335" s="1" t="str">
        <f>VLOOKUP($AB335,[3]SAP!$AN$4:$AU$7387,8,0)</f>
        <v>#</v>
      </c>
      <c r="AL335" s="1">
        <f t="shared" si="509"/>
        <v>1</v>
      </c>
      <c r="AM335" s="1">
        <v>1</v>
      </c>
      <c r="AN335" s="16">
        <f t="shared" si="510"/>
        <v>7470.92</v>
      </c>
      <c r="AO335" s="16">
        <f t="shared" si="511"/>
        <v>7470.92</v>
      </c>
      <c r="AP335" s="1">
        <v>1</v>
      </c>
      <c r="AQ335" s="1">
        <v>1</v>
      </c>
      <c r="AR335" s="1">
        <v>1</v>
      </c>
      <c r="AS335" s="1">
        <v>1</v>
      </c>
      <c r="AT335" s="1">
        <v>1</v>
      </c>
      <c r="AU335" s="1">
        <v>1</v>
      </c>
      <c r="AV335" s="1">
        <v>1</v>
      </c>
      <c r="AW335" s="1">
        <v>1</v>
      </c>
      <c r="AX335" s="1">
        <v>1</v>
      </c>
      <c r="AZ335" s="1" t="str">
        <f t="shared" si="512"/>
        <v>N0804</v>
      </c>
      <c r="BA335" s="1" t="str">
        <f t="shared" si="513"/>
        <v>D05193</v>
      </c>
      <c r="BB335" s="1" t="str">
        <f t="shared" si="513"/>
        <v>KAIA VARBLANE</v>
      </c>
      <c r="BC335" s="1">
        <f t="shared" si="514"/>
        <v>50542</v>
      </c>
      <c r="BE335" s="1">
        <v>71200013</v>
      </c>
      <c r="BG335" s="1" t="str">
        <f t="shared" si="515"/>
        <v>000000000000003062</v>
      </c>
      <c r="BH335" s="1">
        <f>VLOOKUP($AB335,[3]SAP!$AN$4:$AU$7387,4,0)</f>
        <v>2026</v>
      </c>
      <c r="BI335" s="1" t="str">
        <f>VLOOKUP($AB335,[3]SAP!$AN$4:$AU$7387,5,0)</f>
        <v>2026-PRL1-50542</v>
      </c>
      <c r="BJ335" s="1">
        <f>VLOOKUP($AB335,[3]SAP!$AN$4:$AU$7387,6,0)</f>
        <v>1</v>
      </c>
      <c r="BK335" s="1" t="str">
        <f>VLOOKUP($AB335,[3]SAP!$AN$4:$AU$7387,7,0)</f>
        <v>TK077</v>
      </c>
      <c r="BL335" s="1" t="str">
        <f>VLOOKUP($AB335,[3]SAP!$AN$4:$AU$7387,8,0)</f>
        <v>#</v>
      </c>
      <c r="BM335" s="1">
        <f t="shared" si="516"/>
        <v>0.4</v>
      </c>
      <c r="BN335" s="1">
        <v>1</v>
      </c>
      <c r="BO335" s="16">
        <v>1306.2000000000003</v>
      </c>
      <c r="BP335" s="15">
        <f t="shared" si="517"/>
        <v>522.48</v>
      </c>
      <c r="BQ335" s="1">
        <v>1</v>
      </c>
      <c r="BR335" s="1">
        <v>1</v>
      </c>
      <c r="BS335" s="1">
        <v>1</v>
      </c>
      <c r="BT335" s="1">
        <v>1</v>
      </c>
      <c r="BU335" s="1">
        <v>1</v>
      </c>
      <c r="BV335" s="1">
        <v>1</v>
      </c>
      <c r="BW335" s="1">
        <v>1</v>
      </c>
      <c r="BX335" s="1">
        <v>1</v>
      </c>
      <c r="BY335" s="1">
        <v>1</v>
      </c>
    </row>
    <row r="336" spans="1:77" x14ac:dyDescent="0.25">
      <c r="A336" s="12" t="str">
        <f t="shared" si="503"/>
        <v>50032N0355D05201</v>
      </c>
      <c r="B336" s="1">
        <v>10357648</v>
      </c>
      <c r="C336" s="12">
        <v>50032</v>
      </c>
      <c r="D336" s="1" t="s">
        <v>1574</v>
      </c>
      <c r="E336" s="1" t="s">
        <v>1580</v>
      </c>
      <c r="F336" s="1" t="s">
        <v>1581</v>
      </c>
      <c r="G336" s="1">
        <v>3069</v>
      </c>
      <c r="H336" s="1" t="s">
        <v>1582</v>
      </c>
      <c r="I336" s="1">
        <v>1</v>
      </c>
      <c r="J336" s="15">
        <v>7470.92</v>
      </c>
      <c r="K336" s="1">
        <v>0.4</v>
      </c>
      <c r="L336" s="15">
        <v>522.48</v>
      </c>
      <c r="M336" s="1">
        <v>7993.4</v>
      </c>
      <c r="N336" s="1"/>
      <c r="O336" s="12" t="str">
        <f>VLOOKUP(C336,'[1]minu seosed mai'!$E$3:$F$784,2,0)</f>
        <v>osaühing Pärnu Perearstid</v>
      </c>
      <c r="P336" s="12" t="str">
        <f>VLOOKUP(A336,'[2]minu seosed mai'!$A$3:$A$784,1,0)</f>
        <v>50032N0355D05201</v>
      </c>
      <c r="Q336" s="12"/>
      <c r="R336" s="12" t="str">
        <f>VLOOKUP(H336,'[2]minu seosed mai'!$B$3:$F$784,5,0)</f>
        <v>osaühing Pärnu Perearstid</v>
      </c>
      <c r="S336" s="12" t="s">
        <v>1574</v>
      </c>
      <c r="T336" s="12" t="s">
        <v>1583</v>
      </c>
      <c r="U336" s="12"/>
      <c r="V336" s="12" t="s">
        <v>1574</v>
      </c>
      <c r="X336" s="16">
        <f t="shared" si="504"/>
        <v>7470.92</v>
      </c>
      <c r="Y336" s="1" t="str">
        <f t="shared" si="505"/>
        <v>N0355</v>
      </c>
      <c r="Z336" s="1" t="str">
        <f t="shared" si="506"/>
        <v>D05201</v>
      </c>
      <c r="AB336" s="1">
        <f t="shared" si="507"/>
        <v>50032</v>
      </c>
      <c r="AC336" s="1" t="str">
        <f t="shared" si="507"/>
        <v>osaühing Pärnu Perearstid</v>
      </c>
      <c r="AD336" s="1">
        <f>VLOOKUP(G336,[2]abi!$A$2:$C$4,2,0)</f>
        <v>71200022</v>
      </c>
      <c r="AF336" s="1" t="str">
        <f t="shared" si="508"/>
        <v>000000000000003069</v>
      </c>
      <c r="AG336" s="1">
        <f>VLOOKUP($AB336,[3]SAP!AN$4:AU$7387,4,0)</f>
        <v>2026</v>
      </c>
      <c r="AH336" s="1" t="str">
        <f>VLOOKUP($AB336,[3]SAP!$AN$4:$AU$7387,5,0)</f>
        <v>2026-PRL1-50032</v>
      </c>
      <c r="AI336" s="1">
        <f>VLOOKUP($AB336,[3]SAP!$AN$4:$AU$7387,6,0)</f>
        <v>1</v>
      </c>
      <c r="AJ336" s="1" t="str">
        <f>VLOOKUP($AB336,[3]SAP!$AN$4:$AU$7387,7,0)</f>
        <v>TK036</v>
      </c>
      <c r="AK336" s="1" t="str">
        <f>VLOOKUP($AB336,[3]SAP!$AN$4:$AU$7387,8,0)</f>
        <v>#</v>
      </c>
      <c r="AL336" s="1">
        <f t="shared" si="509"/>
        <v>1</v>
      </c>
      <c r="AM336" s="1">
        <v>1</v>
      </c>
      <c r="AN336" s="16">
        <f t="shared" si="510"/>
        <v>7470.92</v>
      </c>
      <c r="AO336" s="16">
        <f t="shared" si="511"/>
        <v>7470.92</v>
      </c>
      <c r="AP336" s="1">
        <v>1</v>
      </c>
      <c r="AQ336" s="1">
        <v>1</v>
      </c>
      <c r="AR336" s="1">
        <v>1</v>
      </c>
      <c r="AS336" s="1">
        <v>1</v>
      </c>
      <c r="AT336" s="1">
        <v>1</v>
      </c>
      <c r="AU336" s="1">
        <v>1</v>
      </c>
      <c r="AV336" s="1">
        <v>1</v>
      </c>
      <c r="AW336" s="1">
        <v>1</v>
      </c>
      <c r="AX336" s="1">
        <v>1</v>
      </c>
      <c r="AZ336" s="1" t="str">
        <f t="shared" si="512"/>
        <v>N0355</v>
      </c>
      <c r="BA336" s="1" t="str">
        <f t="shared" si="513"/>
        <v>D05201</v>
      </c>
      <c r="BB336" s="1" t="str">
        <f t="shared" si="513"/>
        <v>ENE KUUSIK</v>
      </c>
      <c r="BC336" s="1">
        <f t="shared" si="514"/>
        <v>50032</v>
      </c>
      <c r="BE336" s="1">
        <v>71200013</v>
      </c>
      <c r="BG336" s="1" t="str">
        <f t="shared" si="515"/>
        <v>000000000000003062</v>
      </c>
      <c r="BH336" s="1">
        <f>VLOOKUP($AB336,[3]SAP!$AN$4:$AU$7387,4,0)</f>
        <v>2026</v>
      </c>
      <c r="BI336" s="1" t="str">
        <f>VLOOKUP($AB336,[3]SAP!$AN$4:$AU$7387,5,0)</f>
        <v>2026-PRL1-50032</v>
      </c>
      <c r="BJ336" s="1">
        <f>VLOOKUP($AB336,[3]SAP!$AN$4:$AU$7387,6,0)</f>
        <v>1</v>
      </c>
      <c r="BK336" s="1" t="str">
        <f>VLOOKUP($AB336,[3]SAP!$AN$4:$AU$7387,7,0)</f>
        <v>TK036</v>
      </c>
      <c r="BL336" s="1" t="str">
        <f>VLOOKUP($AB336,[3]SAP!$AN$4:$AU$7387,8,0)</f>
        <v>#</v>
      </c>
      <c r="BM336" s="1">
        <f t="shared" si="516"/>
        <v>0.4</v>
      </c>
      <c r="BN336" s="1">
        <v>1</v>
      </c>
      <c r="BO336" s="16">
        <v>1306.2000000000003</v>
      </c>
      <c r="BP336" s="15">
        <f t="shared" si="517"/>
        <v>522.48</v>
      </c>
      <c r="BQ336" s="1">
        <v>1</v>
      </c>
      <c r="BR336" s="1">
        <v>1</v>
      </c>
      <c r="BS336" s="1">
        <v>1</v>
      </c>
      <c r="BT336" s="1">
        <v>1</v>
      </c>
      <c r="BU336" s="1">
        <v>1</v>
      </c>
      <c r="BV336" s="1">
        <v>1</v>
      </c>
      <c r="BW336" s="1">
        <v>1</v>
      </c>
      <c r="BX336" s="1">
        <v>1</v>
      </c>
      <c r="BY336" s="1">
        <v>1</v>
      </c>
    </row>
    <row r="337" spans="1:77" x14ac:dyDescent="0.25">
      <c r="A337" s="12" t="str">
        <f t="shared" si="503"/>
        <v>50032N0356D07939</v>
      </c>
      <c r="B337" s="1">
        <v>10357648</v>
      </c>
      <c r="C337" s="12">
        <v>50032</v>
      </c>
      <c r="D337" s="1" t="s">
        <v>1574</v>
      </c>
      <c r="E337" s="1" t="s">
        <v>1584</v>
      </c>
      <c r="F337" s="1" t="s">
        <v>1585</v>
      </c>
      <c r="G337" s="1">
        <v>3069</v>
      </c>
      <c r="H337" s="1" t="s">
        <v>1586</v>
      </c>
      <c r="I337" s="1">
        <v>1</v>
      </c>
      <c r="J337" s="15">
        <v>7470.92</v>
      </c>
      <c r="K337" s="1">
        <v>0.4</v>
      </c>
      <c r="L337" s="15">
        <v>522.48</v>
      </c>
      <c r="M337" s="1">
        <v>7993.4</v>
      </c>
      <c r="N337" s="1"/>
      <c r="O337" s="12" t="str">
        <f>VLOOKUP(C337,'[1]minu seosed mai'!$E$3:$F$784,2,0)</f>
        <v>osaühing Pärnu Perearstid</v>
      </c>
      <c r="P337" s="12" t="str">
        <f>VLOOKUP(A337,'[2]minu seosed mai'!$A$3:$A$784,1,0)</f>
        <v>50032N0356D07939</v>
      </c>
      <c r="Q337" s="12"/>
      <c r="R337" s="12" t="str">
        <f>VLOOKUP(H337,'[2]minu seosed mai'!$B$3:$F$784,5,0)</f>
        <v>osaühing Pärnu Perearstid</v>
      </c>
      <c r="S337" s="12" t="s">
        <v>1574</v>
      </c>
      <c r="T337" s="12" t="s">
        <v>1587</v>
      </c>
      <c r="U337" s="12"/>
      <c r="V337" s="12" t="s">
        <v>1574</v>
      </c>
      <c r="X337" s="16">
        <f t="shared" si="504"/>
        <v>7470.92</v>
      </c>
      <c r="Y337" s="1" t="str">
        <f t="shared" si="505"/>
        <v>N0356</v>
      </c>
      <c r="Z337" s="1" t="str">
        <f t="shared" si="506"/>
        <v>D07939</v>
      </c>
      <c r="AB337" s="1">
        <f t="shared" si="507"/>
        <v>50032</v>
      </c>
      <c r="AC337" s="1" t="str">
        <f t="shared" si="507"/>
        <v>osaühing Pärnu Perearstid</v>
      </c>
      <c r="AD337" s="1">
        <f>VLOOKUP(G337,[2]abi!$A$2:$C$4,2,0)</f>
        <v>71200022</v>
      </c>
      <c r="AF337" s="1" t="str">
        <f t="shared" si="508"/>
        <v>000000000000003069</v>
      </c>
      <c r="AG337" s="1">
        <f>VLOOKUP($AB337,[3]SAP!AN$4:AU$7387,4,0)</f>
        <v>2026</v>
      </c>
      <c r="AH337" s="1" t="str">
        <f>VLOOKUP($AB337,[3]SAP!$AN$4:$AU$7387,5,0)</f>
        <v>2026-PRL1-50032</v>
      </c>
      <c r="AI337" s="1">
        <f>VLOOKUP($AB337,[3]SAP!$AN$4:$AU$7387,6,0)</f>
        <v>1</v>
      </c>
      <c r="AJ337" s="1" t="str">
        <f>VLOOKUP($AB337,[3]SAP!$AN$4:$AU$7387,7,0)</f>
        <v>TK036</v>
      </c>
      <c r="AK337" s="1" t="str">
        <f>VLOOKUP($AB337,[3]SAP!$AN$4:$AU$7387,8,0)</f>
        <v>#</v>
      </c>
      <c r="AL337" s="1">
        <f t="shared" si="509"/>
        <v>1</v>
      </c>
      <c r="AM337" s="1">
        <v>1</v>
      </c>
      <c r="AN337" s="16">
        <f t="shared" si="510"/>
        <v>7470.92</v>
      </c>
      <c r="AO337" s="16">
        <f t="shared" si="511"/>
        <v>7470.92</v>
      </c>
      <c r="AP337" s="1">
        <v>1</v>
      </c>
      <c r="AQ337" s="1">
        <v>1</v>
      </c>
      <c r="AR337" s="1">
        <v>1</v>
      </c>
      <c r="AS337" s="1">
        <v>1</v>
      </c>
      <c r="AT337" s="1">
        <v>1</v>
      </c>
      <c r="AU337" s="1">
        <v>1</v>
      </c>
      <c r="AV337" s="1">
        <v>1</v>
      </c>
      <c r="AW337" s="1">
        <v>1</v>
      </c>
      <c r="AX337" s="1">
        <v>1</v>
      </c>
      <c r="AZ337" s="1" t="str">
        <f t="shared" si="512"/>
        <v>N0356</v>
      </c>
      <c r="BA337" s="1" t="str">
        <f t="shared" si="513"/>
        <v>D07939</v>
      </c>
      <c r="BB337" s="1" t="str">
        <f t="shared" si="513"/>
        <v>LIIS NÄÄR</v>
      </c>
      <c r="BC337" s="1">
        <f t="shared" si="514"/>
        <v>50032</v>
      </c>
      <c r="BE337" s="1">
        <v>71200013</v>
      </c>
      <c r="BG337" s="1" t="str">
        <f t="shared" si="515"/>
        <v>000000000000003062</v>
      </c>
      <c r="BH337" s="1">
        <f>VLOOKUP($AB337,[3]SAP!$AN$4:$AU$7387,4,0)</f>
        <v>2026</v>
      </c>
      <c r="BI337" s="1" t="str">
        <f>VLOOKUP($AB337,[3]SAP!$AN$4:$AU$7387,5,0)</f>
        <v>2026-PRL1-50032</v>
      </c>
      <c r="BJ337" s="1">
        <f>VLOOKUP($AB337,[3]SAP!$AN$4:$AU$7387,6,0)</f>
        <v>1</v>
      </c>
      <c r="BK337" s="1" t="str">
        <f>VLOOKUP($AB337,[3]SAP!$AN$4:$AU$7387,7,0)</f>
        <v>TK036</v>
      </c>
      <c r="BL337" s="1" t="str">
        <f>VLOOKUP($AB337,[3]SAP!$AN$4:$AU$7387,8,0)</f>
        <v>#</v>
      </c>
      <c r="BM337" s="1">
        <f t="shared" si="516"/>
        <v>0.4</v>
      </c>
      <c r="BN337" s="1">
        <v>1</v>
      </c>
      <c r="BO337" s="16">
        <v>1306.2000000000003</v>
      </c>
      <c r="BP337" s="15">
        <f t="shared" si="517"/>
        <v>522.48</v>
      </c>
      <c r="BQ337" s="1">
        <v>1</v>
      </c>
      <c r="BR337" s="1">
        <v>1</v>
      </c>
      <c r="BS337" s="1">
        <v>1</v>
      </c>
      <c r="BT337" s="1">
        <v>1</v>
      </c>
      <c r="BU337" s="1">
        <v>1</v>
      </c>
      <c r="BV337" s="1">
        <v>1</v>
      </c>
      <c r="BW337" s="1">
        <v>1</v>
      </c>
      <c r="BX337" s="1">
        <v>1</v>
      </c>
      <c r="BY337" s="1">
        <v>1</v>
      </c>
    </row>
    <row r="338" spans="1:77" x14ac:dyDescent="0.25">
      <c r="A338" s="12" t="str">
        <f t="shared" si="503"/>
        <v>50032N0361D07936</v>
      </c>
      <c r="B338" s="1">
        <v>10357648</v>
      </c>
      <c r="C338" s="12">
        <v>50032</v>
      </c>
      <c r="D338" s="1" t="s">
        <v>1574</v>
      </c>
      <c r="E338" s="1" t="s">
        <v>1588</v>
      </c>
      <c r="F338" s="1" t="s">
        <v>1589</v>
      </c>
      <c r="G338" s="1">
        <v>3069</v>
      </c>
      <c r="H338" s="1" t="s">
        <v>1590</v>
      </c>
      <c r="I338" s="1">
        <v>1</v>
      </c>
      <c r="J338" s="15">
        <v>7470.92</v>
      </c>
      <c r="K338" s="1">
        <v>0.4</v>
      </c>
      <c r="L338" s="15">
        <v>522.48</v>
      </c>
      <c r="M338" s="1">
        <v>7993.4</v>
      </c>
      <c r="N338" s="1"/>
      <c r="O338" s="12" t="str">
        <f>VLOOKUP(C338,'[1]minu seosed mai'!$E$3:$F$784,2,0)</f>
        <v>osaühing Pärnu Perearstid</v>
      </c>
      <c r="P338" s="12" t="str">
        <f>VLOOKUP(A338,'[2]minu seosed mai'!$A$3:$A$784,1,0)</f>
        <v>50032N0361D07936</v>
      </c>
      <c r="Q338" s="12"/>
      <c r="R338" s="12" t="str">
        <f>VLOOKUP(H338,'[2]minu seosed mai'!$B$3:$F$784,5,0)</f>
        <v>osaühing Pärnu Perearstid</v>
      </c>
      <c r="S338" s="12" t="s">
        <v>1574</v>
      </c>
      <c r="T338" s="12" t="s">
        <v>1591</v>
      </c>
      <c r="U338" s="12"/>
      <c r="V338" s="12" t="s">
        <v>1574</v>
      </c>
      <c r="X338" s="16">
        <f t="shared" si="504"/>
        <v>7470.92</v>
      </c>
      <c r="Y338" s="1" t="str">
        <f t="shared" si="505"/>
        <v>N0361</v>
      </c>
      <c r="Z338" s="1" t="str">
        <f t="shared" si="506"/>
        <v>D07936</v>
      </c>
      <c r="AB338" s="1">
        <f t="shared" si="507"/>
        <v>50032</v>
      </c>
      <c r="AC338" s="1" t="str">
        <f t="shared" si="507"/>
        <v>osaühing Pärnu Perearstid</v>
      </c>
      <c r="AD338" s="1">
        <f>VLOOKUP(G338,[2]abi!$A$2:$C$4,2,0)</f>
        <v>71200022</v>
      </c>
      <c r="AF338" s="1" t="str">
        <f t="shared" si="508"/>
        <v>000000000000003069</v>
      </c>
      <c r="AG338" s="1">
        <f>VLOOKUP($AB338,[3]SAP!AN$4:AU$7387,4,0)</f>
        <v>2026</v>
      </c>
      <c r="AH338" s="1" t="str">
        <f>VLOOKUP($AB338,[3]SAP!$AN$4:$AU$7387,5,0)</f>
        <v>2026-PRL1-50032</v>
      </c>
      <c r="AI338" s="1">
        <f>VLOOKUP($AB338,[3]SAP!$AN$4:$AU$7387,6,0)</f>
        <v>1</v>
      </c>
      <c r="AJ338" s="1" t="str">
        <f>VLOOKUP($AB338,[3]SAP!$AN$4:$AU$7387,7,0)</f>
        <v>TK036</v>
      </c>
      <c r="AK338" s="1" t="str">
        <f>VLOOKUP($AB338,[3]SAP!$AN$4:$AU$7387,8,0)</f>
        <v>#</v>
      </c>
      <c r="AL338" s="1">
        <f t="shared" si="509"/>
        <v>1</v>
      </c>
      <c r="AM338" s="1">
        <v>1</v>
      </c>
      <c r="AN338" s="16">
        <f t="shared" si="510"/>
        <v>7470.92</v>
      </c>
      <c r="AO338" s="16">
        <f t="shared" si="511"/>
        <v>7470.92</v>
      </c>
      <c r="AP338" s="1">
        <v>1</v>
      </c>
      <c r="AQ338" s="1">
        <v>1</v>
      </c>
      <c r="AR338" s="1">
        <v>1</v>
      </c>
      <c r="AS338" s="1">
        <v>1</v>
      </c>
      <c r="AT338" s="1">
        <v>1</v>
      </c>
      <c r="AU338" s="1">
        <v>1</v>
      </c>
      <c r="AV338" s="1">
        <v>1</v>
      </c>
      <c r="AW338" s="1">
        <v>1</v>
      </c>
      <c r="AX338" s="1">
        <v>1</v>
      </c>
      <c r="AZ338" s="1" t="str">
        <f t="shared" si="512"/>
        <v>N0361</v>
      </c>
      <c r="BA338" s="1" t="str">
        <f t="shared" si="513"/>
        <v>D07936</v>
      </c>
      <c r="BB338" s="1" t="str">
        <f t="shared" si="513"/>
        <v>MARI-LY KNAPS</v>
      </c>
      <c r="BC338" s="1">
        <f t="shared" si="514"/>
        <v>50032</v>
      </c>
      <c r="BE338" s="1">
        <v>71200013</v>
      </c>
      <c r="BG338" s="1" t="str">
        <f t="shared" si="515"/>
        <v>000000000000003062</v>
      </c>
      <c r="BH338" s="1">
        <f>VLOOKUP($AB338,[3]SAP!$AN$4:$AU$7387,4,0)</f>
        <v>2026</v>
      </c>
      <c r="BI338" s="1" t="str">
        <f>VLOOKUP($AB338,[3]SAP!$AN$4:$AU$7387,5,0)</f>
        <v>2026-PRL1-50032</v>
      </c>
      <c r="BJ338" s="1">
        <f>VLOOKUP($AB338,[3]SAP!$AN$4:$AU$7387,6,0)</f>
        <v>1</v>
      </c>
      <c r="BK338" s="1" t="str">
        <f>VLOOKUP($AB338,[3]SAP!$AN$4:$AU$7387,7,0)</f>
        <v>TK036</v>
      </c>
      <c r="BL338" s="1" t="str">
        <f>VLOOKUP($AB338,[3]SAP!$AN$4:$AU$7387,8,0)</f>
        <v>#</v>
      </c>
      <c r="BM338" s="1">
        <f t="shared" si="516"/>
        <v>0.4</v>
      </c>
      <c r="BN338" s="1">
        <v>1</v>
      </c>
      <c r="BO338" s="16">
        <v>1306.2000000000003</v>
      </c>
      <c r="BP338" s="15">
        <f t="shared" si="517"/>
        <v>522.48</v>
      </c>
      <c r="BQ338" s="1">
        <v>1</v>
      </c>
      <c r="BR338" s="1">
        <v>1</v>
      </c>
      <c r="BS338" s="1">
        <v>1</v>
      </c>
      <c r="BT338" s="1">
        <v>1</v>
      </c>
      <c r="BU338" s="1">
        <v>1</v>
      </c>
      <c r="BV338" s="1">
        <v>1</v>
      </c>
      <c r="BW338" s="1">
        <v>1</v>
      </c>
      <c r="BX338" s="1">
        <v>1</v>
      </c>
      <c r="BY338" s="1">
        <v>1</v>
      </c>
    </row>
    <row r="339" spans="1:77" x14ac:dyDescent="0.25">
      <c r="A339" s="12" t="str">
        <f t="shared" si="503"/>
        <v>50032N0363D01672</v>
      </c>
      <c r="B339" s="1">
        <v>10357648</v>
      </c>
      <c r="C339" s="12">
        <v>50032</v>
      </c>
      <c r="D339" s="1" t="s">
        <v>1574</v>
      </c>
      <c r="E339" s="1" t="s">
        <v>1592</v>
      </c>
      <c r="F339" s="1" t="s">
        <v>1593</v>
      </c>
      <c r="G339" s="1">
        <v>3069</v>
      </c>
      <c r="H339" s="1" t="s">
        <v>1594</v>
      </c>
      <c r="I339" s="1">
        <v>1</v>
      </c>
      <c r="J339" s="15">
        <v>7470.92</v>
      </c>
      <c r="K339" s="1">
        <v>0.2</v>
      </c>
      <c r="L339" s="15">
        <v>261.24</v>
      </c>
      <c r="M339" s="1">
        <v>7732.16</v>
      </c>
      <c r="N339" s="1"/>
      <c r="O339" s="12" t="str">
        <f>VLOOKUP(C339,'[1]minu seosed mai'!$E$3:$F$784,2,0)</f>
        <v>osaühing Pärnu Perearstid</v>
      </c>
      <c r="P339" s="12" t="str">
        <f>VLOOKUP(A339,'[2]minu seosed mai'!$A$3:$A$784,1,0)</f>
        <v>50032N0363D01672</v>
      </c>
      <c r="Q339" s="12"/>
      <c r="R339" s="12" t="str">
        <f>VLOOKUP(H339,'[2]minu seosed mai'!$B$3:$F$784,5,0)</f>
        <v>osaühing Pärnu Perearstid</v>
      </c>
      <c r="S339" s="12" t="s">
        <v>1574</v>
      </c>
      <c r="T339" s="12" t="s">
        <v>1595</v>
      </c>
      <c r="U339" s="12"/>
      <c r="V339" s="12" t="s">
        <v>1574</v>
      </c>
      <c r="X339" s="16">
        <f t="shared" si="504"/>
        <v>7470.92</v>
      </c>
      <c r="Y339" s="1" t="str">
        <f t="shared" si="505"/>
        <v>N0363</v>
      </c>
      <c r="Z339" s="1" t="str">
        <f t="shared" si="506"/>
        <v>D01672</v>
      </c>
      <c r="AB339" s="1">
        <f t="shared" si="507"/>
        <v>50032</v>
      </c>
      <c r="AC339" s="1" t="str">
        <f t="shared" si="507"/>
        <v>osaühing Pärnu Perearstid</v>
      </c>
      <c r="AD339" s="1">
        <f>VLOOKUP(G339,[2]abi!$A$2:$C$4,2,0)</f>
        <v>71200022</v>
      </c>
      <c r="AF339" s="1" t="str">
        <f t="shared" si="508"/>
        <v>000000000000003069</v>
      </c>
      <c r="AG339" s="1">
        <f>VLOOKUP($AB339,[3]SAP!AN$4:AU$7387,4,0)</f>
        <v>2026</v>
      </c>
      <c r="AH339" s="1" t="str">
        <f>VLOOKUP($AB339,[3]SAP!$AN$4:$AU$7387,5,0)</f>
        <v>2026-PRL1-50032</v>
      </c>
      <c r="AI339" s="1">
        <f>VLOOKUP($AB339,[3]SAP!$AN$4:$AU$7387,6,0)</f>
        <v>1</v>
      </c>
      <c r="AJ339" s="1" t="str">
        <f>VLOOKUP($AB339,[3]SAP!$AN$4:$AU$7387,7,0)</f>
        <v>TK036</v>
      </c>
      <c r="AK339" s="1" t="str">
        <f>VLOOKUP($AB339,[3]SAP!$AN$4:$AU$7387,8,0)</f>
        <v>#</v>
      </c>
      <c r="AL339" s="1">
        <f t="shared" si="509"/>
        <v>1</v>
      </c>
      <c r="AM339" s="1">
        <v>1</v>
      </c>
      <c r="AN339" s="16">
        <f t="shared" si="510"/>
        <v>7470.92</v>
      </c>
      <c r="AO339" s="16">
        <f t="shared" si="511"/>
        <v>7470.92</v>
      </c>
      <c r="AP339" s="1">
        <v>1</v>
      </c>
      <c r="AQ339" s="1">
        <v>1</v>
      </c>
      <c r="AR339" s="1">
        <v>1</v>
      </c>
      <c r="AS339" s="1">
        <v>1</v>
      </c>
      <c r="AT339" s="1">
        <v>1</v>
      </c>
      <c r="AU339" s="1">
        <v>1</v>
      </c>
      <c r="AV339" s="1">
        <v>1</v>
      </c>
      <c r="AW339" s="1">
        <v>1</v>
      </c>
      <c r="AX339" s="1">
        <v>1</v>
      </c>
      <c r="AZ339" s="1" t="str">
        <f t="shared" si="512"/>
        <v>N0363</v>
      </c>
      <c r="BA339" s="1" t="str">
        <f t="shared" si="513"/>
        <v>D01672</v>
      </c>
      <c r="BB339" s="1" t="str">
        <f t="shared" si="513"/>
        <v>LEELO KAINTS</v>
      </c>
      <c r="BC339" s="1">
        <f t="shared" si="514"/>
        <v>50032</v>
      </c>
      <c r="BE339" s="1">
        <v>71200013</v>
      </c>
      <c r="BG339" s="1" t="str">
        <f t="shared" si="515"/>
        <v>000000000000003062</v>
      </c>
      <c r="BH339" s="1">
        <f>VLOOKUP($AB339,[3]SAP!$AN$4:$AU$7387,4,0)</f>
        <v>2026</v>
      </c>
      <c r="BI339" s="1" t="str">
        <f>VLOOKUP($AB339,[3]SAP!$AN$4:$AU$7387,5,0)</f>
        <v>2026-PRL1-50032</v>
      </c>
      <c r="BJ339" s="1">
        <f>VLOOKUP($AB339,[3]SAP!$AN$4:$AU$7387,6,0)</f>
        <v>1</v>
      </c>
      <c r="BK339" s="1" t="str">
        <f>VLOOKUP($AB339,[3]SAP!$AN$4:$AU$7387,7,0)</f>
        <v>TK036</v>
      </c>
      <c r="BL339" s="1" t="str">
        <f>VLOOKUP($AB339,[3]SAP!$AN$4:$AU$7387,8,0)</f>
        <v>#</v>
      </c>
      <c r="BM339" s="1">
        <f t="shared" si="516"/>
        <v>0.2</v>
      </c>
      <c r="BN339" s="1">
        <v>1</v>
      </c>
      <c r="BO339" s="16">
        <v>1306.2000000000003</v>
      </c>
      <c r="BP339" s="15">
        <f t="shared" si="517"/>
        <v>261.24</v>
      </c>
      <c r="BQ339" s="1">
        <v>1</v>
      </c>
      <c r="BR339" s="1">
        <v>1</v>
      </c>
      <c r="BS339" s="1">
        <v>1</v>
      </c>
      <c r="BT339" s="1">
        <v>1</v>
      </c>
      <c r="BU339" s="1">
        <v>1</v>
      </c>
      <c r="BV339" s="1">
        <v>1</v>
      </c>
      <c r="BW339" s="1">
        <v>1</v>
      </c>
      <c r="BX339" s="1">
        <v>1</v>
      </c>
      <c r="BY339" s="1">
        <v>1</v>
      </c>
    </row>
    <row r="340" spans="1:77" x14ac:dyDescent="0.25">
      <c r="A340" s="12" t="str">
        <f t="shared" si="503"/>
        <v>50032N0365D02372</v>
      </c>
      <c r="B340" s="1">
        <v>10357648</v>
      </c>
      <c r="C340" s="12">
        <v>50032</v>
      </c>
      <c r="D340" s="1" t="s">
        <v>1574</v>
      </c>
      <c r="E340" s="1" t="s">
        <v>1596</v>
      </c>
      <c r="F340" s="1" t="s">
        <v>1597</v>
      </c>
      <c r="G340" s="1">
        <v>3069</v>
      </c>
      <c r="H340" s="1" t="s">
        <v>1598</v>
      </c>
      <c r="I340" s="1">
        <v>1</v>
      </c>
      <c r="J340" s="15">
        <v>7470.92</v>
      </c>
      <c r="K340" s="1">
        <v>0.4</v>
      </c>
      <c r="L340" s="15">
        <v>522.48</v>
      </c>
      <c r="M340" s="1">
        <v>7993.4</v>
      </c>
      <c r="N340" s="1"/>
      <c r="O340" s="12" t="str">
        <f>VLOOKUP(C340,'[1]minu seosed mai'!$E$3:$F$784,2,0)</f>
        <v>osaühing Pärnu Perearstid</v>
      </c>
      <c r="P340" s="12" t="str">
        <f>VLOOKUP(A340,'[2]minu seosed mai'!$A$3:$A$784,1,0)</f>
        <v>50032N0365D02372</v>
      </c>
      <c r="Q340" s="12"/>
      <c r="R340" s="12" t="str">
        <f>VLOOKUP(H340,'[2]minu seosed mai'!$B$3:$F$784,5,0)</f>
        <v>osaühing Pärnu Perearstid</v>
      </c>
      <c r="S340" s="12" t="s">
        <v>1574</v>
      </c>
      <c r="T340" s="12" t="s">
        <v>1599</v>
      </c>
      <c r="U340" s="12"/>
      <c r="V340" s="12" t="s">
        <v>1574</v>
      </c>
      <c r="X340" s="16">
        <f t="shared" si="504"/>
        <v>7470.92</v>
      </c>
      <c r="Y340" s="1" t="str">
        <f t="shared" si="505"/>
        <v>N0365</v>
      </c>
      <c r="Z340" s="1" t="str">
        <f t="shared" si="506"/>
        <v>D02372</v>
      </c>
      <c r="AB340" s="1">
        <f t="shared" si="507"/>
        <v>50032</v>
      </c>
      <c r="AC340" s="1" t="str">
        <f t="shared" si="507"/>
        <v>osaühing Pärnu Perearstid</v>
      </c>
      <c r="AD340" s="1">
        <f>VLOOKUP(G340,[2]abi!$A$2:$C$4,2,0)</f>
        <v>71200022</v>
      </c>
      <c r="AF340" s="1" t="str">
        <f t="shared" si="508"/>
        <v>000000000000003069</v>
      </c>
      <c r="AG340" s="1">
        <f>VLOOKUP($AB340,[3]SAP!AN$4:AU$7387,4,0)</f>
        <v>2026</v>
      </c>
      <c r="AH340" s="1" t="str">
        <f>VLOOKUP($AB340,[3]SAP!$AN$4:$AU$7387,5,0)</f>
        <v>2026-PRL1-50032</v>
      </c>
      <c r="AI340" s="1">
        <f>VLOOKUP($AB340,[3]SAP!$AN$4:$AU$7387,6,0)</f>
        <v>1</v>
      </c>
      <c r="AJ340" s="1" t="str">
        <f>VLOOKUP($AB340,[3]SAP!$AN$4:$AU$7387,7,0)</f>
        <v>TK036</v>
      </c>
      <c r="AK340" s="1" t="str">
        <f>VLOOKUP($AB340,[3]SAP!$AN$4:$AU$7387,8,0)</f>
        <v>#</v>
      </c>
      <c r="AL340" s="1">
        <f t="shared" si="509"/>
        <v>1</v>
      </c>
      <c r="AM340" s="1">
        <v>1</v>
      </c>
      <c r="AN340" s="16">
        <f t="shared" si="510"/>
        <v>7470.92</v>
      </c>
      <c r="AO340" s="16">
        <f t="shared" si="511"/>
        <v>7470.92</v>
      </c>
      <c r="AP340" s="1">
        <v>1</v>
      </c>
      <c r="AQ340" s="1">
        <v>1</v>
      </c>
      <c r="AR340" s="1">
        <v>1</v>
      </c>
      <c r="AS340" s="1">
        <v>1</v>
      </c>
      <c r="AT340" s="1">
        <v>1</v>
      </c>
      <c r="AU340" s="1">
        <v>1</v>
      </c>
      <c r="AV340" s="1">
        <v>1</v>
      </c>
      <c r="AW340" s="1">
        <v>1</v>
      </c>
      <c r="AX340" s="1">
        <v>1</v>
      </c>
      <c r="AZ340" s="1" t="str">
        <f t="shared" si="512"/>
        <v>N0365</v>
      </c>
      <c r="BA340" s="1" t="str">
        <f t="shared" si="513"/>
        <v>D02372</v>
      </c>
      <c r="BB340" s="1" t="str">
        <f t="shared" si="513"/>
        <v>LIIVI ROOSSAAR</v>
      </c>
      <c r="BC340" s="1">
        <f t="shared" si="514"/>
        <v>50032</v>
      </c>
      <c r="BE340" s="1">
        <v>71200013</v>
      </c>
      <c r="BG340" s="1" t="str">
        <f t="shared" si="515"/>
        <v>000000000000003062</v>
      </c>
      <c r="BH340" s="1">
        <f>VLOOKUP($AB340,[3]SAP!$AN$4:$AU$7387,4,0)</f>
        <v>2026</v>
      </c>
      <c r="BI340" s="1" t="str">
        <f>VLOOKUP($AB340,[3]SAP!$AN$4:$AU$7387,5,0)</f>
        <v>2026-PRL1-50032</v>
      </c>
      <c r="BJ340" s="1">
        <f>VLOOKUP($AB340,[3]SAP!$AN$4:$AU$7387,6,0)</f>
        <v>1</v>
      </c>
      <c r="BK340" s="1" t="str">
        <f>VLOOKUP($AB340,[3]SAP!$AN$4:$AU$7387,7,0)</f>
        <v>TK036</v>
      </c>
      <c r="BL340" s="1" t="str">
        <f>VLOOKUP($AB340,[3]SAP!$AN$4:$AU$7387,8,0)</f>
        <v>#</v>
      </c>
      <c r="BM340" s="1">
        <f t="shared" si="516"/>
        <v>0.4</v>
      </c>
      <c r="BN340" s="1">
        <v>1</v>
      </c>
      <c r="BO340" s="16">
        <v>1306.2000000000003</v>
      </c>
      <c r="BP340" s="15">
        <f t="shared" si="517"/>
        <v>522.48</v>
      </c>
      <c r="BQ340" s="1">
        <v>1</v>
      </c>
      <c r="BR340" s="1">
        <v>1</v>
      </c>
      <c r="BS340" s="1">
        <v>1</v>
      </c>
      <c r="BT340" s="1">
        <v>1</v>
      </c>
      <c r="BU340" s="1">
        <v>1</v>
      </c>
      <c r="BV340" s="1">
        <v>1</v>
      </c>
      <c r="BW340" s="1">
        <v>1</v>
      </c>
      <c r="BX340" s="1">
        <v>1</v>
      </c>
      <c r="BY340" s="1">
        <v>1</v>
      </c>
    </row>
    <row r="341" spans="1:77" x14ac:dyDescent="0.25">
      <c r="A341" s="12" t="str">
        <f t="shared" si="503"/>
        <v>50032N0367D02361</v>
      </c>
      <c r="B341" s="1">
        <v>10357648</v>
      </c>
      <c r="C341" s="12">
        <v>50032</v>
      </c>
      <c r="D341" s="1" t="s">
        <v>1574</v>
      </c>
      <c r="E341" s="1" t="s">
        <v>1600</v>
      </c>
      <c r="F341" s="1" t="s">
        <v>1601</v>
      </c>
      <c r="G341" s="1">
        <v>3069</v>
      </c>
      <c r="H341" s="1" t="s">
        <v>1602</v>
      </c>
      <c r="I341" s="1">
        <v>1</v>
      </c>
      <c r="J341" s="15">
        <v>7470.92</v>
      </c>
      <c r="K341" s="1">
        <v>0.4</v>
      </c>
      <c r="L341" s="15">
        <v>522.48</v>
      </c>
      <c r="M341" s="1">
        <v>7993.4</v>
      </c>
      <c r="N341" s="1"/>
      <c r="O341" s="12" t="str">
        <f>VLOOKUP(C341,'[1]minu seosed mai'!$E$3:$F$784,2,0)</f>
        <v>osaühing Pärnu Perearstid</v>
      </c>
      <c r="P341" s="12" t="str">
        <f>VLOOKUP(A341,'[2]minu seosed mai'!$A$3:$A$784,1,0)</f>
        <v>50032N0367D02361</v>
      </c>
      <c r="Q341" s="12"/>
      <c r="R341" s="12" t="str">
        <f>VLOOKUP(H341,'[2]minu seosed mai'!$B$3:$F$784,5,0)</f>
        <v>osaühing Pärnu Perearstid</v>
      </c>
      <c r="S341" s="12" t="s">
        <v>1574</v>
      </c>
      <c r="T341" s="12" t="s">
        <v>1603</v>
      </c>
      <c r="U341" s="12"/>
      <c r="V341" s="12" t="s">
        <v>1574</v>
      </c>
      <c r="X341" s="16">
        <f t="shared" si="504"/>
        <v>7470.92</v>
      </c>
      <c r="Y341" s="1" t="str">
        <f t="shared" si="505"/>
        <v>N0367</v>
      </c>
      <c r="Z341" s="1" t="str">
        <f t="shared" si="506"/>
        <v>D02361</v>
      </c>
      <c r="AB341" s="1">
        <f t="shared" si="507"/>
        <v>50032</v>
      </c>
      <c r="AC341" s="1" t="str">
        <f t="shared" si="507"/>
        <v>osaühing Pärnu Perearstid</v>
      </c>
      <c r="AD341" s="1">
        <f>VLOOKUP(G341,[2]abi!$A$2:$C$4,2,0)</f>
        <v>71200022</v>
      </c>
      <c r="AF341" s="1" t="str">
        <f t="shared" si="508"/>
        <v>000000000000003069</v>
      </c>
      <c r="AG341" s="1">
        <f>VLOOKUP($AB341,[3]SAP!AN$4:AU$7387,4,0)</f>
        <v>2026</v>
      </c>
      <c r="AH341" s="1" t="str">
        <f>VLOOKUP($AB341,[3]SAP!$AN$4:$AU$7387,5,0)</f>
        <v>2026-PRL1-50032</v>
      </c>
      <c r="AI341" s="1">
        <f>VLOOKUP($AB341,[3]SAP!$AN$4:$AU$7387,6,0)</f>
        <v>1</v>
      </c>
      <c r="AJ341" s="1" t="str">
        <f>VLOOKUP($AB341,[3]SAP!$AN$4:$AU$7387,7,0)</f>
        <v>TK036</v>
      </c>
      <c r="AK341" s="1" t="str">
        <f>VLOOKUP($AB341,[3]SAP!$AN$4:$AU$7387,8,0)</f>
        <v>#</v>
      </c>
      <c r="AL341" s="1">
        <f t="shared" si="509"/>
        <v>1</v>
      </c>
      <c r="AM341" s="1">
        <v>1</v>
      </c>
      <c r="AN341" s="16">
        <f t="shared" si="510"/>
        <v>7470.92</v>
      </c>
      <c r="AO341" s="16">
        <f t="shared" si="511"/>
        <v>7470.92</v>
      </c>
      <c r="AP341" s="1">
        <v>1</v>
      </c>
      <c r="AQ341" s="1">
        <v>1</v>
      </c>
      <c r="AR341" s="1">
        <v>1</v>
      </c>
      <c r="AS341" s="1">
        <v>1</v>
      </c>
      <c r="AT341" s="1">
        <v>1</v>
      </c>
      <c r="AU341" s="1">
        <v>1</v>
      </c>
      <c r="AV341" s="1">
        <v>1</v>
      </c>
      <c r="AW341" s="1">
        <v>1</v>
      </c>
      <c r="AX341" s="1">
        <v>1</v>
      </c>
      <c r="AZ341" s="1" t="str">
        <f t="shared" si="512"/>
        <v>N0367</v>
      </c>
      <c r="BA341" s="1" t="str">
        <f t="shared" si="513"/>
        <v>D02361</v>
      </c>
      <c r="BB341" s="1" t="str">
        <f t="shared" si="513"/>
        <v>MARE KERNER</v>
      </c>
      <c r="BC341" s="1">
        <f t="shared" si="514"/>
        <v>50032</v>
      </c>
      <c r="BE341" s="1">
        <v>71200013</v>
      </c>
      <c r="BG341" s="1" t="str">
        <f t="shared" si="515"/>
        <v>000000000000003062</v>
      </c>
      <c r="BH341" s="1">
        <f>VLOOKUP($AB341,[3]SAP!$AN$4:$AU$7387,4,0)</f>
        <v>2026</v>
      </c>
      <c r="BI341" s="1" t="str">
        <f>VLOOKUP($AB341,[3]SAP!$AN$4:$AU$7387,5,0)</f>
        <v>2026-PRL1-50032</v>
      </c>
      <c r="BJ341" s="1">
        <f>VLOOKUP($AB341,[3]SAP!$AN$4:$AU$7387,6,0)</f>
        <v>1</v>
      </c>
      <c r="BK341" s="1" t="str">
        <f>VLOOKUP($AB341,[3]SAP!$AN$4:$AU$7387,7,0)</f>
        <v>TK036</v>
      </c>
      <c r="BL341" s="1" t="str">
        <f>VLOOKUP($AB341,[3]SAP!$AN$4:$AU$7387,8,0)</f>
        <v>#</v>
      </c>
      <c r="BM341" s="1">
        <f t="shared" si="516"/>
        <v>0.4</v>
      </c>
      <c r="BN341" s="1">
        <v>1</v>
      </c>
      <c r="BO341" s="16">
        <v>1306.2000000000003</v>
      </c>
      <c r="BP341" s="15">
        <f t="shared" si="517"/>
        <v>522.48</v>
      </c>
      <c r="BQ341" s="1">
        <v>1</v>
      </c>
      <c r="BR341" s="1">
        <v>1</v>
      </c>
      <c r="BS341" s="1">
        <v>1</v>
      </c>
      <c r="BT341" s="1">
        <v>1</v>
      </c>
      <c r="BU341" s="1">
        <v>1</v>
      </c>
      <c r="BV341" s="1">
        <v>1</v>
      </c>
      <c r="BW341" s="1">
        <v>1</v>
      </c>
      <c r="BX341" s="1">
        <v>1</v>
      </c>
      <c r="BY341" s="1">
        <v>1</v>
      </c>
    </row>
    <row r="342" spans="1:77" x14ac:dyDescent="0.25">
      <c r="A342" s="12" t="str">
        <f t="shared" si="503"/>
        <v>50032N0368D04379</v>
      </c>
      <c r="B342" s="1">
        <v>10357648</v>
      </c>
      <c r="C342" s="12">
        <v>50032</v>
      </c>
      <c r="D342" s="1" t="s">
        <v>1574</v>
      </c>
      <c r="E342" s="1" t="s">
        <v>1604</v>
      </c>
      <c r="F342" s="1" t="s">
        <v>1605</v>
      </c>
      <c r="G342" s="1">
        <v>3069</v>
      </c>
      <c r="H342" s="1" t="s">
        <v>1606</v>
      </c>
      <c r="I342" s="1">
        <v>1</v>
      </c>
      <c r="J342" s="15">
        <v>7470.92</v>
      </c>
      <c r="K342" s="1">
        <v>0.4</v>
      </c>
      <c r="L342" s="15">
        <v>522.48</v>
      </c>
      <c r="M342" s="1">
        <v>7993.4</v>
      </c>
      <c r="N342" s="1"/>
      <c r="O342" s="12" t="str">
        <f>VLOOKUP(C342,'[1]minu seosed mai'!$E$3:$F$784,2,0)</f>
        <v>osaühing Pärnu Perearstid</v>
      </c>
      <c r="P342" s="12" t="str">
        <f>VLOOKUP(A342,'[2]minu seosed mai'!$A$3:$A$784,1,0)</f>
        <v>50032N0368D04379</v>
      </c>
      <c r="Q342" s="12"/>
      <c r="R342" s="12" t="str">
        <f>VLOOKUP(H342,'[2]minu seosed mai'!$B$3:$F$784,5,0)</f>
        <v>osaühing Pärnu Perearstid</v>
      </c>
      <c r="S342" s="12" t="s">
        <v>1574</v>
      </c>
      <c r="T342" s="12" t="s">
        <v>1607</v>
      </c>
      <c r="U342" s="12"/>
      <c r="V342" s="12" t="s">
        <v>1574</v>
      </c>
      <c r="X342" s="16">
        <f t="shared" si="504"/>
        <v>7470.92</v>
      </c>
      <c r="Y342" s="1" t="str">
        <f t="shared" si="505"/>
        <v>N0368</v>
      </c>
      <c r="Z342" s="1" t="str">
        <f t="shared" si="506"/>
        <v>D04379</v>
      </c>
      <c r="AB342" s="1">
        <f t="shared" si="507"/>
        <v>50032</v>
      </c>
      <c r="AC342" s="1" t="str">
        <f t="shared" si="507"/>
        <v>osaühing Pärnu Perearstid</v>
      </c>
      <c r="AD342" s="1">
        <f>VLOOKUP(G342,[2]abi!$A$2:$C$4,2,0)</f>
        <v>71200022</v>
      </c>
      <c r="AF342" s="1" t="str">
        <f t="shared" si="508"/>
        <v>000000000000003069</v>
      </c>
      <c r="AG342" s="1">
        <f>VLOOKUP($AB342,[3]SAP!AN$4:AU$7387,4,0)</f>
        <v>2026</v>
      </c>
      <c r="AH342" s="1" t="str">
        <f>VLOOKUP($AB342,[3]SAP!$AN$4:$AU$7387,5,0)</f>
        <v>2026-PRL1-50032</v>
      </c>
      <c r="AI342" s="1">
        <f>VLOOKUP($AB342,[3]SAP!$AN$4:$AU$7387,6,0)</f>
        <v>1</v>
      </c>
      <c r="AJ342" s="1" t="str">
        <f>VLOOKUP($AB342,[3]SAP!$AN$4:$AU$7387,7,0)</f>
        <v>TK036</v>
      </c>
      <c r="AK342" s="1" t="str">
        <f>VLOOKUP($AB342,[3]SAP!$AN$4:$AU$7387,8,0)</f>
        <v>#</v>
      </c>
      <c r="AL342" s="1">
        <f t="shared" si="509"/>
        <v>1</v>
      </c>
      <c r="AM342" s="1">
        <v>1</v>
      </c>
      <c r="AN342" s="16">
        <f t="shared" si="510"/>
        <v>7470.92</v>
      </c>
      <c r="AO342" s="16">
        <f t="shared" si="511"/>
        <v>7470.92</v>
      </c>
      <c r="AP342" s="1">
        <v>1</v>
      </c>
      <c r="AQ342" s="1">
        <v>1</v>
      </c>
      <c r="AR342" s="1">
        <v>1</v>
      </c>
      <c r="AS342" s="1">
        <v>1</v>
      </c>
      <c r="AT342" s="1">
        <v>1</v>
      </c>
      <c r="AU342" s="1">
        <v>1</v>
      </c>
      <c r="AV342" s="1">
        <v>1</v>
      </c>
      <c r="AW342" s="1">
        <v>1</v>
      </c>
      <c r="AX342" s="1">
        <v>1</v>
      </c>
      <c r="AZ342" s="1" t="str">
        <f t="shared" si="512"/>
        <v>N0368</v>
      </c>
      <c r="BA342" s="1" t="str">
        <f t="shared" si="513"/>
        <v>D04379</v>
      </c>
      <c r="BB342" s="1" t="str">
        <f t="shared" si="513"/>
        <v>PIRET MÄGI</v>
      </c>
      <c r="BC342" s="1">
        <f t="shared" si="514"/>
        <v>50032</v>
      </c>
      <c r="BE342" s="1">
        <v>71200013</v>
      </c>
      <c r="BG342" s="1" t="str">
        <f t="shared" si="515"/>
        <v>000000000000003062</v>
      </c>
      <c r="BH342" s="1">
        <f>VLOOKUP($AB342,[3]SAP!$AN$4:$AU$7387,4,0)</f>
        <v>2026</v>
      </c>
      <c r="BI342" s="1" t="str">
        <f>VLOOKUP($AB342,[3]SAP!$AN$4:$AU$7387,5,0)</f>
        <v>2026-PRL1-50032</v>
      </c>
      <c r="BJ342" s="1">
        <f>VLOOKUP($AB342,[3]SAP!$AN$4:$AU$7387,6,0)</f>
        <v>1</v>
      </c>
      <c r="BK342" s="1" t="str">
        <f>VLOOKUP($AB342,[3]SAP!$AN$4:$AU$7387,7,0)</f>
        <v>TK036</v>
      </c>
      <c r="BL342" s="1" t="str">
        <f>VLOOKUP($AB342,[3]SAP!$AN$4:$AU$7387,8,0)</f>
        <v>#</v>
      </c>
      <c r="BM342" s="1">
        <f t="shared" si="516"/>
        <v>0.4</v>
      </c>
      <c r="BN342" s="1">
        <v>1</v>
      </c>
      <c r="BO342" s="16">
        <v>1306.2000000000003</v>
      </c>
      <c r="BP342" s="15">
        <f t="shared" si="517"/>
        <v>522.48</v>
      </c>
      <c r="BQ342" s="1">
        <v>1</v>
      </c>
      <c r="BR342" s="1">
        <v>1</v>
      </c>
      <c r="BS342" s="1">
        <v>1</v>
      </c>
      <c r="BT342" s="1">
        <v>1</v>
      </c>
      <c r="BU342" s="1">
        <v>1</v>
      </c>
      <c r="BV342" s="1">
        <v>1</v>
      </c>
      <c r="BW342" s="1">
        <v>1</v>
      </c>
      <c r="BX342" s="1">
        <v>1</v>
      </c>
      <c r="BY342" s="1">
        <v>1</v>
      </c>
    </row>
    <row r="343" spans="1:77" x14ac:dyDescent="0.25">
      <c r="A343" s="12" t="str">
        <f t="shared" si="503"/>
        <v>50032N0369D02365</v>
      </c>
      <c r="B343" s="1">
        <v>10357648</v>
      </c>
      <c r="C343" s="12">
        <v>50032</v>
      </c>
      <c r="D343" s="1" t="s">
        <v>1574</v>
      </c>
      <c r="E343" s="1" t="s">
        <v>1608</v>
      </c>
      <c r="F343" s="1" t="s">
        <v>1609</v>
      </c>
      <c r="G343" s="1">
        <v>3069</v>
      </c>
      <c r="H343" s="1" t="s">
        <v>1610</v>
      </c>
      <c r="I343" s="1">
        <v>1</v>
      </c>
      <c r="J343" s="15">
        <v>7470.92</v>
      </c>
      <c r="K343" s="1">
        <v>0.4</v>
      </c>
      <c r="L343" s="15">
        <v>522.48</v>
      </c>
      <c r="M343" s="1">
        <v>7993.4</v>
      </c>
      <c r="N343" s="1"/>
      <c r="O343" s="12" t="str">
        <f>VLOOKUP(C343,'[1]minu seosed mai'!$E$3:$F$784,2,0)</f>
        <v>osaühing Pärnu Perearstid</v>
      </c>
      <c r="P343" s="12" t="str">
        <f>VLOOKUP(A343,'[2]minu seosed mai'!$A$3:$A$784,1,0)</f>
        <v>50032N0369D02365</v>
      </c>
      <c r="Q343" s="12"/>
      <c r="R343" s="12" t="str">
        <f>VLOOKUP(H343,'[2]minu seosed mai'!$B$3:$F$784,5,0)</f>
        <v>osaühing Pärnu Perearstid</v>
      </c>
      <c r="S343" s="12" t="s">
        <v>1574</v>
      </c>
      <c r="T343" s="12" t="s">
        <v>1611</v>
      </c>
      <c r="U343" s="12"/>
      <c r="V343" s="12" t="s">
        <v>1574</v>
      </c>
      <c r="X343" s="16">
        <f t="shared" si="504"/>
        <v>7470.92</v>
      </c>
      <c r="Y343" s="1" t="str">
        <f t="shared" si="505"/>
        <v>N0369</v>
      </c>
      <c r="Z343" s="1" t="str">
        <f t="shared" si="506"/>
        <v>D02365</v>
      </c>
      <c r="AB343" s="1">
        <f t="shared" si="507"/>
        <v>50032</v>
      </c>
      <c r="AC343" s="1" t="str">
        <f t="shared" si="507"/>
        <v>osaühing Pärnu Perearstid</v>
      </c>
      <c r="AD343" s="1">
        <f>VLOOKUP(G343,[2]abi!$A$2:$C$4,2,0)</f>
        <v>71200022</v>
      </c>
      <c r="AF343" s="1" t="str">
        <f t="shared" si="508"/>
        <v>000000000000003069</v>
      </c>
      <c r="AG343" s="1">
        <f>VLOOKUP($AB343,[3]SAP!AN$4:AU$7387,4,0)</f>
        <v>2026</v>
      </c>
      <c r="AH343" s="1" t="str">
        <f>VLOOKUP($AB343,[3]SAP!$AN$4:$AU$7387,5,0)</f>
        <v>2026-PRL1-50032</v>
      </c>
      <c r="AI343" s="1">
        <f>VLOOKUP($AB343,[3]SAP!$AN$4:$AU$7387,6,0)</f>
        <v>1</v>
      </c>
      <c r="AJ343" s="1" t="str">
        <f>VLOOKUP($AB343,[3]SAP!$AN$4:$AU$7387,7,0)</f>
        <v>TK036</v>
      </c>
      <c r="AK343" s="1" t="str">
        <f>VLOOKUP($AB343,[3]SAP!$AN$4:$AU$7387,8,0)</f>
        <v>#</v>
      </c>
      <c r="AL343" s="1">
        <f t="shared" si="509"/>
        <v>1</v>
      </c>
      <c r="AM343" s="1">
        <v>1</v>
      </c>
      <c r="AN343" s="16">
        <f t="shared" si="510"/>
        <v>7470.92</v>
      </c>
      <c r="AO343" s="16">
        <f t="shared" si="511"/>
        <v>7470.92</v>
      </c>
      <c r="AP343" s="1">
        <v>1</v>
      </c>
      <c r="AQ343" s="1">
        <v>1</v>
      </c>
      <c r="AR343" s="1">
        <v>1</v>
      </c>
      <c r="AS343" s="1">
        <v>1</v>
      </c>
      <c r="AT343" s="1">
        <v>1</v>
      </c>
      <c r="AU343" s="1">
        <v>1</v>
      </c>
      <c r="AV343" s="1">
        <v>1</v>
      </c>
      <c r="AW343" s="1">
        <v>1</v>
      </c>
      <c r="AX343" s="1">
        <v>1</v>
      </c>
      <c r="AZ343" s="1" t="str">
        <f t="shared" si="512"/>
        <v>N0369</v>
      </c>
      <c r="BA343" s="1" t="str">
        <f t="shared" si="513"/>
        <v>D02365</v>
      </c>
      <c r="BB343" s="1" t="str">
        <f t="shared" si="513"/>
        <v>SIRJE LEVANDI</v>
      </c>
      <c r="BC343" s="1">
        <f t="shared" si="514"/>
        <v>50032</v>
      </c>
      <c r="BE343" s="1">
        <v>71200013</v>
      </c>
      <c r="BG343" s="1" t="str">
        <f t="shared" si="515"/>
        <v>000000000000003062</v>
      </c>
      <c r="BH343" s="1">
        <f>VLOOKUP($AB343,[3]SAP!$AN$4:$AU$7387,4,0)</f>
        <v>2026</v>
      </c>
      <c r="BI343" s="1" t="str">
        <f>VLOOKUP($AB343,[3]SAP!$AN$4:$AU$7387,5,0)</f>
        <v>2026-PRL1-50032</v>
      </c>
      <c r="BJ343" s="1">
        <f>VLOOKUP($AB343,[3]SAP!$AN$4:$AU$7387,6,0)</f>
        <v>1</v>
      </c>
      <c r="BK343" s="1" t="str">
        <f>VLOOKUP($AB343,[3]SAP!$AN$4:$AU$7387,7,0)</f>
        <v>TK036</v>
      </c>
      <c r="BL343" s="1" t="str">
        <f>VLOOKUP($AB343,[3]SAP!$AN$4:$AU$7387,8,0)</f>
        <v>#</v>
      </c>
      <c r="BM343" s="1">
        <f t="shared" si="516"/>
        <v>0.4</v>
      </c>
      <c r="BN343" s="1">
        <v>1</v>
      </c>
      <c r="BO343" s="16">
        <v>1306.2000000000003</v>
      </c>
      <c r="BP343" s="15">
        <f t="shared" si="517"/>
        <v>522.48</v>
      </c>
      <c r="BQ343" s="1">
        <v>1</v>
      </c>
      <c r="BR343" s="1">
        <v>1</v>
      </c>
      <c r="BS343" s="1">
        <v>1</v>
      </c>
      <c r="BT343" s="1">
        <v>1</v>
      </c>
      <c r="BU343" s="1">
        <v>1</v>
      </c>
      <c r="BV343" s="1">
        <v>1</v>
      </c>
      <c r="BW343" s="1">
        <v>1</v>
      </c>
      <c r="BX343" s="1">
        <v>1</v>
      </c>
      <c r="BY343" s="1">
        <v>1</v>
      </c>
    </row>
    <row r="344" spans="1:77" x14ac:dyDescent="0.25">
      <c r="A344" s="12" t="str">
        <f t="shared" si="503"/>
        <v>50032N0370D02366</v>
      </c>
      <c r="B344" s="1">
        <v>10357648</v>
      </c>
      <c r="C344" s="12">
        <v>50032</v>
      </c>
      <c r="D344" s="1" t="s">
        <v>1574</v>
      </c>
      <c r="E344" s="1" t="s">
        <v>1612</v>
      </c>
      <c r="F344" s="1" t="s">
        <v>1613</v>
      </c>
      <c r="G344" s="1">
        <v>3069</v>
      </c>
      <c r="H344" s="1" t="s">
        <v>1614</v>
      </c>
      <c r="I344" s="1">
        <v>1</v>
      </c>
      <c r="J344" s="15">
        <v>7470.92</v>
      </c>
      <c r="K344" s="1">
        <v>0.2</v>
      </c>
      <c r="L344" s="15">
        <v>261.24</v>
      </c>
      <c r="M344" s="1">
        <v>7732.16</v>
      </c>
      <c r="N344" s="1"/>
      <c r="O344" s="12" t="str">
        <f>VLOOKUP(C344,'[1]minu seosed mai'!$E$3:$F$784,2,0)</f>
        <v>osaühing Pärnu Perearstid</v>
      </c>
      <c r="P344" s="12" t="str">
        <f>VLOOKUP(A344,'[2]minu seosed mai'!$A$3:$A$784,1,0)</f>
        <v>50032N0370D02366</v>
      </c>
      <c r="Q344" s="12"/>
      <c r="R344" s="12" t="str">
        <f>VLOOKUP(H344,'[2]minu seosed mai'!$B$3:$F$784,5,0)</f>
        <v>osaühing Pärnu Perearstid</v>
      </c>
      <c r="S344" s="12" t="s">
        <v>1574</v>
      </c>
      <c r="T344" s="18" t="e">
        <v>#N/A</v>
      </c>
      <c r="U344" s="12" t="e">
        <v>#N/A</v>
      </c>
      <c r="V344" s="12" t="s">
        <v>1574</v>
      </c>
      <c r="X344" s="16">
        <f t="shared" si="504"/>
        <v>7470.92</v>
      </c>
      <c r="Y344" s="1" t="str">
        <f t="shared" si="505"/>
        <v>N0370</v>
      </c>
      <c r="Z344" s="1" t="str">
        <f t="shared" si="506"/>
        <v>D02366</v>
      </c>
      <c r="AB344" s="1">
        <f t="shared" si="507"/>
        <v>50032</v>
      </c>
      <c r="AC344" s="1" t="str">
        <f t="shared" si="507"/>
        <v>osaühing Pärnu Perearstid</v>
      </c>
      <c r="AD344" s="1">
        <f>VLOOKUP(G344,[2]abi!$A$2:$C$4,2,0)</f>
        <v>71200022</v>
      </c>
      <c r="AF344" s="1" t="str">
        <f t="shared" si="508"/>
        <v>000000000000003069</v>
      </c>
      <c r="AG344" s="1">
        <f>VLOOKUP($AB344,[3]SAP!AN$4:AU$7387,4,0)</f>
        <v>2026</v>
      </c>
      <c r="AH344" s="1" t="str">
        <f>VLOOKUP($AB344,[3]SAP!$AN$4:$AU$7387,5,0)</f>
        <v>2026-PRL1-50032</v>
      </c>
      <c r="AI344" s="1">
        <f>VLOOKUP($AB344,[3]SAP!$AN$4:$AU$7387,6,0)</f>
        <v>1</v>
      </c>
      <c r="AJ344" s="1" t="str">
        <f>VLOOKUP($AB344,[3]SAP!$AN$4:$AU$7387,7,0)</f>
        <v>TK036</v>
      </c>
      <c r="AK344" s="1" t="str">
        <f>VLOOKUP($AB344,[3]SAP!$AN$4:$AU$7387,8,0)</f>
        <v>#</v>
      </c>
      <c r="AL344" s="1">
        <f t="shared" si="509"/>
        <v>1</v>
      </c>
      <c r="AM344" s="1">
        <v>1</v>
      </c>
      <c r="AN344" s="16">
        <f t="shared" si="510"/>
        <v>7470.92</v>
      </c>
      <c r="AO344" s="16">
        <f t="shared" si="511"/>
        <v>7470.92</v>
      </c>
      <c r="AP344" s="1">
        <v>1</v>
      </c>
      <c r="AQ344" s="1">
        <v>1</v>
      </c>
      <c r="AR344" s="1">
        <v>1</v>
      </c>
      <c r="AS344" s="1">
        <v>1</v>
      </c>
      <c r="AT344" s="1">
        <v>1</v>
      </c>
      <c r="AU344" s="1">
        <v>1</v>
      </c>
      <c r="AV344" s="1">
        <v>1</v>
      </c>
      <c r="AW344" s="1">
        <v>1</v>
      </c>
      <c r="AX344" s="1">
        <v>1</v>
      </c>
      <c r="AZ344" s="1" t="str">
        <f t="shared" si="512"/>
        <v>N0370</v>
      </c>
      <c r="BA344" s="1" t="str">
        <f t="shared" si="513"/>
        <v>D02366</v>
      </c>
      <c r="BB344" s="1" t="str">
        <f t="shared" si="513"/>
        <v>EHA LIPMANN</v>
      </c>
      <c r="BC344" s="1">
        <f t="shared" si="514"/>
        <v>50032</v>
      </c>
      <c r="BE344" s="1">
        <v>71200013</v>
      </c>
      <c r="BG344" s="1" t="str">
        <f t="shared" si="515"/>
        <v>000000000000003062</v>
      </c>
      <c r="BH344" s="1">
        <f>VLOOKUP($AB344,[3]SAP!$AN$4:$AU$7387,4,0)</f>
        <v>2026</v>
      </c>
      <c r="BI344" s="1" t="str">
        <f>VLOOKUP($AB344,[3]SAP!$AN$4:$AU$7387,5,0)</f>
        <v>2026-PRL1-50032</v>
      </c>
      <c r="BJ344" s="1">
        <f>VLOOKUP($AB344,[3]SAP!$AN$4:$AU$7387,6,0)</f>
        <v>1</v>
      </c>
      <c r="BK344" s="1" t="str">
        <f>VLOOKUP($AB344,[3]SAP!$AN$4:$AU$7387,7,0)</f>
        <v>TK036</v>
      </c>
      <c r="BL344" s="1" t="str">
        <f>VLOOKUP($AB344,[3]SAP!$AN$4:$AU$7387,8,0)</f>
        <v>#</v>
      </c>
      <c r="BM344" s="1">
        <f t="shared" si="516"/>
        <v>0.2</v>
      </c>
      <c r="BN344" s="1">
        <v>1</v>
      </c>
      <c r="BO344" s="16">
        <v>1306.2000000000003</v>
      </c>
      <c r="BP344" s="15">
        <f t="shared" si="517"/>
        <v>261.24</v>
      </c>
      <c r="BQ344" s="1">
        <v>1</v>
      </c>
      <c r="BR344" s="1">
        <v>1</v>
      </c>
      <c r="BS344" s="1">
        <v>1</v>
      </c>
      <c r="BT344" s="1">
        <v>1</v>
      </c>
      <c r="BU344" s="1">
        <v>1</v>
      </c>
      <c r="BV344" s="1">
        <v>1</v>
      </c>
      <c r="BW344" s="1">
        <v>1</v>
      </c>
      <c r="BX344" s="1">
        <v>1</v>
      </c>
      <c r="BY344" s="1">
        <v>1</v>
      </c>
    </row>
    <row r="345" spans="1:77" x14ac:dyDescent="0.25">
      <c r="A345" s="12" t="str">
        <f t="shared" si="503"/>
        <v>50032N0371D02367</v>
      </c>
      <c r="B345" s="1">
        <v>10357648</v>
      </c>
      <c r="C345" s="12">
        <v>50032</v>
      </c>
      <c r="D345" s="1" t="s">
        <v>1574</v>
      </c>
      <c r="E345" s="1" t="s">
        <v>1615</v>
      </c>
      <c r="F345" s="1" t="s">
        <v>1616</v>
      </c>
      <c r="G345" s="1">
        <v>3069</v>
      </c>
      <c r="H345" s="1" t="s">
        <v>1617</v>
      </c>
      <c r="I345" s="1">
        <v>1</v>
      </c>
      <c r="J345" s="15">
        <v>7470.92</v>
      </c>
      <c r="K345" s="1">
        <v>0.1</v>
      </c>
      <c r="L345" s="15">
        <v>130.62</v>
      </c>
      <c r="M345" s="1">
        <v>7601.54</v>
      </c>
      <c r="N345" s="1"/>
      <c r="O345" s="12" t="str">
        <f>VLOOKUP(C345,'[1]minu seosed mai'!$E$3:$F$784,2,0)</f>
        <v>osaühing Pärnu Perearstid</v>
      </c>
      <c r="P345" s="12" t="str">
        <f>VLOOKUP(A345,'[2]minu seosed mai'!$A$3:$A$784,1,0)</f>
        <v>50032N0371D02367</v>
      </c>
      <c r="Q345" s="12"/>
      <c r="R345" s="12" t="str">
        <f>VLOOKUP(H345,'[2]minu seosed mai'!$B$3:$F$784,5,0)</f>
        <v>osaühing Pärnu Perearstid</v>
      </c>
      <c r="S345" s="12" t="s">
        <v>1574</v>
      </c>
      <c r="T345" s="12" t="s">
        <v>1618</v>
      </c>
      <c r="U345" s="12"/>
      <c r="V345" s="12" t="s">
        <v>1574</v>
      </c>
      <c r="X345" s="16">
        <f t="shared" si="504"/>
        <v>7470.92</v>
      </c>
      <c r="Y345" s="1" t="str">
        <f t="shared" si="505"/>
        <v>N0371</v>
      </c>
      <c r="Z345" s="1" t="str">
        <f t="shared" si="506"/>
        <v>D02367</v>
      </c>
      <c r="AB345" s="1">
        <f t="shared" si="507"/>
        <v>50032</v>
      </c>
      <c r="AC345" s="1" t="str">
        <f t="shared" si="507"/>
        <v>osaühing Pärnu Perearstid</v>
      </c>
      <c r="AD345" s="1">
        <f>VLOOKUP(G345,[2]abi!$A$2:$C$4,2,0)</f>
        <v>71200022</v>
      </c>
      <c r="AF345" s="1" t="str">
        <f t="shared" si="508"/>
        <v>000000000000003069</v>
      </c>
      <c r="AG345" s="1">
        <f>VLOOKUP($AB345,[3]SAP!AN$4:AU$7387,4,0)</f>
        <v>2026</v>
      </c>
      <c r="AH345" s="1" t="str">
        <f>VLOOKUP($AB345,[3]SAP!$AN$4:$AU$7387,5,0)</f>
        <v>2026-PRL1-50032</v>
      </c>
      <c r="AI345" s="1">
        <f>VLOOKUP($AB345,[3]SAP!$AN$4:$AU$7387,6,0)</f>
        <v>1</v>
      </c>
      <c r="AJ345" s="1" t="str">
        <f>VLOOKUP($AB345,[3]SAP!$AN$4:$AU$7387,7,0)</f>
        <v>TK036</v>
      </c>
      <c r="AK345" s="1" t="str">
        <f>VLOOKUP($AB345,[3]SAP!$AN$4:$AU$7387,8,0)</f>
        <v>#</v>
      </c>
      <c r="AL345" s="1">
        <f t="shared" si="509"/>
        <v>1</v>
      </c>
      <c r="AM345" s="1">
        <v>1</v>
      </c>
      <c r="AN345" s="16">
        <f t="shared" si="510"/>
        <v>7470.92</v>
      </c>
      <c r="AO345" s="16">
        <f t="shared" si="511"/>
        <v>7470.92</v>
      </c>
      <c r="AP345" s="1">
        <v>1</v>
      </c>
      <c r="AQ345" s="1">
        <v>1</v>
      </c>
      <c r="AR345" s="1">
        <v>1</v>
      </c>
      <c r="AS345" s="1">
        <v>1</v>
      </c>
      <c r="AT345" s="1">
        <v>1</v>
      </c>
      <c r="AU345" s="1">
        <v>1</v>
      </c>
      <c r="AV345" s="1">
        <v>1</v>
      </c>
      <c r="AW345" s="1">
        <v>1</v>
      </c>
      <c r="AX345" s="1">
        <v>1</v>
      </c>
      <c r="AZ345" s="1" t="str">
        <f t="shared" si="512"/>
        <v>N0371</v>
      </c>
      <c r="BA345" s="1" t="str">
        <f t="shared" si="513"/>
        <v>D02367</v>
      </c>
      <c r="BB345" s="1" t="str">
        <f t="shared" si="513"/>
        <v>MAIE LUIGEMAA</v>
      </c>
      <c r="BC345" s="1">
        <f t="shared" si="514"/>
        <v>50032</v>
      </c>
      <c r="BE345" s="1">
        <v>71200013</v>
      </c>
      <c r="BG345" s="1" t="str">
        <f t="shared" si="515"/>
        <v>000000000000003062</v>
      </c>
      <c r="BH345" s="1">
        <f>VLOOKUP($AB345,[3]SAP!$AN$4:$AU$7387,4,0)</f>
        <v>2026</v>
      </c>
      <c r="BI345" s="1" t="str">
        <f>VLOOKUP($AB345,[3]SAP!$AN$4:$AU$7387,5,0)</f>
        <v>2026-PRL1-50032</v>
      </c>
      <c r="BJ345" s="1">
        <f>VLOOKUP($AB345,[3]SAP!$AN$4:$AU$7387,6,0)</f>
        <v>1</v>
      </c>
      <c r="BK345" s="1" t="str">
        <f>VLOOKUP($AB345,[3]SAP!$AN$4:$AU$7387,7,0)</f>
        <v>TK036</v>
      </c>
      <c r="BL345" s="1" t="str">
        <f>VLOOKUP($AB345,[3]SAP!$AN$4:$AU$7387,8,0)</f>
        <v>#</v>
      </c>
      <c r="BM345" s="1">
        <f t="shared" si="516"/>
        <v>0.1</v>
      </c>
      <c r="BN345" s="1">
        <v>1</v>
      </c>
      <c r="BO345" s="16">
        <v>1306.2000000000003</v>
      </c>
      <c r="BP345" s="15">
        <f t="shared" si="517"/>
        <v>130.62</v>
      </c>
      <c r="BQ345" s="1">
        <v>1</v>
      </c>
      <c r="BR345" s="1">
        <v>1</v>
      </c>
      <c r="BS345" s="1">
        <v>1</v>
      </c>
      <c r="BT345" s="1">
        <v>1</v>
      </c>
      <c r="BU345" s="1">
        <v>1</v>
      </c>
      <c r="BV345" s="1">
        <v>1</v>
      </c>
      <c r="BW345" s="1">
        <v>1</v>
      </c>
      <c r="BX345" s="1">
        <v>1</v>
      </c>
      <c r="BY345" s="1">
        <v>1</v>
      </c>
    </row>
    <row r="346" spans="1:77" x14ac:dyDescent="0.25">
      <c r="A346" s="12" t="str">
        <f t="shared" si="503"/>
        <v>50032N0374D02370</v>
      </c>
      <c r="B346" s="1">
        <v>10357648</v>
      </c>
      <c r="C346" s="12">
        <v>50032</v>
      </c>
      <c r="D346" s="1" t="s">
        <v>1574</v>
      </c>
      <c r="E346" s="1" t="s">
        <v>1619</v>
      </c>
      <c r="F346" s="1" t="s">
        <v>1620</v>
      </c>
      <c r="G346" s="1">
        <v>3069</v>
      </c>
      <c r="H346" s="1" t="s">
        <v>1621</v>
      </c>
      <c r="I346" s="1">
        <v>1</v>
      </c>
      <c r="J346" s="15">
        <v>7470.92</v>
      </c>
      <c r="K346" s="1">
        <v>0.2</v>
      </c>
      <c r="L346" s="15">
        <v>261.24</v>
      </c>
      <c r="M346" s="1">
        <v>7732.16</v>
      </c>
      <c r="N346" s="1"/>
      <c r="O346" s="12" t="str">
        <f>VLOOKUP(C346,'[1]minu seosed mai'!$E$3:$F$784,2,0)</f>
        <v>osaühing Pärnu Perearstid</v>
      </c>
      <c r="P346" s="18" t="e">
        <f>VLOOKUP(A346,'[2]minu seosed mai'!$A$3:$A$784,1,0)</f>
        <v>#N/A</v>
      </c>
      <c r="Q346" s="12"/>
      <c r="R346" s="12" t="str">
        <f>VLOOKUP(H346,'[2]minu seosed mai'!$B$3:$F$784,5,0)</f>
        <v>osaühing Pärnu Perearstid</v>
      </c>
      <c r="S346" s="12" t="s">
        <v>1574</v>
      </c>
      <c r="T346" s="12" t="s">
        <v>1622</v>
      </c>
      <c r="U346" s="12"/>
      <c r="V346" s="12" t="s">
        <v>1574</v>
      </c>
      <c r="W346" s="1" t="b">
        <f>R346=D346</f>
        <v>1</v>
      </c>
      <c r="X346" s="16">
        <f t="shared" si="504"/>
        <v>7470.92</v>
      </c>
      <c r="Y346" s="1" t="str">
        <f t="shared" si="505"/>
        <v>N0374</v>
      </c>
      <c r="Z346" s="1" t="str">
        <f t="shared" si="506"/>
        <v>D02370</v>
      </c>
      <c r="AB346" s="1">
        <f t="shared" si="507"/>
        <v>50032</v>
      </c>
      <c r="AC346" s="1" t="str">
        <f t="shared" si="507"/>
        <v>osaühing Pärnu Perearstid</v>
      </c>
      <c r="AD346" s="1">
        <f>VLOOKUP(G346,[2]abi!$A$2:$C$4,2,0)</f>
        <v>71200022</v>
      </c>
      <c r="AF346" s="1" t="str">
        <f t="shared" si="508"/>
        <v>000000000000003069</v>
      </c>
      <c r="AG346" s="1">
        <f>VLOOKUP($AB346,[3]SAP!AN$4:AU$7387,4,0)</f>
        <v>2026</v>
      </c>
      <c r="AH346" s="1" t="str">
        <f>VLOOKUP($AB346,[3]SAP!$AN$4:$AU$7387,5,0)</f>
        <v>2026-PRL1-50032</v>
      </c>
      <c r="AI346" s="1">
        <f>VLOOKUP($AB346,[3]SAP!$AN$4:$AU$7387,6,0)</f>
        <v>1</v>
      </c>
      <c r="AJ346" s="1" t="str">
        <f>VLOOKUP($AB346,[3]SAP!$AN$4:$AU$7387,7,0)</f>
        <v>TK036</v>
      </c>
      <c r="AK346" s="1" t="str">
        <f>VLOOKUP($AB346,[3]SAP!$AN$4:$AU$7387,8,0)</f>
        <v>#</v>
      </c>
      <c r="AL346" s="1">
        <f t="shared" si="509"/>
        <v>1</v>
      </c>
      <c r="AM346" s="1">
        <v>1</v>
      </c>
      <c r="AN346" s="16">
        <f t="shared" si="510"/>
        <v>7470.92</v>
      </c>
      <c r="AO346" s="16">
        <f t="shared" si="511"/>
        <v>7470.92</v>
      </c>
      <c r="AP346" s="1">
        <v>1</v>
      </c>
      <c r="AQ346" s="1">
        <v>1</v>
      </c>
      <c r="AR346" s="1">
        <v>1</v>
      </c>
      <c r="AS346" s="1">
        <v>1</v>
      </c>
      <c r="AT346" s="1">
        <v>1</v>
      </c>
      <c r="AU346" s="1">
        <v>1</v>
      </c>
      <c r="AV346" s="1">
        <v>1</v>
      </c>
      <c r="AW346" s="1">
        <v>1</v>
      </c>
      <c r="AX346" s="1">
        <v>1</v>
      </c>
      <c r="AZ346" s="1" t="str">
        <f t="shared" si="512"/>
        <v>N0374</v>
      </c>
      <c r="BA346" s="1" t="str">
        <f t="shared" si="513"/>
        <v>D02370</v>
      </c>
      <c r="BB346" s="1" t="str">
        <f t="shared" si="513"/>
        <v>SIRJE RETSJA</v>
      </c>
      <c r="BC346" s="1">
        <f t="shared" si="514"/>
        <v>50032</v>
      </c>
      <c r="BE346" s="1">
        <v>71200013</v>
      </c>
      <c r="BG346" s="1" t="str">
        <f t="shared" si="515"/>
        <v>000000000000003062</v>
      </c>
      <c r="BH346" s="1">
        <f>VLOOKUP($AB346,[3]SAP!$AN$4:$AU$7387,4,0)</f>
        <v>2026</v>
      </c>
      <c r="BI346" s="1" t="str">
        <f>VLOOKUP($AB346,[3]SAP!$AN$4:$AU$7387,5,0)</f>
        <v>2026-PRL1-50032</v>
      </c>
      <c r="BJ346" s="1">
        <f>VLOOKUP($AB346,[3]SAP!$AN$4:$AU$7387,6,0)</f>
        <v>1</v>
      </c>
      <c r="BK346" s="1" t="str">
        <f>VLOOKUP($AB346,[3]SAP!$AN$4:$AU$7387,7,0)</f>
        <v>TK036</v>
      </c>
      <c r="BL346" s="1" t="str">
        <f>VLOOKUP($AB346,[3]SAP!$AN$4:$AU$7387,8,0)</f>
        <v>#</v>
      </c>
      <c r="BM346" s="1">
        <f t="shared" si="516"/>
        <v>0.2</v>
      </c>
      <c r="BN346" s="1">
        <v>1</v>
      </c>
      <c r="BO346" s="16">
        <v>1306.2000000000003</v>
      </c>
      <c r="BP346" s="15">
        <f t="shared" si="517"/>
        <v>261.24</v>
      </c>
      <c r="BQ346" s="1">
        <v>1</v>
      </c>
      <c r="BR346" s="1">
        <v>1</v>
      </c>
      <c r="BS346" s="1">
        <v>1</v>
      </c>
      <c r="BT346" s="1">
        <v>1</v>
      </c>
      <c r="BU346" s="1">
        <v>1</v>
      </c>
      <c r="BV346" s="1">
        <v>1</v>
      </c>
      <c r="BW346" s="1">
        <v>1</v>
      </c>
      <c r="BX346" s="1">
        <v>1</v>
      </c>
      <c r="BY346" s="1">
        <v>1</v>
      </c>
    </row>
    <row r="347" spans="1:77" x14ac:dyDescent="0.25">
      <c r="A347" s="12" t="str">
        <f t="shared" si="503"/>
        <v>50032N0376D02373</v>
      </c>
      <c r="B347" s="1">
        <v>10357648</v>
      </c>
      <c r="C347" s="12">
        <v>50032</v>
      </c>
      <c r="D347" s="1" t="s">
        <v>1574</v>
      </c>
      <c r="E347" s="1" t="s">
        <v>1623</v>
      </c>
      <c r="F347" s="1" t="s">
        <v>1624</v>
      </c>
      <c r="G347" s="1">
        <v>3069</v>
      </c>
      <c r="H347" s="1" t="s">
        <v>1625</v>
      </c>
      <c r="I347" s="1">
        <v>1</v>
      </c>
      <c r="J347" s="15">
        <v>7470.92</v>
      </c>
      <c r="K347" s="1">
        <v>0.4</v>
      </c>
      <c r="L347" s="15">
        <v>522.48</v>
      </c>
      <c r="M347" s="1">
        <v>7993.4</v>
      </c>
      <c r="N347" s="1"/>
      <c r="O347" s="12" t="str">
        <f>VLOOKUP(C347,'[1]minu seosed mai'!$E$3:$F$784,2,0)</f>
        <v>osaühing Pärnu Perearstid</v>
      </c>
      <c r="P347" s="12" t="str">
        <f>VLOOKUP(A347,'[2]minu seosed mai'!$A$3:$A$784,1,0)</f>
        <v>50032N0376D02373</v>
      </c>
      <c r="Q347" s="12"/>
      <c r="R347" s="12" t="str">
        <f>VLOOKUP(H347,'[2]minu seosed mai'!$B$3:$F$784,5,0)</f>
        <v>osaühing Pärnu Perearstid</v>
      </c>
      <c r="S347" s="12" t="s">
        <v>1626</v>
      </c>
      <c r="T347" s="12" t="s">
        <v>1627</v>
      </c>
      <c r="U347" s="12"/>
      <c r="V347" s="12" t="s">
        <v>1626</v>
      </c>
      <c r="X347" s="16">
        <f t="shared" si="504"/>
        <v>7470.92</v>
      </c>
      <c r="Y347" s="1" t="str">
        <f t="shared" si="505"/>
        <v>N0376</v>
      </c>
      <c r="Z347" s="1" t="str">
        <f t="shared" si="506"/>
        <v>D02373</v>
      </c>
      <c r="AB347" s="1">
        <f t="shared" si="507"/>
        <v>50032</v>
      </c>
      <c r="AC347" s="1" t="str">
        <f t="shared" si="507"/>
        <v>osaühing Pärnu Perearstid</v>
      </c>
      <c r="AD347" s="1">
        <f>VLOOKUP(G347,[2]abi!$A$2:$C$4,2,0)</f>
        <v>71200022</v>
      </c>
      <c r="AF347" s="1" t="str">
        <f t="shared" si="508"/>
        <v>000000000000003069</v>
      </c>
      <c r="AG347" s="1">
        <f>VLOOKUP($AB347,[3]SAP!AN$4:AU$7387,4,0)</f>
        <v>2026</v>
      </c>
      <c r="AH347" s="1" t="str">
        <f>VLOOKUP($AB347,[3]SAP!$AN$4:$AU$7387,5,0)</f>
        <v>2026-PRL1-50032</v>
      </c>
      <c r="AI347" s="1">
        <f>VLOOKUP($AB347,[3]SAP!$AN$4:$AU$7387,6,0)</f>
        <v>1</v>
      </c>
      <c r="AJ347" s="1" t="str">
        <f>VLOOKUP($AB347,[3]SAP!$AN$4:$AU$7387,7,0)</f>
        <v>TK036</v>
      </c>
      <c r="AK347" s="1" t="str">
        <f>VLOOKUP($AB347,[3]SAP!$AN$4:$AU$7387,8,0)</f>
        <v>#</v>
      </c>
      <c r="AL347" s="1">
        <f t="shared" si="509"/>
        <v>1</v>
      </c>
      <c r="AM347" s="1">
        <v>1</v>
      </c>
      <c r="AN347" s="16">
        <f t="shared" si="510"/>
        <v>7470.92</v>
      </c>
      <c r="AO347" s="16">
        <f t="shared" si="511"/>
        <v>7470.92</v>
      </c>
      <c r="AP347" s="1">
        <v>1</v>
      </c>
      <c r="AQ347" s="1">
        <v>1</v>
      </c>
      <c r="AR347" s="1">
        <v>1</v>
      </c>
      <c r="AS347" s="1">
        <v>1</v>
      </c>
      <c r="AT347" s="1">
        <v>1</v>
      </c>
      <c r="AU347" s="1">
        <v>1</v>
      </c>
      <c r="AV347" s="1">
        <v>1</v>
      </c>
      <c r="AW347" s="1">
        <v>1</v>
      </c>
      <c r="AX347" s="1">
        <v>1</v>
      </c>
      <c r="AZ347" s="1" t="str">
        <f t="shared" si="512"/>
        <v>N0376</v>
      </c>
      <c r="BA347" s="1" t="str">
        <f t="shared" si="513"/>
        <v>D02373</v>
      </c>
      <c r="BB347" s="1" t="str">
        <f t="shared" si="513"/>
        <v>ANNE TEEÄÄR</v>
      </c>
      <c r="BC347" s="1">
        <f t="shared" si="514"/>
        <v>50032</v>
      </c>
      <c r="BE347" s="1">
        <v>71200013</v>
      </c>
      <c r="BG347" s="1" t="str">
        <f t="shared" si="515"/>
        <v>000000000000003062</v>
      </c>
      <c r="BH347" s="1">
        <f>VLOOKUP($AB347,[3]SAP!$AN$4:$AU$7387,4,0)</f>
        <v>2026</v>
      </c>
      <c r="BI347" s="1" t="str">
        <f>VLOOKUP($AB347,[3]SAP!$AN$4:$AU$7387,5,0)</f>
        <v>2026-PRL1-50032</v>
      </c>
      <c r="BJ347" s="1">
        <f>VLOOKUP($AB347,[3]SAP!$AN$4:$AU$7387,6,0)</f>
        <v>1</v>
      </c>
      <c r="BK347" s="1" t="str">
        <f>VLOOKUP($AB347,[3]SAP!$AN$4:$AU$7387,7,0)</f>
        <v>TK036</v>
      </c>
      <c r="BL347" s="1" t="str">
        <f>VLOOKUP($AB347,[3]SAP!$AN$4:$AU$7387,8,0)</f>
        <v>#</v>
      </c>
      <c r="BM347" s="1">
        <f t="shared" si="516"/>
        <v>0.4</v>
      </c>
      <c r="BN347" s="1">
        <v>1</v>
      </c>
      <c r="BO347" s="16">
        <v>1306.2000000000003</v>
      </c>
      <c r="BP347" s="15">
        <f t="shared" si="517"/>
        <v>522.48</v>
      </c>
      <c r="BQ347" s="1">
        <v>1</v>
      </c>
      <c r="BR347" s="1">
        <v>1</v>
      </c>
      <c r="BS347" s="1">
        <v>1</v>
      </c>
      <c r="BT347" s="1">
        <v>1</v>
      </c>
      <c r="BU347" s="1">
        <v>1</v>
      </c>
      <c r="BV347" s="1">
        <v>1</v>
      </c>
      <c r="BW347" s="1">
        <v>1</v>
      </c>
      <c r="BX347" s="1">
        <v>1</v>
      </c>
      <c r="BY347" s="1">
        <v>1</v>
      </c>
    </row>
    <row r="348" spans="1:77" x14ac:dyDescent="0.25">
      <c r="A348" s="12" t="str">
        <f t="shared" si="503"/>
        <v>50032N0378D02375</v>
      </c>
      <c r="B348" s="1">
        <v>10357648</v>
      </c>
      <c r="C348" s="12">
        <v>50032</v>
      </c>
      <c r="D348" s="1" t="s">
        <v>1574</v>
      </c>
      <c r="E348" s="1" t="s">
        <v>1628</v>
      </c>
      <c r="F348" s="1" t="s">
        <v>1629</v>
      </c>
      <c r="G348" s="1">
        <v>3069</v>
      </c>
      <c r="H348" s="1" t="s">
        <v>1630</v>
      </c>
      <c r="I348" s="1">
        <v>1</v>
      </c>
      <c r="J348" s="15">
        <v>7470.92</v>
      </c>
      <c r="K348" s="1">
        <v>0.2</v>
      </c>
      <c r="L348" s="15">
        <v>261.24</v>
      </c>
      <c r="M348" s="1">
        <v>7732.16</v>
      </c>
      <c r="N348" s="1"/>
      <c r="O348" s="12" t="str">
        <f>VLOOKUP(C348,'[1]minu seosed mai'!$E$3:$F$784,2,0)</f>
        <v>osaühing Pärnu Perearstid</v>
      </c>
      <c r="P348" s="12" t="str">
        <f>VLOOKUP(A348,'[2]minu seosed mai'!$A$3:$A$784,1,0)</f>
        <v>50032N0378D02375</v>
      </c>
      <c r="Q348" s="12"/>
      <c r="R348" s="12" t="str">
        <f>VLOOKUP(H348,'[2]minu seosed mai'!$B$3:$F$784,5,0)</f>
        <v>osaühing Pärnu Perearstid</v>
      </c>
      <c r="S348" s="12" t="s">
        <v>1631</v>
      </c>
      <c r="T348" s="12" t="s">
        <v>1632</v>
      </c>
      <c r="U348" s="12"/>
      <c r="V348" s="12" t="s">
        <v>1631</v>
      </c>
      <c r="X348" s="16">
        <f t="shared" si="504"/>
        <v>7470.92</v>
      </c>
      <c r="Y348" s="1" t="str">
        <f t="shared" si="505"/>
        <v>N0378</v>
      </c>
      <c r="Z348" s="1" t="str">
        <f t="shared" si="506"/>
        <v>D02375</v>
      </c>
      <c r="AB348" s="1">
        <f t="shared" si="507"/>
        <v>50032</v>
      </c>
      <c r="AC348" s="1" t="str">
        <f t="shared" si="507"/>
        <v>osaühing Pärnu Perearstid</v>
      </c>
      <c r="AD348" s="1">
        <f>VLOOKUP(G348,[2]abi!$A$2:$C$4,2,0)</f>
        <v>71200022</v>
      </c>
      <c r="AF348" s="1" t="str">
        <f t="shared" si="508"/>
        <v>000000000000003069</v>
      </c>
      <c r="AG348" s="1">
        <f>VLOOKUP($AB348,[3]SAP!AN$4:AU$7387,4,0)</f>
        <v>2026</v>
      </c>
      <c r="AH348" s="1" t="str">
        <f>VLOOKUP($AB348,[3]SAP!$AN$4:$AU$7387,5,0)</f>
        <v>2026-PRL1-50032</v>
      </c>
      <c r="AI348" s="1">
        <f>VLOOKUP($AB348,[3]SAP!$AN$4:$AU$7387,6,0)</f>
        <v>1</v>
      </c>
      <c r="AJ348" s="1" t="str">
        <f>VLOOKUP($AB348,[3]SAP!$AN$4:$AU$7387,7,0)</f>
        <v>TK036</v>
      </c>
      <c r="AK348" s="1" t="str">
        <f>VLOOKUP($AB348,[3]SAP!$AN$4:$AU$7387,8,0)</f>
        <v>#</v>
      </c>
      <c r="AL348" s="1">
        <f t="shared" si="509"/>
        <v>1</v>
      </c>
      <c r="AM348" s="1">
        <v>1</v>
      </c>
      <c r="AN348" s="16">
        <f t="shared" si="510"/>
        <v>7470.92</v>
      </c>
      <c r="AO348" s="16">
        <f t="shared" si="511"/>
        <v>7470.92</v>
      </c>
      <c r="AP348" s="1">
        <v>1</v>
      </c>
      <c r="AQ348" s="1">
        <v>1</v>
      </c>
      <c r="AR348" s="1">
        <v>1</v>
      </c>
      <c r="AS348" s="1">
        <v>1</v>
      </c>
      <c r="AT348" s="1">
        <v>1</v>
      </c>
      <c r="AU348" s="1">
        <v>1</v>
      </c>
      <c r="AV348" s="1">
        <v>1</v>
      </c>
      <c r="AW348" s="1">
        <v>1</v>
      </c>
      <c r="AX348" s="1">
        <v>1</v>
      </c>
      <c r="AZ348" s="1" t="str">
        <f t="shared" si="512"/>
        <v>N0378</v>
      </c>
      <c r="BA348" s="1" t="str">
        <f t="shared" si="513"/>
        <v>D02375</v>
      </c>
      <c r="BB348" s="1" t="str">
        <f t="shared" si="513"/>
        <v>SIRJE UUEKÜLA</v>
      </c>
      <c r="BC348" s="1">
        <f t="shared" si="514"/>
        <v>50032</v>
      </c>
      <c r="BE348" s="1">
        <v>71200013</v>
      </c>
      <c r="BG348" s="1" t="str">
        <f t="shared" si="515"/>
        <v>000000000000003062</v>
      </c>
      <c r="BH348" s="1">
        <f>VLOOKUP($AB348,[3]SAP!$AN$4:$AU$7387,4,0)</f>
        <v>2026</v>
      </c>
      <c r="BI348" s="1" t="str">
        <f>VLOOKUP($AB348,[3]SAP!$AN$4:$AU$7387,5,0)</f>
        <v>2026-PRL1-50032</v>
      </c>
      <c r="BJ348" s="1">
        <f>VLOOKUP($AB348,[3]SAP!$AN$4:$AU$7387,6,0)</f>
        <v>1</v>
      </c>
      <c r="BK348" s="1" t="str">
        <f>VLOOKUP($AB348,[3]SAP!$AN$4:$AU$7387,7,0)</f>
        <v>TK036</v>
      </c>
      <c r="BL348" s="1" t="str">
        <f>VLOOKUP($AB348,[3]SAP!$AN$4:$AU$7387,8,0)</f>
        <v>#</v>
      </c>
      <c r="BM348" s="1">
        <f t="shared" si="516"/>
        <v>0.2</v>
      </c>
      <c r="BN348" s="1">
        <v>1</v>
      </c>
      <c r="BO348" s="16">
        <v>1306.2000000000003</v>
      </c>
      <c r="BP348" s="15">
        <f t="shared" si="517"/>
        <v>261.24</v>
      </c>
      <c r="BQ348" s="1">
        <v>1</v>
      </c>
      <c r="BR348" s="1">
        <v>1</v>
      </c>
      <c r="BS348" s="1">
        <v>1</v>
      </c>
      <c r="BT348" s="1">
        <v>1</v>
      </c>
      <c r="BU348" s="1">
        <v>1</v>
      </c>
      <c r="BV348" s="1">
        <v>1</v>
      </c>
      <c r="BW348" s="1">
        <v>1</v>
      </c>
      <c r="BX348" s="1">
        <v>1</v>
      </c>
      <c r="BY348" s="1">
        <v>1</v>
      </c>
    </row>
    <row r="349" spans="1:77" x14ac:dyDescent="0.25">
      <c r="A349" s="12" t="str">
        <f t="shared" ref="A349:A372" si="518">C349&amp;G349&amp;E349</f>
        <v>500013061D01388</v>
      </c>
      <c r="B349" s="1">
        <v>10265082</v>
      </c>
      <c r="C349" s="12">
        <v>50001</v>
      </c>
      <c r="D349" s="1" t="s">
        <v>1633</v>
      </c>
      <c r="E349" s="1" t="s">
        <v>1634</v>
      </c>
      <c r="F349" s="1" t="s">
        <v>1635</v>
      </c>
      <c r="G349" s="1">
        <v>3061</v>
      </c>
      <c r="H349" s="1" t="s">
        <v>1636</v>
      </c>
      <c r="I349" s="1">
        <v>0</v>
      </c>
      <c r="J349" s="17">
        <v>0</v>
      </c>
      <c r="L349" s="1">
        <v>0</v>
      </c>
      <c r="M349" s="1">
        <v>0</v>
      </c>
      <c r="N349" s="1"/>
      <c r="O349" s="12" t="str">
        <f>VLOOKUP(C349,'[1]minu seosed mai'!$E$3:$F$784,2,0)</f>
        <v>Raasiku Ambulatoorium OÜ</v>
      </c>
      <c r="P349" s="12" t="e">
        <f>VLOOKUP(A349,'[1]minu seosed mai'!$A$3:$A$784,1,0)</f>
        <v>#N/A</v>
      </c>
      <c r="Q349" s="12"/>
      <c r="R349" s="12" t="str">
        <f>VLOOKUP(H349,'[2]minu seosed mai'!$B$3:$F$784,5,0)</f>
        <v>Raasiku Ambulatoorium OÜ</v>
      </c>
      <c r="S349" s="12" t="s">
        <v>1637</v>
      </c>
      <c r="T349" s="12" t="s">
        <v>1638</v>
      </c>
      <c r="U349" s="12"/>
      <c r="V349" s="12" t="s">
        <v>1637</v>
      </c>
    </row>
    <row r="350" spans="1:77" x14ac:dyDescent="0.25">
      <c r="A350" s="12" t="str">
        <f t="shared" ref="A350:A364" si="519">C350&amp;H350&amp;E350</f>
        <v>50322N0683D06308</v>
      </c>
      <c r="B350" s="1">
        <v>10739568</v>
      </c>
      <c r="C350" s="12">
        <v>50322</v>
      </c>
      <c r="D350" s="1" t="s">
        <v>1639</v>
      </c>
      <c r="E350" s="1" t="s">
        <v>1640</v>
      </c>
      <c r="F350" s="1" t="s">
        <v>1641</v>
      </c>
      <c r="G350" s="1">
        <v>3069</v>
      </c>
      <c r="H350" s="1" t="s">
        <v>1642</v>
      </c>
      <c r="I350" s="1">
        <v>1</v>
      </c>
      <c r="J350" s="15">
        <v>7470.92</v>
      </c>
      <c r="K350" s="1">
        <v>0.70000000000000007</v>
      </c>
      <c r="L350" s="15">
        <v>914.34000000000015</v>
      </c>
      <c r="M350" s="1">
        <v>8385.26</v>
      </c>
      <c r="N350" s="1"/>
      <c r="O350" s="12" t="str">
        <f>VLOOKUP(C350,'[1]minu seosed mai'!$E$3:$F$784,2,0)</f>
        <v>OÜ Roiu Tohter</v>
      </c>
      <c r="P350" s="12" t="str">
        <f>VLOOKUP(A350,'[2]minu seosed mai'!$A$3:$A$784,1,0)</f>
        <v>50322N0683D06308</v>
      </c>
      <c r="Q350" s="12"/>
      <c r="R350" s="12" t="str">
        <f>VLOOKUP(H350,'[2]minu seosed mai'!$B$3:$F$784,5,0)</f>
        <v>OÜ Roiu Tohter</v>
      </c>
      <c r="S350" s="12" t="s">
        <v>1643</v>
      </c>
      <c r="T350" s="12" t="s">
        <v>1644</v>
      </c>
      <c r="U350" s="12"/>
      <c r="V350" s="12" t="s">
        <v>1645</v>
      </c>
      <c r="X350" s="16">
        <f t="shared" ref="X350:X364" si="520">J350/I350</f>
        <v>7470.92</v>
      </c>
      <c r="Y350" s="1" t="str">
        <f t="shared" ref="Y350:Y364" si="521">H350</f>
        <v>N0683</v>
      </c>
      <c r="Z350" s="1" t="str">
        <f t="shared" ref="Z350:Z364" si="522">E350</f>
        <v>D06308</v>
      </c>
      <c r="AB350" s="1">
        <f t="shared" ref="AB350:AC364" si="523">C350</f>
        <v>50322</v>
      </c>
      <c r="AC350" s="1" t="str">
        <f t="shared" si="523"/>
        <v>osaühing ROIU TOHTER</v>
      </c>
      <c r="AD350" s="1">
        <f>VLOOKUP(G350,[2]abi!$A$2:$C$4,2,0)</f>
        <v>71200022</v>
      </c>
      <c r="AF350" s="1" t="str">
        <f t="shared" ref="AF350:AF364" si="524">$AF$1&amp;G350</f>
        <v>000000000000003069</v>
      </c>
      <c r="AG350" s="1">
        <f>VLOOKUP($AB350,[3]SAP!AN$4:AU$7387,4,0)</f>
        <v>2026</v>
      </c>
      <c r="AH350" s="1" t="str">
        <f>VLOOKUP($AB350,[3]SAP!$AN$4:$AU$7387,5,0)</f>
        <v>2026-PRL1-50322</v>
      </c>
      <c r="AI350" s="1" t="str">
        <f>VLOOKUP($AB350,[3]SAP!$AN$4:$AU$7387,6,0)</f>
        <v>#</v>
      </c>
      <c r="AJ350" s="1" t="str">
        <f>VLOOKUP($AB350,[3]SAP!$AN$4:$AU$7387,7,0)</f>
        <v>#</v>
      </c>
      <c r="AK350" s="1" t="str">
        <f>VLOOKUP($AB350,[3]SAP!$AN$4:$AU$7387,8,0)</f>
        <v>#</v>
      </c>
      <c r="AL350" s="1">
        <f t="shared" ref="AL350:AL364" si="525">I350</f>
        <v>1</v>
      </c>
      <c r="AM350" s="1">
        <v>1</v>
      </c>
      <c r="AN350" s="16">
        <f t="shared" ref="AN350:AN364" si="526">X350</f>
        <v>7470.92</v>
      </c>
      <c r="AO350" s="16">
        <f t="shared" ref="AO350:AO364" si="527">J350</f>
        <v>7470.92</v>
      </c>
      <c r="AP350" s="1">
        <v>1</v>
      </c>
      <c r="AQ350" s="1">
        <v>1</v>
      </c>
      <c r="AR350" s="1">
        <v>1</v>
      </c>
      <c r="AS350" s="1">
        <v>1</v>
      </c>
      <c r="AT350" s="1">
        <v>1</v>
      </c>
      <c r="AU350" s="1">
        <v>1</v>
      </c>
      <c r="AV350" s="1">
        <v>1</v>
      </c>
      <c r="AW350" s="1">
        <v>1</v>
      </c>
      <c r="AX350" s="1">
        <v>1</v>
      </c>
      <c r="AZ350" s="1" t="str">
        <f t="shared" ref="AZ350:AZ364" si="528">H350</f>
        <v>N0683</v>
      </c>
      <c r="BA350" s="1" t="str">
        <f t="shared" ref="BA350:BB364" si="529">E350</f>
        <v>D06308</v>
      </c>
      <c r="BB350" s="1" t="str">
        <f t="shared" si="529"/>
        <v>VIRVE RAIDMA</v>
      </c>
      <c r="BC350" s="1">
        <f t="shared" ref="BC350:BC364" si="530">C350</f>
        <v>50322</v>
      </c>
      <c r="BE350" s="1">
        <v>71200013</v>
      </c>
      <c r="BG350" s="1" t="str">
        <f t="shared" ref="BG350:BG364" si="531">$BG$1&amp;3062</f>
        <v>000000000000003062</v>
      </c>
      <c r="BH350" s="1">
        <f>VLOOKUP($AB350,[3]SAP!$AN$4:$AU$7387,4,0)</f>
        <v>2026</v>
      </c>
      <c r="BI350" s="1" t="str">
        <f>VLOOKUP($AB350,[3]SAP!$AN$4:$AU$7387,5,0)</f>
        <v>2026-PRL1-50322</v>
      </c>
      <c r="BJ350" s="1" t="str">
        <f>VLOOKUP($AB350,[3]SAP!$AN$4:$AU$7387,6,0)</f>
        <v>#</v>
      </c>
      <c r="BK350" s="1" t="str">
        <f>VLOOKUP($AB350,[3]SAP!$AN$4:$AU$7387,7,0)</f>
        <v>#</v>
      </c>
      <c r="BL350" s="1" t="str">
        <f>VLOOKUP($AB350,[3]SAP!$AN$4:$AU$7387,8,0)</f>
        <v>#</v>
      </c>
      <c r="BM350" s="1">
        <f t="shared" ref="BM350:BM364" si="532">K350</f>
        <v>0.70000000000000007</v>
      </c>
      <c r="BN350" s="1">
        <v>1</v>
      </c>
      <c r="BO350" s="16">
        <v>1306.2000000000003</v>
      </c>
      <c r="BP350" s="15">
        <f t="shared" ref="BP350:BP364" si="533">L350</f>
        <v>914.34000000000015</v>
      </c>
      <c r="BQ350" s="1">
        <v>1</v>
      </c>
      <c r="BR350" s="1">
        <v>1</v>
      </c>
      <c r="BS350" s="1">
        <v>1</v>
      </c>
      <c r="BT350" s="1">
        <v>1</v>
      </c>
      <c r="BU350" s="1">
        <v>1</v>
      </c>
      <c r="BV350" s="1">
        <v>1</v>
      </c>
      <c r="BW350" s="1">
        <v>1</v>
      </c>
      <c r="BX350" s="1">
        <v>1</v>
      </c>
      <c r="BY350" s="1">
        <v>1</v>
      </c>
    </row>
    <row r="351" spans="1:77" x14ac:dyDescent="0.25">
      <c r="A351" s="12" t="str">
        <f t="shared" si="519"/>
        <v>61467N0479D06131</v>
      </c>
      <c r="B351" s="1">
        <v>11089894</v>
      </c>
      <c r="C351" s="12">
        <v>61467</v>
      </c>
      <c r="D351" s="1" t="s">
        <v>1646</v>
      </c>
      <c r="E351" s="1" t="s">
        <v>1647</v>
      </c>
      <c r="F351" s="1" t="s">
        <v>1648</v>
      </c>
      <c r="G351" s="1">
        <v>3069</v>
      </c>
      <c r="H351" s="1" t="s">
        <v>1649</v>
      </c>
      <c r="I351" s="1">
        <v>1</v>
      </c>
      <c r="J351" s="15">
        <v>7470.92</v>
      </c>
      <c r="K351" s="1">
        <v>0.70000000000000007</v>
      </c>
      <c r="L351" s="15">
        <v>914.34000000000015</v>
      </c>
      <c r="M351" s="1">
        <v>8385.26</v>
      </c>
      <c r="N351" s="1"/>
      <c r="O351" s="12" t="str">
        <f>VLOOKUP(C351,'[1]minu seosed mai'!$E$3:$F$784,2,0)</f>
        <v>Rägavere Perearstikeskus OÜ</v>
      </c>
      <c r="P351" s="12" t="str">
        <f>VLOOKUP(A351,'[2]minu seosed mai'!$A$3:$A$784,1,0)</f>
        <v>61467N0479D06131</v>
      </c>
      <c r="Q351" s="12"/>
      <c r="R351" s="12" t="str">
        <f>VLOOKUP(H351,'[2]minu seosed mai'!$B$3:$F$784,5,0)</f>
        <v>Rägavere Perearstikeskus OÜ</v>
      </c>
      <c r="S351" s="12" t="s">
        <v>1643</v>
      </c>
      <c r="T351" s="12" t="s">
        <v>1650</v>
      </c>
      <c r="U351" s="12"/>
      <c r="V351" s="12" t="s">
        <v>1645</v>
      </c>
      <c r="X351" s="16">
        <f t="shared" si="520"/>
        <v>7470.92</v>
      </c>
      <c r="Y351" s="1" t="str">
        <f t="shared" si="521"/>
        <v>N0479</v>
      </c>
      <c r="Z351" s="1" t="str">
        <f t="shared" si="522"/>
        <v>D06131</v>
      </c>
      <c r="AB351" s="1">
        <f t="shared" si="523"/>
        <v>61467</v>
      </c>
      <c r="AC351" s="1" t="str">
        <f t="shared" si="523"/>
        <v>Osaühing Rägavere Perearstikeskus</v>
      </c>
      <c r="AD351" s="1">
        <f>VLOOKUP(G351,[2]abi!$A$2:$C$4,2,0)</f>
        <v>71200022</v>
      </c>
      <c r="AF351" s="1" t="str">
        <f t="shared" si="524"/>
        <v>000000000000003069</v>
      </c>
      <c r="AG351" s="1">
        <f>VLOOKUP($AB351,[3]SAP!AN$4:AU$7387,4,0)</f>
        <v>2026</v>
      </c>
      <c r="AH351" s="1" t="str">
        <f>VLOOKUP($AB351,[3]SAP!$AN$4:$AU$7387,5,0)</f>
        <v>2026-PRL1-61467</v>
      </c>
      <c r="AI351" s="1" t="str">
        <f>VLOOKUP($AB351,[3]SAP!$AN$4:$AU$7387,6,0)</f>
        <v>#</v>
      </c>
      <c r="AJ351" s="1" t="str">
        <f>VLOOKUP($AB351,[3]SAP!$AN$4:$AU$7387,7,0)</f>
        <v>#</v>
      </c>
      <c r="AK351" s="1" t="str">
        <f>VLOOKUP($AB351,[3]SAP!$AN$4:$AU$7387,8,0)</f>
        <v>#</v>
      </c>
      <c r="AL351" s="1">
        <f t="shared" si="525"/>
        <v>1</v>
      </c>
      <c r="AM351" s="1">
        <v>1</v>
      </c>
      <c r="AN351" s="16">
        <f t="shared" si="526"/>
        <v>7470.92</v>
      </c>
      <c r="AO351" s="16">
        <f t="shared" si="527"/>
        <v>7470.92</v>
      </c>
      <c r="AP351" s="1">
        <v>1</v>
      </c>
      <c r="AQ351" s="1">
        <v>1</v>
      </c>
      <c r="AR351" s="1">
        <v>1</v>
      </c>
      <c r="AS351" s="1">
        <v>1</v>
      </c>
      <c r="AT351" s="1">
        <v>1</v>
      </c>
      <c r="AU351" s="1">
        <v>1</v>
      </c>
      <c r="AV351" s="1">
        <v>1</v>
      </c>
      <c r="AW351" s="1">
        <v>1</v>
      </c>
      <c r="AX351" s="1">
        <v>1</v>
      </c>
      <c r="AZ351" s="1" t="str">
        <f t="shared" si="528"/>
        <v>N0479</v>
      </c>
      <c r="BA351" s="1" t="str">
        <f t="shared" si="529"/>
        <v>D06131</v>
      </c>
      <c r="BB351" s="1" t="str">
        <f t="shared" si="529"/>
        <v>RUTH PULK</v>
      </c>
      <c r="BC351" s="1">
        <f t="shared" si="530"/>
        <v>61467</v>
      </c>
      <c r="BE351" s="1">
        <v>71200013</v>
      </c>
      <c r="BG351" s="1" t="str">
        <f t="shared" si="531"/>
        <v>000000000000003062</v>
      </c>
      <c r="BH351" s="1">
        <f>VLOOKUP($AB351,[3]SAP!$AN$4:$AU$7387,4,0)</f>
        <v>2026</v>
      </c>
      <c r="BI351" s="1" t="str">
        <f>VLOOKUP($AB351,[3]SAP!$AN$4:$AU$7387,5,0)</f>
        <v>2026-PRL1-61467</v>
      </c>
      <c r="BJ351" s="1" t="str">
        <f>VLOOKUP($AB351,[3]SAP!$AN$4:$AU$7387,6,0)</f>
        <v>#</v>
      </c>
      <c r="BK351" s="1" t="str">
        <f>VLOOKUP($AB351,[3]SAP!$AN$4:$AU$7387,7,0)</f>
        <v>#</v>
      </c>
      <c r="BL351" s="1" t="str">
        <f>VLOOKUP($AB351,[3]SAP!$AN$4:$AU$7387,8,0)</f>
        <v>#</v>
      </c>
      <c r="BM351" s="1">
        <f t="shared" si="532"/>
        <v>0.70000000000000007</v>
      </c>
      <c r="BN351" s="1">
        <v>1</v>
      </c>
      <c r="BO351" s="16">
        <v>1306.2000000000003</v>
      </c>
      <c r="BP351" s="15">
        <f t="shared" si="533"/>
        <v>914.34000000000015</v>
      </c>
      <c r="BQ351" s="1">
        <v>1</v>
      </c>
      <c r="BR351" s="1">
        <v>1</v>
      </c>
      <c r="BS351" s="1">
        <v>1</v>
      </c>
      <c r="BT351" s="1">
        <v>1</v>
      </c>
      <c r="BU351" s="1">
        <v>1</v>
      </c>
      <c r="BV351" s="1">
        <v>1</v>
      </c>
      <c r="BW351" s="1">
        <v>1</v>
      </c>
      <c r="BX351" s="1">
        <v>1</v>
      </c>
      <c r="BY351" s="1">
        <v>1</v>
      </c>
    </row>
    <row r="352" spans="1:77" x14ac:dyDescent="0.25">
      <c r="A352" s="12" t="str">
        <f t="shared" si="519"/>
        <v>50475N0274D02652</v>
      </c>
      <c r="B352" s="1">
        <v>10910387</v>
      </c>
      <c r="C352" s="12">
        <v>50475</v>
      </c>
      <c r="D352" s="1" t="s">
        <v>1643</v>
      </c>
      <c r="E352" s="1" t="s">
        <v>1651</v>
      </c>
      <c r="F352" s="1" t="s">
        <v>1652</v>
      </c>
      <c r="G352" s="1">
        <v>3069</v>
      </c>
      <c r="H352" s="1" t="s">
        <v>1653</v>
      </c>
      <c r="I352" s="1">
        <v>1</v>
      </c>
      <c r="J352" s="15">
        <v>7470.92</v>
      </c>
      <c r="K352" s="1">
        <v>1.0000000000000002</v>
      </c>
      <c r="L352" s="15">
        <v>1306.2000000000003</v>
      </c>
      <c r="M352" s="1">
        <v>8777.1200000000008</v>
      </c>
      <c r="N352" s="1"/>
      <c r="O352" s="12" t="str">
        <f>VLOOKUP(C352,'[1]minu seosed mai'!$E$3:$F$784,2,0)</f>
        <v>Osaühing Saku Tervisekeskus</v>
      </c>
      <c r="P352" s="12" t="str">
        <f>VLOOKUP(A352,'[2]minu seosed mai'!$A$3:$A$784,1,0)</f>
        <v>50475N0274D02652</v>
      </c>
      <c r="Q352" s="12"/>
      <c r="R352" s="12" t="str">
        <f>VLOOKUP(H352,'[2]minu seosed mai'!$B$3:$F$784,5,0)</f>
        <v>Saku Tervisekeskus OÜ</v>
      </c>
      <c r="S352" s="12" t="s">
        <v>1643</v>
      </c>
      <c r="T352" s="18" t="e">
        <v>#N/A</v>
      </c>
      <c r="U352" s="12" t="e">
        <v>#N/A</v>
      </c>
      <c r="V352" s="12" t="s">
        <v>1645</v>
      </c>
      <c r="X352" s="16">
        <f t="shared" si="520"/>
        <v>7470.92</v>
      </c>
      <c r="Y352" s="1" t="str">
        <f t="shared" si="521"/>
        <v>N0274</v>
      </c>
      <c r="Z352" s="1" t="str">
        <f t="shared" si="522"/>
        <v>D02652</v>
      </c>
      <c r="AB352" s="1">
        <f t="shared" si="523"/>
        <v>50475</v>
      </c>
      <c r="AC352" s="1" t="str">
        <f t="shared" si="523"/>
        <v>Osaühing Saku Tervisekeskus</v>
      </c>
      <c r="AD352" s="1">
        <f>VLOOKUP(G352,[2]abi!$A$2:$C$4,2,0)</f>
        <v>71200022</v>
      </c>
      <c r="AF352" s="1" t="str">
        <f t="shared" si="524"/>
        <v>000000000000003069</v>
      </c>
      <c r="AG352" s="1">
        <f>VLOOKUP($AB352,[3]SAP!AN$4:AU$7387,4,0)</f>
        <v>2026</v>
      </c>
      <c r="AH352" s="1" t="str">
        <f>VLOOKUP($AB352,[3]SAP!$AN$4:$AU$7387,5,0)</f>
        <v>2026-PRL1-50475</v>
      </c>
      <c r="AI352" s="1">
        <f>VLOOKUP($AB352,[3]SAP!$AN$4:$AU$7387,6,0)</f>
        <v>1</v>
      </c>
      <c r="AJ352" s="1" t="str">
        <f>VLOOKUP($AB352,[3]SAP!$AN$4:$AU$7387,7,0)</f>
        <v>TK045</v>
      </c>
      <c r="AK352" s="1" t="str">
        <f>VLOOKUP($AB352,[3]SAP!$AN$4:$AU$7387,8,0)</f>
        <v>#</v>
      </c>
      <c r="AL352" s="1">
        <f t="shared" si="525"/>
        <v>1</v>
      </c>
      <c r="AM352" s="1">
        <v>1</v>
      </c>
      <c r="AN352" s="16">
        <f t="shared" si="526"/>
        <v>7470.92</v>
      </c>
      <c r="AO352" s="16">
        <f t="shared" si="527"/>
        <v>7470.92</v>
      </c>
      <c r="AP352" s="1">
        <v>1</v>
      </c>
      <c r="AQ352" s="1">
        <v>1</v>
      </c>
      <c r="AR352" s="1">
        <v>1</v>
      </c>
      <c r="AS352" s="1">
        <v>1</v>
      </c>
      <c r="AT352" s="1">
        <v>1</v>
      </c>
      <c r="AU352" s="1">
        <v>1</v>
      </c>
      <c r="AV352" s="1">
        <v>1</v>
      </c>
      <c r="AW352" s="1">
        <v>1</v>
      </c>
      <c r="AX352" s="1">
        <v>1</v>
      </c>
      <c r="AZ352" s="1" t="str">
        <f t="shared" si="528"/>
        <v>N0274</v>
      </c>
      <c r="BA352" s="1" t="str">
        <f t="shared" si="529"/>
        <v>D02652</v>
      </c>
      <c r="BB352" s="1" t="str">
        <f t="shared" si="529"/>
        <v>MALL PETERSEN</v>
      </c>
      <c r="BC352" s="1">
        <f t="shared" si="530"/>
        <v>50475</v>
      </c>
      <c r="BE352" s="1">
        <v>71200013</v>
      </c>
      <c r="BG352" s="1" t="str">
        <f t="shared" si="531"/>
        <v>000000000000003062</v>
      </c>
      <c r="BH352" s="1">
        <f>VLOOKUP($AB352,[3]SAP!$AN$4:$AU$7387,4,0)</f>
        <v>2026</v>
      </c>
      <c r="BI352" s="1" t="str">
        <f>VLOOKUP($AB352,[3]SAP!$AN$4:$AU$7387,5,0)</f>
        <v>2026-PRL1-50475</v>
      </c>
      <c r="BJ352" s="1">
        <f>VLOOKUP($AB352,[3]SAP!$AN$4:$AU$7387,6,0)</f>
        <v>1</v>
      </c>
      <c r="BK352" s="1" t="str">
        <f>VLOOKUP($AB352,[3]SAP!$AN$4:$AU$7387,7,0)</f>
        <v>TK045</v>
      </c>
      <c r="BL352" s="1" t="str">
        <f>VLOOKUP($AB352,[3]SAP!$AN$4:$AU$7387,8,0)</f>
        <v>#</v>
      </c>
      <c r="BM352" s="1">
        <f t="shared" si="532"/>
        <v>1.0000000000000002</v>
      </c>
      <c r="BN352" s="1">
        <v>1</v>
      </c>
      <c r="BO352" s="16">
        <v>1306.2000000000003</v>
      </c>
      <c r="BP352" s="15">
        <f t="shared" si="533"/>
        <v>1306.2000000000003</v>
      </c>
      <c r="BQ352" s="1">
        <v>1</v>
      </c>
      <c r="BR352" s="1">
        <v>1</v>
      </c>
      <c r="BS352" s="1">
        <v>1</v>
      </c>
      <c r="BT352" s="1">
        <v>1</v>
      </c>
      <c r="BU352" s="1">
        <v>1</v>
      </c>
      <c r="BV352" s="1">
        <v>1</v>
      </c>
      <c r="BW352" s="1">
        <v>1</v>
      </c>
      <c r="BX352" s="1">
        <v>1</v>
      </c>
      <c r="BY352" s="1">
        <v>1</v>
      </c>
    </row>
    <row r="353" spans="1:77" x14ac:dyDescent="0.25">
      <c r="A353" s="12" t="str">
        <f t="shared" si="519"/>
        <v>50475N0275D07029</v>
      </c>
      <c r="B353" s="1">
        <v>10910387</v>
      </c>
      <c r="C353" s="12">
        <v>50475</v>
      </c>
      <c r="D353" s="1" t="s">
        <v>1643</v>
      </c>
      <c r="E353" s="1" t="s">
        <v>1654</v>
      </c>
      <c r="F353" s="1" t="s">
        <v>1655</v>
      </c>
      <c r="G353" s="1">
        <v>3069</v>
      </c>
      <c r="H353" s="1" t="s">
        <v>1656</v>
      </c>
      <c r="I353" s="1">
        <v>1</v>
      </c>
      <c r="J353" s="15">
        <v>7470.92</v>
      </c>
      <c r="K353" s="1">
        <v>1.0000000000000002</v>
      </c>
      <c r="L353" s="15">
        <v>1306.2000000000003</v>
      </c>
      <c r="M353" s="1">
        <v>8777.1200000000008</v>
      </c>
      <c r="N353" s="1"/>
      <c r="O353" s="12" t="str">
        <f>VLOOKUP(C353,'[1]minu seosed mai'!$E$3:$F$784,2,0)</f>
        <v>Osaühing Saku Tervisekeskus</v>
      </c>
      <c r="P353" s="12" t="str">
        <f>VLOOKUP(A353,'[2]minu seosed mai'!$A$3:$A$784,1,0)</f>
        <v>50475N0275D07029</v>
      </c>
      <c r="Q353" s="12"/>
      <c r="R353" s="12" t="str">
        <f>VLOOKUP(H353,'[2]minu seosed mai'!$B$3:$F$784,5,0)</f>
        <v>Saku Tervisekeskus OÜ</v>
      </c>
      <c r="S353" s="12" t="s">
        <v>1643</v>
      </c>
      <c r="T353" s="12" t="s">
        <v>1657</v>
      </c>
      <c r="U353" s="12"/>
      <c r="V353" s="12" t="s">
        <v>1645</v>
      </c>
      <c r="X353" s="16">
        <f t="shared" si="520"/>
        <v>7470.92</v>
      </c>
      <c r="Y353" s="1" t="str">
        <f t="shared" si="521"/>
        <v>N0275</v>
      </c>
      <c r="Z353" s="1" t="str">
        <f t="shared" si="522"/>
        <v>D07029</v>
      </c>
      <c r="AB353" s="1">
        <f t="shared" si="523"/>
        <v>50475</v>
      </c>
      <c r="AC353" s="1" t="str">
        <f t="shared" si="523"/>
        <v>Osaühing Saku Tervisekeskus</v>
      </c>
      <c r="AD353" s="1">
        <f>VLOOKUP(G353,[2]abi!$A$2:$C$4,2,0)</f>
        <v>71200022</v>
      </c>
      <c r="AF353" s="1" t="str">
        <f t="shared" si="524"/>
        <v>000000000000003069</v>
      </c>
      <c r="AG353" s="1">
        <f>VLOOKUP($AB353,[3]SAP!AN$4:AU$7387,4,0)</f>
        <v>2026</v>
      </c>
      <c r="AH353" s="1" t="str">
        <f>VLOOKUP($AB353,[3]SAP!$AN$4:$AU$7387,5,0)</f>
        <v>2026-PRL1-50475</v>
      </c>
      <c r="AI353" s="1">
        <f>VLOOKUP($AB353,[3]SAP!$AN$4:$AU$7387,6,0)</f>
        <v>1</v>
      </c>
      <c r="AJ353" s="1" t="str">
        <f>VLOOKUP($AB353,[3]SAP!$AN$4:$AU$7387,7,0)</f>
        <v>TK045</v>
      </c>
      <c r="AK353" s="1" t="str">
        <f>VLOOKUP($AB353,[3]SAP!$AN$4:$AU$7387,8,0)</f>
        <v>#</v>
      </c>
      <c r="AL353" s="1">
        <f t="shared" si="525"/>
        <v>1</v>
      </c>
      <c r="AM353" s="1">
        <v>1</v>
      </c>
      <c r="AN353" s="16">
        <f t="shared" si="526"/>
        <v>7470.92</v>
      </c>
      <c r="AO353" s="16">
        <f t="shared" si="527"/>
        <v>7470.92</v>
      </c>
      <c r="AP353" s="1">
        <v>1</v>
      </c>
      <c r="AQ353" s="1">
        <v>1</v>
      </c>
      <c r="AR353" s="1">
        <v>1</v>
      </c>
      <c r="AS353" s="1">
        <v>1</v>
      </c>
      <c r="AT353" s="1">
        <v>1</v>
      </c>
      <c r="AU353" s="1">
        <v>1</v>
      </c>
      <c r="AV353" s="1">
        <v>1</v>
      </c>
      <c r="AW353" s="1">
        <v>1</v>
      </c>
      <c r="AX353" s="1">
        <v>1</v>
      </c>
      <c r="AZ353" s="1" t="str">
        <f t="shared" si="528"/>
        <v>N0275</v>
      </c>
      <c r="BA353" s="1" t="str">
        <f t="shared" si="529"/>
        <v>D07029</v>
      </c>
      <c r="BB353" s="1" t="str">
        <f t="shared" si="529"/>
        <v>MADLI LILLEPRUUN</v>
      </c>
      <c r="BC353" s="1">
        <f t="shared" si="530"/>
        <v>50475</v>
      </c>
      <c r="BE353" s="1">
        <v>71200013</v>
      </c>
      <c r="BG353" s="1" t="str">
        <f t="shared" si="531"/>
        <v>000000000000003062</v>
      </c>
      <c r="BH353" s="1">
        <f>VLOOKUP($AB353,[3]SAP!$AN$4:$AU$7387,4,0)</f>
        <v>2026</v>
      </c>
      <c r="BI353" s="1" t="str">
        <f>VLOOKUP($AB353,[3]SAP!$AN$4:$AU$7387,5,0)</f>
        <v>2026-PRL1-50475</v>
      </c>
      <c r="BJ353" s="1">
        <f>VLOOKUP($AB353,[3]SAP!$AN$4:$AU$7387,6,0)</f>
        <v>1</v>
      </c>
      <c r="BK353" s="1" t="str">
        <f>VLOOKUP($AB353,[3]SAP!$AN$4:$AU$7387,7,0)</f>
        <v>TK045</v>
      </c>
      <c r="BL353" s="1" t="str">
        <f>VLOOKUP($AB353,[3]SAP!$AN$4:$AU$7387,8,0)</f>
        <v>#</v>
      </c>
      <c r="BM353" s="1">
        <f t="shared" si="532"/>
        <v>1.0000000000000002</v>
      </c>
      <c r="BN353" s="1">
        <v>1</v>
      </c>
      <c r="BO353" s="16">
        <v>1306.2000000000003</v>
      </c>
      <c r="BP353" s="15">
        <f t="shared" si="533"/>
        <v>1306.2000000000003</v>
      </c>
      <c r="BQ353" s="1">
        <v>1</v>
      </c>
      <c r="BR353" s="1">
        <v>1</v>
      </c>
      <c r="BS353" s="1">
        <v>1</v>
      </c>
      <c r="BT353" s="1">
        <v>1</v>
      </c>
      <c r="BU353" s="1">
        <v>1</v>
      </c>
      <c r="BV353" s="1">
        <v>1</v>
      </c>
      <c r="BW353" s="1">
        <v>1</v>
      </c>
      <c r="BX353" s="1">
        <v>1</v>
      </c>
      <c r="BY353" s="1">
        <v>1</v>
      </c>
    </row>
    <row r="354" spans="1:77" x14ac:dyDescent="0.25">
      <c r="A354" s="12" t="str">
        <f t="shared" si="519"/>
        <v>50475N0276</v>
      </c>
      <c r="B354" s="1">
        <v>10910387</v>
      </c>
      <c r="C354" s="12">
        <v>50475</v>
      </c>
      <c r="D354" s="1" t="s">
        <v>1643</v>
      </c>
      <c r="G354" s="1">
        <v>3069</v>
      </c>
      <c r="H354" s="1" t="s">
        <v>1658</v>
      </c>
      <c r="I354" s="1">
        <v>1</v>
      </c>
      <c r="J354" s="15">
        <v>7470.92</v>
      </c>
      <c r="K354" s="1">
        <v>0.79999999999999993</v>
      </c>
      <c r="L354" s="15">
        <v>1044.96</v>
      </c>
      <c r="M354" s="1">
        <v>8515.880000000001</v>
      </c>
      <c r="N354" s="1"/>
      <c r="O354" s="12" t="str">
        <f>VLOOKUP(C354,'[1]minu seosed mai'!$E$3:$F$784,2,0)</f>
        <v>Osaühing Saku Tervisekeskus</v>
      </c>
      <c r="P354" s="18" t="e">
        <f>VLOOKUP(A354,'[2]minu seosed mai'!$A$3:$A$784,1,0)</f>
        <v>#N/A</v>
      </c>
      <c r="Q354" s="12"/>
      <c r="R354" s="18" t="str">
        <f>VLOOKUP(H354,'[2]minu seosed mai'!$B$3:$F$784,5,0)</f>
        <v>Saku Tervisekeskus OÜ</v>
      </c>
      <c r="S354" s="12" t="s">
        <v>1643</v>
      </c>
      <c r="T354" s="18" t="e">
        <v>#N/A</v>
      </c>
      <c r="U354" s="12" t="e">
        <v>#N/A</v>
      </c>
      <c r="V354" s="12" t="s">
        <v>1645</v>
      </c>
      <c r="W354" s="22" t="b">
        <f>R354=D354</f>
        <v>0</v>
      </c>
      <c r="X354" s="16">
        <f t="shared" si="520"/>
        <v>7470.92</v>
      </c>
      <c r="Y354" s="1" t="str">
        <f t="shared" si="521"/>
        <v>N0276</v>
      </c>
      <c r="Z354" s="1">
        <f t="shared" si="522"/>
        <v>0</v>
      </c>
      <c r="AB354" s="1">
        <f t="shared" si="523"/>
        <v>50475</v>
      </c>
      <c r="AC354" s="1" t="str">
        <f t="shared" si="523"/>
        <v>Osaühing Saku Tervisekeskus</v>
      </c>
      <c r="AD354" s="1">
        <f>VLOOKUP(G354,[2]abi!$A$2:$C$4,2,0)</f>
        <v>71200022</v>
      </c>
      <c r="AF354" s="1" t="str">
        <f t="shared" si="524"/>
        <v>000000000000003069</v>
      </c>
      <c r="AG354" s="1">
        <f>VLOOKUP($AB354,[3]SAP!AN$4:AU$7387,4,0)</f>
        <v>2026</v>
      </c>
      <c r="AH354" s="1" t="str">
        <f>VLOOKUP($AB354,[3]SAP!$AN$4:$AU$7387,5,0)</f>
        <v>2026-PRL1-50475</v>
      </c>
      <c r="AI354" s="1">
        <f>VLOOKUP($AB354,[3]SAP!$AN$4:$AU$7387,6,0)</f>
        <v>1</v>
      </c>
      <c r="AJ354" s="1" t="str">
        <f>VLOOKUP($AB354,[3]SAP!$AN$4:$AU$7387,7,0)</f>
        <v>TK045</v>
      </c>
      <c r="AK354" s="1" t="str">
        <f>VLOOKUP($AB354,[3]SAP!$AN$4:$AU$7387,8,0)</f>
        <v>#</v>
      </c>
      <c r="AL354" s="1">
        <f t="shared" si="525"/>
        <v>1</v>
      </c>
      <c r="AM354" s="1">
        <v>1</v>
      </c>
      <c r="AN354" s="16">
        <f t="shared" si="526"/>
        <v>7470.92</v>
      </c>
      <c r="AO354" s="16">
        <f t="shared" si="527"/>
        <v>7470.92</v>
      </c>
      <c r="AP354" s="1">
        <v>1</v>
      </c>
      <c r="AQ354" s="1">
        <v>1</v>
      </c>
      <c r="AR354" s="1">
        <v>1</v>
      </c>
      <c r="AS354" s="1">
        <v>1</v>
      </c>
      <c r="AT354" s="1">
        <v>1</v>
      </c>
      <c r="AU354" s="1">
        <v>1</v>
      </c>
      <c r="AV354" s="1">
        <v>1</v>
      </c>
      <c r="AW354" s="1">
        <v>1</v>
      </c>
      <c r="AX354" s="1">
        <v>1</v>
      </c>
      <c r="AZ354" s="1" t="str">
        <f t="shared" si="528"/>
        <v>N0276</v>
      </c>
      <c r="BA354" s="1">
        <f t="shared" si="529"/>
        <v>0</v>
      </c>
      <c r="BB354" s="1">
        <f t="shared" si="529"/>
        <v>0</v>
      </c>
      <c r="BC354" s="1">
        <f t="shared" si="530"/>
        <v>50475</v>
      </c>
      <c r="BE354" s="1">
        <v>71200013</v>
      </c>
      <c r="BG354" s="1" t="str">
        <f t="shared" si="531"/>
        <v>000000000000003062</v>
      </c>
      <c r="BH354" s="1">
        <f>VLOOKUP($AB354,[3]SAP!$AN$4:$AU$7387,4,0)</f>
        <v>2026</v>
      </c>
      <c r="BI354" s="1" t="str">
        <f>VLOOKUP($AB354,[3]SAP!$AN$4:$AU$7387,5,0)</f>
        <v>2026-PRL1-50475</v>
      </c>
      <c r="BJ354" s="1">
        <f>VLOOKUP($AB354,[3]SAP!$AN$4:$AU$7387,6,0)</f>
        <v>1</v>
      </c>
      <c r="BK354" s="1" t="str">
        <f>VLOOKUP($AB354,[3]SAP!$AN$4:$AU$7387,7,0)</f>
        <v>TK045</v>
      </c>
      <c r="BL354" s="1" t="str">
        <f>VLOOKUP($AB354,[3]SAP!$AN$4:$AU$7387,8,0)</f>
        <v>#</v>
      </c>
      <c r="BM354" s="1">
        <f t="shared" si="532"/>
        <v>0.79999999999999993</v>
      </c>
      <c r="BN354" s="1">
        <v>1</v>
      </c>
      <c r="BO354" s="16">
        <v>1306.2000000000003</v>
      </c>
      <c r="BP354" s="15">
        <f t="shared" si="533"/>
        <v>1044.96</v>
      </c>
      <c r="BQ354" s="1">
        <v>1</v>
      </c>
      <c r="BR354" s="1">
        <v>1</v>
      </c>
      <c r="BS354" s="1">
        <v>1</v>
      </c>
      <c r="BT354" s="1">
        <v>1</v>
      </c>
      <c r="BU354" s="1">
        <v>1</v>
      </c>
      <c r="BV354" s="1">
        <v>1</v>
      </c>
      <c r="BW354" s="1">
        <v>1</v>
      </c>
      <c r="BX354" s="1">
        <v>1</v>
      </c>
      <c r="BY354" s="1">
        <v>1</v>
      </c>
    </row>
    <row r="355" spans="1:77" x14ac:dyDescent="0.25">
      <c r="A355" s="12" t="str">
        <f t="shared" si="519"/>
        <v>50475N0277D02655</v>
      </c>
      <c r="B355" s="1">
        <v>10910387</v>
      </c>
      <c r="C355" s="12">
        <v>50475</v>
      </c>
      <c r="D355" s="1" t="s">
        <v>1643</v>
      </c>
      <c r="E355" s="1" t="s">
        <v>1659</v>
      </c>
      <c r="F355" s="1" t="s">
        <v>1660</v>
      </c>
      <c r="G355" s="1">
        <v>3069</v>
      </c>
      <c r="H355" s="1" t="s">
        <v>1661</v>
      </c>
      <c r="I355" s="1">
        <v>1</v>
      </c>
      <c r="J355" s="15">
        <v>7470.92</v>
      </c>
      <c r="K355" s="1">
        <v>1.0000000000000002</v>
      </c>
      <c r="L355" s="15">
        <v>1306.2000000000003</v>
      </c>
      <c r="M355" s="1">
        <v>8777.1200000000008</v>
      </c>
      <c r="N355" s="1"/>
      <c r="O355" s="12" t="str">
        <f>VLOOKUP(C355,'[1]minu seosed mai'!$E$3:$F$784,2,0)</f>
        <v>Osaühing Saku Tervisekeskus</v>
      </c>
      <c r="P355" s="12" t="str">
        <f>VLOOKUP(A355,'[2]minu seosed mai'!$A$3:$A$784,1,0)</f>
        <v>50475N0277D02655</v>
      </c>
      <c r="Q355" s="12"/>
      <c r="R355" s="12" t="str">
        <f>VLOOKUP(H355,'[2]minu seosed mai'!$B$3:$F$784,5,0)</f>
        <v>Saku Tervisekeskus OÜ</v>
      </c>
      <c r="S355" s="12" t="s">
        <v>1643</v>
      </c>
      <c r="T355" s="12" t="s">
        <v>1662</v>
      </c>
      <c r="U355" s="12"/>
      <c r="V355" s="12" t="s">
        <v>1645</v>
      </c>
      <c r="X355" s="16">
        <f t="shared" si="520"/>
        <v>7470.92</v>
      </c>
      <c r="Y355" s="1" t="str">
        <f t="shared" si="521"/>
        <v>N0277</v>
      </c>
      <c r="Z355" s="1" t="str">
        <f t="shared" si="522"/>
        <v>D02655</v>
      </c>
      <c r="AB355" s="1">
        <f t="shared" si="523"/>
        <v>50475</v>
      </c>
      <c r="AC355" s="1" t="str">
        <f t="shared" si="523"/>
        <v>Osaühing Saku Tervisekeskus</v>
      </c>
      <c r="AD355" s="1">
        <f>VLOOKUP(G355,[2]abi!$A$2:$C$4,2,0)</f>
        <v>71200022</v>
      </c>
      <c r="AF355" s="1" t="str">
        <f t="shared" si="524"/>
        <v>000000000000003069</v>
      </c>
      <c r="AG355" s="1">
        <f>VLOOKUP($AB355,[3]SAP!AN$4:AU$7387,4,0)</f>
        <v>2026</v>
      </c>
      <c r="AH355" s="1" t="str">
        <f>VLOOKUP($AB355,[3]SAP!$AN$4:$AU$7387,5,0)</f>
        <v>2026-PRL1-50475</v>
      </c>
      <c r="AI355" s="1">
        <f>VLOOKUP($AB355,[3]SAP!$AN$4:$AU$7387,6,0)</f>
        <v>1</v>
      </c>
      <c r="AJ355" s="1" t="str">
        <f>VLOOKUP($AB355,[3]SAP!$AN$4:$AU$7387,7,0)</f>
        <v>TK045</v>
      </c>
      <c r="AK355" s="1" t="str">
        <f>VLOOKUP($AB355,[3]SAP!$AN$4:$AU$7387,8,0)</f>
        <v>#</v>
      </c>
      <c r="AL355" s="1">
        <f t="shared" si="525"/>
        <v>1</v>
      </c>
      <c r="AM355" s="1">
        <v>1</v>
      </c>
      <c r="AN355" s="16">
        <f t="shared" si="526"/>
        <v>7470.92</v>
      </c>
      <c r="AO355" s="16">
        <f t="shared" si="527"/>
        <v>7470.92</v>
      </c>
      <c r="AP355" s="1">
        <v>1</v>
      </c>
      <c r="AQ355" s="1">
        <v>1</v>
      </c>
      <c r="AR355" s="1">
        <v>1</v>
      </c>
      <c r="AS355" s="1">
        <v>1</v>
      </c>
      <c r="AT355" s="1">
        <v>1</v>
      </c>
      <c r="AU355" s="1">
        <v>1</v>
      </c>
      <c r="AV355" s="1">
        <v>1</v>
      </c>
      <c r="AW355" s="1">
        <v>1</v>
      </c>
      <c r="AX355" s="1">
        <v>1</v>
      </c>
      <c r="AZ355" s="1" t="str">
        <f t="shared" si="528"/>
        <v>N0277</v>
      </c>
      <c r="BA355" s="1" t="str">
        <f t="shared" si="529"/>
        <v>D02655</v>
      </c>
      <c r="BB355" s="1" t="str">
        <f t="shared" si="529"/>
        <v>MAI STERN</v>
      </c>
      <c r="BC355" s="1">
        <f t="shared" si="530"/>
        <v>50475</v>
      </c>
      <c r="BE355" s="1">
        <v>71200013</v>
      </c>
      <c r="BG355" s="1" t="str">
        <f t="shared" si="531"/>
        <v>000000000000003062</v>
      </c>
      <c r="BH355" s="1">
        <f>VLOOKUP($AB355,[3]SAP!$AN$4:$AU$7387,4,0)</f>
        <v>2026</v>
      </c>
      <c r="BI355" s="1" t="str">
        <f>VLOOKUP($AB355,[3]SAP!$AN$4:$AU$7387,5,0)</f>
        <v>2026-PRL1-50475</v>
      </c>
      <c r="BJ355" s="1">
        <f>VLOOKUP($AB355,[3]SAP!$AN$4:$AU$7387,6,0)</f>
        <v>1</v>
      </c>
      <c r="BK355" s="1" t="str">
        <f>VLOOKUP($AB355,[3]SAP!$AN$4:$AU$7387,7,0)</f>
        <v>TK045</v>
      </c>
      <c r="BL355" s="1" t="str">
        <f>VLOOKUP($AB355,[3]SAP!$AN$4:$AU$7387,8,0)</f>
        <v>#</v>
      </c>
      <c r="BM355" s="1">
        <f t="shared" si="532"/>
        <v>1.0000000000000002</v>
      </c>
      <c r="BN355" s="1">
        <v>1</v>
      </c>
      <c r="BO355" s="16">
        <v>1306.2000000000003</v>
      </c>
      <c r="BP355" s="15">
        <f t="shared" si="533"/>
        <v>1306.2000000000003</v>
      </c>
      <c r="BQ355" s="1">
        <v>1</v>
      </c>
      <c r="BR355" s="1">
        <v>1</v>
      </c>
      <c r="BS355" s="1">
        <v>1</v>
      </c>
      <c r="BT355" s="1">
        <v>1</v>
      </c>
      <c r="BU355" s="1">
        <v>1</v>
      </c>
      <c r="BV355" s="1">
        <v>1</v>
      </c>
      <c r="BW355" s="1">
        <v>1</v>
      </c>
      <c r="BX355" s="1">
        <v>1</v>
      </c>
      <c r="BY355" s="1">
        <v>1</v>
      </c>
    </row>
    <row r="356" spans="1:77" x14ac:dyDescent="0.25">
      <c r="A356" s="12" t="str">
        <f t="shared" si="519"/>
        <v>50475N0812</v>
      </c>
      <c r="B356" s="1">
        <v>10910387</v>
      </c>
      <c r="C356" s="12">
        <v>50475</v>
      </c>
      <c r="D356" s="1" t="s">
        <v>1643</v>
      </c>
      <c r="G356" s="1">
        <v>3069</v>
      </c>
      <c r="H356" s="1" t="s">
        <v>1663</v>
      </c>
      <c r="I356" s="1">
        <v>1</v>
      </c>
      <c r="J356" s="15">
        <v>7470.92</v>
      </c>
      <c r="K356" s="1">
        <v>1.0000000000000002</v>
      </c>
      <c r="L356" s="15">
        <v>1306.2000000000003</v>
      </c>
      <c r="M356" s="1">
        <v>8777.1200000000008</v>
      </c>
      <c r="N356" s="1"/>
      <c r="O356" s="12" t="str">
        <f>VLOOKUP(C356,'[1]minu seosed mai'!$E$3:$F$784,2,0)</f>
        <v>Osaühing Saku Tervisekeskus</v>
      </c>
      <c r="P356" s="18" t="e">
        <f>VLOOKUP(A356,'[2]minu seosed mai'!$A$3:$A$784,1,0)</f>
        <v>#N/A</v>
      </c>
      <c r="Q356" s="12"/>
      <c r="R356" s="18" t="str">
        <f>VLOOKUP(H356,'[2]minu seosed mai'!$B$3:$F$784,5,0)</f>
        <v>Saku Tervisekeskus OÜ</v>
      </c>
      <c r="S356" s="12" t="s">
        <v>1643</v>
      </c>
      <c r="T356" s="12" t="s">
        <v>1664</v>
      </c>
      <c r="U356" s="12"/>
      <c r="V356" s="12" t="s">
        <v>1643</v>
      </c>
      <c r="W356" s="22" t="b">
        <f>R356=D356</f>
        <v>0</v>
      </c>
      <c r="X356" s="16">
        <f t="shared" si="520"/>
        <v>7470.92</v>
      </c>
      <c r="Y356" s="1" t="str">
        <f t="shared" si="521"/>
        <v>N0812</v>
      </c>
      <c r="Z356" s="1">
        <f t="shared" si="522"/>
        <v>0</v>
      </c>
      <c r="AB356" s="1">
        <f t="shared" si="523"/>
        <v>50475</v>
      </c>
      <c r="AC356" s="1" t="str">
        <f t="shared" si="523"/>
        <v>Osaühing Saku Tervisekeskus</v>
      </c>
      <c r="AD356" s="1">
        <f>VLOOKUP(G356,[2]abi!$A$2:$C$4,2,0)</f>
        <v>71200022</v>
      </c>
      <c r="AF356" s="1" t="str">
        <f t="shared" si="524"/>
        <v>000000000000003069</v>
      </c>
      <c r="AG356" s="1">
        <f>VLOOKUP($AB356,[3]SAP!AN$4:AU$7387,4,0)</f>
        <v>2026</v>
      </c>
      <c r="AH356" s="1" t="str">
        <f>VLOOKUP($AB356,[3]SAP!$AN$4:$AU$7387,5,0)</f>
        <v>2026-PRL1-50475</v>
      </c>
      <c r="AI356" s="1">
        <f>VLOOKUP($AB356,[3]SAP!$AN$4:$AU$7387,6,0)</f>
        <v>1</v>
      </c>
      <c r="AJ356" s="1" t="str">
        <f>VLOOKUP($AB356,[3]SAP!$AN$4:$AU$7387,7,0)</f>
        <v>TK045</v>
      </c>
      <c r="AK356" s="1" t="str">
        <f>VLOOKUP($AB356,[3]SAP!$AN$4:$AU$7387,8,0)</f>
        <v>#</v>
      </c>
      <c r="AL356" s="1">
        <f t="shared" si="525"/>
        <v>1</v>
      </c>
      <c r="AM356" s="1">
        <v>1</v>
      </c>
      <c r="AN356" s="16">
        <f t="shared" si="526"/>
        <v>7470.92</v>
      </c>
      <c r="AO356" s="16">
        <f t="shared" si="527"/>
        <v>7470.92</v>
      </c>
      <c r="AP356" s="1">
        <v>1</v>
      </c>
      <c r="AQ356" s="1">
        <v>1</v>
      </c>
      <c r="AR356" s="1">
        <v>1</v>
      </c>
      <c r="AS356" s="1">
        <v>1</v>
      </c>
      <c r="AT356" s="1">
        <v>1</v>
      </c>
      <c r="AU356" s="1">
        <v>1</v>
      </c>
      <c r="AV356" s="1">
        <v>1</v>
      </c>
      <c r="AW356" s="1">
        <v>1</v>
      </c>
      <c r="AX356" s="1">
        <v>1</v>
      </c>
      <c r="AZ356" s="1" t="str">
        <f t="shared" si="528"/>
        <v>N0812</v>
      </c>
      <c r="BA356" s="1">
        <f t="shared" si="529"/>
        <v>0</v>
      </c>
      <c r="BB356" s="1">
        <f t="shared" si="529"/>
        <v>0</v>
      </c>
      <c r="BC356" s="1">
        <f t="shared" si="530"/>
        <v>50475</v>
      </c>
      <c r="BE356" s="1">
        <v>71200013</v>
      </c>
      <c r="BG356" s="1" t="str">
        <f t="shared" si="531"/>
        <v>000000000000003062</v>
      </c>
      <c r="BH356" s="1">
        <f>VLOOKUP($AB356,[3]SAP!$AN$4:$AU$7387,4,0)</f>
        <v>2026</v>
      </c>
      <c r="BI356" s="1" t="str">
        <f>VLOOKUP($AB356,[3]SAP!$AN$4:$AU$7387,5,0)</f>
        <v>2026-PRL1-50475</v>
      </c>
      <c r="BJ356" s="1">
        <f>VLOOKUP($AB356,[3]SAP!$AN$4:$AU$7387,6,0)</f>
        <v>1</v>
      </c>
      <c r="BK356" s="1" t="str">
        <f>VLOOKUP($AB356,[3]SAP!$AN$4:$AU$7387,7,0)</f>
        <v>TK045</v>
      </c>
      <c r="BL356" s="1" t="str">
        <f>VLOOKUP($AB356,[3]SAP!$AN$4:$AU$7387,8,0)</f>
        <v>#</v>
      </c>
      <c r="BM356" s="1">
        <f t="shared" si="532"/>
        <v>1.0000000000000002</v>
      </c>
      <c r="BN356" s="1">
        <v>1</v>
      </c>
      <c r="BO356" s="16">
        <v>1306.2000000000003</v>
      </c>
      <c r="BP356" s="15">
        <f t="shared" si="533"/>
        <v>1306.2000000000003</v>
      </c>
      <c r="BQ356" s="1">
        <v>1</v>
      </c>
      <c r="BR356" s="1">
        <v>1</v>
      </c>
      <c r="BS356" s="1">
        <v>1</v>
      </c>
      <c r="BT356" s="1">
        <v>1</v>
      </c>
      <c r="BU356" s="1">
        <v>1</v>
      </c>
      <c r="BV356" s="1">
        <v>1</v>
      </c>
      <c r="BW356" s="1">
        <v>1</v>
      </c>
      <c r="BX356" s="1">
        <v>1</v>
      </c>
      <c r="BY356" s="1">
        <v>1</v>
      </c>
    </row>
    <row r="357" spans="1:77" x14ac:dyDescent="0.25">
      <c r="A357" s="12" t="str">
        <f t="shared" si="519"/>
        <v>50475N0839D07906</v>
      </c>
      <c r="B357" s="1">
        <v>10910387</v>
      </c>
      <c r="C357" s="12">
        <v>50475</v>
      </c>
      <c r="D357" s="1" t="s">
        <v>1643</v>
      </c>
      <c r="E357" s="1" t="s">
        <v>1665</v>
      </c>
      <c r="F357" s="1" t="s">
        <v>1666</v>
      </c>
      <c r="G357" s="1">
        <v>3069</v>
      </c>
      <c r="H357" s="1" t="s">
        <v>1667</v>
      </c>
      <c r="I357" s="1">
        <v>1</v>
      </c>
      <c r="J357" s="15">
        <v>7470.92</v>
      </c>
      <c r="K357" s="1">
        <v>1.0000000000000002</v>
      </c>
      <c r="L357" s="15">
        <v>1306.2000000000003</v>
      </c>
      <c r="M357" s="1">
        <v>8777.1200000000008</v>
      </c>
      <c r="N357" s="1"/>
      <c r="O357" s="12" t="str">
        <f>VLOOKUP(C357,'[1]minu seosed mai'!$E$3:$F$784,2,0)</f>
        <v>Osaühing Saku Tervisekeskus</v>
      </c>
      <c r="P357" s="12" t="str">
        <f>VLOOKUP(A357,'[2]minu seosed mai'!$A$3:$A$784,1,0)</f>
        <v>50475N0839D07906</v>
      </c>
      <c r="Q357" s="12"/>
      <c r="R357" s="12" t="str">
        <f>VLOOKUP(H357,'[2]minu seosed mai'!$B$3:$F$784,5,0)</f>
        <v>Saku Tervisekeskus OÜ</v>
      </c>
      <c r="S357" s="12" t="s">
        <v>1668</v>
      </c>
      <c r="T357" s="12" t="s">
        <v>1669</v>
      </c>
      <c r="U357" s="12"/>
      <c r="V357" s="12" t="s">
        <v>1668</v>
      </c>
      <c r="X357" s="16">
        <f t="shared" si="520"/>
        <v>7470.92</v>
      </c>
      <c r="Y357" s="1" t="str">
        <f t="shared" si="521"/>
        <v>N0839</v>
      </c>
      <c r="Z357" s="1" t="str">
        <f t="shared" si="522"/>
        <v>D07906</v>
      </c>
      <c r="AB357" s="1">
        <f t="shared" si="523"/>
        <v>50475</v>
      </c>
      <c r="AC357" s="1" t="str">
        <f t="shared" si="523"/>
        <v>Osaühing Saku Tervisekeskus</v>
      </c>
      <c r="AD357" s="1">
        <f>VLOOKUP(G357,[2]abi!$A$2:$C$4,2,0)</f>
        <v>71200022</v>
      </c>
      <c r="AF357" s="1" t="str">
        <f t="shared" si="524"/>
        <v>000000000000003069</v>
      </c>
      <c r="AG357" s="1">
        <f>VLOOKUP($AB357,[3]SAP!AN$4:AU$7387,4,0)</f>
        <v>2026</v>
      </c>
      <c r="AH357" s="1" t="str">
        <f>VLOOKUP($AB357,[3]SAP!$AN$4:$AU$7387,5,0)</f>
        <v>2026-PRL1-50475</v>
      </c>
      <c r="AI357" s="1">
        <f>VLOOKUP($AB357,[3]SAP!$AN$4:$AU$7387,6,0)</f>
        <v>1</v>
      </c>
      <c r="AJ357" s="1" t="str">
        <f>VLOOKUP($AB357,[3]SAP!$AN$4:$AU$7387,7,0)</f>
        <v>TK045</v>
      </c>
      <c r="AK357" s="1" t="str">
        <f>VLOOKUP($AB357,[3]SAP!$AN$4:$AU$7387,8,0)</f>
        <v>#</v>
      </c>
      <c r="AL357" s="1">
        <f t="shared" si="525"/>
        <v>1</v>
      </c>
      <c r="AM357" s="1">
        <v>1</v>
      </c>
      <c r="AN357" s="16">
        <f t="shared" si="526"/>
        <v>7470.92</v>
      </c>
      <c r="AO357" s="16">
        <f t="shared" si="527"/>
        <v>7470.92</v>
      </c>
      <c r="AP357" s="1">
        <v>1</v>
      </c>
      <c r="AQ357" s="1">
        <v>1</v>
      </c>
      <c r="AR357" s="1">
        <v>1</v>
      </c>
      <c r="AS357" s="1">
        <v>1</v>
      </c>
      <c r="AT357" s="1">
        <v>1</v>
      </c>
      <c r="AU357" s="1">
        <v>1</v>
      </c>
      <c r="AV357" s="1">
        <v>1</v>
      </c>
      <c r="AW357" s="1">
        <v>1</v>
      </c>
      <c r="AX357" s="1">
        <v>1</v>
      </c>
      <c r="AZ357" s="1" t="str">
        <f t="shared" si="528"/>
        <v>N0839</v>
      </c>
      <c r="BA357" s="1" t="str">
        <f t="shared" si="529"/>
        <v>D07906</v>
      </c>
      <c r="BB357" s="1" t="str">
        <f t="shared" si="529"/>
        <v>MAILI JORRO</v>
      </c>
      <c r="BC357" s="1">
        <f t="shared" si="530"/>
        <v>50475</v>
      </c>
      <c r="BE357" s="1">
        <v>71200013</v>
      </c>
      <c r="BG357" s="1" t="str">
        <f t="shared" si="531"/>
        <v>000000000000003062</v>
      </c>
      <c r="BH357" s="1">
        <f>VLOOKUP($AB357,[3]SAP!$AN$4:$AU$7387,4,0)</f>
        <v>2026</v>
      </c>
      <c r="BI357" s="1" t="str">
        <f>VLOOKUP($AB357,[3]SAP!$AN$4:$AU$7387,5,0)</f>
        <v>2026-PRL1-50475</v>
      </c>
      <c r="BJ357" s="1">
        <f>VLOOKUP($AB357,[3]SAP!$AN$4:$AU$7387,6,0)</f>
        <v>1</v>
      </c>
      <c r="BK357" s="1" t="str">
        <f>VLOOKUP($AB357,[3]SAP!$AN$4:$AU$7387,7,0)</f>
        <v>TK045</v>
      </c>
      <c r="BL357" s="1" t="str">
        <f>VLOOKUP($AB357,[3]SAP!$AN$4:$AU$7387,8,0)</f>
        <v>#</v>
      </c>
      <c r="BM357" s="1">
        <f t="shared" si="532"/>
        <v>1.0000000000000002</v>
      </c>
      <c r="BN357" s="1">
        <v>1</v>
      </c>
      <c r="BO357" s="16">
        <v>1306.2000000000003</v>
      </c>
      <c r="BP357" s="15">
        <f t="shared" si="533"/>
        <v>1306.2000000000003</v>
      </c>
      <c r="BQ357" s="1">
        <v>1</v>
      </c>
      <c r="BR357" s="1">
        <v>1</v>
      </c>
      <c r="BS357" s="1">
        <v>1</v>
      </c>
      <c r="BT357" s="1">
        <v>1</v>
      </c>
      <c r="BU357" s="1">
        <v>1</v>
      </c>
      <c r="BV357" s="1">
        <v>1</v>
      </c>
      <c r="BW357" s="1">
        <v>1</v>
      </c>
      <c r="BX357" s="1">
        <v>1</v>
      </c>
      <c r="BY357" s="1">
        <v>1</v>
      </c>
    </row>
    <row r="358" spans="1:77" x14ac:dyDescent="0.25">
      <c r="A358" s="12" t="str">
        <f t="shared" si="519"/>
        <v>50475N0855D08155</v>
      </c>
      <c r="B358" s="1">
        <v>10910387</v>
      </c>
      <c r="C358" s="12">
        <v>50475</v>
      </c>
      <c r="D358" s="1" t="s">
        <v>1643</v>
      </c>
      <c r="E358" s="1" t="s">
        <v>1670</v>
      </c>
      <c r="F358" s="1" t="s">
        <v>1671</v>
      </c>
      <c r="G358" s="1">
        <v>3069</v>
      </c>
      <c r="H358" s="1" t="s">
        <v>1672</v>
      </c>
      <c r="I358" s="1">
        <v>1</v>
      </c>
      <c r="J358" s="15">
        <v>7470.92</v>
      </c>
      <c r="K358" s="1">
        <v>1.0000000000000002</v>
      </c>
      <c r="L358" s="15">
        <v>1306.2000000000003</v>
      </c>
      <c r="M358" s="1">
        <v>8777.1200000000008</v>
      </c>
      <c r="N358" s="1"/>
      <c r="O358" s="12" t="str">
        <f>VLOOKUP(C358,'[1]minu seosed mai'!$E$3:$F$784,2,0)</f>
        <v>Osaühing Saku Tervisekeskus</v>
      </c>
      <c r="P358" s="12" t="str">
        <f>VLOOKUP(A358,'[2]minu seosed mai'!$A$3:$A$784,1,0)</f>
        <v>50475N0855D08155</v>
      </c>
      <c r="Q358" s="12"/>
      <c r="R358" s="12" t="str">
        <f>VLOOKUP(H358,'[2]minu seosed mai'!$B$3:$F$784,5,0)</f>
        <v>Osaühing Saku Tervisekeskus</v>
      </c>
      <c r="S358" s="12" t="s">
        <v>1668</v>
      </c>
      <c r="T358" s="12" t="s">
        <v>1673</v>
      </c>
      <c r="U358" s="12"/>
      <c r="V358" s="12" t="s">
        <v>1668</v>
      </c>
      <c r="X358" s="16">
        <f t="shared" si="520"/>
        <v>7470.92</v>
      </c>
      <c r="Y358" s="1" t="str">
        <f t="shared" si="521"/>
        <v>N0855</v>
      </c>
      <c r="Z358" s="1" t="str">
        <f t="shared" si="522"/>
        <v>D08155</v>
      </c>
      <c r="AB358" s="1">
        <f t="shared" si="523"/>
        <v>50475</v>
      </c>
      <c r="AC358" s="1" t="str">
        <f t="shared" si="523"/>
        <v>Osaühing Saku Tervisekeskus</v>
      </c>
      <c r="AD358" s="1">
        <f>VLOOKUP(G358,[2]abi!$A$2:$C$4,2,0)</f>
        <v>71200022</v>
      </c>
      <c r="AF358" s="1" t="str">
        <f t="shared" si="524"/>
        <v>000000000000003069</v>
      </c>
      <c r="AG358" s="1">
        <f>VLOOKUP($AB358,[3]SAP!AN$4:AU$7387,4,0)</f>
        <v>2026</v>
      </c>
      <c r="AH358" s="1" t="str">
        <f>VLOOKUP($AB358,[3]SAP!$AN$4:$AU$7387,5,0)</f>
        <v>2026-PRL1-50475</v>
      </c>
      <c r="AI358" s="1">
        <f>VLOOKUP($AB358,[3]SAP!$AN$4:$AU$7387,6,0)</f>
        <v>1</v>
      </c>
      <c r="AJ358" s="1" t="str">
        <f>VLOOKUP($AB358,[3]SAP!$AN$4:$AU$7387,7,0)</f>
        <v>TK045</v>
      </c>
      <c r="AK358" s="1" t="str">
        <f>VLOOKUP($AB358,[3]SAP!$AN$4:$AU$7387,8,0)</f>
        <v>#</v>
      </c>
      <c r="AL358" s="1">
        <f t="shared" si="525"/>
        <v>1</v>
      </c>
      <c r="AM358" s="1">
        <v>1</v>
      </c>
      <c r="AN358" s="16">
        <f t="shared" si="526"/>
        <v>7470.92</v>
      </c>
      <c r="AO358" s="16">
        <f t="shared" si="527"/>
        <v>7470.92</v>
      </c>
      <c r="AP358" s="1">
        <v>1</v>
      </c>
      <c r="AQ358" s="1">
        <v>1</v>
      </c>
      <c r="AR358" s="1">
        <v>1</v>
      </c>
      <c r="AS358" s="1">
        <v>1</v>
      </c>
      <c r="AT358" s="1">
        <v>1</v>
      </c>
      <c r="AU358" s="1">
        <v>1</v>
      </c>
      <c r="AV358" s="1">
        <v>1</v>
      </c>
      <c r="AW358" s="1">
        <v>1</v>
      </c>
      <c r="AX358" s="1">
        <v>1</v>
      </c>
      <c r="AZ358" s="1" t="str">
        <f t="shared" si="528"/>
        <v>N0855</v>
      </c>
      <c r="BA358" s="1" t="str">
        <f t="shared" si="529"/>
        <v>D08155</v>
      </c>
      <c r="BB358" s="1" t="str">
        <f t="shared" si="529"/>
        <v>MARI ANNUS</v>
      </c>
      <c r="BC358" s="1">
        <f t="shared" si="530"/>
        <v>50475</v>
      </c>
      <c r="BE358" s="1">
        <v>71200013</v>
      </c>
      <c r="BG358" s="1" t="str">
        <f t="shared" si="531"/>
        <v>000000000000003062</v>
      </c>
      <c r="BH358" s="1">
        <f>VLOOKUP($AB358,[3]SAP!$AN$4:$AU$7387,4,0)</f>
        <v>2026</v>
      </c>
      <c r="BI358" s="1" t="str">
        <f>VLOOKUP($AB358,[3]SAP!$AN$4:$AU$7387,5,0)</f>
        <v>2026-PRL1-50475</v>
      </c>
      <c r="BJ358" s="1">
        <f>VLOOKUP($AB358,[3]SAP!$AN$4:$AU$7387,6,0)</f>
        <v>1</v>
      </c>
      <c r="BK358" s="1" t="str">
        <f>VLOOKUP($AB358,[3]SAP!$AN$4:$AU$7387,7,0)</f>
        <v>TK045</v>
      </c>
      <c r="BL358" s="1" t="str">
        <f>VLOOKUP($AB358,[3]SAP!$AN$4:$AU$7387,8,0)</f>
        <v>#</v>
      </c>
      <c r="BM358" s="1">
        <f t="shared" si="532"/>
        <v>1.0000000000000002</v>
      </c>
      <c r="BN358" s="1">
        <v>1</v>
      </c>
      <c r="BO358" s="16">
        <v>1306.2000000000003</v>
      </c>
      <c r="BP358" s="15">
        <f t="shared" si="533"/>
        <v>1306.2000000000003</v>
      </c>
      <c r="BQ358" s="1">
        <v>1</v>
      </c>
      <c r="BR358" s="1">
        <v>1</v>
      </c>
      <c r="BS358" s="1">
        <v>1</v>
      </c>
      <c r="BT358" s="1">
        <v>1</v>
      </c>
      <c r="BU358" s="1">
        <v>1</v>
      </c>
      <c r="BV358" s="1">
        <v>1</v>
      </c>
      <c r="BW358" s="1">
        <v>1</v>
      </c>
      <c r="BX358" s="1">
        <v>1</v>
      </c>
      <c r="BY358" s="1">
        <v>1</v>
      </c>
    </row>
    <row r="359" spans="1:77" x14ac:dyDescent="0.25">
      <c r="A359" s="12" t="str">
        <f t="shared" si="519"/>
        <v>50299N0484D01490</v>
      </c>
      <c r="B359" s="1">
        <v>10895759</v>
      </c>
      <c r="C359" s="12">
        <v>50299</v>
      </c>
      <c r="D359" s="1" t="s">
        <v>1674</v>
      </c>
      <c r="E359" s="1" t="s">
        <v>1675</v>
      </c>
      <c r="F359" s="1" t="s">
        <v>1676</v>
      </c>
      <c r="G359" s="1">
        <v>3061</v>
      </c>
      <c r="H359" s="1" t="s">
        <v>1677</v>
      </c>
      <c r="I359" s="1">
        <v>0.8</v>
      </c>
      <c r="J359" s="15">
        <v>4772.7839999999997</v>
      </c>
      <c r="K359" s="1">
        <v>0.1</v>
      </c>
      <c r="L359" s="15">
        <v>130.62</v>
      </c>
      <c r="M359" s="1">
        <v>4903.4039999999995</v>
      </c>
      <c r="N359" s="1"/>
      <c r="O359" s="12" t="str">
        <f>VLOOKUP(C359,'[1]minu seosed mai'!$E$3:$F$784,2,0)</f>
        <v>OÜ SHM Medicor</v>
      </c>
      <c r="P359" s="12" t="str">
        <f>VLOOKUP(A359,'[2]minu seosed mai'!$A$3:$A$784,1,0)</f>
        <v>50299N0484D01490</v>
      </c>
      <c r="Q359" s="12"/>
      <c r="R359" s="12" t="str">
        <f>VLOOKUP(H359,'[2]minu seosed mai'!$B$3:$F$784,5,0)</f>
        <v>OÜ SHM Medicor</v>
      </c>
      <c r="S359" s="12" t="s">
        <v>1678</v>
      </c>
      <c r="T359" s="12" t="s">
        <v>1679</v>
      </c>
      <c r="U359" s="12"/>
      <c r="V359" s="12" t="s">
        <v>1678</v>
      </c>
      <c r="X359" s="16">
        <f t="shared" si="520"/>
        <v>5965.98</v>
      </c>
      <c r="Y359" s="1" t="str">
        <f t="shared" si="521"/>
        <v>N0484</v>
      </c>
      <c r="Z359" s="1" t="str">
        <f t="shared" si="522"/>
        <v>D01490</v>
      </c>
      <c r="AB359" s="1">
        <f t="shared" si="523"/>
        <v>50299</v>
      </c>
      <c r="AC359" s="1" t="str">
        <f t="shared" si="523"/>
        <v>OSAÜHING SHM MEDICOR</v>
      </c>
      <c r="AD359" s="1">
        <f>VLOOKUP(G359,[2]abi!$A$2:$C$4,2,0)</f>
        <v>71200012</v>
      </c>
      <c r="AF359" s="1" t="str">
        <f t="shared" si="524"/>
        <v>000000000000003061</v>
      </c>
      <c r="AG359" s="1">
        <f>VLOOKUP($AB359,[3]SAP!AN$4:AU$7387,4,0)</f>
        <v>2026</v>
      </c>
      <c r="AH359" s="1" t="str">
        <f>VLOOKUP($AB359,[3]SAP!$AN$4:$AU$7387,5,0)</f>
        <v>2026-PRL1-50299</v>
      </c>
      <c r="AI359" s="1" t="str">
        <f>VLOOKUP($AB359,[3]SAP!$AN$4:$AU$7387,6,0)</f>
        <v>#</v>
      </c>
      <c r="AJ359" s="1" t="str">
        <f>VLOOKUP($AB359,[3]SAP!$AN$4:$AU$7387,7,0)</f>
        <v>#</v>
      </c>
      <c r="AK359" s="1" t="str">
        <f>VLOOKUP($AB359,[3]SAP!$AN$4:$AU$7387,8,0)</f>
        <v>#</v>
      </c>
      <c r="AL359" s="1">
        <f t="shared" si="525"/>
        <v>0.8</v>
      </c>
      <c r="AM359" s="1">
        <v>1</v>
      </c>
      <c r="AN359" s="16">
        <f t="shared" si="526"/>
        <v>5965.98</v>
      </c>
      <c r="AO359" s="16">
        <f t="shared" si="527"/>
        <v>4772.7839999999997</v>
      </c>
      <c r="AP359" s="1">
        <v>1</v>
      </c>
      <c r="AQ359" s="1">
        <v>1</v>
      </c>
      <c r="AR359" s="1">
        <v>1</v>
      </c>
      <c r="AS359" s="1">
        <v>1</v>
      </c>
      <c r="AT359" s="1">
        <v>1</v>
      </c>
      <c r="AU359" s="1">
        <v>1</v>
      </c>
      <c r="AV359" s="1">
        <v>1</v>
      </c>
      <c r="AW359" s="1">
        <v>1</v>
      </c>
      <c r="AX359" s="1">
        <v>1</v>
      </c>
      <c r="AZ359" s="1" t="str">
        <f t="shared" si="528"/>
        <v>N0484</v>
      </c>
      <c r="BA359" s="1" t="str">
        <f t="shared" si="529"/>
        <v>D01490</v>
      </c>
      <c r="BB359" s="1" t="str">
        <f t="shared" si="529"/>
        <v>SERGII SVERENIAK</v>
      </c>
      <c r="BC359" s="1">
        <f t="shared" si="530"/>
        <v>50299</v>
      </c>
      <c r="BE359" s="1">
        <v>71200013</v>
      </c>
      <c r="BG359" s="1" t="str">
        <f t="shared" si="531"/>
        <v>000000000000003062</v>
      </c>
      <c r="BH359" s="1">
        <f>VLOOKUP($AB359,[3]SAP!$AN$4:$AU$7387,4,0)</f>
        <v>2026</v>
      </c>
      <c r="BI359" s="1" t="str">
        <f>VLOOKUP($AB359,[3]SAP!$AN$4:$AU$7387,5,0)</f>
        <v>2026-PRL1-50299</v>
      </c>
      <c r="BJ359" s="1" t="str">
        <f>VLOOKUP($AB359,[3]SAP!$AN$4:$AU$7387,6,0)</f>
        <v>#</v>
      </c>
      <c r="BK359" s="1" t="str">
        <f>VLOOKUP($AB359,[3]SAP!$AN$4:$AU$7387,7,0)</f>
        <v>#</v>
      </c>
      <c r="BL359" s="1" t="str">
        <f>VLOOKUP($AB359,[3]SAP!$AN$4:$AU$7387,8,0)</f>
        <v>#</v>
      </c>
      <c r="BM359" s="1">
        <f t="shared" si="532"/>
        <v>0.1</v>
      </c>
      <c r="BN359" s="1">
        <v>1</v>
      </c>
      <c r="BO359" s="16">
        <v>1306.2000000000003</v>
      </c>
      <c r="BP359" s="15">
        <f t="shared" si="533"/>
        <v>130.62</v>
      </c>
      <c r="BQ359" s="1">
        <v>1</v>
      </c>
      <c r="BR359" s="1">
        <v>1</v>
      </c>
      <c r="BS359" s="1">
        <v>1</v>
      </c>
      <c r="BT359" s="1">
        <v>1</v>
      </c>
      <c r="BU359" s="1">
        <v>1</v>
      </c>
      <c r="BV359" s="1">
        <v>1</v>
      </c>
      <c r="BW359" s="1">
        <v>1</v>
      </c>
      <c r="BX359" s="1">
        <v>1</v>
      </c>
      <c r="BY359" s="1">
        <v>1</v>
      </c>
    </row>
    <row r="360" spans="1:77" x14ac:dyDescent="0.25">
      <c r="A360" s="12" t="str">
        <f t="shared" si="519"/>
        <v>50299N0564D04831</v>
      </c>
      <c r="B360" s="1">
        <v>10895759</v>
      </c>
      <c r="C360" s="12">
        <v>50299</v>
      </c>
      <c r="D360" s="1" t="s">
        <v>1674</v>
      </c>
      <c r="E360" s="1" t="s">
        <v>1680</v>
      </c>
      <c r="F360" s="1" t="s">
        <v>1681</v>
      </c>
      <c r="G360" s="1">
        <v>3069</v>
      </c>
      <c r="H360" s="1" t="s">
        <v>1682</v>
      </c>
      <c r="I360" s="1">
        <v>0.8</v>
      </c>
      <c r="J360" s="15">
        <v>5976.7360000000008</v>
      </c>
      <c r="K360" s="1">
        <v>0.1</v>
      </c>
      <c r="L360" s="15">
        <v>130.62</v>
      </c>
      <c r="M360" s="1">
        <v>6107.3560000000007</v>
      </c>
      <c r="N360" s="1"/>
      <c r="O360" s="12" t="str">
        <f>VLOOKUP(C360,'[1]minu seosed mai'!$E$3:$F$784,2,0)</f>
        <v>OÜ SHM Medicor</v>
      </c>
      <c r="P360" s="12" t="str">
        <f>VLOOKUP(A360,'[2]minu seosed mai'!$A$3:$A$784,1,0)</f>
        <v>50299N0564D04831</v>
      </c>
      <c r="Q360" s="12"/>
      <c r="R360" s="12" t="str">
        <f>VLOOKUP(H360,'[2]minu seosed mai'!$B$3:$F$784,5,0)</f>
        <v>OÜ SHM Medicor</v>
      </c>
      <c r="S360" s="12" t="s">
        <v>1678</v>
      </c>
      <c r="T360" s="12" t="s">
        <v>1683</v>
      </c>
      <c r="U360" s="12"/>
      <c r="V360" s="12" t="s">
        <v>1678</v>
      </c>
      <c r="X360" s="16">
        <f t="shared" si="520"/>
        <v>7470.920000000001</v>
      </c>
      <c r="Y360" s="1" t="str">
        <f t="shared" si="521"/>
        <v>N0564</v>
      </c>
      <c r="Z360" s="1" t="str">
        <f t="shared" si="522"/>
        <v>D04831</v>
      </c>
      <c r="AB360" s="1">
        <f t="shared" si="523"/>
        <v>50299</v>
      </c>
      <c r="AC360" s="1" t="str">
        <f t="shared" si="523"/>
        <v>OSAÜHING SHM MEDICOR</v>
      </c>
      <c r="AD360" s="1">
        <f>VLOOKUP(G360,[2]abi!$A$2:$C$4,2,0)</f>
        <v>71200022</v>
      </c>
      <c r="AF360" s="1" t="str">
        <f t="shared" si="524"/>
        <v>000000000000003069</v>
      </c>
      <c r="AG360" s="1">
        <f>VLOOKUP($AB360,[3]SAP!AN$4:AU$7387,4,0)</f>
        <v>2026</v>
      </c>
      <c r="AH360" s="1" t="str">
        <f>VLOOKUP($AB360,[3]SAP!$AN$4:$AU$7387,5,0)</f>
        <v>2026-PRL1-50299</v>
      </c>
      <c r="AI360" s="1" t="str">
        <f>VLOOKUP($AB360,[3]SAP!$AN$4:$AU$7387,6,0)</f>
        <v>#</v>
      </c>
      <c r="AJ360" s="1" t="str">
        <f>VLOOKUP($AB360,[3]SAP!$AN$4:$AU$7387,7,0)</f>
        <v>#</v>
      </c>
      <c r="AK360" s="1" t="str">
        <f>VLOOKUP($AB360,[3]SAP!$AN$4:$AU$7387,8,0)</f>
        <v>#</v>
      </c>
      <c r="AL360" s="1">
        <f t="shared" si="525"/>
        <v>0.8</v>
      </c>
      <c r="AM360" s="1">
        <v>1</v>
      </c>
      <c r="AN360" s="16">
        <f t="shared" si="526"/>
        <v>7470.920000000001</v>
      </c>
      <c r="AO360" s="16">
        <f t="shared" si="527"/>
        <v>5976.7360000000008</v>
      </c>
      <c r="AP360" s="1">
        <v>1</v>
      </c>
      <c r="AQ360" s="1">
        <v>1</v>
      </c>
      <c r="AR360" s="1">
        <v>1</v>
      </c>
      <c r="AS360" s="1">
        <v>1</v>
      </c>
      <c r="AT360" s="1">
        <v>1</v>
      </c>
      <c r="AU360" s="1">
        <v>1</v>
      </c>
      <c r="AV360" s="1">
        <v>1</v>
      </c>
      <c r="AW360" s="1">
        <v>1</v>
      </c>
      <c r="AX360" s="1">
        <v>1</v>
      </c>
      <c r="AZ360" s="1" t="str">
        <f t="shared" si="528"/>
        <v>N0564</v>
      </c>
      <c r="BA360" s="1" t="str">
        <f t="shared" si="529"/>
        <v>D04831</v>
      </c>
      <c r="BB360" s="1" t="str">
        <f t="shared" si="529"/>
        <v>MARINA ŠALKAUSKENE</v>
      </c>
      <c r="BC360" s="1">
        <f t="shared" si="530"/>
        <v>50299</v>
      </c>
      <c r="BE360" s="1">
        <v>71200013</v>
      </c>
      <c r="BG360" s="1" t="str">
        <f t="shared" si="531"/>
        <v>000000000000003062</v>
      </c>
      <c r="BH360" s="1">
        <f>VLOOKUP($AB360,[3]SAP!$AN$4:$AU$7387,4,0)</f>
        <v>2026</v>
      </c>
      <c r="BI360" s="1" t="str">
        <f>VLOOKUP($AB360,[3]SAP!$AN$4:$AU$7387,5,0)</f>
        <v>2026-PRL1-50299</v>
      </c>
      <c r="BJ360" s="1" t="str">
        <f>VLOOKUP($AB360,[3]SAP!$AN$4:$AU$7387,6,0)</f>
        <v>#</v>
      </c>
      <c r="BK360" s="1" t="str">
        <f>VLOOKUP($AB360,[3]SAP!$AN$4:$AU$7387,7,0)</f>
        <v>#</v>
      </c>
      <c r="BL360" s="1" t="str">
        <f>VLOOKUP($AB360,[3]SAP!$AN$4:$AU$7387,8,0)</f>
        <v>#</v>
      </c>
      <c r="BM360" s="1">
        <f t="shared" si="532"/>
        <v>0.1</v>
      </c>
      <c r="BN360" s="1">
        <v>1</v>
      </c>
      <c r="BO360" s="16">
        <v>1306.2000000000003</v>
      </c>
      <c r="BP360" s="15">
        <f t="shared" si="533"/>
        <v>130.62</v>
      </c>
      <c r="BQ360" s="1">
        <v>1</v>
      </c>
      <c r="BR360" s="1">
        <v>1</v>
      </c>
      <c r="BS360" s="1">
        <v>1</v>
      </c>
      <c r="BT360" s="1">
        <v>1</v>
      </c>
      <c r="BU360" s="1">
        <v>1</v>
      </c>
      <c r="BV360" s="1">
        <v>1</v>
      </c>
      <c r="BW360" s="1">
        <v>1</v>
      </c>
      <c r="BX360" s="1">
        <v>1</v>
      </c>
      <c r="BY360" s="1">
        <v>1</v>
      </c>
    </row>
    <row r="361" spans="1:77" x14ac:dyDescent="0.25">
      <c r="A361" s="12" t="str">
        <f t="shared" si="519"/>
        <v>60467N0350D00936</v>
      </c>
      <c r="B361" s="1">
        <v>10295077</v>
      </c>
      <c r="C361" s="12">
        <v>60467</v>
      </c>
      <c r="D361" s="1" t="s">
        <v>1678</v>
      </c>
      <c r="E361" s="1" t="s">
        <v>1684</v>
      </c>
      <c r="F361" s="1" t="s">
        <v>1685</v>
      </c>
      <c r="G361" s="1">
        <v>3069</v>
      </c>
      <c r="H361" s="1" t="s">
        <v>1686</v>
      </c>
      <c r="I361" s="1">
        <v>1</v>
      </c>
      <c r="J361" s="15">
        <v>7470.92</v>
      </c>
      <c r="K361" s="1">
        <v>0.2</v>
      </c>
      <c r="L361" s="15">
        <v>261.24</v>
      </c>
      <c r="M361" s="1">
        <v>7732.16</v>
      </c>
      <c r="N361" s="1"/>
      <c r="O361" s="12" t="str">
        <f>VLOOKUP(C361,'[1]minu seosed mai'!$E$3:$F$784,2,0)</f>
        <v>Osaühing Sindi Tervisekeskus</v>
      </c>
      <c r="P361" s="12" t="str">
        <f>VLOOKUP(A361,'[2]minu seosed mai'!$A$3:$A$784,1,0)</f>
        <v>60467N0350D00936</v>
      </c>
      <c r="Q361" s="12"/>
      <c r="R361" s="12" t="str">
        <f>VLOOKUP(H361,'[2]minu seosed mai'!$B$3:$F$784,5,0)</f>
        <v>Osaühing Sindi Tervisekeskus</v>
      </c>
      <c r="S361" s="12" t="s">
        <v>1678</v>
      </c>
      <c r="T361" s="12" t="s">
        <v>1687</v>
      </c>
      <c r="U361" s="12"/>
      <c r="V361" s="12" t="s">
        <v>1678</v>
      </c>
      <c r="X361" s="16">
        <f t="shared" si="520"/>
        <v>7470.92</v>
      </c>
      <c r="Y361" s="1" t="str">
        <f t="shared" si="521"/>
        <v>N0350</v>
      </c>
      <c r="Z361" s="1" t="str">
        <f t="shared" si="522"/>
        <v>D00936</v>
      </c>
      <c r="AB361" s="1">
        <f t="shared" si="523"/>
        <v>60467</v>
      </c>
      <c r="AC361" s="1" t="str">
        <f t="shared" si="523"/>
        <v>Osaühing Sindi Tervisekeskus</v>
      </c>
      <c r="AD361" s="1">
        <f>VLOOKUP(G361,[2]abi!$A$2:$C$4,2,0)</f>
        <v>71200022</v>
      </c>
      <c r="AF361" s="1" t="str">
        <f t="shared" si="524"/>
        <v>000000000000003069</v>
      </c>
      <c r="AG361" s="1">
        <f>VLOOKUP($AB361,[3]SAP!AN$4:AU$7387,4,0)</f>
        <v>2026</v>
      </c>
      <c r="AH361" s="1" t="str">
        <f>VLOOKUP($AB361,[3]SAP!$AN$4:$AU$7387,5,0)</f>
        <v>2026-PRL1-60467</v>
      </c>
      <c r="AI361" s="1" t="str">
        <f>VLOOKUP($AB361,[3]SAP!$AN$4:$AU$7387,6,0)</f>
        <v>#</v>
      </c>
      <c r="AJ361" s="1" t="str">
        <f>VLOOKUP($AB361,[3]SAP!$AN$4:$AU$7387,7,0)</f>
        <v>#</v>
      </c>
      <c r="AK361" s="1" t="str">
        <f>VLOOKUP($AB361,[3]SAP!$AN$4:$AU$7387,8,0)</f>
        <v>#</v>
      </c>
      <c r="AL361" s="1">
        <f t="shared" si="525"/>
        <v>1</v>
      </c>
      <c r="AM361" s="1">
        <v>1</v>
      </c>
      <c r="AN361" s="16">
        <f t="shared" si="526"/>
        <v>7470.92</v>
      </c>
      <c r="AO361" s="16">
        <f t="shared" si="527"/>
        <v>7470.92</v>
      </c>
      <c r="AP361" s="1">
        <v>1</v>
      </c>
      <c r="AQ361" s="1">
        <v>1</v>
      </c>
      <c r="AR361" s="1">
        <v>1</v>
      </c>
      <c r="AS361" s="1">
        <v>1</v>
      </c>
      <c r="AT361" s="1">
        <v>1</v>
      </c>
      <c r="AU361" s="1">
        <v>1</v>
      </c>
      <c r="AV361" s="1">
        <v>1</v>
      </c>
      <c r="AW361" s="1">
        <v>1</v>
      </c>
      <c r="AX361" s="1">
        <v>1</v>
      </c>
      <c r="AZ361" s="1" t="str">
        <f t="shared" si="528"/>
        <v>N0350</v>
      </c>
      <c r="BA361" s="1" t="str">
        <f t="shared" si="529"/>
        <v>D00936</v>
      </c>
      <c r="BB361" s="1" t="str">
        <f t="shared" si="529"/>
        <v>SERGEI KAMINSKI</v>
      </c>
      <c r="BC361" s="1">
        <f t="shared" si="530"/>
        <v>60467</v>
      </c>
      <c r="BE361" s="1">
        <v>71200013</v>
      </c>
      <c r="BG361" s="1" t="str">
        <f t="shared" si="531"/>
        <v>000000000000003062</v>
      </c>
      <c r="BH361" s="1">
        <f>VLOOKUP($AB361,[3]SAP!$AN$4:$AU$7387,4,0)</f>
        <v>2026</v>
      </c>
      <c r="BI361" s="1" t="str">
        <f>VLOOKUP($AB361,[3]SAP!$AN$4:$AU$7387,5,0)</f>
        <v>2026-PRL1-60467</v>
      </c>
      <c r="BJ361" s="1" t="str">
        <f>VLOOKUP($AB361,[3]SAP!$AN$4:$AU$7387,6,0)</f>
        <v>#</v>
      </c>
      <c r="BK361" s="1" t="str">
        <f>VLOOKUP($AB361,[3]SAP!$AN$4:$AU$7387,7,0)</f>
        <v>#</v>
      </c>
      <c r="BL361" s="1" t="str">
        <f>VLOOKUP($AB361,[3]SAP!$AN$4:$AU$7387,8,0)</f>
        <v>#</v>
      </c>
      <c r="BM361" s="1">
        <f t="shared" si="532"/>
        <v>0.2</v>
      </c>
      <c r="BN361" s="1">
        <v>1</v>
      </c>
      <c r="BO361" s="16">
        <v>1306.2000000000003</v>
      </c>
      <c r="BP361" s="15">
        <f t="shared" si="533"/>
        <v>261.24</v>
      </c>
      <c r="BQ361" s="1">
        <v>1</v>
      </c>
      <c r="BR361" s="1">
        <v>1</v>
      </c>
      <c r="BS361" s="1">
        <v>1</v>
      </c>
      <c r="BT361" s="1">
        <v>1</v>
      </c>
      <c r="BU361" s="1">
        <v>1</v>
      </c>
      <c r="BV361" s="1">
        <v>1</v>
      </c>
      <c r="BW361" s="1">
        <v>1</v>
      </c>
      <c r="BX361" s="1">
        <v>1</v>
      </c>
      <c r="BY361" s="1">
        <v>1</v>
      </c>
    </row>
    <row r="362" spans="1:77" x14ac:dyDescent="0.25">
      <c r="A362" s="12" t="str">
        <f t="shared" si="519"/>
        <v>60467N0351D00937</v>
      </c>
      <c r="B362" s="1">
        <v>10295077</v>
      </c>
      <c r="C362" s="12">
        <v>60467</v>
      </c>
      <c r="D362" s="1" t="s">
        <v>1678</v>
      </c>
      <c r="E362" s="1" t="s">
        <v>1688</v>
      </c>
      <c r="F362" s="1" t="s">
        <v>1689</v>
      </c>
      <c r="G362" s="1">
        <v>3069</v>
      </c>
      <c r="H362" s="1" t="s">
        <v>1690</v>
      </c>
      <c r="I362" s="1">
        <v>1</v>
      </c>
      <c r="J362" s="15">
        <v>7470.92</v>
      </c>
      <c r="K362" s="1">
        <v>0.2</v>
      </c>
      <c r="L362" s="15">
        <v>261.24</v>
      </c>
      <c r="M362" s="1">
        <v>7732.16</v>
      </c>
      <c r="N362" s="1"/>
      <c r="O362" s="12" t="str">
        <f>VLOOKUP(C362,'[1]minu seosed mai'!$E$3:$F$784,2,0)</f>
        <v>Osaühing Sindi Tervisekeskus</v>
      </c>
      <c r="P362" s="12" t="str">
        <f>VLOOKUP(A362,'[2]minu seosed mai'!$A$3:$A$784,1,0)</f>
        <v>60467N0351D00937</v>
      </c>
      <c r="Q362" s="12"/>
      <c r="R362" s="12" t="str">
        <f>VLOOKUP(H362,'[2]minu seosed mai'!$B$3:$F$784,5,0)</f>
        <v>Osaühing Sindi Tervisekeskus</v>
      </c>
      <c r="S362" s="12" t="s">
        <v>1678</v>
      </c>
      <c r="T362" s="12" t="s">
        <v>1691</v>
      </c>
      <c r="U362" s="12"/>
      <c r="V362" s="12" t="s">
        <v>1678</v>
      </c>
      <c r="X362" s="16">
        <f t="shared" si="520"/>
        <v>7470.92</v>
      </c>
      <c r="Y362" s="1" t="str">
        <f t="shared" si="521"/>
        <v>N0351</v>
      </c>
      <c r="Z362" s="1" t="str">
        <f t="shared" si="522"/>
        <v>D00937</v>
      </c>
      <c r="AB362" s="1">
        <f t="shared" si="523"/>
        <v>60467</v>
      </c>
      <c r="AC362" s="1" t="str">
        <f t="shared" si="523"/>
        <v>Osaühing Sindi Tervisekeskus</v>
      </c>
      <c r="AD362" s="1">
        <f>VLOOKUP(G362,[2]abi!$A$2:$C$4,2,0)</f>
        <v>71200022</v>
      </c>
      <c r="AF362" s="1" t="str">
        <f t="shared" si="524"/>
        <v>000000000000003069</v>
      </c>
      <c r="AG362" s="1">
        <f>VLOOKUP($AB362,[3]SAP!AN$4:AU$7387,4,0)</f>
        <v>2026</v>
      </c>
      <c r="AH362" s="1" t="str">
        <f>VLOOKUP($AB362,[3]SAP!$AN$4:$AU$7387,5,0)</f>
        <v>2026-PRL1-60467</v>
      </c>
      <c r="AI362" s="1" t="str">
        <f>VLOOKUP($AB362,[3]SAP!$AN$4:$AU$7387,6,0)</f>
        <v>#</v>
      </c>
      <c r="AJ362" s="1" t="str">
        <f>VLOOKUP($AB362,[3]SAP!$AN$4:$AU$7387,7,0)</f>
        <v>#</v>
      </c>
      <c r="AK362" s="1" t="str">
        <f>VLOOKUP($AB362,[3]SAP!$AN$4:$AU$7387,8,0)</f>
        <v>#</v>
      </c>
      <c r="AL362" s="1">
        <f t="shared" si="525"/>
        <v>1</v>
      </c>
      <c r="AM362" s="1">
        <v>1</v>
      </c>
      <c r="AN362" s="16">
        <f t="shared" si="526"/>
        <v>7470.92</v>
      </c>
      <c r="AO362" s="16">
        <f t="shared" si="527"/>
        <v>7470.92</v>
      </c>
      <c r="AP362" s="1">
        <v>1</v>
      </c>
      <c r="AQ362" s="1">
        <v>1</v>
      </c>
      <c r="AR362" s="1">
        <v>1</v>
      </c>
      <c r="AS362" s="1">
        <v>1</v>
      </c>
      <c r="AT362" s="1">
        <v>1</v>
      </c>
      <c r="AU362" s="1">
        <v>1</v>
      </c>
      <c r="AV362" s="1">
        <v>1</v>
      </c>
      <c r="AW362" s="1">
        <v>1</v>
      </c>
      <c r="AX362" s="1">
        <v>1</v>
      </c>
      <c r="AZ362" s="1" t="str">
        <f t="shared" si="528"/>
        <v>N0351</v>
      </c>
      <c r="BA362" s="1" t="str">
        <f t="shared" si="529"/>
        <v>D00937</v>
      </c>
      <c r="BB362" s="1" t="str">
        <f t="shared" si="529"/>
        <v>TIIU PROOS</v>
      </c>
      <c r="BC362" s="1">
        <f t="shared" si="530"/>
        <v>60467</v>
      </c>
      <c r="BE362" s="1">
        <v>71200013</v>
      </c>
      <c r="BG362" s="1" t="str">
        <f t="shared" si="531"/>
        <v>000000000000003062</v>
      </c>
      <c r="BH362" s="1">
        <f>VLOOKUP($AB362,[3]SAP!$AN$4:$AU$7387,4,0)</f>
        <v>2026</v>
      </c>
      <c r="BI362" s="1" t="str">
        <f>VLOOKUP($AB362,[3]SAP!$AN$4:$AU$7387,5,0)</f>
        <v>2026-PRL1-60467</v>
      </c>
      <c r="BJ362" s="1" t="str">
        <f>VLOOKUP($AB362,[3]SAP!$AN$4:$AU$7387,6,0)</f>
        <v>#</v>
      </c>
      <c r="BK362" s="1" t="str">
        <f>VLOOKUP($AB362,[3]SAP!$AN$4:$AU$7387,7,0)</f>
        <v>#</v>
      </c>
      <c r="BL362" s="1" t="str">
        <f>VLOOKUP($AB362,[3]SAP!$AN$4:$AU$7387,8,0)</f>
        <v>#</v>
      </c>
      <c r="BM362" s="1">
        <f t="shared" si="532"/>
        <v>0.2</v>
      </c>
      <c r="BN362" s="1">
        <v>1</v>
      </c>
      <c r="BO362" s="16">
        <v>1306.2000000000003</v>
      </c>
      <c r="BP362" s="15">
        <f t="shared" si="533"/>
        <v>261.24</v>
      </c>
      <c r="BQ362" s="1">
        <v>1</v>
      </c>
      <c r="BR362" s="1">
        <v>1</v>
      </c>
      <c r="BS362" s="1">
        <v>1</v>
      </c>
      <c r="BT362" s="1">
        <v>1</v>
      </c>
      <c r="BU362" s="1">
        <v>1</v>
      </c>
      <c r="BV362" s="1">
        <v>1</v>
      </c>
      <c r="BW362" s="1">
        <v>1</v>
      </c>
      <c r="BX362" s="1">
        <v>1</v>
      </c>
      <c r="BY362" s="1">
        <v>1</v>
      </c>
    </row>
    <row r="363" spans="1:77" x14ac:dyDescent="0.25">
      <c r="A363" s="12" t="str">
        <f t="shared" si="519"/>
        <v>60467N0352D06777</v>
      </c>
      <c r="B363" s="1">
        <v>10295077</v>
      </c>
      <c r="C363" s="12">
        <v>60467</v>
      </c>
      <c r="D363" s="1" t="s">
        <v>1678</v>
      </c>
      <c r="E363" s="1" t="s">
        <v>1692</v>
      </c>
      <c r="F363" s="1" t="s">
        <v>1693</v>
      </c>
      <c r="G363" s="1">
        <v>3069</v>
      </c>
      <c r="H363" s="1" t="s">
        <v>1694</v>
      </c>
      <c r="I363" s="1">
        <v>1</v>
      </c>
      <c r="J363" s="15">
        <v>7470.92</v>
      </c>
      <c r="K363" s="1">
        <v>0.4</v>
      </c>
      <c r="L363" s="15">
        <v>522.48</v>
      </c>
      <c r="M363" s="1">
        <v>7993.4</v>
      </c>
      <c r="N363" s="1"/>
      <c r="O363" s="12" t="str">
        <f>VLOOKUP(C363,'[1]minu seosed mai'!$E$3:$F$784,2,0)</f>
        <v>Osaühing Sindi Tervisekeskus</v>
      </c>
      <c r="P363" s="12" t="str">
        <f>VLOOKUP(A363,'[2]minu seosed mai'!$A$3:$A$784,1,0)</f>
        <v>60467N0352D06777</v>
      </c>
      <c r="Q363" s="12"/>
      <c r="R363" s="12" t="str">
        <f>VLOOKUP(H363,'[2]minu seosed mai'!$B$3:$F$784,5,0)</f>
        <v>Osaühing Sindi Tervisekeskus</v>
      </c>
      <c r="S363" s="12" t="e">
        <v>#N/A</v>
      </c>
      <c r="T363" s="12" t="e">
        <v>#N/A</v>
      </c>
      <c r="U363" s="12"/>
      <c r="V363" s="12" t="e">
        <v>#N/A</v>
      </c>
      <c r="X363" s="16">
        <f t="shared" si="520"/>
        <v>7470.92</v>
      </c>
      <c r="Y363" s="1" t="str">
        <f t="shared" si="521"/>
        <v>N0352</v>
      </c>
      <c r="Z363" s="1" t="str">
        <f t="shared" si="522"/>
        <v>D06777</v>
      </c>
      <c r="AB363" s="1">
        <f t="shared" si="523"/>
        <v>60467</v>
      </c>
      <c r="AC363" s="1" t="str">
        <f t="shared" si="523"/>
        <v>Osaühing Sindi Tervisekeskus</v>
      </c>
      <c r="AD363" s="1">
        <f>VLOOKUP(G363,[2]abi!$A$2:$C$4,2,0)</f>
        <v>71200022</v>
      </c>
      <c r="AF363" s="1" t="str">
        <f t="shared" si="524"/>
        <v>000000000000003069</v>
      </c>
      <c r="AG363" s="1">
        <f>VLOOKUP($AB363,[3]SAP!AN$4:AU$7387,4,0)</f>
        <v>2026</v>
      </c>
      <c r="AH363" s="1" t="str">
        <f>VLOOKUP($AB363,[3]SAP!$AN$4:$AU$7387,5,0)</f>
        <v>2026-PRL1-60467</v>
      </c>
      <c r="AI363" s="1" t="str">
        <f>VLOOKUP($AB363,[3]SAP!$AN$4:$AU$7387,6,0)</f>
        <v>#</v>
      </c>
      <c r="AJ363" s="1" t="str">
        <f>VLOOKUP($AB363,[3]SAP!$AN$4:$AU$7387,7,0)</f>
        <v>#</v>
      </c>
      <c r="AK363" s="1" t="str">
        <f>VLOOKUP($AB363,[3]SAP!$AN$4:$AU$7387,8,0)</f>
        <v>#</v>
      </c>
      <c r="AL363" s="1">
        <f t="shared" si="525"/>
        <v>1</v>
      </c>
      <c r="AM363" s="1">
        <v>1</v>
      </c>
      <c r="AN363" s="16">
        <f t="shared" si="526"/>
        <v>7470.92</v>
      </c>
      <c r="AO363" s="16">
        <f t="shared" si="527"/>
        <v>7470.92</v>
      </c>
      <c r="AP363" s="1">
        <v>1</v>
      </c>
      <c r="AQ363" s="1">
        <v>1</v>
      </c>
      <c r="AR363" s="1">
        <v>1</v>
      </c>
      <c r="AS363" s="1">
        <v>1</v>
      </c>
      <c r="AT363" s="1">
        <v>1</v>
      </c>
      <c r="AU363" s="1">
        <v>1</v>
      </c>
      <c r="AV363" s="1">
        <v>1</v>
      </c>
      <c r="AW363" s="1">
        <v>1</v>
      </c>
      <c r="AX363" s="1">
        <v>1</v>
      </c>
      <c r="AZ363" s="1" t="str">
        <f t="shared" si="528"/>
        <v>N0352</v>
      </c>
      <c r="BA363" s="1" t="str">
        <f t="shared" si="529"/>
        <v>D06777</v>
      </c>
      <c r="BB363" s="1" t="str">
        <f t="shared" si="529"/>
        <v>VALENTINA PABOR</v>
      </c>
      <c r="BC363" s="1">
        <f t="shared" si="530"/>
        <v>60467</v>
      </c>
      <c r="BE363" s="1">
        <v>71200013</v>
      </c>
      <c r="BG363" s="1" t="str">
        <f t="shared" si="531"/>
        <v>000000000000003062</v>
      </c>
      <c r="BH363" s="1">
        <f>VLOOKUP($AB363,[3]SAP!$AN$4:$AU$7387,4,0)</f>
        <v>2026</v>
      </c>
      <c r="BI363" s="1" t="str">
        <f>VLOOKUP($AB363,[3]SAP!$AN$4:$AU$7387,5,0)</f>
        <v>2026-PRL1-60467</v>
      </c>
      <c r="BJ363" s="1" t="str">
        <f>VLOOKUP($AB363,[3]SAP!$AN$4:$AU$7387,6,0)</f>
        <v>#</v>
      </c>
      <c r="BK363" s="1" t="str">
        <f>VLOOKUP($AB363,[3]SAP!$AN$4:$AU$7387,7,0)</f>
        <v>#</v>
      </c>
      <c r="BL363" s="1" t="str">
        <f>VLOOKUP($AB363,[3]SAP!$AN$4:$AU$7387,8,0)</f>
        <v>#</v>
      </c>
      <c r="BM363" s="1">
        <f t="shared" si="532"/>
        <v>0.4</v>
      </c>
      <c r="BN363" s="1">
        <v>1</v>
      </c>
      <c r="BO363" s="16">
        <v>1306.2000000000003</v>
      </c>
      <c r="BP363" s="15">
        <f t="shared" si="533"/>
        <v>522.48</v>
      </c>
      <c r="BQ363" s="1">
        <v>1</v>
      </c>
      <c r="BR363" s="1">
        <v>1</v>
      </c>
      <c r="BS363" s="1">
        <v>1</v>
      </c>
      <c r="BT363" s="1">
        <v>1</v>
      </c>
      <c r="BU363" s="1">
        <v>1</v>
      </c>
      <c r="BV363" s="1">
        <v>1</v>
      </c>
      <c r="BW363" s="1">
        <v>1</v>
      </c>
      <c r="BX363" s="1">
        <v>1</v>
      </c>
      <c r="BY363" s="1">
        <v>1</v>
      </c>
    </row>
    <row r="364" spans="1:77" x14ac:dyDescent="0.25">
      <c r="A364" s="12" t="str">
        <f t="shared" si="519"/>
        <v>60467N0353D00939</v>
      </c>
      <c r="B364" s="1">
        <v>10295077</v>
      </c>
      <c r="C364" s="12">
        <v>60467</v>
      </c>
      <c r="D364" s="1" t="s">
        <v>1678</v>
      </c>
      <c r="E364" s="1" t="s">
        <v>1695</v>
      </c>
      <c r="F364" s="1" t="s">
        <v>1696</v>
      </c>
      <c r="G364" s="1">
        <v>3069</v>
      </c>
      <c r="H364" s="1" t="s">
        <v>1697</v>
      </c>
      <c r="I364" s="1">
        <v>1</v>
      </c>
      <c r="J364" s="15">
        <v>7470.92</v>
      </c>
      <c r="K364" s="1">
        <v>0.2</v>
      </c>
      <c r="L364" s="15">
        <v>261.24</v>
      </c>
      <c r="M364" s="1">
        <v>7732.16</v>
      </c>
      <c r="N364" s="1"/>
      <c r="O364" s="12" t="str">
        <f>VLOOKUP(C364,'[1]minu seosed mai'!$E$3:$F$784,2,0)</f>
        <v>Osaühing Sindi Tervisekeskus</v>
      </c>
      <c r="P364" s="12" t="str">
        <f>VLOOKUP(A364,'[2]minu seosed mai'!$A$3:$A$784,1,0)</f>
        <v>60467N0353D00939</v>
      </c>
      <c r="Q364" s="12"/>
      <c r="R364" s="12" t="str">
        <f>VLOOKUP(H364,'[2]minu seosed mai'!$B$3:$F$784,5,0)</f>
        <v>Osaühing Sindi Tervisekeskus</v>
      </c>
      <c r="S364" s="12" t="s">
        <v>1698</v>
      </c>
      <c r="T364" s="12" t="s">
        <v>1699</v>
      </c>
      <c r="U364" s="12"/>
      <c r="V364" s="12" t="s">
        <v>1698</v>
      </c>
      <c r="X364" s="16">
        <f t="shared" si="520"/>
        <v>7470.92</v>
      </c>
      <c r="Y364" s="1" t="str">
        <f t="shared" si="521"/>
        <v>N0353</v>
      </c>
      <c r="Z364" s="1" t="str">
        <f t="shared" si="522"/>
        <v>D00939</v>
      </c>
      <c r="AB364" s="1">
        <f t="shared" si="523"/>
        <v>60467</v>
      </c>
      <c r="AC364" s="1" t="str">
        <f t="shared" si="523"/>
        <v>Osaühing Sindi Tervisekeskus</v>
      </c>
      <c r="AD364" s="1">
        <f>VLOOKUP(G364,[2]abi!$A$2:$C$4,2,0)</f>
        <v>71200022</v>
      </c>
      <c r="AF364" s="1" t="str">
        <f t="shared" si="524"/>
        <v>000000000000003069</v>
      </c>
      <c r="AG364" s="1">
        <f>VLOOKUP($AB364,[3]SAP!AN$4:AU$7387,4,0)</f>
        <v>2026</v>
      </c>
      <c r="AH364" s="1" t="str">
        <f>VLOOKUP($AB364,[3]SAP!$AN$4:$AU$7387,5,0)</f>
        <v>2026-PRL1-60467</v>
      </c>
      <c r="AI364" s="1" t="str">
        <f>VLOOKUP($AB364,[3]SAP!$AN$4:$AU$7387,6,0)</f>
        <v>#</v>
      </c>
      <c r="AJ364" s="1" t="str">
        <f>VLOOKUP($AB364,[3]SAP!$AN$4:$AU$7387,7,0)</f>
        <v>#</v>
      </c>
      <c r="AK364" s="1" t="str">
        <f>VLOOKUP($AB364,[3]SAP!$AN$4:$AU$7387,8,0)</f>
        <v>#</v>
      </c>
      <c r="AL364" s="1">
        <f t="shared" si="525"/>
        <v>1</v>
      </c>
      <c r="AM364" s="1">
        <v>1</v>
      </c>
      <c r="AN364" s="16">
        <f t="shared" si="526"/>
        <v>7470.92</v>
      </c>
      <c r="AO364" s="16">
        <f t="shared" si="527"/>
        <v>7470.92</v>
      </c>
      <c r="AP364" s="1">
        <v>1</v>
      </c>
      <c r="AQ364" s="1">
        <v>1</v>
      </c>
      <c r="AR364" s="1">
        <v>1</v>
      </c>
      <c r="AS364" s="1">
        <v>1</v>
      </c>
      <c r="AT364" s="1">
        <v>1</v>
      </c>
      <c r="AU364" s="1">
        <v>1</v>
      </c>
      <c r="AV364" s="1">
        <v>1</v>
      </c>
      <c r="AW364" s="1">
        <v>1</v>
      </c>
      <c r="AX364" s="1">
        <v>1</v>
      </c>
      <c r="AZ364" s="1" t="str">
        <f t="shared" si="528"/>
        <v>N0353</v>
      </c>
      <c r="BA364" s="1" t="str">
        <f t="shared" si="529"/>
        <v>D00939</v>
      </c>
      <c r="BB364" s="1" t="str">
        <f t="shared" si="529"/>
        <v>ANNE JÄRVSAAR</v>
      </c>
      <c r="BC364" s="1">
        <f t="shared" si="530"/>
        <v>60467</v>
      </c>
      <c r="BE364" s="1">
        <v>71200013</v>
      </c>
      <c r="BG364" s="1" t="str">
        <f t="shared" si="531"/>
        <v>000000000000003062</v>
      </c>
      <c r="BH364" s="1">
        <f>VLOOKUP($AB364,[3]SAP!$AN$4:$AU$7387,4,0)</f>
        <v>2026</v>
      </c>
      <c r="BI364" s="1" t="str">
        <f>VLOOKUP($AB364,[3]SAP!$AN$4:$AU$7387,5,0)</f>
        <v>2026-PRL1-60467</v>
      </c>
      <c r="BJ364" s="1" t="str">
        <f>VLOOKUP($AB364,[3]SAP!$AN$4:$AU$7387,6,0)</f>
        <v>#</v>
      </c>
      <c r="BK364" s="1" t="str">
        <f>VLOOKUP($AB364,[3]SAP!$AN$4:$AU$7387,7,0)</f>
        <v>#</v>
      </c>
      <c r="BL364" s="1" t="str">
        <f>VLOOKUP($AB364,[3]SAP!$AN$4:$AU$7387,8,0)</f>
        <v>#</v>
      </c>
      <c r="BM364" s="1">
        <f t="shared" si="532"/>
        <v>0.2</v>
      </c>
      <c r="BN364" s="1">
        <v>1</v>
      </c>
      <c r="BO364" s="16">
        <v>1306.2000000000003</v>
      </c>
      <c r="BP364" s="15">
        <f t="shared" si="533"/>
        <v>261.24</v>
      </c>
      <c r="BQ364" s="1">
        <v>1</v>
      </c>
      <c r="BR364" s="1">
        <v>1</v>
      </c>
      <c r="BS364" s="1">
        <v>1</v>
      </c>
      <c r="BT364" s="1">
        <v>1</v>
      </c>
      <c r="BU364" s="1">
        <v>1</v>
      </c>
      <c r="BV364" s="1">
        <v>1</v>
      </c>
      <c r="BW364" s="1">
        <v>1</v>
      </c>
      <c r="BX364" s="1">
        <v>1</v>
      </c>
      <c r="BY364" s="1">
        <v>1</v>
      </c>
    </row>
    <row r="365" spans="1:77" x14ac:dyDescent="0.25">
      <c r="A365" s="12" t="str">
        <f t="shared" si="518"/>
        <v>604353061D06256</v>
      </c>
      <c r="B365" s="1">
        <v>10486895</v>
      </c>
      <c r="C365" s="12">
        <v>60435</v>
      </c>
      <c r="D365" s="1" t="s">
        <v>1700</v>
      </c>
      <c r="E365" s="1" t="s">
        <v>1701</v>
      </c>
      <c r="F365" s="1" t="s">
        <v>1702</v>
      </c>
      <c r="G365" s="1">
        <v>3061</v>
      </c>
      <c r="H365" s="1" t="s">
        <v>1703</v>
      </c>
      <c r="I365" s="1">
        <v>0</v>
      </c>
      <c r="J365" s="17">
        <v>0</v>
      </c>
      <c r="L365" s="1">
        <v>0</v>
      </c>
      <c r="M365" s="1">
        <v>0</v>
      </c>
      <c r="N365" s="1"/>
      <c r="O365" s="12" t="e">
        <f>VLOOKUP(C365,'[1]minu seosed mai'!$E$3:$F$784,2,0)</f>
        <v>#N/A</v>
      </c>
      <c r="P365" s="12" t="e">
        <f>VLOOKUP(A365,'[1]minu seosed mai'!$A$3:$A$784,1,0)</f>
        <v>#N/A</v>
      </c>
      <c r="Q365" s="12"/>
      <c r="R365" s="12" t="e">
        <f>VLOOKUP(H365,'[2]minu seosed mai'!$B$3:$F$784,5,0)</f>
        <v>#N/A</v>
      </c>
      <c r="S365" s="12" t="s">
        <v>1704</v>
      </c>
      <c r="T365" s="12" t="s">
        <v>1705</v>
      </c>
      <c r="U365" s="12"/>
      <c r="V365" s="12" t="s">
        <v>679</v>
      </c>
    </row>
    <row r="366" spans="1:77" x14ac:dyDescent="0.25">
      <c r="A366" s="12" t="str">
        <f t="shared" ref="A366:A371" si="534">C366&amp;H366&amp;E366</f>
        <v>60583N0386D03159</v>
      </c>
      <c r="B366" s="1">
        <v>10315360</v>
      </c>
      <c r="C366" s="12">
        <v>60583</v>
      </c>
      <c r="D366" s="1" t="s">
        <v>1706</v>
      </c>
      <c r="E366" s="1" t="s">
        <v>1707</v>
      </c>
      <c r="F366" s="1" t="s">
        <v>1708</v>
      </c>
      <c r="G366" s="1">
        <v>3069</v>
      </c>
      <c r="H366" s="1" t="s">
        <v>1709</v>
      </c>
      <c r="I366" s="1">
        <v>1</v>
      </c>
      <c r="J366" s="15">
        <v>7470.92</v>
      </c>
      <c r="K366" s="1">
        <v>0.5</v>
      </c>
      <c r="L366" s="15">
        <v>653.1</v>
      </c>
      <c r="M366" s="1">
        <v>8124.02</v>
      </c>
      <c r="N366" s="1"/>
      <c r="O366" s="12" t="str">
        <f>VLOOKUP(C366,'[1]minu seosed mai'!$E$3:$F$784,2,0)</f>
        <v>Osaühing  Surju Tervisekeskus</v>
      </c>
      <c r="P366" s="12" t="str">
        <f>VLOOKUP(A366,'[2]minu seosed mai'!$A$3:$A$784,1,0)</f>
        <v>60583N0386D03159</v>
      </c>
      <c r="Q366" s="12"/>
      <c r="R366" s="12" t="str">
        <f>VLOOKUP(H366,'[2]minu seosed mai'!$B$3:$F$784,5,0)</f>
        <v>Osaühing  Surju Tervisekeskus</v>
      </c>
      <c r="S366" s="12" t="s">
        <v>1704</v>
      </c>
      <c r="T366" s="12" t="s">
        <v>1710</v>
      </c>
      <c r="U366" s="12"/>
      <c r="V366" s="12" t="s">
        <v>1704</v>
      </c>
      <c r="X366" s="16">
        <f t="shared" ref="X366:X371" si="535">J366/I366</f>
        <v>7470.92</v>
      </c>
      <c r="Y366" s="1" t="str">
        <f t="shared" ref="Y366:Y371" si="536">H366</f>
        <v>N0386</v>
      </c>
      <c r="Z366" s="1" t="str">
        <f t="shared" ref="Z366:Z371" si="537">E366</f>
        <v>D03159</v>
      </c>
      <c r="AB366" s="1">
        <f t="shared" ref="AB366:AC371" si="538">C366</f>
        <v>60583</v>
      </c>
      <c r="AC366" s="1" t="str">
        <f t="shared" si="538"/>
        <v>Osaühing Surju Tervisekeskus</v>
      </c>
      <c r="AD366" s="1">
        <f>VLOOKUP(G366,[2]abi!$A$2:$C$4,2,0)</f>
        <v>71200022</v>
      </c>
      <c r="AF366" s="1" t="str">
        <f t="shared" ref="AF366:AF371" si="539">$AF$1&amp;G366</f>
        <v>000000000000003069</v>
      </c>
      <c r="AG366" s="1">
        <f>VLOOKUP($AB366,[3]SAP!AN$4:AU$7387,4,0)</f>
        <v>2026</v>
      </c>
      <c r="AH366" s="1" t="str">
        <f>VLOOKUP($AB366,[3]SAP!$AN$4:$AU$7387,5,0)</f>
        <v>2026-PRL1-60583</v>
      </c>
      <c r="AI366" s="1" t="str">
        <f>VLOOKUP($AB366,[3]SAP!$AN$4:$AU$7387,6,0)</f>
        <v>#</v>
      </c>
      <c r="AJ366" s="1" t="str">
        <f>VLOOKUP($AB366,[3]SAP!$AN$4:$AU$7387,7,0)</f>
        <v>#</v>
      </c>
      <c r="AK366" s="1" t="str">
        <f>VLOOKUP($AB366,[3]SAP!$AN$4:$AU$7387,8,0)</f>
        <v>#</v>
      </c>
      <c r="AL366" s="1">
        <f t="shared" ref="AL366:AL371" si="540">I366</f>
        <v>1</v>
      </c>
      <c r="AM366" s="1">
        <v>1</v>
      </c>
      <c r="AN366" s="16">
        <f t="shared" ref="AN366:AN371" si="541">X366</f>
        <v>7470.92</v>
      </c>
      <c r="AO366" s="16">
        <f t="shared" ref="AO366:AO371" si="542">J366</f>
        <v>7470.92</v>
      </c>
      <c r="AP366" s="1">
        <v>1</v>
      </c>
      <c r="AQ366" s="1">
        <v>1</v>
      </c>
      <c r="AR366" s="1">
        <v>1</v>
      </c>
      <c r="AS366" s="1">
        <v>1</v>
      </c>
      <c r="AT366" s="1">
        <v>1</v>
      </c>
      <c r="AU366" s="1">
        <v>1</v>
      </c>
      <c r="AV366" s="1">
        <v>1</v>
      </c>
      <c r="AW366" s="1">
        <v>1</v>
      </c>
      <c r="AX366" s="1">
        <v>1</v>
      </c>
      <c r="AZ366" s="1" t="str">
        <f t="shared" ref="AZ366:AZ371" si="543">H366</f>
        <v>N0386</v>
      </c>
      <c r="BA366" s="1" t="str">
        <f t="shared" ref="BA366:BB371" si="544">E366</f>
        <v>D03159</v>
      </c>
      <c r="BB366" s="1" t="str">
        <f t="shared" si="544"/>
        <v>ÜLLE ALANURM</v>
      </c>
      <c r="BC366" s="1">
        <f t="shared" ref="BC366:BC371" si="545">C366</f>
        <v>60583</v>
      </c>
      <c r="BE366" s="1">
        <v>71200013</v>
      </c>
      <c r="BG366" s="1" t="str">
        <f t="shared" ref="BG366:BG371" si="546">$BG$1&amp;3062</f>
        <v>000000000000003062</v>
      </c>
      <c r="BH366" s="1">
        <f>VLOOKUP($AB366,[3]SAP!$AN$4:$AU$7387,4,0)</f>
        <v>2026</v>
      </c>
      <c r="BI366" s="1" t="str">
        <f>VLOOKUP($AB366,[3]SAP!$AN$4:$AU$7387,5,0)</f>
        <v>2026-PRL1-60583</v>
      </c>
      <c r="BJ366" s="1" t="str">
        <f>VLOOKUP($AB366,[3]SAP!$AN$4:$AU$7387,6,0)</f>
        <v>#</v>
      </c>
      <c r="BK366" s="1" t="str">
        <f>VLOOKUP($AB366,[3]SAP!$AN$4:$AU$7387,7,0)</f>
        <v>#</v>
      </c>
      <c r="BL366" s="1" t="str">
        <f>VLOOKUP($AB366,[3]SAP!$AN$4:$AU$7387,8,0)</f>
        <v>#</v>
      </c>
      <c r="BM366" s="1">
        <f t="shared" ref="BM366:BM371" si="547">K366</f>
        <v>0.5</v>
      </c>
      <c r="BN366" s="1">
        <v>1</v>
      </c>
      <c r="BO366" s="16">
        <v>1306.2000000000003</v>
      </c>
      <c r="BP366" s="15">
        <f t="shared" ref="BP366:BP371" si="548">L366</f>
        <v>653.1</v>
      </c>
      <c r="BQ366" s="1">
        <v>1</v>
      </c>
      <c r="BR366" s="1">
        <v>1</v>
      </c>
      <c r="BS366" s="1">
        <v>1</v>
      </c>
      <c r="BT366" s="1">
        <v>1</v>
      </c>
      <c r="BU366" s="1">
        <v>1</v>
      </c>
      <c r="BV366" s="1">
        <v>1</v>
      </c>
      <c r="BW366" s="1">
        <v>1</v>
      </c>
      <c r="BX366" s="1">
        <v>1</v>
      </c>
      <c r="BY366" s="1">
        <v>1</v>
      </c>
    </row>
    <row r="367" spans="1:77" x14ac:dyDescent="0.25">
      <c r="A367" s="12" t="str">
        <f t="shared" si="534"/>
        <v>50700N0075D00550</v>
      </c>
      <c r="B367" s="1">
        <v>12040571</v>
      </c>
      <c r="C367" s="12">
        <v>50700</v>
      </c>
      <c r="D367" s="1" t="s">
        <v>1704</v>
      </c>
      <c r="E367" s="1" t="s">
        <v>1711</v>
      </c>
      <c r="F367" s="1" t="s">
        <v>1712</v>
      </c>
      <c r="G367" s="1">
        <v>3069</v>
      </c>
      <c r="H367" s="1" t="s">
        <v>1713</v>
      </c>
      <c r="I367" s="1">
        <v>1</v>
      </c>
      <c r="J367" s="15">
        <v>7470.92</v>
      </c>
      <c r="K367" s="1">
        <v>0.70000000000000007</v>
      </c>
      <c r="L367" s="15">
        <v>914.34000000000015</v>
      </c>
      <c r="M367" s="1">
        <v>8385.26</v>
      </c>
      <c r="N367" s="1"/>
      <c r="O367" s="12" t="str">
        <f>VLOOKUP(C367,'[1]minu seosed mai'!$E$3:$F$784,2,0)</f>
        <v>Osaühing Tallinna Perearstikeskus</v>
      </c>
      <c r="P367" s="12" t="str">
        <f>VLOOKUP(A367,'[2]minu seosed mai'!$A$3:$A$784,1,0)</f>
        <v>50700N0075D00550</v>
      </c>
      <c r="Q367" s="12"/>
      <c r="R367" s="12" t="str">
        <f>VLOOKUP(H367,'[2]minu seosed mai'!$B$3:$F$784,5,0)</f>
        <v>OÜ Tallinna Perearstikeskus</v>
      </c>
      <c r="S367" s="12" t="s">
        <v>1704</v>
      </c>
      <c r="T367" s="12" t="s">
        <v>1714</v>
      </c>
      <c r="U367" s="12"/>
      <c r="V367" s="12" t="s">
        <v>679</v>
      </c>
      <c r="X367" s="16">
        <f t="shared" si="535"/>
        <v>7470.92</v>
      </c>
      <c r="Y367" s="1" t="str">
        <f t="shared" si="536"/>
        <v>N0075</v>
      </c>
      <c r="Z367" s="1" t="str">
        <f t="shared" si="537"/>
        <v>D00550</v>
      </c>
      <c r="AB367" s="1">
        <f t="shared" si="538"/>
        <v>50700</v>
      </c>
      <c r="AC367" s="1" t="str">
        <f t="shared" si="538"/>
        <v>Osaühing Tallinna Perearstikeskus</v>
      </c>
      <c r="AD367" s="1">
        <f>VLOOKUP(G367,[2]abi!$A$2:$C$4,2,0)</f>
        <v>71200022</v>
      </c>
      <c r="AF367" s="1" t="str">
        <f t="shared" si="539"/>
        <v>000000000000003069</v>
      </c>
      <c r="AG367" s="1">
        <f>VLOOKUP($AB367,[3]SAP!AN$4:AU$7387,4,0)</f>
        <v>2026</v>
      </c>
      <c r="AH367" s="1" t="str">
        <f>VLOOKUP($AB367,[3]SAP!$AN$4:$AU$7387,5,0)</f>
        <v>2026-PRL1-50700</v>
      </c>
      <c r="AI367" s="1">
        <f>VLOOKUP($AB367,[3]SAP!$AN$4:$AU$7387,6,0)</f>
        <v>1</v>
      </c>
      <c r="AJ367" s="1" t="str">
        <f>VLOOKUP($AB367,[3]SAP!$AN$4:$AU$7387,7,0)</f>
        <v>TK026</v>
      </c>
      <c r="AK367" s="1" t="str">
        <f>VLOOKUP($AB367,[3]SAP!$AN$4:$AU$7387,8,0)</f>
        <v>#</v>
      </c>
      <c r="AL367" s="1">
        <f t="shared" si="540"/>
        <v>1</v>
      </c>
      <c r="AM367" s="1">
        <v>1</v>
      </c>
      <c r="AN367" s="16">
        <f t="shared" si="541"/>
        <v>7470.92</v>
      </c>
      <c r="AO367" s="16">
        <f t="shared" si="542"/>
        <v>7470.92</v>
      </c>
      <c r="AP367" s="1">
        <v>1</v>
      </c>
      <c r="AQ367" s="1">
        <v>1</v>
      </c>
      <c r="AR367" s="1">
        <v>1</v>
      </c>
      <c r="AS367" s="1">
        <v>1</v>
      </c>
      <c r="AT367" s="1">
        <v>1</v>
      </c>
      <c r="AU367" s="1">
        <v>1</v>
      </c>
      <c r="AV367" s="1">
        <v>1</v>
      </c>
      <c r="AW367" s="1">
        <v>1</v>
      </c>
      <c r="AX367" s="1">
        <v>1</v>
      </c>
      <c r="AZ367" s="1" t="str">
        <f t="shared" si="543"/>
        <v>N0075</v>
      </c>
      <c r="BA367" s="1" t="str">
        <f t="shared" si="544"/>
        <v>D00550</v>
      </c>
      <c r="BB367" s="1" t="str">
        <f t="shared" si="544"/>
        <v>VIKTORIA PRONEVITŠ</v>
      </c>
      <c r="BC367" s="1">
        <f t="shared" si="545"/>
        <v>50700</v>
      </c>
      <c r="BE367" s="1">
        <v>71200013</v>
      </c>
      <c r="BG367" s="1" t="str">
        <f t="shared" si="546"/>
        <v>000000000000003062</v>
      </c>
      <c r="BH367" s="1">
        <f>VLOOKUP($AB367,[3]SAP!$AN$4:$AU$7387,4,0)</f>
        <v>2026</v>
      </c>
      <c r="BI367" s="1" t="str">
        <f>VLOOKUP($AB367,[3]SAP!$AN$4:$AU$7387,5,0)</f>
        <v>2026-PRL1-50700</v>
      </c>
      <c r="BJ367" s="1">
        <f>VLOOKUP($AB367,[3]SAP!$AN$4:$AU$7387,6,0)</f>
        <v>1</v>
      </c>
      <c r="BK367" s="1" t="str">
        <f>VLOOKUP($AB367,[3]SAP!$AN$4:$AU$7387,7,0)</f>
        <v>TK026</v>
      </c>
      <c r="BL367" s="1" t="str">
        <f>VLOOKUP($AB367,[3]SAP!$AN$4:$AU$7387,8,0)</f>
        <v>#</v>
      </c>
      <c r="BM367" s="1">
        <f t="shared" si="547"/>
        <v>0.70000000000000007</v>
      </c>
      <c r="BN367" s="1">
        <v>1</v>
      </c>
      <c r="BO367" s="16">
        <v>1306.2000000000003</v>
      </c>
      <c r="BP367" s="15">
        <f t="shared" si="548"/>
        <v>914.34000000000015</v>
      </c>
      <c r="BQ367" s="1">
        <v>1</v>
      </c>
      <c r="BR367" s="1">
        <v>1</v>
      </c>
      <c r="BS367" s="1">
        <v>1</v>
      </c>
      <c r="BT367" s="1">
        <v>1</v>
      </c>
      <c r="BU367" s="1">
        <v>1</v>
      </c>
      <c r="BV367" s="1">
        <v>1</v>
      </c>
      <c r="BW367" s="1">
        <v>1</v>
      </c>
      <c r="BX367" s="1">
        <v>1</v>
      </c>
      <c r="BY367" s="1">
        <v>1</v>
      </c>
    </row>
    <row r="368" spans="1:77" x14ac:dyDescent="0.25">
      <c r="A368" s="12" t="str">
        <f t="shared" si="534"/>
        <v>50700N0076D08908</v>
      </c>
      <c r="B368" s="1">
        <v>12040571</v>
      </c>
      <c r="C368" s="12">
        <v>50700</v>
      </c>
      <c r="D368" s="1" t="s">
        <v>1704</v>
      </c>
      <c r="E368" s="1" t="s">
        <v>1715</v>
      </c>
      <c r="F368" s="1" t="s">
        <v>1716</v>
      </c>
      <c r="G368" s="1">
        <v>3069</v>
      </c>
      <c r="H368" s="1" t="s">
        <v>1717</v>
      </c>
      <c r="I368" s="1">
        <v>1</v>
      </c>
      <c r="J368" s="15">
        <v>7470.92</v>
      </c>
      <c r="K368" s="1">
        <v>0.5</v>
      </c>
      <c r="L368" s="15">
        <v>653.1</v>
      </c>
      <c r="M368" s="1">
        <v>8124.02</v>
      </c>
      <c r="N368" s="1"/>
      <c r="O368" s="12" t="str">
        <f>VLOOKUP(C368,'[1]minu seosed mai'!$E$3:$F$784,2,0)</f>
        <v>Osaühing Tallinna Perearstikeskus</v>
      </c>
      <c r="P368" s="12" t="str">
        <f>VLOOKUP(A368,'[2]minu seosed mai'!$A$3:$A$784,1,0)</f>
        <v>50700N0076D08908</v>
      </c>
      <c r="Q368" s="12"/>
      <c r="R368" s="12" t="str">
        <f>VLOOKUP(H368,'[2]minu seosed mai'!$B$3:$F$784,5,0)</f>
        <v>Osaühing Tallinna Perearstikeskus</v>
      </c>
      <c r="S368" s="12" t="s">
        <v>1704</v>
      </c>
      <c r="T368" s="12" t="s">
        <v>1718</v>
      </c>
      <c r="U368" s="12"/>
      <c r="V368" s="12" t="s">
        <v>1704</v>
      </c>
      <c r="X368" s="16">
        <f t="shared" si="535"/>
        <v>7470.92</v>
      </c>
      <c r="Y368" s="1" t="str">
        <f t="shared" si="536"/>
        <v>N0076</v>
      </c>
      <c r="Z368" s="1" t="str">
        <f t="shared" si="537"/>
        <v>D08908</v>
      </c>
      <c r="AB368" s="1">
        <f t="shared" si="538"/>
        <v>50700</v>
      </c>
      <c r="AC368" s="1" t="str">
        <f t="shared" si="538"/>
        <v>Osaühing Tallinna Perearstikeskus</v>
      </c>
      <c r="AD368" s="1">
        <f>VLOOKUP(G368,[2]abi!$A$2:$C$4,2,0)</f>
        <v>71200022</v>
      </c>
      <c r="AF368" s="1" t="str">
        <f t="shared" si="539"/>
        <v>000000000000003069</v>
      </c>
      <c r="AG368" s="1">
        <f>VLOOKUP($AB368,[3]SAP!AN$4:AU$7387,4,0)</f>
        <v>2026</v>
      </c>
      <c r="AH368" s="1" t="str">
        <f>VLOOKUP($AB368,[3]SAP!$AN$4:$AU$7387,5,0)</f>
        <v>2026-PRL1-50700</v>
      </c>
      <c r="AI368" s="1">
        <f>VLOOKUP($AB368,[3]SAP!$AN$4:$AU$7387,6,0)</f>
        <v>1</v>
      </c>
      <c r="AJ368" s="1" t="str">
        <f>VLOOKUP($AB368,[3]SAP!$AN$4:$AU$7387,7,0)</f>
        <v>TK026</v>
      </c>
      <c r="AK368" s="1" t="str">
        <f>VLOOKUP($AB368,[3]SAP!$AN$4:$AU$7387,8,0)</f>
        <v>#</v>
      </c>
      <c r="AL368" s="1">
        <f t="shared" si="540"/>
        <v>1</v>
      </c>
      <c r="AM368" s="1">
        <v>1</v>
      </c>
      <c r="AN368" s="16">
        <f t="shared" si="541"/>
        <v>7470.92</v>
      </c>
      <c r="AO368" s="16">
        <f t="shared" si="542"/>
        <v>7470.92</v>
      </c>
      <c r="AP368" s="1">
        <v>1</v>
      </c>
      <c r="AQ368" s="1">
        <v>1</v>
      </c>
      <c r="AR368" s="1">
        <v>1</v>
      </c>
      <c r="AS368" s="1">
        <v>1</v>
      </c>
      <c r="AT368" s="1">
        <v>1</v>
      </c>
      <c r="AU368" s="1">
        <v>1</v>
      </c>
      <c r="AV368" s="1">
        <v>1</v>
      </c>
      <c r="AW368" s="1">
        <v>1</v>
      </c>
      <c r="AX368" s="1">
        <v>1</v>
      </c>
      <c r="AZ368" s="1" t="str">
        <f t="shared" si="543"/>
        <v>N0076</v>
      </c>
      <c r="BA368" s="1" t="str">
        <f t="shared" si="544"/>
        <v>D08908</v>
      </c>
      <c r="BB368" s="1" t="str">
        <f t="shared" si="544"/>
        <v>VIRGE TIISMA</v>
      </c>
      <c r="BC368" s="1">
        <f t="shared" si="545"/>
        <v>50700</v>
      </c>
      <c r="BE368" s="1">
        <v>71200013</v>
      </c>
      <c r="BG368" s="1" t="str">
        <f t="shared" si="546"/>
        <v>000000000000003062</v>
      </c>
      <c r="BH368" s="1">
        <f>VLOOKUP($AB368,[3]SAP!$AN$4:$AU$7387,4,0)</f>
        <v>2026</v>
      </c>
      <c r="BI368" s="1" t="str">
        <f>VLOOKUP($AB368,[3]SAP!$AN$4:$AU$7387,5,0)</f>
        <v>2026-PRL1-50700</v>
      </c>
      <c r="BJ368" s="1">
        <f>VLOOKUP($AB368,[3]SAP!$AN$4:$AU$7387,6,0)</f>
        <v>1</v>
      </c>
      <c r="BK368" s="1" t="str">
        <f>VLOOKUP($AB368,[3]SAP!$AN$4:$AU$7387,7,0)</f>
        <v>TK026</v>
      </c>
      <c r="BL368" s="1" t="str">
        <f>VLOOKUP($AB368,[3]SAP!$AN$4:$AU$7387,8,0)</f>
        <v>#</v>
      </c>
      <c r="BM368" s="1">
        <f t="shared" si="547"/>
        <v>0.5</v>
      </c>
      <c r="BN368" s="1">
        <v>1</v>
      </c>
      <c r="BO368" s="16">
        <v>1306.2000000000003</v>
      </c>
      <c r="BP368" s="15">
        <f t="shared" si="548"/>
        <v>653.1</v>
      </c>
      <c r="BQ368" s="1">
        <v>1</v>
      </c>
      <c r="BR368" s="1">
        <v>1</v>
      </c>
      <c r="BS368" s="1">
        <v>1</v>
      </c>
      <c r="BT368" s="1">
        <v>1</v>
      </c>
      <c r="BU368" s="1">
        <v>1</v>
      </c>
      <c r="BV368" s="1">
        <v>1</v>
      </c>
      <c r="BW368" s="1">
        <v>1</v>
      </c>
      <c r="BX368" s="1">
        <v>1</v>
      </c>
      <c r="BY368" s="1">
        <v>1</v>
      </c>
    </row>
    <row r="369" spans="1:77" x14ac:dyDescent="0.25">
      <c r="A369" s="12" t="str">
        <f t="shared" si="534"/>
        <v>50700N0132D05149</v>
      </c>
      <c r="B369" s="1">
        <v>12040571</v>
      </c>
      <c r="C369" s="12">
        <v>50700</v>
      </c>
      <c r="D369" s="1" t="s">
        <v>1704</v>
      </c>
      <c r="E369" s="1" t="s">
        <v>1719</v>
      </c>
      <c r="F369" s="1" t="s">
        <v>1720</v>
      </c>
      <c r="G369" s="1">
        <v>3069</v>
      </c>
      <c r="H369" s="1" t="s">
        <v>1721</v>
      </c>
      <c r="I369" s="1">
        <v>1</v>
      </c>
      <c r="J369" s="15">
        <v>7470.92</v>
      </c>
      <c r="K369" s="1">
        <v>0.5</v>
      </c>
      <c r="L369" s="15">
        <v>653.1</v>
      </c>
      <c r="M369" s="1">
        <v>8124.02</v>
      </c>
      <c r="N369" s="1"/>
      <c r="O369" s="12" t="str">
        <f>VLOOKUP(C369,'[1]minu seosed mai'!$E$3:$F$784,2,0)</f>
        <v>Osaühing Tallinna Perearstikeskus</v>
      </c>
      <c r="P369" s="12" t="str">
        <f>VLOOKUP(A369,'[2]minu seosed mai'!$A$3:$A$784,1,0)</f>
        <v>50700N0132D05149</v>
      </c>
      <c r="Q369" s="12"/>
      <c r="R369" s="12" t="str">
        <f>VLOOKUP(H369,'[2]minu seosed mai'!$B$3:$F$784,5,0)</f>
        <v>OÜ Tallinna Perearstikeskus</v>
      </c>
      <c r="S369" s="12" t="s">
        <v>1704</v>
      </c>
      <c r="T369" s="12" t="s">
        <v>1722</v>
      </c>
      <c r="U369" s="12"/>
      <c r="V369" s="12" t="s">
        <v>1704</v>
      </c>
      <c r="X369" s="16">
        <f t="shared" si="535"/>
        <v>7470.92</v>
      </c>
      <c r="Y369" s="1" t="str">
        <f t="shared" si="536"/>
        <v>N0132</v>
      </c>
      <c r="Z369" s="1" t="str">
        <f t="shared" si="537"/>
        <v>D05149</v>
      </c>
      <c r="AB369" s="1">
        <f t="shared" si="538"/>
        <v>50700</v>
      </c>
      <c r="AC369" s="1" t="str">
        <f t="shared" si="538"/>
        <v>Osaühing Tallinna Perearstikeskus</v>
      </c>
      <c r="AD369" s="1">
        <f>VLOOKUP(G369,[2]abi!$A$2:$C$4,2,0)</f>
        <v>71200022</v>
      </c>
      <c r="AF369" s="1" t="str">
        <f t="shared" si="539"/>
        <v>000000000000003069</v>
      </c>
      <c r="AG369" s="1">
        <f>VLOOKUP($AB369,[3]SAP!AN$4:AU$7387,4,0)</f>
        <v>2026</v>
      </c>
      <c r="AH369" s="1" t="str">
        <f>VLOOKUP($AB369,[3]SAP!$AN$4:$AU$7387,5,0)</f>
        <v>2026-PRL1-50700</v>
      </c>
      <c r="AI369" s="1">
        <f>VLOOKUP($AB369,[3]SAP!$AN$4:$AU$7387,6,0)</f>
        <v>1</v>
      </c>
      <c r="AJ369" s="1" t="str">
        <f>VLOOKUP($AB369,[3]SAP!$AN$4:$AU$7387,7,0)</f>
        <v>TK026</v>
      </c>
      <c r="AK369" s="1" t="str">
        <f>VLOOKUP($AB369,[3]SAP!$AN$4:$AU$7387,8,0)</f>
        <v>#</v>
      </c>
      <c r="AL369" s="1">
        <f t="shared" si="540"/>
        <v>1</v>
      </c>
      <c r="AM369" s="1">
        <v>1</v>
      </c>
      <c r="AN369" s="16">
        <f t="shared" si="541"/>
        <v>7470.92</v>
      </c>
      <c r="AO369" s="16">
        <f t="shared" si="542"/>
        <v>7470.92</v>
      </c>
      <c r="AP369" s="1">
        <v>1</v>
      </c>
      <c r="AQ369" s="1">
        <v>1</v>
      </c>
      <c r="AR369" s="1">
        <v>1</v>
      </c>
      <c r="AS369" s="1">
        <v>1</v>
      </c>
      <c r="AT369" s="1">
        <v>1</v>
      </c>
      <c r="AU369" s="1">
        <v>1</v>
      </c>
      <c r="AV369" s="1">
        <v>1</v>
      </c>
      <c r="AW369" s="1">
        <v>1</v>
      </c>
      <c r="AX369" s="1">
        <v>1</v>
      </c>
      <c r="AZ369" s="1" t="str">
        <f t="shared" si="543"/>
        <v>N0132</v>
      </c>
      <c r="BA369" s="1" t="str">
        <f t="shared" si="544"/>
        <v>D05149</v>
      </c>
      <c r="BB369" s="1" t="str">
        <f t="shared" si="544"/>
        <v>MIKK MIRME</v>
      </c>
      <c r="BC369" s="1">
        <f t="shared" si="545"/>
        <v>50700</v>
      </c>
      <c r="BE369" s="1">
        <v>71200013</v>
      </c>
      <c r="BG369" s="1" t="str">
        <f t="shared" si="546"/>
        <v>000000000000003062</v>
      </c>
      <c r="BH369" s="1">
        <f>VLOOKUP($AB369,[3]SAP!$AN$4:$AU$7387,4,0)</f>
        <v>2026</v>
      </c>
      <c r="BI369" s="1" t="str">
        <f>VLOOKUP($AB369,[3]SAP!$AN$4:$AU$7387,5,0)</f>
        <v>2026-PRL1-50700</v>
      </c>
      <c r="BJ369" s="1">
        <f>VLOOKUP($AB369,[3]SAP!$AN$4:$AU$7387,6,0)</f>
        <v>1</v>
      </c>
      <c r="BK369" s="1" t="str">
        <f>VLOOKUP($AB369,[3]SAP!$AN$4:$AU$7387,7,0)</f>
        <v>TK026</v>
      </c>
      <c r="BL369" s="1" t="str">
        <f>VLOOKUP($AB369,[3]SAP!$AN$4:$AU$7387,8,0)</f>
        <v>#</v>
      </c>
      <c r="BM369" s="1">
        <f t="shared" si="547"/>
        <v>0.5</v>
      </c>
      <c r="BN369" s="1">
        <v>1</v>
      </c>
      <c r="BO369" s="16">
        <v>1306.2000000000003</v>
      </c>
      <c r="BP369" s="15">
        <f t="shared" si="548"/>
        <v>653.1</v>
      </c>
      <c r="BQ369" s="1">
        <v>1</v>
      </c>
      <c r="BR369" s="1">
        <v>1</v>
      </c>
      <c r="BS369" s="1">
        <v>1</v>
      </c>
      <c r="BT369" s="1">
        <v>1</v>
      </c>
      <c r="BU369" s="1">
        <v>1</v>
      </c>
      <c r="BV369" s="1">
        <v>1</v>
      </c>
      <c r="BW369" s="1">
        <v>1</v>
      </c>
      <c r="BX369" s="1">
        <v>1</v>
      </c>
      <c r="BY369" s="1">
        <v>1</v>
      </c>
    </row>
    <row r="370" spans="1:77" x14ac:dyDescent="0.25">
      <c r="A370" s="12" t="str">
        <f t="shared" si="534"/>
        <v>50700N0155D06036</v>
      </c>
      <c r="B370" s="1">
        <v>12040571</v>
      </c>
      <c r="C370" s="12">
        <v>50700</v>
      </c>
      <c r="D370" s="1" t="s">
        <v>1704</v>
      </c>
      <c r="E370" s="1" t="s">
        <v>1723</v>
      </c>
      <c r="F370" s="1" t="s">
        <v>1724</v>
      </c>
      <c r="G370" s="1">
        <v>3069</v>
      </c>
      <c r="H370" s="1" t="s">
        <v>1725</v>
      </c>
      <c r="I370" s="1">
        <v>1</v>
      </c>
      <c r="J370" s="15">
        <v>7470.92</v>
      </c>
      <c r="K370" s="1">
        <v>0.5</v>
      </c>
      <c r="L370" s="15">
        <v>653.1</v>
      </c>
      <c r="M370" s="1">
        <v>8124.02</v>
      </c>
      <c r="N370" s="1"/>
      <c r="O370" s="12" t="str">
        <f>VLOOKUP(C370,'[1]minu seosed mai'!$E$3:$F$784,2,0)</f>
        <v>Osaühing Tallinna Perearstikeskus</v>
      </c>
      <c r="P370" s="12" t="str">
        <f>VLOOKUP(A370,'[2]minu seosed mai'!$A$3:$A$784,1,0)</f>
        <v>50700N0155D06036</v>
      </c>
      <c r="Q370" s="12"/>
      <c r="R370" s="12" t="str">
        <f>VLOOKUP(H370,'[2]minu seosed mai'!$B$3:$F$784,5,0)</f>
        <v>Osaühing Tallinna Perearstikeskus</v>
      </c>
      <c r="S370" s="12" t="s">
        <v>1704</v>
      </c>
      <c r="T370" s="12" t="s">
        <v>1726</v>
      </c>
      <c r="U370" s="12"/>
      <c r="V370" s="12" t="s">
        <v>1704</v>
      </c>
      <c r="X370" s="16">
        <f t="shared" si="535"/>
        <v>7470.92</v>
      </c>
      <c r="Y370" s="1" t="str">
        <f t="shared" si="536"/>
        <v>N0155</v>
      </c>
      <c r="Z370" s="1" t="str">
        <f t="shared" si="537"/>
        <v>D06036</v>
      </c>
      <c r="AB370" s="1">
        <f t="shared" si="538"/>
        <v>50700</v>
      </c>
      <c r="AC370" s="1" t="str">
        <f t="shared" si="538"/>
        <v>Osaühing Tallinna Perearstikeskus</v>
      </c>
      <c r="AD370" s="1">
        <f>VLOOKUP(G370,[2]abi!$A$2:$C$4,2,0)</f>
        <v>71200022</v>
      </c>
      <c r="AF370" s="1" t="str">
        <f t="shared" si="539"/>
        <v>000000000000003069</v>
      </c>
      <c r="AG370" s="1">
        <f>VLOOKUP($AB370,[3]SAP!AN$4:AU$7387,4,0)</f>
        <v>2026</v>
      </c>
      <c r="AH370" s="1" t="str">
        <f>VLOOKUP($AB370,[3]SAP!$AN$4:$AU$7387,5,0)</f>
        <v>2026-PRL1-50700</v>
      </c>
      <c r="AI370" s="1">
        <f>VLOOKUP($AB370,[3]SAP!$AN$4:$AU$7387,6,0)</f>
        <v>1</v>
      </c>
      <c r="AJ370" s="1" t="str">
        <f>VLOOKUP($AB370,[3]SAP!$AN$4:$AU$7387,7,0)</f>
        <v>TK026</v>
      </c>
      <c r="AK370" s="1" t="str">
        <f>VLOOKUP($AB370,[3]SAP!$AN$4:$AU$7387,8,0)</f>
        <v>#</v>
      </c>
      <c r="AL370" s="1">
        <f t="shared" si="540"/>
        <v>1</v>
      </c>
      <c r="AM370" s="1">
        <v>1</v>
      </c>
      <c r="AN370" s="16">
        <f t="shared" si="541"/>
        <v>7470.92</v>
      </c>
      <c r="AO370" s="16">
        <f t="shared" si="542"/>
        <v>7470.92</v>
      </c>
      <c r="AP370" s="1">
        <v>1</v>
      </c>
      <c r="AQ370" s="1">
        <v>1</v>
      </c>
      <c r="AR370" s="1">
        <v>1</v>
      </c>
      <c r="AS370" s="1">
        <v>1</v>
      </c>
      <c r="AT370" s="1">
        <v>1</v>
      </c>
      <c r="AU370" s="1">
        <v>1</v>
      </c>
      <c r="AV370" s="1">
        <v>1</v>
      </c>
      <c r="AW370" s="1">
        <v>1</v>
      </c>
      <c r="AX370" s="1">
        <v>1</v>
      </c>
      <c r="AZ370" s="1" t="str">
        <f t="shared" si="543"/>
        <v>N0155</v>
      </c>
      <c r="BA370" s="1" t="str">
        <f t="shared" si="544"/>
        <v>D06036</v>
      </c>
      <c r="BB370" s="1" t="str">
        <f t="shared" si="544"/>
        <v>HELLE VEHLMANN</v>
      </c>
      <c r="BC370" s="1">
        <f t="shared" si="545"/>
        <v>50700</v>
      </c>
      <c r="BE370" s="1">
        <v>71200013</v>
      </c>
      <c r="BG370" s="1" t="str">
        <f t="shared" si="546"/>
        <v>000000000000003062</v>
      </c>
      <c r="BH370" s="1">
        <f>VLOOKUP($AB370,[3]SAP!$AN$4:$AU$7387,4,0)</f>
        <v>2026</v>
      </c>
      <c r="BI370" s="1" t="str">
        <f>VLOOKUP($AB370,[3]SAP!$AN$4:$AU$7387,5,0)</f>
        <v>2026-PRL1-50700</v>
      </c>
      <c r="BJ370" s="1">
        <f>VLOOKUP($AB370,[3]SAP!$AN$4:$AU$7387,6,0)</f>
        <v>1</v>
      </c>
      <c r="BK370" s="1" t="str">
        <f>VLOOKUP($AB370,[3]SAP!$AN$4:$AU$7387,7,0)</f>
        <v>TK026</v>
      </c>
      <c r="BL370" s="1" t="str">
        <f>VLOOKUP($AB370,[3]SAP!$AN$4:$AU$7387,8,0)</f>
        <v>#</v>
      </c>
      <c r="BM370" s="1">
        <f t="shared" si="547"/>
        <v>0.5</v>
      </c>
      <c r="BN370" s="1">
        <v>1</v>
      </c>
      <c r="BO370" s="16">
        <v>1306.2000000000003</v>
      </c>
      <c r="BP370" s="15">
        <f t="shared" si="548"/>
        <v>653.1</v>
      </c>
      <c r="BQ370" s="1">
        <v>1</v>
      </c>
      <c r="BR370" s="1">
        <v>1</v>
      </c>
      <c r="BS370" s="1">
        <v>1</v>
      </c>
      <c r="BT370" s="1">
        <v>1</v>
      </c>
      <c r="BU370" s="1">
        <v>1</v>
      </c>
      <c r="BV370" s="1">
        <v>1</v>
      </c>
      <c r="BW370" s="1">
        <v>1</v>
      </c>
      <c r="BX370" s="1">
        <v>1</v>
      </c>
      <c r="BY370" s="1">
        <v>1</v>
      </c>
    </row>
    <row r="371" spans="1:77" x14ac:dyDescent="0.25">
      <c r="A371" s="12" t="str">
        <f t="shared" si="534"/>
        <v>50700N0156D06035</v>
      </c>
      <c r="B371" s="1">
        <v>12040571</v>
      </c>
      <c r="C371" s="12">
        <v>50700</v>
      </c>
      <c r="D371" s="1" t="s">
        <v>1704</v>
      </c>
      <c r="E371" s="1" t="s">
        <v>1727</v>
      </c>
      <c r="F371" s="1" t="s">
        <v>1728</v>
      </c>
      <c r="G371" s="1">
        <v>3069</v>
      </c>
      <c r="H371" s="1" t="s">
        <v>1729</v>
      </c>
      <c r="I371" s="1">
        <v>1</v>
      </c>
      <c r="J371" s="15">
        <v>7470.92</v>
      </c>
      <c r="K371" s="1">
        <v>0.5</v>
      </c>
      <c r="L371" s="15">
        <v>653.1</v>
      </c>
      <c r="M371" s="1">
        <v>8124.02</v>
      </c>
      <c r="N371" s="1"/>
      <c r="O371" s="12" t="str">
        <f>VLOOKUP(C371,'[1]minu seosed mai'!$E$3:$F$784,2,0)</f>
        <v>Osaühing Tallinna Perearstikeskus</v>
      </c>
      <c r="P371" s="12" t="str">
        <f>VLOOKUP(A371,'[2]minu seosed mai'!$A$3:$A$784,1,0)</f>
        <v>50700N0156D06035</v>
      </c>
      <c r="Q371" s="12"/>
      <c r="R371" s="12" t="str">
        <f>VLOOKUP(H371,'[2]minu seosed mai'!$B$3:$F$784,5,0)</f>
        <v>Osaühing Tallinna Perearstikeskus</v>
      </c>
      <c r="S371" s="12" t="s">
        <v>1704</v>
      </c>
      <c r="T371" s="12" t="s">
        <v>1730</v>
      </c>
      <c r="U371" s="12"/>
      <c r="V371" s="12" t="s">
        <v>1704</v>
      </c>
      <c r="X371" s="16">
        <f t="shared" si="535"/>
        <v>7470.92</v>
      </c>
      <c r="Y371" s="1" t="str">
        <f t="shared" si="536"/>
        <v>N0156</v>
      </c>
      <c r="Z371" s="1" t="str">
        <f t="shared" si="537"/>
        <v>D06035</v>
      </c>
      <c r="AB371" s="1">
        <f t="shared" si="538"/>
        <v>50700</v>
      </c>
      <c r="AC371" s="1" t="str">
        <f t="shared" si="538"/>
        <v>Osaühing Tallinna Perearstikeskus</v>
      </c>
      <c r="AD371" s="1">
        <f>VLOOKUP(G371,[2]abi!$A$2:$C$4,2,0)</f>
        <v>71200022</v>
      </c>
      <c r="AF371" s="1" t="str">
        <f t="shared" si="539"/>
        <v>000000000000003069</v>
      </c>
      <c r="AG371" s="1">
        <f>VLOOKUP($AB371,[3]SAP!AN$4:AU$7387,4,0)</f>
        <v>2026</v>
      </c>
      <c r="AH371" s="1" t="str">
        <f>VLOOKUP($AB371,[3]SAP!$AN$4:$AU$7387,5,0)</f>
        <v>2026-PRL1-50700</v>
      </c>
      <c r="AI371" s="1">
        <f>VLOOKUP($AB371,[3]SAP!$AN$4:$AU$7387,6,0)</f>
        <v>1</v>
      </c>
      <c r="AJ371" s="1" t="str">
        <f>VLOOKUP($AB371,[3]SAP!$AN$4:$AU$7387,7,0)</f>
        <v>TK026</v>
      </c>
      <c r="AK371" s="1" t="str">
        <f>VLOOKUP($AB371,[3]SAP!$AN$4:$AU$7387,8,0)</f>
        <v>#</v>
      </c>
      <c r="AL371" s="1">
        <f t="shared" si="540"/>
        <v>1</v>
      </c>
      <c r="AM371" s="1">
        <v>1</v>
      </c>
      <c r="AN371" s="16">
        <f t="shared" si="541"/>
        <v>7470.92</v>
      </c>
      <c r="AO371" s="16">
        <f t="shared" si="542"/>
        <v>7470.92</v>
      </c>
      <c r="AP371" s="1">
        <v>1</v>
      </c>
      <c r="AQ371" s="1">
        <v>1</v>
      </c>
      <c r="AR371" s="1">
        <v>1</v>
      </c>
      <c r="AS371" s="1">
        <v>1</v>
      </c>
      <c r="AT371" s="1">
        <v>1</v>
      </c>
      <c r="AU371" s="1">
        <v>1</v>
      </c>
      <c r="AV371" s="1">
        <v>1</v>
      </c>
      <c r="AW371" s="1">
        <v>1</v>
      </c>
      <c r="AX371" s="1">
        <v>1</v>
      </c>
      <c r="AZ371" s="1" t="str">
        <f t="shared" si="543"/>
        <v>N0156</v>
      </c>
      <c r="BA371" s="1" t="str">
        <f t="shared" si="544"/>
        <v>D06035</v>
      </c>
      <c r="BB371" s="1" t="str">
        <f t="shared" si="544"/>
        <v>MIRALDA SIIRMANN</v>
      </c>
      <c r="BC371" s="1">
        <f t="shared" si="545"/>
        <v>50700</v>
      </c>
      <c r="BE371" s="1">
        <v>71200013</v>
      </c>
      <c r="BG371" s="1" t="str">
        <f t="shared" si="546"/>
        <v>000000000000003062</v>
      </c>
      <c r="BH371" s="1">
        <f>VLOOKUP($AB371,[3]SAP!$AN$4:$AU$7387,4,0)</f>
        <v>2026</v>
      </c>
      <c r="BI371" s="1" t="str">
        <f>VLOOKUP($AB371,[3]SAP!$AN$4:$AU$7387,5,0)</f>
        <v>2026-PRL1-50700</v>
      </c>
      <c r="BJ371" s="1">
        <f>VLOOKUP($AB371,[3]SAP!$AN$4:$AU$7387,6,0)</f>
        <v>1</v>
      </c>
      <c r="BK371" s="1" t="str">
        <f>VLOOKUP($AB371,[3]SAP!$AN$4:$AU$7387,7,0)</f>
        <v>TK026</v>
      </c>
      <c r="BL371" s="1" t="str">
        <f>VLOOKUP($AB371,[3]SAP!$AN$4:$AU$7387,8,0)</f>
        <v>#</v>
      </c>
      <c r="BM371" s="1">
        <f t="shared" si="547"/>
        <v>0.5</v>
      </c>
      <c r="BN371" s="1">
        <v>1</v>
      </c>
      <c r="BO371" s="16">
        <v>1306.2000000000003</v>
      </c>
      <c r="BP371" s="15">
        <f t="shared" si="548"/>
        <v>653.1</v>
      </c>
      <c r="BQ371" s="1">
        <v>1</v>
      </c>
      <c r="BR371" s="1">
        <v>1</v>
      </c>
      <c r="BS371" s="1">
        <v>1</v>
      </c>
      <c r="BT371" s="1">
        <v>1</v>
      </c>
      <c r="BU371" s="1">
        <v>1</v>
      </c>
      <c r="BV371" s="1">
        <v>1</v>
      </c>
      <c r="BW371" s="1">
        <v>1</v>
      </c>
      <c r="BX371" s="1">
        <v>1</v>
      </c>
      <c r="BY371" s="1">
        <v>1</v>
      </c>
    </row>
    <row r="372" spans="1:77" x14ac:dyDescent="0.25">
      <c r="A372" s="12" t="str">
        <f t="shared" si="518"/>
        <v>507003069D06029</v>
      </c>
      <c r="B372" s="1">
        <v>12040571</v>
      </c>
      <c r="C372" s="12">
        <v>50700</v>
      </c>
      <c r="D372" s="1" t="s">
        <v>1704</v>
      </c>
      <c r="E372" s="1" t="s">
        <v>1731</v>
      </c>
      <c r="F372" s="1" t="s">
        <v>1732</v>
      </c>
      <c r="G372" s="1">
        <v>3069</v>
      </c>
      <c r="H372" s="1" t="s">
        <v>1733</v>
      </c>
      <c r="I372" s="1">
        <v>0</v>
      </c>
      <c r="J372" s="17">
        <v>0</v>
      </c>
      <c r="K372" s="20"/>
      <c r="L372" s="21">
        <v>0</v>
      </c>
      <c r="M372" s="20">
        <v>0</v>
      </c>
      <c r="N372" s="1"/>
      <c r="O372" s="12" t="str">
        <f>VLOOKUP(C372,'[1]minu seosed mai'!$E$3:$F$784,2,0)</f>
        <v>Osaühing Tallinna Perearstikeskus</v>
      </c>
      <c r="P372" s="12" t="e">
        <f>VLOOKUP(A372,'[1]minu seosed mai'!$A$3:$A$784,1,0)</f>
        <v>#N/A</v>
      </c>
      <c r="Q372" s="12"/>
      <c r="R372" s="12" t="str">
        <f>VLOOKUP(H372,'[2]minu seosed mai'!$B$3:$F$784,5,0)</f>
        <v>Osaühing Tallinna Perearstikeskus</v>
      </c>
      <c r="S372" s="12" t="s">
        <v>1704</v>
      </c>
      <c r="T372" s="12" t="s">
        <v>1734</v>
      </c>
      <c r="U372" s="12"/>
      <c r="V372" s="12" t="s">
        <v>1704</v>
      </c>
    </row>
    <row r="373" spans="1:77" x14ac:dyDescent="0.25">
      <c r="A373" s="12" t="str">
        <f t="shared" ref="A373:A402" si="549">C373&amp;H373&amp;E373</f>
        <v>50700N0164D06442</v>
      </c>
      <c r="B373" s="1">
        <v>12040571</v>
      </c>
      <c r="C373" s="12">
        <v>50700</v>
      </c>
      <c r="D373" s="1" t="s">
        <v>1704</v>
      </c>
      <c r="E373" s="1" t="s">
        <v>1735</v>
      </c>
      <c r="F373" s="1" t="s">
        <v>1736</v>
      </c>
      <c r="G373" s="1">
        <v>3069</v>
      </c>
      <c r="H373" s="1" t="s">
        <v>1737</v>
      </c>
      <c r="I373" s="1">
        <v>1</v>
      </c>
      <c r="J373" s="15">
        <v>7470.92</v>
      </c>
      <c r="K373" s="1">
        <v>0.5</v>
      </c>
      <c r="L373" s="15">
        <v>653.1</v>
      </c>
      <c r="M373" s="1">
        <v>8124.02</v>
      </c>
      <c r="N373" s="1"/>
      <c r="O373" s="12" t="str">
        <f>VLOOKUP(C373,'[1]minu seosed mai'!$E$3:$F$784,2,0)</f>
        <v>Osaühing Tallinna Perearstikeskus</v>
      </c>
      <c r="P373" s="12" t="str">
        <f>VLOOKUP(A373,'[2]minu seosed mai'!$A$3:$A$784,1,0)</f>
        <v>50700N0164D06442</v>
      </c>
      <c r="Q373" s="12"/>
      <c r="R373" s="12" t="str">
        <f>VLOOKUP(H373,'[2]minu seosed mai'!$B$3:$F$784,5,0)</f>
        <v>Osaühing Tallinna Perearstikeskus</v>
      </c>
      <c r="S373" s="12" t="s">
        <v>1704</v>
      </c>
      <c r="T373" s="12" t="s">
        <v>1738</v>
      </c>
      <c r="U373" s="12"/>
      <c r="V373" s="12" t="s">
        <v>679</v>
      </c>
      <c r="X373" s="16">
        <f t="shared" ref="X373:X402" si="550">J373/I373</f>
        <v>7470.92</v>
      </c>
      <c r="Y373" s="1" t="str">
        <f t="shared" ref="Y373:Y402" si="551">H373</f>
        <v>N0164</v>
      </c>
      <c r="Z373" s="1" t="str">
        <f t="shared" ref="Z373:Z402" si="552">E373</f>
        <v>D06442</v>
      </c>
      <c r="AB373" s="1">
        <f t="shared" ref="AB373:AC402" si="553">C373</f>
        <v>50700</v>
      </c>
      <c r="AC373" s="1" t="str">
        <f t="shared" si="553"/>
        <v>Osaühing Tallinna Perearstikeskus</v>
      </c>
      <c r="AD373" s="1">
        <f>VLOOKUP(G373,[2]abi!$A$2:$C$4,2,0)</f>
        <v>71200022</v>
      </c>
      <c r="AF373" s="1" t="str">
        <f t="shared" ref="AF373:AF402" si="554">$AF$1&amp;G373</f>
        <v>000000000000003069</v>
      </c>
      <c r="AG373" s="1">
        <f>VLOOKUP($AB373,[3]SAP!AN$4:AU$7387,4,0)</f>
        <v>2026</v>
      </c>
      <c r="AH373" s="1" t="str">
        <f>VLOOKUP($AB373,[3]SAP!$AN$4:$AU$7387,5,0)</f>
        <v>2026-PRL1-50700</v>
      </c>
      <c r="AI373" s="1">
        <f>VLOOKUP($AB373,[3]SAP!$AN$4:$AU$7387,6,0)</f>
        <v>1</v>
      </c>
      <c r="AJ373" s="1" t="str">
        <f>VLOOKUP($AB373,[3]SAP!$AN$4:$AU$7387,7,0)</f>
        <v>TK026</v>
      </c>
      <c r="AK373" s="1" t="str">
        <f>VLOOKUP($AB373,[3]SAP!$AN$4:$AU$7387,8,0)</f>
        <v>#</v>
      </c>
      <c r="AL373" s="1">
        <f t="shared" ref="AL373:AL402" si="555">I373</f>
        <v>1</v>
      </c>
      <c r="AM373" s="1">
        <v>1</v>
      </c>
      <c r="AN373" s="16">
        <f t="shared" ref="AN373:AN402" si="556">X373</f>
        <v>7470.92</v>
      </c>
      <c r="AO373" s="16">
        <f t="shared" ref="AO373:AO402" si="557">J373</f>
        <v>7470.92</v>
      </c>
      <c r="AP373" s="1">
        <v>1</v>
      </c>
      <c r="AQ373" s="1">
        <v>1</v>
      </c>
      <c r="AR373" s="1">
        <v>1</v>
      </c>
      <c r="AS373" s="1">
        <v>1</v>
      </c>
      <c r="AT373" s="1">
        <v>1</v>
      </c>
      <c r="AU373" s="1">
        <v>1</v>
      </c>
      <c r="AV373" s="1">
        <v>1</v>
      </c>
      <c r="AW373" s="1">
        <v>1</v>
      </c>
      <c r="AX373" s="1">
        <v>1</v>
      </c>
      <c r="AZ373" s="1" t="str">
        <f t="shared" ref="AZ373:AZ402" si="558">H373</f>
        <v>N0164</v>
      </c>
      <c r="BA373" s="1" t="str">
        <f t="shared" ref="BA373:BB402" si="559">E373</f>
        <v>D06442</v>
      </c>
      <c r="BB373" s="1" t="str">
        <f t="shared" si="559"/>
        <v>IRINA OGOLTSOVA</v>
      </c>
      <c r="BC373" s="1">
        <f t="shared" ref="BC373:BC402" si="560">C373</f>
        <v>50700</v>
      </c>
      <c r="BE373" s="1">
        <v>71200013</v>
      </c>
      <c r="BG373" s="1" t="str">
        <f t="shared" ref="BG373:BG402" si="561">$BG$1&amp;3062</f>
        <v>000000000000003062</v>
      </c>
      <c r="BH373" s="1">
        <f>VLOOKUP($AB373,[3]SAP!$AN$4:$AU$7387,4,0)</f>
        <v>2026</v>
      </c>
      <c r="BI373" s="1" t="str">
        <f>VLOOKUP($AB373,[3]SAP!$AN$4:$AU$7387,5,0)</f>
        <v>2026-PRL1-50700</v>
      </c>
      <c r="BJ373" s="1">
        <f>VLOOKUP($AB373,[3]SAP!$AN$4:$AU$7387,6,0)</f>
        <v>1</v>
      </c>
      <c r="BK373" s="1" t="str">
        <f>VLOOKUP($AB373,[3]SAP!$AN$4:$AU$7387,7,0)</f>
        <v>TK026</v>
      </c>
      <c r="BL373" s="1" t="str">
        <f>VLOOKUP($AB373,[3]SAP!$AN$4:$AU$7387,8,0)</f>
        <v>#</v>
      </c>
      <c r="BM373" s="1">
        <f t="shared" ref="BM373:BM402" si="562">K373</f>
        <v>0.5</v>
      </c>
      <c r="BN373" s="1">
        <v>1</v>
      </c>
      <c r="BO373" s="16">
        <v>1306.2000000000003</v>
      </c>
      <c r="BP373" s="15">
        <f t="shared" ref="BP373:BP402" si="563">L373</f>
        <v>653.1</v>
      </c>
      <c r="BQ373" s="1">
        <v>1</v>
      </c>
      <c r="BR373" s="1">
        <v>1</v>
      </c>
      <c r="BS373" s="1">
        <v>1</v>
      </c>
      <c r="BT373" s="1">
        <v>1</v>
      </c>
      <c r="BU373" s="1">
        <v>1</v>
      </c>
      <c r="BV373" s="1">
        <v>1</v>
      </c>
      <c r="BW373" s="1">
        <v>1</v>
      </c>
      <c r="BX373" s="1">
        <v>1</v>
      </c>
      <c r="BY373" s="1">
        <v>1</v>
      </c>
    </row>
    <row r="374" spans="1:77" x14ac:dyDescent="0.25">
      <c r="A374" s="12" t="str">
        <f t="shared" si="549"/>
        <v>50700N0186D05747</v>
      </c>
      <c r="B374" s="1">
        <v>12040571</v>
      </c>
      <c r="C374" s="12">
        <v>50700</v>
      </c>
      <c r="D374" s="1" t="s">
        <v>1704</v>
      </c>
      <c r="E374" s="1" t="s">
        <v>1739</v>
      </c>
      <c r="F374" s="1" t="s">
        <v>1740</v>
      </c>
      <c r="G374" s="1">
        <v>3069</v>
      </c>
      <c r="H374" s="1" t="s">
        <v>1741</v>
      </c>
      <c r="I374" s="1">
        <v>1</v>
      </c>
      <c r="J374" s="15">
        <v>7470.92</v>
      </c>
      <c r="K374" s="1">
        <v>0.5</v>
      </c>
      <c r="L374" s="15">
        <v>653.1</v>
      </c>
      <c r="M374" s="1">
        <v>8124.02</v>
      </c>
      <c r="N374" s="1"/>
      <c r="O374" s="12" t="str">
        <f>VLOOKUP(C374,'[1]minu seosed mai'!$E$3:$F$784,2,0)</f>
        <v>Osaühing Tallinna Perearstikeskus</v>
      </c>
      <c r="P374" s="12" t="str">
        <f>VLOOKUP(A374,'[2]minu seosed mai'!$A$3:$A$784,1,0)</f>
        <v>50700N0186D05747</v>
      </c>
      <c r="Q374" s="12"/>
      <c r="R374" s="12" t="str">
        <f>VLOOKUP(H374,'[2]minu seosed mai'!$B$3:$F$784,5,0)</f>
        <v>Osaühing Tallinna Perearstikeskus</v>
      </c>
      <c r="S374" s="12" t="s">
        <v>1704</v>
      </c>
      <c r="T374" s="12" t="s">
        <v>1742</v>
      </c>
      <c r="U374" s="12"/>
      <c r="V374" s="12" t="s">
        <v>679</v>
      </c>
      <c r="X374" s="16">
        <f t="shared" si="550"/>
        <v>7470.92</v>
      </c>
      <c r="Y374" s="1" t="str">
        <f t="shared" si="551"/>
        <v>N0186</v>
      </c>
      <c r="Z374" s="1" t="str">
        <f t="shared" si="552"/>
        <v>D05747</v>
      </c>
      <c r="AB374" s="1">
        <f t="shared" si="553"/>
        <v>50700</v>
      </c>
      <c r="AC374" s="1" t="str">
        <f t="shared" si="553"/>
        <v>Osaühing Tallinna Perearstikeskus</v>
      </c>
      <c r="AD374" s="1">
        <f>VLOOKUP(G374,[2]abi!$A$2:$C$4,2,0)</f>
        <v>71200022</v>
      </c>
      <c r="AF374" s="1" t="str">
        <f t="shared" si="554"/>
        <v>000000000000003069</v>
      </c>
      <c r="AG374" s="1">
        <f>VLOOKUP($AB374,[3]SAP!AN$4:AU$7387,4,0)</f>
        <v>2026</v>
      </c>
      <c r="AH374" s="1" t="str">
        <f>VLOOKUP($AB374,[3]SAP!$AN$4:$AU$7387,5,0)</f>
        <v>2026-PRL1-50700</v>
      </c>
      <c r="AI374" s="1">
        <f>VLOOKUP($AB374,[3]SAP!$AN$4:$AU$7387,6,0)</f>
        <v>1</v>
      </c>
      <c r="AJ374" s="1" t="str">
        <f>VLOOKUP($AB374,[3]SAP!$AN$4:$AU$7387,7,0)</f>
        <v>TK026</v>
      </c>
      <c r="AK374" s="1" t="str">
        <f>VLOOKUP($AB374,[3]SAP!$AN$4:$AU$7387,8,0)</f>
        <v>#</v>
      </c>
      <c r="AL374" s="1">
        <f t="shared" si="555"/>
        <v>1</v>
      </c>
      <c r="AM374" s="1">
        <v>1</v>
      </c>
      <c r="AN374" s="16">
        <f t="shared" si="556"/>
        <v>7470.92</v>
      </c>
      <c r="AO374" s="16">
        <f t="shared" si="557"/>
        <v>7470.92</v>
      </c>
      <c r="AP374" s="1">
        <v>1</v>
      </c>
      <c r="AQ374" s="1">
        <v>1</v>
      </c>
      <c r="AR374" s="1">
        <v>1</v>
      </c>
      <c r="AS374" s="1">
        <v>1</v>
      </c>
      <c r="AT374" s="1">
        <v>1</v>
      </c>
      <c r="AU374" s="1">
        <v>1</v>
      </c>
      <c r="AV374" s="1">
        <v>1</v>
      </c>
      <c r="AW374" s="1">
        <v>1</v>
      </c>
      <c r="AX374" s="1">
        <v>1</v>
      </c>
      <c r="AZ374" s="1" t="str">
        <f t="shared" si="558"/>
        <v>N0186</v>
      </c>
      <c r="BA374" s="1" t="str">
        <f t="shared" si="559"/>
        <v>D05747</v>
      </c>
      <c r="BB374" s="1" t="str">
        <f t="shared" si="559"/>
        <v>INGRID KROONI</v>
      </c>
      <c r="BC374" s="1">
        <f t="shared" si="560"/>
        <v>50700</v>
      </c>
      <c r="BE374" s="1">
        <v>71200013</v>
      </c>
      <c r="BG374" s="1" t="str">
        <f t="shared" si="561"/>
        <v>000000000000003062</v>
      </c>
      <c r="BH374" s="1">
        <f>VLOOKUP($AB374,[3]SAP!$AN$4:$AU$7387,4,0)</f>
        <v>2026</v>
      </c>
      <c r="BI374" s="1" t="str">
        <f>VLOOKUP($AB374,[3]SAP!$AN$4:$AU$7387,5,0)</f>
        <v>2026-PRL1-50700</v>
      </c>
      <c r="BJ374" s="1">
        <f>VLOOKUP($AB374,[3]SAP!$AN$4:$AU$7387,6,0)</f>
        <v>1</v>
      </c>
      <c r="BK374" s="1" t="str">
        <f>VLOOKUP($AB374,[3]SAP!$AN$4:$AU$7387,7,0)</f>
        <v>TK026</v>
      </c>
      <c r="BL374" s="1" t="str">
        <f>VLOOKUP($AB374,[3]SAP!$AN$4:$AU$7387,8,0)</f>
        <v>#</v>
      </c>
      <c r="BM374" s="1">
        <f t="shared" si="562"/>
        <v>0.5</v>
      </c>
      <c r="BN374" s="1">
        <v>1</v>
      </c>
      <c r="BO374" s="16">
        <v>1306.2000000000003</v>
      </c>
      <c r="BP374" s="15">
        <f t="shared" si="563"/>
        <v>653.1</v>
      </c>
      <c r="BQ374" s="1">
        <v>1</v>
      </c>
      <c r="BR374" s="1">
        <v>1</v>
      </c>
      <c r="BS374" s="1">
        <v>1</v>
      </c>
      <c r="BT374" s="1">
        <v>1</v>
      </c>
      <c r="BU374" s="1">
        <v>1</v>
      </c>
      <c r="BV374" s="1">
        <v>1</v>
      </c>
      <c r="BW374" s="1">
        <v>1</v>
      </c>
      <c r="BX374" s="1">
        <v>1</v>
      </c>
      <c r="BY374" s="1">
        <v>1</v>
      </c>
    </row>
    <row r="375" spans="1:77" x14ac:dyDescent="0.25">
      <c r="A375" s="12" t="str">
        <f t="shared" si="549"/>
        <v>50700N0201D04784</v>
      </c>
      <c r="B375" s="1">
        <v>12040571</v>
      </c>
      <c r="C375" s="12">
        <v>50700</v>
      </c>
      <c r="D375" s="1" t="s">
        <v>1704</v>
      </c>
      <c r="E375" s="1" t="s">
        <v>1743</v>
      </c>
      <c r="F375" s="1" t="s">
        <v>1744</v>
      </c>
      <c r="G375" s="1">
        <v>3069</v>
      </c>
      <c r="H375" s="1" t="s">
        <v>1745</v>
      </c>
      <c r="I375" s="1">
        <v>1</v>
      </c>
      <c r="J375" s="15">
        <v>7470.92</v>
      </c>
      <c r="K375" s="1">
        <v>0.70000000000000007</v>
      </c>
      <c r="L375" s="15">
        <v>914.34000000000015</v>
      </c>
      <c r="M375" s="1">
        <v>8385.26</v>
      </c>
      <c r="N375" s="1"/>
      <c r="O375" s="12" t="str">
        <f>VLOOKUP(C375,'[1]minu seosed mai'!$E$3:$F$784,2,0)</f>
        <v>Osaühing Tallinna Perearstikeskus</v>
      </c>
      <c r="P375" s="12" t="str">
        <f>VLOOKUP(A375,'[2]minu seosed mai'!$A$3:$A$784,1,0)</f>
        <v>50700N0201D04784</v>
      </c>
      <c r="Q375" s="12"/>
      <c r="R375" s="12" t="str">
        <f>VLOOKUP(H375,'[2]minu seosed mai'!$B$3:$F$784,5,0)</f>
        <v>OÜ Tallinna Perearstikeskus</v>
      </c>
      <c r="S375" s="12" t="s">
        <v>1704</v>
      </c>
      <c r="T375" s="12" t="s">
        <v>1746</v>
      </c>
      <c r="U375" s="12"/>
      <c r="V375" s="12" t="s">
        <v>1704</v>
      </c>
      <c r="X375" s="16">
        <f t="shared" si="550"/>
        <v>7470.92</v>
      </c>
      <c r="Y375" s="1" t="str">
        <f t="shared" si="551"/>
        <v>N0201</v>
      </c>
      <c r="Z375" s="1" t="str">
        <f t="shared" si="552"/>
        <v>D04784</v>
      </c>
      <c r="AB375" s="1">
        <f t="shared" si="553"/>
        <v>50700</v>
      </c>
      <c r="AC375" s="1" t="str">
        <f t="shared" si="553"/>
        <v>Osaühing Tallinna Perearstikeskus</v>
      </c>
      <c r="AD375" s="1">
        <f>VLOOKUP(G375,[2]abi!$A$2:$C$4,2,0)</f>
        <v>71200022</v>
      </c>
      <c r="AF375" s="1" t="str">
        <f t="shared" si="554"/>
        <v>000000000000003069</v>
      </c>
      <c r="AG375" s="1">
        <f>VLOOKUP($AB375,[3]SAP!AN$4:AU$7387,4,0)</f>
        <v>2026</v>
      </c>
      <c r="AH375" s="1" t="str">
        <f>VLOOKUP($AB375,[3]SAP!$AN$4:$AU$7387,5,0)</f>
        <v>2026-PRL1-50700</v>
      </c>
      <c r="AI375" s="1">
        <f>VLOOKUP($AB375,[3]SAP!$AN$4:$AU$7387,6,0)</f>
        <v>1</v>
      </c>
      <c r="AJ375" s="1" t="str">
        <f>VLOOKUP($AB375,[3]SAP!$AN$4:$AU$7387,7,0)</f>
        <v>TK026</v>
      </c>
      <c r="AK375" s="1" t="str">
        <f>VLOOKUP($AB375,[3]SAP!$AN$4:$AU$7387,8,0)</f>
        <v>#</v>
      </c>
      <c r="AL375" s="1">
        <f t="shared" si="555"/>
        <v>1</v>
      </c>
      <c r="AM375" s="1">
        <v>1</v>
      </c>
      <c r="AN375" s="16">
        <f t="shared" si="556"/>
        <v>7470.92</v>
      </c>
      <c r="AO375" s="16">
        <f t="shared" si="557"/>
        <v>7470.92</v>
      </c>
      <c r="AP375" s="1">
        <v>1</v>
      </c>
      <c r="AQ375" s="1">
        <v>1</v>
      </c>
      <c r="AR375" s="1">
        <v>1</v>
      </c>
      <c r="AS375" s="1">
        <v>1</v>
      </c>
      <c r="AT375" s="1">
        <v>1</v>
      </c>
      <c r="AU375" s="1">
        <v>1</v>
      </c>
      <c r="AV375" s="1">
        <v>1</v>
      </c>
      <c r="AW375" s="1">
        <v>1</v>
      </c>
      <c r="AX375" s="1">
        <v>1</v>
      </c>
      <c r="AZ375" s="1" t="str">
        <f t="shared" si="558"/>
        <v>N0201</v>
      </c>
      <c r="BA375" s="1" t="str">
        <f t="shared" si="559"/>
        <v>D04784</v>
      </c>
      <c r="BB375" s="1" t="str">
        <f t="shared" si="559"/>
        <v>LJUDMILLA SAVOSKINA</v>
      </c>
      <c r="BC375" s="1">
        <f t="shared" si="560"/>
        <v>50700</v>
      </c>
      <c r="BE375" s="1">
        <v>71200013</v>
      </c>
      <c r="BG375" s="1" t="str">
        <f t="shared" si="561"/>
        <v>000000000000003062</v>
      </c>
      <c r="BH375" s="1">
        <f>VLOOKUP($AB375,[3]SAP!$AN$4:$AU$7387,4,0)</f>
        <v>2026</v>
      </c>
      <c r="BI375" s="1" t="str">
        <f>VLOOKUP($AB375,[3]SAP!$AN$4:$AU$7387,5,0)</f>
        <v>2026-PRL1-50700</v>
      </c>
      <c r="BJ375" s="1">
        <f>VLOOKUP($AB375,[3]SAP!$AN$4:$AU$7387,6,0)</f>
        <v>1</v>
      </c>
      <c r="BK375" s="1" t="str">
        <f>VLOOKUP($AB375,[3]SAP!$AN$4:$AU$7387,7,0)</f>
        <v>TK026</v>
      </c>
      <c r="BL375" s="1" t="str">
        <f>VLOOKUP($AB375,[3]SAP!$AN$4:$AU$7387,8,0)</f>
        <v>#</v>
      </c>
      <c r="BM375" s="1">
        <f t="shared" si="562"/>
        <v>0.70000000000000007</v>
      </c>
      <c r="BN375" s="1">
        <v>1</v>
      </c>
      <c r="BO375" s="16">
        <v>1306.2000000000003</v>
      </c>
      <c r="BP375" s="15">
        <f t="shared" si="563"/>
        <v>914.34000000000015</v>
      </c>
      <c r="BQ375" s="1">
        <v>1</v>
      </c>
      <c r="BR375" s="1">
        <v>1</v>
      </c>
      <c r="BS375" s="1">
        <v>1</v>
      </c>
      <c r="BT375" s="1">
        <v>1</v>
      </c>
      <c r="BU375" s="1">
        <v>1</v>
      </c>
      <c r="BV375" s="1">
        <v>1</v>
      </c>
      <c r="BW375" s="1">
        <v>1</v>
      </c>
      <c r="BX375" s="1">
        <v>1</v>
      </c>
      <c r="BY375" s="1">
        <v>1</v>
      </c>
    </row>
    <row r="376" spans="1:77" x14ac:dyDescent="0.25">
      <c r="A376" s="12" t="str">
        <f t="shared" si="549"/>
        <v>50700N0208D04303</v>
      </c>
      <c r="B376" s="1">
        <v>12040571</v>
      </c>
      <c r="C376" s="12">
        <v>50700</v>
      </c>
      <c r="D376" s="1" t="s">
        <v>1704</v>
      </c>
      <c r="E376" s="1" t="s">
        <v>1747</v>
      </c>
      <c r="F376" s="1" t="s">
        <v>1748</v>
      </c>
      <c r="G376" s="1">
        <v>3069</v>
      </c>
      <c r="H376" s="1" t="s">
        <v>1749</v>
      </c>
      <c r="I376" s="1">
        <v>1</v>
      </c>
      <c r="J376" s="15">
        <v>7470.92</v>
      </c>
      <c r="K376" s="1">
        <v>0.4</v>
      </c>
      <c r="L376" s="15">
        <v>522.48</v>
      </c>
      <c r="M376" s="1">
        <v>7993.4</v>
      </c>
      <c r="N376" s="1"/>
      <c r="O376" s="12" t="str">
        <f>VLOOKUP(C376,'[1]minu seosed mai'!$E$3:$F$784,2,0)</f>
        <v>Osaühing Tallinna Perearstikeskus</v>
      </c>
      <c r="P376" s="12" t="str">
        <f>VLOOKUP(A376,'[2]minu seosed mai'!$A$3:$A$784,1,0)</f>
        <v>50700N0208D04303</v>
      </c>
      <c r="Q376" s="12"/>
      <c r="R376" s="12" t="str">
        <f>VLOOKUP(H376,'[2]minu seosed mai'!$B$3:$F$784,5,0)</f>
        <v>OÜ Tallinna Perearstikeskus</v>
      </c>
      <c r="S376" s="12" t="s">
        <v>1750</v>
      </c>
      <c r="T376" s="12" t="s">
        <v>1751</v>
      </c>
      <c r="U376" s="12"/>
      <c r="V376" s="12" t="s">
        <v>1750</v>
      </c>
      <c r="X376" s="16">
        <f t="shared" si="550"/>
        <v>7470.92</v>
      </c>
      <c r="Y376" s="1" t="str">
        <f t="shared" si="551"/>
        <v>N0208</v>
      </c>
      <c r="Z376" s="1" t="str">
        <f t="shared" si="552"/>
        <v>D04303</v>
      </c>
      <c r="AB376" s="1">
        <f t="shared" si="553"/>
        <v>50700</v>
      </c>
      <c r="AC376" s="1" t="str">
        <f t="shared" si="553"/>
        <v>Osaühing Tallinna Perearstikeskus</v>
      </c>
      <c r="AD376" s="1">
        <f>VLOOKUP(G376,[2]abi!$A$2:$C$4,2,0)</f>
        <v>71200022</v>
      </c>
      <c r="AF376" s="1" t="str">
        <f t="shared" si="554"/>
        <v>000000000000003069</v>
      </c>
      <c r="AG376" s="1">
        <f>VLOOKUP($AB376,[3]SAP!AN$4:AU$7387,4,0)</f>
        <v>2026</v>
      </c>
      <c r="AH376" s="1" t="str">
        <f>VLOOKUP($AB376,[3]SAP!$AN$4:$AU$7387,5,0)</f>
        <v>2026-PRL1-50700</v>
      </c>
      <c r="AI376" s="1">
        <f>VLOOKUP($AB376,[3]SAP!$AN$4:$AU$7387,6,0)</f>
        <v>1</v>
      </c>
      <c r="AJ376" s="1" t="str">
        <f>VLOOKUP($AB376,[3]SAP!$AN$4:$AU$7387,7,0)</f>
        <v>TK026</v>
      </c>
      <c r="AK376" s="1" t="str">
        <f>VLOOKUP($AB376,[3]SAP!$AN$4:$AU$7387,8,0)</f>
        <v>#</v>
      </c>
      <c r="AL376" s="1">
        <f t="shared" si="555"/>
        <v>1</v>
      </c>
      <c r="AM376" s="1">
        <v>1</v>
      </c>
      <c r="AN376" s="16">
        <f t="shared" si="556"/>
        <v>7470.92</v>
      </c>
      <c r="AO376" s="16">
        <f t="shared" si="557"/>
        <v>7470.92</v>
      </c>
      <c r="AP376" s="1">
        <v>1</v>
      </c>
      <c r="AQ376" s="1">
        <v>1</v>
      </c>
      <c r="AR376" s="1">
        <v>1</v>
      </c>
      <c r="AS376" s="1">
        <v>1</v>
      </c>
      <c r="AT376" s="1">
        <v>1</v>
      </c>
      <c r="AU376" s="1">
        <v>1</v>
      </c>
      <c r="AV376" s="1">
        <v>1</v>
      </c>
      <c r="AW376" s="1">
        <v>1</v>
      </c>
      <c r="AX376" s="1">
        <v>1</v>
      </c>
      <c r="AZ376" s="1" t="str">
        <f t="shared" si="558"/>
        <v>N0208</v>
      </c>
      <c r="BA376" s="1" t="str">
        <f t="shared" si="559"/>
        <v>D04303</v>
      </c>
      <c r="BB376" s="1" t="str">
        <f t="shared" si="559"/>
        <v>ELEONORA PUŽULE</v>
      </c>
      <c r="BC376" s="1">
        <f t="shared" si="560"/>
        <v>50700</v>
      </c>
      <c r="BE376" s="1">
        <v>71200013</v>
      </c>
      <c r="BG376" s="1" t="str">
        <f t="shared" si="561"/>
        <v>000000000000003062</v>
      </c>
      <c r="BH376" s="1">
        <f>VLOOKUP($AB376,[3]SAP!$AN$4:$AU$7387,4,0)</f>
        <v>2026</v>
      </c>
      <c r="BI376" s="1" t="str">
        <f>VLOOKUP($AB376,[3]SAP!$AN$4:$AU$7387,5,0)</f>
        <v>2026-PRL1-50700</v>
      </c>
      <c r="BJ376" s="1">
        <f>VLOOKUP($AB376,[3]SAP!$AN$4:$AU$7387,6,0)</f>
        <v>1</v>
      </c>
      <c r="BK376" s="1" t="str">
        <f>VLOOKUP($AB376,[3]SAP!$AN$4:$AU$7387,7,0)</f>
        <v>TK026</v>
      </c>
      <c r="BL376" s="1" t="str">
        <f>VLOOKUP($AB376,[3]SAP!$AN$4:$AU$7387,8,0)</f>
        <v>#</v>
      </c>
      <c r="BM376" s="1">
        <f t="shared" si="562"/>
        <v>0.4</v>
      </c>
      <c r="BN376" s="1">
        <v>1</v>
      </c>
      <c r="BO376" s="16">
        <v>1306.2000000000003</v>
      </c>
      <c r="BP376" s="15">
        <f t="shared" si="563"/>
        <v>522.48</v>
      </c>
      <c r="BQ376" s="1">
        <v>1</v>
      </c>
      <c r="BR376" s="1">
        <v>1</v>
      </c>
      <c r="BS376" s="1">
        <v>1</v>
      </c>
      <c r="BT376" s="1">
        <v>1</v>
      </c>
      <c r="BU376" s="1">
        <v>1</v>
      </c>
      <c r="BV376" s="1">
        <v>1</v>
      </c>
      <c r="BW376" s="1">
        <v>1</v>
      </c>
      <c r="BX376" s="1">
        <v>1</v>
      </c>
      <c r="BY376" s="1">
        <v>1</v>
      </c>
    </row>
    <row r="377" spans="1:77" x14ac:dyDescent="0.25">
      <c r="A377" s="12" t="str">
        <f t="shared" si="549"/>
        <v>50700N0246D01619</v>
      </c>
      <c r="B377" s="1">
        <v>12040571</v>
      </c>
      <c r="C377" s="12">
        <v>50700</v>
      </c>
      <c r="D377" s="1" t="s">
        <v>1704</v>
      </c>
      <c r="E377" s="1" t="s">
        <v>1752</v>
      </c>
      <c r="F377" s="1" t="s">
        <v>1753</v>
      </c>
      <c r="G377" s="1">
        <v>3069</v>
      </c>
      <c r="H377" s="1" t="s">
        <v>1754</v>
      </c>
      <c r="I377" s="1">
        <v>1</v>
      </c>
      <c r="J377" s="15">
        <v>7470.92</v>
      </c>
      <c r="K377" s="1">
        <v>0.5</v>
      </c>
      <c r="L377" s="15">
        <v>653.1</v>
      </c>
      <c r="M377" s="1">
        <v>8124.02</v>
      </c>
      <c r="N377" s="1"/>
      <c r="O377" s="12" t="str">
        <f>VLOOKUP(C377,'[1]minu seosed mai'!$E$3:$F$784,2,0)</f>
        <v>Osaühing Tallinna Perearstikeskus</v>
      </c>
      <c r="P377" s="12" t="str">
        <f>VLOOKUP(A377,'[2]minu seosed mai'!$A$3:$A$784,1,0)</f>
        <v>50700N0246D01619</v>
      </c>
      <c r="Q377" s="12"/>
      <c r="R377" s="12" t="str">
        <f>VLOOKUP(H377,'[2]minu seosed mai'!$B$3:$F$784,5,0)</f>
        <v>Osaühing Tallinna Perearstikeskus</v>
      </c>
      <c r="S377" s="12" t="s">
        <v>1750</v>
      </c>
      <c r="T377" s="12" t="s">
        <v>1755</v>
      </c>
      <c r="U377" s="12"/>
      <c r="V377" s="12" t="s">
        <v>1750</v>
      </c>
      <c r="X377" s="16">
        <f t="shared" si="550"/>
        <v>7470.92</v>
      </c>
      <c r="Y377" s="1" t="str">
        <f t="shared" si="551"/>
        <v>N0246</v>
      </c>
      <c r="Z377" s="1" t="str">
        <f t="shared" si="552"/>
        <v>D01619</v>
      </c>
      <c r="AB377" s="1">
        <f t="shared" si="553"/>
        <v>50700</v>
      </c>
      <c r="AC377" s="1" t="str">
        <f t="shared" si="553"/>
        <v>Osaühing Tallinna Perearstikeskus</v>
      </c>
      <c r="AD377" s="1">
        <f>VLOOKUP(G377,[2]abi!$A$2:$C$4,2,0)</f>
        <v>71200022</v>
      </c>
      <c r="AF377" s="1" t="str">
        <f t="shared" si="554"/>
        <v>000000000000003069</v>
      </c>
      <c r="AG377" s="1">
        <f>VLOOKUP($AB377,[3]SAP!AN$4:AU$7387,4,0)</f>
        <v>2026</v>
      </c>
      <c r="AH377" s="1" t="str">
        <f>VLOOKUP($AB377,[3]SAP!$AN$4:$AU$7387,5,0)</f>
        <v>2026-PRL1-50700</v>
      </c>
      <c r="AI377" s="1">
        <f>VLOOKUP($AB377,[3]SAP!$AN$4:$AU$7387,6,0)</f>
        <v>1</v>
      </c>
      <c r="AJ377" s="1" t="str">
        <f>VLOOKUP($AB377,[3]SAP!$AN$4:$AU$7387,7,0)</f>
        <v>TK026</v>
      </c>
      <c r="AK377" s="1" t="str">
        <f>VLOOKUP($AB377,[3]SAP!$AN$4:$AU$7387,8,0)</f>
        <v>#</v>
      </c>
      <c r="AL377" s="1">
        <f t="shared" si="555"/>
        <v>1</v>
      </c>
      <c r="AM377" s="1">
        <v>1</v>
      </c>
      <c r="AN377" s="16">
        <f t="shared" si="556"/>
        <v>7470.92</v>
      </c>
      <c r="AO377" s="16">
        <f t="shared" si="557"/>
        <v>7470.92</v>
      </c>
      <c r="AP377" s="1">
        <v>1</v>
      </c>
      <c r="AQ377" s="1">
        <v>1</v>
      </c>
      <c r="AR377" s="1">
        <v>1</v>
      </c>
      <c r="AS377" s="1">
        <v>1</v>
      </c>
      <c r="AT377" s="1">
        <v>1</v>
      </c>
      <c r="AU377" s="1">
        <v>1</v>
      </c>
      <c r="AV377" s="1">
        <v>1</v>
      </c>
      <c r="AW377" s="1">
        <v>1</v>
      </c>
      <c r="AX377" s="1">
        <v>1</v>
      </c>
      <c r="AZ377" s="1" t="str">
        <f t="shared" si="558"/>
        <v>N0246</v>
      </c>
      <c r="BA377" s="1" t="str">
        <f t="shared" si="559"/>
        <v>D01619</v>
      </c>
      <c r="BB377" s="1" t="str">
        <f t="shared" si="559"/>
        <v>TALVI SULE</v>
      </c>
      <c r="BC377" s="1">
        <f t="shared" si="560"/>
        <v>50700</v>
      </c>
      <c r="BE377" s="1">
        <v>71200013</v>
      </c>
      <c r="BG377" s="1" t="str">
        <f t="shared" si="561"/>
        <v>000000000000003062</v>
      </c>
      <c r="BH377" s="1">
        <f>VLOOKUP($AB377,[3]SAP!$AN$4:$AU$7387,4,0)</f>
        <v>2026</v>
      </c>
      <c r="BI377" s="1" t="str">
        <f>VLOOKUP($AB377,[3]SAP!$AN$4:$AU$7387,5,0)</f>
        <v>2026-PRL1-50700</v>
      </c>
      <c r="BJ377" s="1">
        <f>VLOOKUP($AB377,[3]SAP!$AN$4:$AU$7387,6,0)</f>
        <v>1</v>
      </c>
      <c r="BK377" s="1" t="str">
        <f>VLOOKUP($AB377,[3]SAP!$AN$4:$AU$7387,7,0)</f>
        <v>TK026</v>
      </c>
      <c r="BL377" s="1" t="str">
        <f>VLOOKUP($AB377,[3]SAP!$AN$4:$AU$7387,8,0)</f>
        <v>#</v>
      </c>
      <c r="BM377" s="1">
        <f t="shared" si="562"/>
        <v>0.5</v>
      </c>
      <c r="BN377" s="1">
        <v>1</v>
      </c>
      <c r="BO377" s="16">
        <v>1306.2000000000003</v>
      </c>
      <c r="BP377" s="15">
        <f t="shared" si="563"/>
        <v>653.1</v>
      </c>
      <c r="BQ377" s="1">
        <v>1</v>
      </c>
      <c r="BR377" s="1">
        <v>1</v>
      </c>
      <c r="BS377" s="1">
        <v>1</v>
      </c>
      <c r="BT377" s="1">
        <v>1</v>
      </c>
      <c r="BU377" s="1">
        <v>1</v>
      </c>
      <c r="BV377" s="1">
        <v>1</v>
      </c>
      <c r="BW377" s="1">
        <v>1</v>
      </c>
      <c r="BX377" s="1">
        <v>1</v>
      </c>
      <c r="BY377" s="1">
        <v>1</v>
      </c>
    </row>
    <row r="378" spans="1:77" x14ac:dyDescent="0.25">
      <c r="A378" s="12" t="str">
        <f t="shared" si="549"/>
        <v>50119N0441D00187</v>
      </c>
      <c r="B378" s="1">
        <v>10733212</v>
      </c>
      <c r="C378" s="12">
        <v>50119</v>
      </c>
      <c r="D378" s="1" t="s">
        <v>1756</v>
      </c>
      <c r="E378" s="1" t="s">
        <v>1757</v>
      </c>
      <c r="F378" s="1" t="s">
        <v>1758</v>
      </c>
      <c r="G378" s="1">
        <v>3069</v>
      </c>
      <c r="H378" s="1" t="s">
        <v>1759</v>
      </c>
      <c r="I378" s="1">
        <v>1</v>
      </c>
      <c r="J378" s="15">
        <v>7470.92</v>
      </c>
      <c r="K378" s="1">
        <v>0.2</v>
      </c>
      <c r="L378" s="15">
        <v>261.24</v>
      </c>
      <c r="M378" s="1">
        <v>7732.16</v>
      </c>
      <c r="N378" s="1"/>
      <c r="O378" s="12" t="str">
        <f>VLOOKUP(C378,'[1]minu seosed mai'!$E$3:$F$784,2,0)</f>
        <v>OÜ Tapa Perearstikeskus</v>
      </c>
      <c r="P378" s="12" t="str">
        <f>VLOOKUP(A378,'[2]minu seosed mai'!$A$3:$A$784,1,0)</f>
        <v>50119N0441D00187</v>
      </c>
      <c r="Q378" s="12"/>
      <c r="R378" s="12" t="str">
        <f>VLOOKUP(H378,'[2]minu seosed mai'!$B$3:$F$784,5,0)</f>
        <v>OÜ Tapa Perearstikeskus</v>
      </c>
      <c r="S378" s="12" t="s">
        <v>1750</v>
      </c>
      <c r="T378" s="12" t="s">
        <v>1760</v>
      </c>
      <c r="U378" s="12"/>
      <c r="V378" s="12" t="s">
        <v>1750</v>
      </c>
      <c r="X378" s="16">
        <f t="shared" si="550"/>
        <v>7470.92</v>
      </c>
      <c r="Y378" s="1" t="str">
        <f t="shared" si="551"/>
        <v>N0441</v>
      </c>
      <c r="Z378" s="1" t="str">
        <f t="shared" si="552"/>
        <v>D00187</v>
      </c>
      <c r="AB378" s="1">
        <f t="shared" si="553"/>
        <v>50119</v>
      </c>
      <c r="AC378" s="1" t="str">
        <f t="shared" si="553"/>
        <v>OSAÜHING TAPA PEREARSTIKESKUS</v>
      </c>
      <c r="AD378" s="1">
        <f>VLOOKUP(G378,[2]abi!$A$2:$C$4,2,0)</f>
        <v>71200022</v>
      </c>
      <c r="AF378" s="1" t="str">
        <f t="shared" si="554"/>
        <v>000000000000003069</v>
      </c>
      <c r="AG378" s="1">
        <f>VLOOKUP($AB378,[3]SAP!AN$4:AU$7387,4,0)</f>
        <v>2026</v>
      </c>
      <c r="AH378" s="1" t="str">
        <f>VLOOKUP($AB378,[3]SAP!$AN$4:$AU$7387,5,0)</f>
        <v>2026-PRL1-50119</v>
      </c>
      <c r="AI378" s="1">
        <f>VLOOKUP($AB378,[3]SAP!$AN$4:$AU$7387,6,0)</f>
        <v>1</v>
      </c>
      <c r="AJ378" s="1" t="str">
        <f>VLOOKUP($AB378,[3]SAP!$AN$4:$AU$7387,7,0)</f>
        <v>TK008</v>
      </c>
      <c r="AK378" s="1" t="str">
        <f>VLOOKUP($AB378,[3]SAP!$AN$4:$AU$7387,8,0)</f>
        <v>#</v>
      </c>
      <c r="AL378" s="1">
        <f t="shared" si="555"/>
        <v>1</v>
      </c>
      <c r="AM378" s="1">
        <v>1</v>
      </c>
      <c r="AN378" s="16">
        <f t="shared" si="556"/>
        <v>7470.92</v>
      </c>
      <c r="AO378" s="16">
        <f t="shared" si="557"/>
        <v>7470.92</v>
      </c>
      <c r="AP378" s="1">
        <v>1</v>
      </c>
      <c r="AQ378" s="1">
        <v>1</v>
      </c>
      <c r="AR378" s="1">
        <v>1</v>
      </c>
      <c r="AS378" s="1">
        <v>1</v>
      </c>
      <c r="AT378" s="1">
        <v>1</v>
      </c>
      <c r="AU378" s="1">
        <v>1</v>
      </c>
      <c r="AV378" s="1">
        <v>1</v>
      </c>
      <c r="AW378" s="1">
        <v>1</v>
      </c>
      <c r="AX378" s="1">
        <v>1</v>
      </c>
      <c r="AZ378" s="1" t="str">
        <f t="shared" si="558"/>
        <v>N0441</v>
      </c>
      <c r="BA378" s="1" t="str">
        <f t="shared" si="559"/>
        <v>D00187</v>
      </c>
      <c r="BB378" s="1" t="str">
        <f t="shared" si="559"/>
        <v>RIINA NIIBO</v>
      </c>
      <c r="BC378" s="1">
        <f t="shared" si="560"/>
        <v>50119</v>
      </c>
      <c r="BE378" s="1">
        <v>71200013</v>
      </c>
      <c r="BG378" s="1" t="str">
        <f t="shared" si="561"/>
        <v>000000000000003062</v>
      </c>
      <c r="BH378" s="1">
        <f>VLOOKUP($AB378,[3]SAP!$AN$4:$AU$7387,4,0)</f>
        <v>2026</v>
      </c>
      <c r="BI378" s="1" t="str">
        <f>VLOOKUP($AB378,[3]SAP!$AN$4:$AU$7387,5,0)</f>
        <v>2026-PRL1-50119</v>
      </c>
      <c r="BJ378" s="1">
        <f>VLOOKUP($AB378,[3]SAP!$AN$4:$AU$7387,6,0)</f>
        <v>1</v>
      </c>
      <c r="BK378" s="1" t="str">
        <f>VLOOKUP($AB378,[3]SAP!$AN$4:$AU$7387,7,0)</f>
        <v>TK008</v>
      </c>
      <c r="BL378" s="1" t="str">
        <f>VLOOKUP($AB378,[3]SAP!$AN$4:$AU$7387,8,0)</f>
        <v>#</v>
      </c>
      <c r="BM378" s="1">
        <f t="shared" si="562"/>
        <v>0.2</v>
      </c>
      <c r="BN378" s="1">
        <v>1</v>
      </c>
      <c r="BO378" s="16">
        <v>1306.2000000000003</v>
      </c>
      <c r="BP378" s="15">
        <f t="shared" si="563"/>
        <v>261.24</v>
      </c>
      <c r="BQ378" s="1">
        <v>1</v>
      </c>
      <c r="BR378" s="1">
        <v>1</v>
      </c>
      <c r="BS378" s="1">
        <v>1</v>
      </c>
      <c r="BT378" s="1">
        <v>1</v>
      </c>
      <c r="BU378" s="1">
        <v>1</v>
      </c>
      <c r="BV378" s="1">
        <v>1</v>
      </c>
      <c r="BW378" s="1">
        <v>1</v>
      </c>
      <c r="BX378" s="1">
        <v>1</v>
      </c>
      <c r="BY378" s="1">
        <v>1</v>
      </c>
    </row>
    <row r="379" spans="1:77" x14ac:dyDescent="0.25">
      <c r="A379" s="12" t="str">
        <f t="shared" si="549"/>
        <v>50119N0446D00324</v>
      </c>
      <c r="B379" s="1">
        <v>10733212</v>
      </c>
      <c r="C379" s="12">
        <v>50119</v>
      </c>
      <c r="D379" s="1" t="s">
        <v>1756</v>
      </c>
      <c r="E379" s="1" t="s">
        <v>1761</v>
      </c>
      <c r="F379" s="1" t="s">
        <v>1762</v>
      </c>
      <c r="G379" s="1">
        <v>3069</v>
      </c>
      <c r="H379" s="1" t="s">
        <v>1763</v>
      </c>
      <c r="I379" s="1">
        <v>1</v>
      </c>
      <c r="J379" s="15">
        <v>7470.92</v>
      </c>
      <c r="K379" s="1">
        <v>0.1</v>
      </c>
      <c r="L379" s="15">
        <v>130.62</v>
      </c>
      <c r="M379" s="1">
        <v>7601.54</v>
      </c>
      <c r="N379" s="1"/>
      <c r="O379" s="12" t="str">
        <f>VLOOKUP(C379,'[1]minu seosed mai'!$E$3:$F$784,2,0)</f>
        <v>OÜ Tapa Perearstikeskus</v>
      </c>
      <c r="P379" s="12" t="str">
        <f>VLOOKUP(A379,'[2]minu seosed mai'!$A$3:$A$784,1,0)</f>
        <v>50119N0446D00324</v>
      </c>
      <c r="Q379" s="12"/>
      <c r="R379" s="12" t="str">
        <f>VLOOKUP(H379,'[2]minu seosed mai'!$B$3:$F$784,5,0)</f>
        <v>OÜ Tapa Perearstikeskus</v>
      </c>
      <c r="S379" s="12" t="s">
        <v>1750</v>
      </c>
      <c r="T379" s="12" t="s">
        <v>1764</v>
      </c>
      <c r="U379" s="12"/>
      <c r="V379" s="12" t="s">
        <v>1750</v>
      </c>
      <c r="X379" s="16">
        <f t="shared" si="550"/>
        <v>7470.92</v>
      </c>
      <c r="Y379" s="1" t="str">
        <f t="shared" si="551"/>
        <v>N0446</v>
      </c>
      <c r="Z379" s="1" t="str">
        <f t="shared" si="552"/>
        <v>D00324</v>
      </c>
      <c r="AB379" s="1">
        <f t="shared" si="553"/>
        <v>50119</v>
      </c>
      <c r="AC379" s="1" t="str">
        <f t="shared" si="553"/>
        <v>OSAÜHING TAPA PEREARSTIKESKUS</v>
      </c>
      <c r="AD379" s="1">
        <f>VLOOKUP(G379,[2]abi!$A$2:$C$4,2,0)</f>
        <v>71200022</v>
      </c>
      <c r="AF379" s="1" t="str">
        <f t="shared" si="554"/>
        <v>000000000000003069</v>
      </c>
      <c r="AG379" s="1">
        <f>VLOOKUP($AB379,[3]SAP!AN$4:AU$7387,4,0)</f>
        <v>2026</v>
      </c>
      <c r="AH379" s="1" t="str">
        <f>VLOOKUP($AB379,[3]SAP!$AN$4:$AU$7387,5,0)</f>
        <v>2026-PRL1-50119</v>
      </c>
      <c r="AI379" s="1">
        <f>VLOOKUP($AB379,[3]SAP!$AN$4:$AU$7387,6,0)</f>
        <v>1</v>
      </c>
      <c r="AJ379" s="1" t="str">
        <f>VLOOKUP($AB379,[3]SAP!$AN$4:$AU$7387,7,0)</f>
        <v>TK008</v>
      </c>
      <c r="AK379" s="1" t="str">
        <f>VLOOKUP($AB379,[3]SAP!$AN$4:$AU$7387,8,0)</f>
        <v>#</v>
      </c>
      <c r="AL379" s="1">
        <f t="shared" si="555"/>
        <v>1</v>
      </c>
      <c r="AM379" s="1">
        <v>1</v>
      </c>
      <c r="AN379" s="16">
        <f t="shared" si="556"/>
        <v>7470.92</v>
      </c>
      <c r="AO379" s="16">
        <f t="shared" si="557"/>
        <v>7470.92</v>
      </c>
      <c r="AP379" s="1">
        <v>1</v>
      </c>
      <c r="AQ379" s="1">
        <v>1</v>
      </c>
      <c r="AR379" s="1">
        <v>1</v>
      </c>
      <c r="AS379" s="1">
        <v>1</v>
      </c>
      <c r="AT379" s="1">
        <v>1</v>
      </c>
      <c r="AU379" s="1">
        <v>1</v>
      </c>
      <c r="AV379" s="1">
        <v>1</v>
      </c>
      <c r="AW379" s="1">
        <v>1</v>
      </c>
      <c r="AX379" s="1">
        <v>1</v>
      </c>
      <c r="AZ379" s="1" t="str">
        <f t="shared" si="558"/>
        <v>N0446</v>
      </c>
      <c r="BA379" s="1" t="str">
        <f t="shared" si="559"/>
        <v>D00324</v>
      </c>
      <c r="BB379" s="1" t="str">
        <f t="shared" si="559"/>
        <v>KATRIN KUUSIK</v>
      </c>
      <c r="BC379" s="1">
        <f t="shared" si="560"/>
        <v>50119</v>
      </c>
      <c r="BE379" s="1">
        <v>71200013</v>
      </c>
      <c r="BG379" s="1" t="str">
        <f t="shared" si="561"/>
        <v>000000000000003062</v>
      </c>
      <c r="BH379" s="1">
        <f>VLOOKUP($AB379,[3]SAP!$AN$4:$AU$7387,4,0)</f>
        <v>2026</v>
      </c>
      <c r="BI379" s="1" t="str">
        <f>VLOOKUP($AB379,[3]SAP!$AN$4:$AU$7387,5,0)</f>
        <v>2026-PRL1-50119</v>
      </c>
      <c r="BJ379" s="1">
        <f>VLOOKUP($AB379,[3]SAP!$AN$4:$AU$7387,6,0)</f>
        <v>1</v>
      </c>
      <c r="BK379" s="1" t="str">
        <f>VLOOKUP($AB379,[3]SAP!$AN$4:$AU$7387,7,0)</f>
        <v>TK008</v>
      </c>
      <c r="BL379" s="1" t="str">
        <f>VLOOKUP($AB379,[3]SAP!$AN$4:$AU$7387,8,0)</f>
        <v>#</v>
      </c>
      <c r="BM379" s="1">
        <f t="shared" si="562"/>
        <v>0.1</v>
      </c>
      <c r="BN379" s="1">
        <v>1</v>
      </c>
      <c r="BO379" s="16">
        <v>1306.2000000000003</v>
      </c>
      <c r="BP379" s="15">
        <f t="shared" si="563"/>
        <v>130.62</v>
      </c>
      <c r="BQ379" s="1">
        <v>1</v>
      </c>
      <c r="BR379" s="1">
        <v>1</v>
      </c>
      <c r="BS379" s="1">
        <v>1</v>
      </c>
      <c r="BT379" s="1">
        <v>1</v>
      </c>
      <c r="BU379" s="1">
        <v>1</v>
      </c>
      <c r="BV379" s="1">
        <v>1</v>
      </c>
      <c r="BW379" s="1">
        <v>1</v>
      </c>
      <c r="BX379" s="1">
        <v>1</v>
      </c>
      <c r="BY379" s="1">
        <v>1</v>
      </c>
    </row>
    <row r="380" spans="1:77" x14ac:dyDescent="0.25">
      <c r="A380" s="12" t="str">
        <f t="shared" si="549"/>
        <v>50119N0449D00325</v>
      </c>
      <c r="B380" s="1">
        <v>10733212</v>
      </c>
      <c r="C380" s="12">
        <v>50119</v>
      </c>
      <c r="D380" s="1" t="s">
        <v>1756</v>
      </c>
      <c r="E380" s="1" t="s">
        <v>1765</v>
      </c>
      <c r="F380" s="1" t="s">
        <v>1766</v>
      </c>
      <c r="G380" s="1">
        <v>3069</v>
      </c>
      <c r="H380" s="1" t="s">
        <v>1767</v>
      </c>
      <c r="I380" s="1">
        <v>1</v>
      </c>
      <c r="J380" s="15">
        <v>7470.92</v>
      </c>
      <c r="K380" s="1">
        <v>0.2</v>
      </c>
      <c r="L380" s="15">
        <v>261.24</v>
      </c>
      <c r="M380" s="1">
        <v>7732.16</v>
      </c>
      <c r="N380" s="1"/>
      <c r="O380" s="12" t="str">
        <f>VLOOKUP(C380,'[1]minu seosed mai'!$E$3:$F$784,2,0)</f>
        <v>OÜ Tapa Perearstikeskus</v>
      </c>
      <c r="P380" s="12" t="str">
        <f>VLOOKUP(A380,'[2]minu seosed mai'!$A$3:$A$784,1,0)</f>
        <v>50119N0449D00325</v>
      </c>
      <c r="Q380" s="12"/>
      <c r="R380" s="12" t="str">
        <f>VLOOKUP(H380,'[2]minu seosed mai'!$B$3:$F$784,5,0)</f>
        <v>OÜ Tapa Perearstikeskus</v>
      </c>
      <c r="S380" s="12" t="s">
        <v>1768</v>
      </c>
      <c r="T380" s="12" t="s">
        <v>1769</v>
      </c>
      <c r="U380" s="12"/>
      <c r="V380" s="12" t="s">
        <v>1768</v>
      </c>
      <c r="X380" s="16">
        <f t="shared" si="550"/>
        <v>7470.92</v>
      </c>
      <c r="Y380" s="1" t="str">
        <f t="shared" si="551"/>
        <v>N0449</v>
      </c>
      <c r="Z380" s="1" t="str">
        <f t="shared" si="552"/>
        <v>D00325</v>
      </c>
      <c r="AB380" s="1">
        <f t="shared" si="553"/>
        <v>50119</v>
      </c>
      <c r="AC380" s="1" t="str">
        <f t="shared" si="553"/>
        <v>OSAÜHING TAPA PEREARSTIKESKUS</v>
      </c>
      <c r="AD380" s="1">
        <f>VLOOKUP(G380,[2]abi!$A$2:$C$4,2,0)</f>
        <v>71200022</v>
      </c>
      <c r="AF380" s="1" t="str">
        <f t="shared" si="554"/>
        <v>000000000000003069</v>
      </c>
      <c r="AG380" s="1">
        <f>VLOOKUP($AB380,[3]SAP!AN$4:AU$7387,4,0)</f>
        <v>2026</v>
      </c>
      <c r="AH380" s="1" t="str">
        <f>VLOOKUP($AB380,[3]SAP!$AN$4:$AU$7387,5,0)</f>
        <v>2026-PRL1-50119</v>
      </c>
      <c r="AI380" s="1">
        <f>VLOOKUP($AB380,[3]SAP!$AN$4:$AU$7387,6,0)</f>
        <v>1</v>
      </c>
      <c r="AJ380" s="1" t="str">
        <f>VLOOKUP($AB380,[3]SAP!$AN$4:$AU$7387,7,0)</f>
        <v>TK008</v>
      </c>
      <c r="AK380" s="1" t="str">
        <f>VLOOKUP($AB380,[3]SAP!$AN$4:$AU$7387,8,0)</f>
        <v>#</v>
      </c>
      <c r="AL380" s="1">
        <f t="shared" si="555"/>
        <v>1</v>
      </c>
      <c r="AM380" s="1">
        <v>1</v>
      </c>
      <c r="AN380" s="16">
        <f t="shared" si="556"/>
        <v>7470.92</v>
      </c>
      <c r="AO380" s="16">
        <f t="shared" si="557"/>
        <v>7470.92</v>
      </c>
      <c r="AP380" s="1">
        <v>1</v>
      </c>
      <c r="AQ380" s="1">
        <v>1</v>
      </c>
      <c r="AR380" s="1">
        <v>1</v>
      </c>
      <c r="AS380" s="1">
        <v>1</v>
      </c>
      <c r="AT380" s="1">
        <v>1</v>
      </c>
      <c r="AU380" s="1">
        <v>1</v>
      </c>
      <c r="AV380" s="1">
        <v>1</v>
      </c>
      <c r="AW380" s="1">
        <v>1</v>
      </c>
      <c r="AX380" s="1">
        <v>1</v>
      </c>
      <c r="AZ380" s="1" t="str">
        <f t="shared" si="558"/>
        <v>N0449</v>
      </c>
      <c r="BA380" s="1" t="str">
        <f t="shared" si="559"/>
        <v>D00325</v>
      </c>
      <c r="BB380" s="1" t="str">
        <f t="shared" si="559"/>
        <v>AIVAR KUUSIK</v>
      </c>
      <c r="BC380" s="1">
        <f t="shared" si="560"/>
        <v>50119</v>
      </c>
      <c r="BE380" s="1">
        <v>71200013</v>
      </c>
      <c r="BG380" s="1" t="str">
        <f t="shared" si="561"/>
        <v>000000000000003062</v>
      </c>
      <c r="BH380" s="1">
        <f>VLOOKUP($AB380,[3]SAP!$AN$4:$AU$7387,4,0)</f>
        <v>2026</v>
      </c>
      <c r="BI380" s="1" t="str">
        <f>VLOOKUP($AB380,[3]SAP!$AN$4:$AU$7387,5,0)</f>
        <v>2026-PRL1-50119</v>
      </c>
      <c r="BJ380" s="1">
        <f>VLOOKUP($AB380,[3]SAP!$AN$4:$AU$7387,6,0)</f>
        <v>1</v>
      </c>
      <c r="BK380" s="1" t="str">
        <f>VLOOKUP($AB380,[3]SAP!$AN$4:$AU$7387,7,0)</f>
        <v>TK008</v>
      </c>
      <c r="BL380" s="1" t="str">
        <f>VLOOKUP($AB380,[3]SAP!$AN$4:$AU$7387,8,0)</f>
        <v>#</v>
      </c>
      <c r="BM380" s="1">
        <f t="shared" si="562"/>
        <v>0.2</v>
      </c>
      <c r="BN380" s="1">
        <v>1</v>
      </c>
      <c r="BO380" s="16">
        <v>1306.2000000000003</v>
      </c>
      <c r="BP380" s="15">
        <f t="shared" si="563"/>
        <v>261.24</v>
      </c>
      <c r="BQ380" s="1">
        <v>1</v>
      </c>
      <c r="BR380" s="1">
        <v>1</v>
      </c>
      <c r="BS380" s="1">
        <v>1</v>
      </c>
      <c r="BT380" s="1">
        <v>1</v>
      </c>
      <c r="BU380" s="1">
        <v>1</v>
      </c>
      <c r="BV380" s="1">
        <v>1</v>
      </c>
      <c r="BW380" s="1">
        <v>1</v>
      </c>
      <c r="BX380" s="1">
        <v>1</v>
      </c>
      <c r="BY380" s="1">
        <v>1</v>
      </c>
    </row>
    <row r="381" spans="1:77" x14ac:dyDescent="0.25">
      <c r="A381" s="12" t="str">
        <f t="shared" si="549"/>
        <v>50119N0463D03944</v>
      </c>
      <c r="B381" s="1">
        <v>10733212</v>
      </c>
      <c r="C381" s="12">
        <v>50119</v>
      </c>
      <c r="D381" s="1" t="s">
        <v>1756</v>
      </c>
      <c r="E381" s="1" t="s">
        <v>1770</v>
      </c>
      <c r="F381" s="1" t="s">
        <v>1771</v>
      </c>
      <c r="G381" s="1">
        <v>3061</v>
      </c>
      <c r="H381" s="1" t="s">
        <v>1772</v>
      </c>
      <c r="I381" s="1">
        <v>0.8</v>
      </c>
      <c r="J381" s="15">
        <v>4772.7839999999997</v>
      </c>
      <c r="K381" s="1">
        <v>0.2</v>
      </c>
      <c r="L381" s="15">
        <v>261.24</v>
      </c>
      <c r="M381" s="1">
        <v>5034.0239999999994</v>
      </c>
      <c r="N381" s="1"/>
      <c r="O381" s="12" t="str">
        <f>VLOOKUP(C381,'[1]minu seosed mai'!$E$3:$F$784,2,0)</f>
        <v>OÜ Tapa Perearstikeskus</v>
      </c>
      <c r="P381" s="12" t="str">
        <f>VLOOKUP(A381,'[2]minu seosed mai'!$A$3:$A$784,1,0)</f>
        <v>50119N0463D03944</v>
      </c>
      <c r="Q381" s="12"/>
      <c r="R381" s="12" t="str">
        <f>VLOOKUP(H381,'[2]minu seosed mai'!$B$3:$F$784,5,0)</f>
        <v>OÜ Tapa Perearstikeskus</v>
      </c>
      <c r="S381" s="12" t="s">
        <v>1773</v>
      </c>
      <c r="T381" s="18" t="e">
        <v>#N/A</v>
      </c>
      <c r="U381" s="12" t="e">
        <v>#N/A</v>
      </c>
      <c r="V381" s="12" t="s">
        <v>1773</v>
      </c>
      <c r="X381" s="16">
        <f t="shared" si="550"/>
        <v>5965.98</v>
      </c>
      <c r="Y381" s="1" t="str">
        <f t="shared" si="551"/>
        <v>N0463</v>
      </c>
      <c r="Z381" s="1" t="str">
        <f t="shared" si="552"/>
        <v>D03944</v>
      </c>
      <c r="AB381" s="1">
        <f t="shared" si="553"/>
        <v>50119</v>
      </c>
      <c r="AC381" s="1" t="str">
        <f t="shared" si="553"/>
        <v>OSAÜHING TAPA PEREARSTIKESKUS</v>
      </c>
      <c r="AD381" s="1">
        <f>VLOOKUP(G381,[2]abi!$A$2:$C$4,2,0)</f>
        <v>71200012</v>
      </c>
      <c r="AF381" s="1" t="str">
        <f t="shared" si="554"/>
        <v>000000000000003061</v>
      </c>
      <c r="AG381" s="1">
        <f>VLOOKUP($AB381,[3]SAP!AN$4:AU$7387,4,0)</f>
        <v>2026</v>
      </c>
      <c r="AH381" s="1" t="str">
        <f>VLOOKUP($AB381,[3]SAP!$AN$4:$AU$7387,5,0)</f>
        <v>2026-PRL1-50119</v>
      </c>
      <c r="AI381" s="1">
        <f>VLOOKUP($AB381,[3]SAP!$AN$4:$AU$7387,6,0)</f>
        <v>1</v>
      </c>
      <c r="AJ381" s="1" t="str">
        <f>VLOOKUP($AB381,[3]SAP!$AN$4:$AU$7387,7,0)</f>
        <v>TK008</v>
      </c>
      <c r="AK381" s="1" t="str">
        <f>VLOOKUP($AB381,[3]SAP!$AN$4:$AU$7387,8,0)</f>
        <v>#</v>
      </c>
      <c r="AL381" s="1">
        <f t="shared" si="555"/>
        <v>0.8</v>
      </c>
      <c r="AM381" s="1">
        <v>1</v>
      </c>
      <c r="AN381" s="16">
        <f t="shared" si="556"/>
        <v>5965.98</v>
      </c>
      <c r="AO381" s="16">
        <f t="shared" si="557"/>
        <v>4772.7839999999997</v>
      </c>
      <c r="AP381" s="1">
        <v>1</v>
      </c>
      <c r="AQ381" s="1">
        <v>1</v>
      </c>
      <c r="AR381" s="1">
        <v>1</v>
      </c>
      <c r="AS381" s="1">
        <v>1</v>
      </c>
      <c r="AT381" s="1">
        <v>1</v>
      </c>
      <c r="AU381" s="1">
        <v>1</v>
      </c>
      <c r="AV381" s="1">
        <v>1</v>
      </c>
      <c r="AW381" s="1">
        <v>1</v>
      </c>
      <c r="AX381" s="1">
        <v>1</v>
      </c>
      <c r="AZ381" s="1" t="str">
        <f t="shared" si="558"/>
        <v>N0463</v>
      </c>
      <c r="BA381" s="1" t="str">
        <f t="shared" si="559"/>
        <v>D03944</v>
      </c>
      <c r="BB381" s="1" t="str">
        <f t="shared" si="559"/>
        <v>KATRIN KALLAS</v>
      </c>
      <c r="BC381" s="1">
        <f t="shared" si="560"/>
        <v>50119</v>
      </c>
      <c r="BE381" s="1">
        <v>71200013</v>
      </c>
      <c r="BG381" s="1" t="str">
        <f t="shared" si="561"/>
        <v>000000000000003062</v>
      </c>
      <c r="BH381" s="1">
        <f>VLOOKUP($AB381,[3]SAP!$AN$4:$AU$7387,4,0)</f>
        <v>2026</v>
      </c>
      <c r="BI381" s="1" t="str">
        <f>VLOOKUP($AB381,[3]SAP!$AN$4:$AU$7387,5,0)</f>
        <v>2026-PRL1-50119</v>
      </c>
      <c r="BJ381" s="1">
        <f>VLOOKUP($AB381,[3]SAP!$AN$4:$AU$7387,6,0)</f>
        <v>1</v>
      </c>
      <c r="BK381" s="1" t="str">
        <f>VLOOKUP($AB381,[3]SAP!$AN$4:$AU$7387,7,0)</f>
        <v>TK008</v>
      </c>
      <c r="BL381" s="1" t="str">
        <f>VLOOKUP($AB381,[3]SAP!$AN$4:$AU$7387,8,0)</f>
        <v>#</v>
      </c>
      <c r="BM381" s="1">
        <f t="shared" si="562"/>
        <v>0.2</v>
      </c>
      <c r="BN381" s="1">
        <v>1</v>
      </c>
      <c r="BO381" s="16">
        <v>1306.2000000000003</v>
      </c>
      <c r="BP381" s="15">
        <f t="shared" si="563"/>
        <v>261.24</v>
      </c>
      <c r="BQ381" s="1">
        <v>1</v>
      </c>
      <c r="BR381" s="1">
        <v>1</v>
      </c>
      <c r="BS381" s="1">
        <v>1</v>
      </c>
      <c r="BT381" s="1">
        <v>1</v>
      </c>
      <c r="BU381" s="1">
        <v>1</v>
      </c>
      <c r="BV381" s="1">
        <v>1</v>
      </c>
      <c r="BW381" s="1">
        <v>1</v>
      </c>
      <c r="BX381" s="1">
        <v>1</v>
      </c>
      <c r="BY381" s="1">
        <v>1</v>
      </c>
    </row>
    <row r="382" spans="1:77" x14ac:dyDescent="0.25">
      <c r="A382" s="12" t="str">
        <f t="shared" si="549"/>
        <v>50138N0340D04767</v>
      </c>
      <c r="B382" s="1">
        <v>10468804</v>
      </c>
      <c r="C382" s="12">
        <v>50138</v>
      </c>
      <c r="D382" s="1" t="s">
        <v>1768</v>
      </c>
      <c r="E382" s="1" t="s">
        <v>1774</v>
      </c>
      <c r="F382" s="1" t="s">
        <v>1775</v>
      </c>
      <c r="G382" s="1">
        <v>3061</v>
      </c>
      <c r="H382" s="1" t="s">
        <v>1776</v>
      </c>
      <c r="I382" s="1">
        <v>0.8</v>
      </c>
      <c r="J382" s="15">
        <v>4772.7839999999997</v>
      </c>
      <c r="K382" s="1">
        <v>0.4</v>
      </c>
      <c r="L382" s="15">
        <v>522.48</v>
      </c>
      <c r="M382" s="1">
        <v>5295.2639999999992</v>
      </c>
      <c r="N382" s="1"/>
      <c r="O382" s="12" t="str">
        <f>VLOOKUP(C382,'[1]minu seosed mai'!$E$3:$F$784,2,0)</f>
        <v>Osaühing Triin Nirgi</v>
      </c>
      <c r="P382" s="12" t="str">
        <f>VLOOKUP(A382,'[2]minu seosed mai'!$A$3:$A$784,1,0)</f>
        <v>50138N0340D04767</v>
      </c>
      <c r="Q382" s="12"/>
      <c r="R382" s="12" t="str">
        <f>VLOOKUP(H382,'[2]minu seosed mai'!$B$3:$F$784,5,0)</f>
        <v>Osaühing Triin Nirgi</v>
      </c>
      <c r="S382" s="12" t="s">
        <v>1773</v>
      </c>
      <c r="T382" s="12" t="s">
        <v>1777</v>
      </c>
      <c r="U382" s="12"/>
      <c r="V382" s="12" t="s">
        <v>1778</v>
      </c>
      <c r="X382" s="16">
        <f t="shared" si="550"/>
        <v>5965.98</v>
      </c>
      <c r="Y382" s="1" t="str">
        <f t="shared" si="551"/>
        <v>N0340</v>
      </c>
      <c r="Z382" s="1" t="str">
        <f t="shared" si="552"/>
        <v>D04767</v>
      </c>
      <c r="AB382" s="1">
        <f t="shared" si="553"/>
        <v>50138</v>
      </c>
      <c r="AC382" s="1" t="str">
        <f t="shared" si="553"/>
        <v>Osaühing Triin Nirgi</v>
      </c>
      <c r="AD382" s="1">
        <f>VLOOKUP(G382,[2]abi!$A$2:$C$4,2,0)</f>
        <v>71200012</v>
      </c>
      <c r="AF382" s="1" t="str">
        <f t="shared" si="554"/>
        <v>000000000000003061</v>
      </c>
      <c r="AG382" s="1">
        <f>VLOOKUP($AB382,[3]SAP!AN$4:AU$7387,4,0)</f>
        <v>2026</v>
      </c>
      <c r="AH382" s="1" t="str">
        <f>VLOOKUP($AB382,[3]SAP!$AN$4:$AU$7387,5,0)</f>
        <v>2026-PRL1-50138</v>
      </c>
      <c r="AI382" s="1" t="str">
        <f>VLOOKUP($AB382,[3]SAP!$AN$4:$AU$7387,6,0)</f>
        <v>#</v>
      </c>
      <c r="AJ382" s="1" t="str">
        <f>VLOOKUP($AB382,[3]SAP!$AN$4:$AU$7387,7,0)</f>
        <v>#</v>
      </c>
      <c r="AK382" s="1" t="str">
        <f>VLOOKUP($AB382,[3]SAP!$AN$4:$AU$7387,8,0)</f>
        <v>#</v>
      </c>
      <c r="AL382" s="1">
        <f t="shared" si="555"/>
        <v>0.8</v>
      </c>
      <c r="AM382" s="1">
        <v>1</v>
      </c>
      <c r="AN382" s="16">
        <f t="shared" si="556"/>
        <v>5965.98</v>
      </c>
      <c r="AO382" s="16">
        <f t="shared" si="557"/>
        <v>4772.7839999999997</v>
      </c>
      <c r="AP382" s="1">
        <v>1</v>
      </c>
      <c r="AQ382" s="1">
        <v>1</v>
      </c>
      <c r="AR382" s="1">
        <v>1</v>
      </c>
      <c r="AS382" s="1">
        <v>1</v>
      </c>
      <c r="AT382" s="1">
        <v>1</v>
      </c>
      <c r="AU382" s="1">
        <v>1</v>
      </c>
      <c r="AV382" s="1">
        <v>1</v>
      </c>
      <c r="AW382" s="1">
        <v>1</v>
      </c>
      <c r="AX382" s="1">
        <v>1</v>
      </c>
      <c r="AZ382" s="1" t="str">
        <f t="shared" si="558"/>
        <v>N0340</v>
      </c>
      <c r="BA382" s="1" t="str">
        <f t="shared" si="559"/>
        <v>D04767</v>
      </c>
      <c r="BB382" s="1" t="str">
        <f t="shared" si="559"/>
        <v>TRIIN NIRGI</v>
      </c>
      <c r="BC382" s="1">
        <f t="shared" si="560"/>
        <v>50138</v>
      </c>
      <c r="BE382" s="1">
        <v>71200013</v>
      </c>
      <c r="BG382" s="1" t="str">
        <f t="shared" si="561"/>
        <v>000000000000003062</v>
      </c>
      <c r="BH382" s="1">
        <f>VLOOKUP($AB382,[3]SAP!$AN$4:$AU$7387,4,0)</f>
        <v>2026</v>
      </c>
      <c r="BI382" s="1" t="str">
        <f>VLOOKUP($AB382,[3]SAP!$AN$4:$AU$7387,5,0)</f>
        <v>2026-PRL1-50138</v>
      </c>
      <c r="BJ382" s="1" t="str">
        <f>VLOOKUP($AB382,[3]SAP!$AN$4:$AU$7387,6,0)</f>
        <v>#</v>
      </c>
      <c r="BK382" s="1" t="str">
        <f>VLOOKUP($AB382,[3]SAP!$AN$4:$AU$7387,7,0)</f>
        <v>#</v>
      </c>
      <c r="BL382" s="1" t="str">
        <f>VLOOKUP($AB382,[3]SAP!$AN$4:$AU$7387,8,0)</f>
        <v>#</v>
      </c>
      <c r="BM382" s="1">
        <f t="shared" si="562"/>
        <v>0.4</v>
      </c>
      <c r="BN382" s="1">
        <v>1</v>
      </c>
      <c r="BO382" s="16">
        <v>1306.2000000000003</v>
      </c>
      <c r="BP382" s="15">
        <f t="shared" si="563"/>
        <v>522.48</v>
      </c>
      <c r="BQ382" s="1">
        <v>1</v>
      </c>
      <c r="BR382" s="1">
        <v>1</v>
      </c>
      <c r="BS382" s="1">
        <v>1</v>
      </c>
      <c r="BT382" s="1">
        <v>1</v>
      </c>
      <c r="BU382" s="1">
        <v>1</v>
      </c>
      <c r="BV382" s="1">
        <v>1</v>
      </c>
      <c r="BW382" s="1">
        <v>1</v>
      </c>
      <c r="BX382" s="1">
        <v>1</v>
      </c>
      <c r="BY382" s="1">
        <v>1</v>
      </c>
    </row>
    <row r="383" spans="1:77" x14ac:dyDescent="0.25">
      <c r="A383" s="12" t="str">
        <f t="shared" si="549"/>
        <v>50038N0423</v>
      </c>
      <c r="B383" s="1">
        <v>10376580</v>
      </c>
      <c r="C383" s="12">
        <v>50038</v>
      </c>
      <c r="D383" s="1" t="s">
        <v>1773</v>
      </c>
      <c r="G383" s="1">
        <v>3069</v>
      </c>
      <c r="H383" s="1" t="s">
        <v>1779</v>
      </c>
      <c r="I383" s="1">
        <v>0.8</v>
      </c>
      <c r="J383" s="15">
        <v>5976.7360000000008</v>
      </c>
      <c r="K383" s="1">
        <v>0.4</v>
      </c>
      <c r="L383" s="15">
        <v>522.48</v>
      </c>
      <c r="M383" s="1">
        <v>6499.2160000000003</v>
      </c>
      <c r="N383" s="1"/>
      <c r="O383" s="12" t="str">
        <f>VLOOKUP(C383,'[1]minu seosed mai'!$E$3:$F$784,2,0)</f>
        <v>osaühing Türi Tervisekeskus</v>
      </c>
      <c r="P383" s="18" t="e">
        <f>VLOOKUP(A383,'[2]minu seosed mai'!$A$3:$A$784,1,0)</f>
        <v>#N/A</v>
      </c>
      <c r="Q383" s="18"/>
      <c r="R383" s="18" t="str">
        <f>VLOOKUP(H383,'[2]minu seosed mai'!$B$3:$F$784,5,0)</f>
        <v>osaühing Türi Tervisekeskus</v>
      </c>
      <c r="S383" s="12" t="s">
        <v>1773</v>
      </c>
      <c r="T383" s="12" t="s">
        <v>1780</v>
      </c>
      <c r="U383" s="12"/>
      <c r="V383" s="12" t="s">
        <v>1778</v>
      </c>
      <c r="W383" s="1" t="b">
        <f>R383=D383</f>
        <v>1</v>
      </c>
      <c r="X383" s="16">
        <f t="shared" si="550"/>
        <v>7470.920000000001</v>
      </c>
      <c r="Y383" s="1" t="str">
        <f t="shared" si="551"/>
        <v>N0423</v>
      </c>
      <c r="Z383" s="1">
        <f t="shared" si="552"/>
        <v>0</v>
      </c>
      <c r="AB383" s="1">
        <f t="shared" si="553"/>
        <v>50038</v>
      </c>
      <c r="AC383" s="1" t="str">
        <f t="shared" si="553"/>
        <v>osaühing Türi Tervisekeskus</v>
      </c>
      <c r="AD383" s="1">
        <f>VLOOKUP(G383,[2]abi!$A$2:$C$4,2,0)</f>
        <v>71200022</v>
      </c>
      <c r="AF383" s="1" t="str">
        <f t="shared" si="554"/>
        <v>000000000000003069</v>
      </c>
      <c r="AG383" s="1">
        <f>VLOOKUP($AB383,[3]SAP!AN$4:AU$7387,4,0)</f>
        <v>2026</v>
      </c>
      <c r="AH383" s="1" t="str">
        <f>VLOOKUP($AB383,[3]SAP!$AN$4:$AU$7387,5,0)</f>
        <v>2026-PRL1-50038</v>
      </c>
      <c r="AI383" s="1">
        <f>VLOOKUP($AB383,[3]SAP!$AN$4:$AU$7387,6,0)</f>
        <v>1</v>
      </c>
      <c r="AJ383" s="1" t="str">
        <f>VLOOKUP($AB383,[3]SAP!$AN$4:$AU$7387,7,0)</f>
        <v>TK032</v>
      </c>
      <c r="AK383" s="1">
        <f>VLOOKUP($AB383,[3]SAP!$AN$4:$AU$7387,8,0)</f>
        <v>1</v>
      </c>
      <c r="AL383" s="1">
        <f t="shared" si="555"/>
        <v>0.8</v>
      </c>
      <c r="AM383" s="1">
        <v>1</v>
      </c>
      <c r="AN383" s="16">
        <f t="shared" si="556"/>
        <v>7470.920000000001</v>
      </c>
      <c r="AO383" s="16">
        <f t="shared" si="557"/>
        <v>5976.7360000000008</v>
      </c>
      <c r="AP383" s="1">
        <v>1</v>
      </c>
      <c r="AQ383" s="1">
        <v>1</v>
      </c>
      <c r="AR383" s="1">
        <v>1</v>
      </c>
      <c r="AS383" s="1">
        <v>1</v>
      </c>
      <c r="AT383" s="1">
        <v>1</v>
      </c>
      <c r="AU383" s="1">
        <v>1</v>
      </c>
      <c r="AV383" s="1">
        <v>1</v>
      </c>
      <c r="AW383" s="1">
        <v>1</v>
      </c>
      <c r="AX383" s="1">
        <v>1</v>
      </c>
      <c r="AZ383" s="1" t="str">
        <f t="shared" si="558"/>
        <v>N0423</v>
      </c>
      <c r="BA383" s="1">
        <f t="shared" si="559"/>
        <v>0</v>
      </c>
      <c r="BB383" s="1">
        <f t="shared" si="559"/>
        <v>0</v>
      </c>
      <c r="BC383" s="1">
        <f t="shared" si="560"/>
        <v>50038</v>
      </c>
      <c r="BE383" s="1">
        <v>71200013</v>
      </c>
      <c r="BG383" s="1" t="str">
        <f t="shared" si="561"/>
        <v>000000000000003062</v>
      </c>
      <c r="BH383" s="1">
        <f>VLOOKUP($AB383,[3]SAP!$AN$4:$AU$7387,4,0)</f>
        <v>2026</v>
      </c>
      <c r="BI383" s="1" t="str">
        <f>VLOOKUP($AB383,[3]SAP!$AN$4:$AU$7387,5,0)</f>
        <v>2026-PRL1-50038</v>
      </c>
      <c r="BJ383" s="1">
        <f>VLOOKUP($AB383,[3]SAP!$AN$4:$AU$7387,6,0)</f>
        <v>1</v>
      </c>
      <c r="BK383" s="1" t="str">
        <f>VLOOKUP($AB383,[3]SAP!$AN$4:$AU$7387,7,0)</f>
        <v>TK032</v>
      </c>
      <c r="BL383" s="1">
        <f>VLOOKUP($AB383,[3]SAP!$AN$4:$AU$7387,8,0)</f>
        <v>1</v>
      </c>
      <c r="BM383" s="1">
        <f t="shared" si="562"/>
        <v>0.4</v>
      </c>
      <c r="BN383" s="1">
        <v>1</v>
      </c>
      <c r="BO383" s="16">
        <v>1306.2000000000003</v>
      </c>
      <c r="BP383" s="15">
        <f t="shared" si="563"/>
        <v>522.48</v>
      </c>
      <c r="BQ383" s="1">
        <v>1</v>
      </c>
      <c r="BR383" s="1">
        <v>1</v>
      </c>
      <c r="BS383" s="1">
        <v>1</v>
      </c>
      <c r="BT383" s="1">
        <v>1</v>
      </c>
      <c r="BU383" s="1">
        <v>1</v>
      </c>
      <c r="BV383" s="1">
        <v>1</v>
      </c>
      <c r="BW383" s="1">
        <v>1</v>
      </c>
      <c r="BX383" s="1">
        <v>1</v>
      </c>
      <c r="BY383" s="1">
        <v>1</v>
      </c>
    </row>
    <row r="384" spans="1:77" x14ac:dyDescent="0.25">
      <c r="A384" s="12" t="str">
        <f t="shared" si="549"/>
        <v>50038N0424D06877</v>
      </c>
      <c r="B384" s="1">
        <v>10376580</v>
      </c>
      <c r="C384" s="12">
        <v>50038</v>
      </c>
      <c r="D384" s="1" t="s">
        <v>1773</v>
      </c>
      <c r="E384" s="1" t="s">
        <v>1781</v>
      </c>
      <c r="F384" s="1" t="s">
        <v>1782</v>
      </c>
      <c r="G384" s="1">
        <v>3069</v>
      </c>
      <c r="H384" s="1" t="s">
        <v>1783</v>
      </c>
      <c r="I384" s="1">
        <v>1</v>
      </c>
      <c r="J384" s="15">
        <v>7470.92</v>
      </c>
      <c r="K384" s="1">
        <v>0.4</v>
      </c>
      <c r="L384" s="15">
        <v>522.48</v>
      </c>
      <c r="M384" s="1">
        <v>7993.4</v>
      </c>
      <c r="N384" s="1"/>
      <c r="O384" s="12" t="str">
        <f>VLOOKUP(C384,'[1]minu seosed mai'!$E$3:$F$784,2,0)</f>
        <v>osaühing Türi Tervisekeskus</v>
      </c>
      <c r="P384" s="12" t="str">
        <f>VLOOKUP(A384,'[2]minu seosed mai'!$A$3:$A$784,1,0)</f>
        <v>50038N0424D06877</v>
      </c>
      <c r="Q384" s="12"/>
      <c r="R384" s="12" t="str">
        <f>VLOOKUP(H384,'[2]minu seosed mai'!$B$3:$F$784,5,0)</f>
        <v>Türi Tervisekeskus OÜ</v>
      </c>
      <c r="S384" s="12" t="s">
        <v>1773</v>
      </c>
      <c r="T384" s="12" t="s">
        <v>1784</v>
      </c>
      <c r="U384" s="12"/>
      <c r="V384" s="12" t="s">
        <v>1778</v>
      </c>
      <c r="X384" s="16">
        <f t="shared" si="550"/>
        <v>7470.92</v>
      </c>
      <c r="Y384" s="1" t="str">
        <f t="shared" si="551"/>
        <v>N0424</v>
      </c>
      <c r="Z384" s="1" t="str">
        <f t="shared" si="552"/>
        <v>D06877</v>
      </c>
      <c r="AB384" s="1">
        <f t="shared" si="553"/>
        <v>50038</v>
      </c>
      <c r="AC384" s="1" t="str">
        <f t="shared" si="553"/>
        <v>osaühing Türi Tervisekeskus</v>
      </c>
      <c r="AD384" s="1">
        <f>VLOOKUP(G384,[2]abi!$A$2:$C$4,2,0)</f>
        <v>71200022</v>
      </c>
      <c r="AF384" s="1" t="str">
        <f t="shared" si="554"/>
        <v>000000000000003069</v>
      </c>
      <c r="AG384" s="1">
        <f>VLOOKUP($AB384,[3]SAP!AN$4:AU$7387,4,0)</f>
        <v>2026</v>
      </c>
      <c r="AH384" s="1" t="str">
        <f>VLOOKUP($AB384,[3]SAP!$AN$4:$AU$7387,5,0)</f>
        <v>2026-PRL1-50038</v>
      </c>
      <c r="AI384" s="1">
        <f>VLOOKUP($AB384,[3]SAP!$AN$4:$AU$7387,6,0)</f>
        <v>1</v>
      </c>
      <c r="AJ384" s="1" t="str">
        <f>VLOOKUP($AB384,[3]SAP!$AN$4:$AU$7387,7,0)</f>
        <v>TK032</v>
      </c>
      <c r="AK384" s="1">
        <f>VLOOKUP($AB384,[3]SAP!$AN$4:$AU$7387,8,0)</f>
        <v>1</v>
      </c>
      <c r="AL384" s="1">
        <f t="shared" si="555"/>
        <v>1</v>
      </c>
      <c r="AM384" s="1">
        <v>1</v>
      </c>
      <c r="AN384" s="16">
        <f t="shared" si="556"/>
        <v>7470.92</v>
      </c>
      <c r="AO384" s="16">
        <f t="shared" si="557"/>
        <v>7470.92</v>
      </c>
      <c r="AP384" s="1">
        <v>1</v>
      </c>
      <c r="AQ384" s="1">
        <v>1</v>
      </c>
      <c r="AR384" s="1">
        <v>1</v>
      </c>
      <c r="AS384" s="1">
        <v>1</v>
      </c>
      <c r="AT384" s="1">
        <v>1</v>
      </c>
      <c r="AU384" s="1">
        <v>1</v>
      </c>
      <c r="AV384" s="1">
        <v>1</v>
      </c>
      <c r="AW384" s="1">
        <v>1</v>
      </c>
      <c r="AX384" s="1">
        <v>1</v>
      </c>
      <c r="AZ384" s="1" t="str">
        <f t="shared" si="558"/>
        <v>N0424</v>
      </c>
      <c r="BA384" s="1" t="str">
        <f t="shared" si="559"/>
        <v>D06877</v>
      </c>
      <c r="BB384" s="1" t="str">
        <f t="shared" si="559"/>
        <v>LIIVI ROOSILEHT</v>
      </c>
      <c r="BC384" s="1">
        <f t="shared" si="560"/>
        <v>50038</v>
      </c>
      <c r="BE384" s="1">
        <v>71200013</v>
      </c>
      <c r="BG384" s="1" t="str">
        <f t="shared" si="561"/>
        <v>000000000000003062</v>
      </c>
      <c r="BH384" s="1">
        <f>VLOOKUP($AB384,[3]SAP!$AN$4:$AU$7387,4,0)</f>
        <v>2026</v>
      </c>
      <c r="BI384" s="1" t="str">
        <f>VLOOKUP($AB384,[3]SAP!$AN$4:$AU$7387,5,0)</f>
        <v>2026-PRL1-50038</v>
      </c>
      <c r="BJ384" s="1">
        <f>VLOOKUP($AB384,[3]SAP!$AN$4:$AU$7387,6,0)</f>
        <v>1</v>
      </c>
      <c r="BK384" s="1" t="str">
        <f>VLOOKUP($AB384,[3]SAP!$AN$4:$AU$7387,7,0)</f>
        <v>TK032</v>
      </c>
      <c r="BL384" s="1">
        <f>VLOOKUP($AB384,[3]SAP!$AN$4:$AU$7387,8,0)</f>
        <v>1</v>
      </c>
      <c r="BM384" s="1">
        <f t="shared" si="562"/>
        <v>0.4</v>
      </c>
      <c r="BN384" s="1">
        <v>1</v>
      </c>
      <c r="BO384" s="16">
        <v>1306.2000000000003</v>
      </c>
      <c r="BP384" s="15">
        <f t="shared" si="563"/>
        <v>522.48</v>
      </c>
      <c r="BQ384" s="1">
        <v>1</v>
      </c>
      <c r="BR384" s="1">
        <v>1</v>
      </c>
      <c r="BS384" s="1">
        <v>1</v>
      </c>
      <c r="BT384" s="1">
        <v>1</v>
      </c>
      <c r="BU384" s="1">
        <v>1</v>
      </c>
      <c r="BV384" s="1">
        <v>1</v>
      </c>
      <c r="BW384" s="1">
        <v>1</v>
      </c>
      <c r="BX384" s="1">
        <v>1</v>
      </c>
      <c r="BY384" s="1">
        <v>1</v>
      </c>
    </row>
    <row r="385" spans="1:77" x14ac:dyDescent="0.25">
      <c r="A385" s="12" t="str">
        <f t="shared" si="549"/>
        <v>50038N0425D02246</v>
      </c>
      <c r="B385" s="1">
        <v>10376580</v>
      </c>
      <c r="C385" s="12">
        <v>50038</v>
      </c>
      <c r="D385" s="1" t="s">
        <v>1773</v>
      </c>
      <c r="E385" s="1" t="s">
        <v>1785</v>
      </c>
      <c r="F385" s="1" t="s">
        <v>1786</v>
      </c>
      <c r="G385" s="1">
        <v>3069</v>
      </c>
      <c r="H385" s="1" t="s">
        <v>1787</v>
      </c>
      <c r="I385" s="1">
        <v>1</v>
      </c>
      <c r="J385" s="15">
        <v>7470.92</v>
      </c>
      <c r="K385" s="1">
        <v>0.4</v>
      </c>
      <c r="L385" s="15">
        <v>522.48</v>
      </c>
      <c r="M385" s="1">
        <v>7993.4</v>
      </c>
      <c r="N385" s="1"/>
      <c r="O385" s="12" t="str">
        <f>VLOOKUP(C385,'[1]minu seosed mai'!$E$3:$F$784,2,0)</f>
        <v>osaühing Türi Tervisekeskus</v>
      </c>
      <c r="P385" s="12" t="str">
        <f>VLOOKUP(A385,'[2]minu seosed mai'!$A$3:$A$784,1,0)</f>
        <v>50038N0425D02246</v>
      </c>
      <c r="Q385" s="12"/>
      <c r="R385" s="12" t="str">
        <f>VLOOKUP(H385,'[2]minu seosed mai'!$B$3:$F$784,5,0)</f>
        <v>Türi Tervisekeskus OÜ</v>
      </c>
      <c r="S385" s="12" t="s">
        <v>1773</v>
      </c>
      <c r="T385" s="12" t="s">
        <v>1788</v>
      </c>
      <c r="U385" s="12"/>
      <c r="V385" s="12" t="s">
        <v>1773</v>
      </c>
      <c r="X385" s="16">
        <f t="shared" si="550"/>
        <v>7470.92</v>
      </c>
      <c r="Y385" s="1" t="str">
        <f t="shared" si="551"/>
        <v>N0425</v>
      </c>
      <c r="Z385" s="1" t="str">
        <f t="shared" si="552"/>
        <v>D02246</v>
      </c>
      <c r="AB385" s="1">
        <f t="shared" si="553"/>
        <v>50038</v>
      </c>
      <c r="AC385" s="1" t="str">
        <f t="shared" si="553"/>
        <v>osaühing Türi Tervisekeskus</v>
      </c>
      <c r="AD385" s="1">
        <f>VLOOKUP(G385,[2]abi!$A$2:$C$4,2,0)</f>
        <v>71200022</v>
      </c>
      <c r="AF385" s="1" t="str">
        <f t="shared" si="554"/>
        <v>000000000000003069</v>
      </c>
      <c r="AG385" s="1">
        <f>VLOOKUP($AB385,[3]SAP!AN$4:AU$7387,4,0)</f>
        <v>2026</v>
      </c>
      <c r="AH385" s="1" t="str">
        <f>VLOOKUP($AB385,[3]SAP!$AN$4:$AU$7387,5,0)</f>
        <v>2026-PRL1-50038</v>
      </c>
      <c r="AI385" s="1">
        <f>VLOOKUP($AB385,[3]SAP!$AN$4:$AU$7387,6,0)</f>
        <v>1</v>
      </c>
      <c r="AJ385" s="1" t="str">
        <f>VLOOKUP($AB385,[3]SAP!$AN$4:$AU$7387,7,0)</f>
        <v>TK032</v>
      </c>
      <c r="AK385" s="1">
        <f>VLOOKUP($AB385,[3]SAP!$AN$4:$AU$7387,8,0)</f>
        <v>1</v>
      </c>
      <c r="AL385" s="1">
        <f t="shared" si="555"/>
        <v>1</v>
      </c>
      <c r="AM385" s="1">
        <v>1</v>
      </c>
      <c r="AN385" s="16">
        <f t="shared" si="556"/>
        <v>7470.92</v>
      </c>
      <c r="AO385" s="16">
        <f t="shared" si="557"/>
        <v>7470.92</v>
      </c>
      <c r="AP385" s="1">
        <v>1</v>
      </c>
      <c r="AQ385" s="1">
        <v>1</v>
      </c>
      <c r="AR385" s="1">
        <v>1</v>
      </c>
      <c r="AS385" s="1">
        <v>1</v>
      </c>
      <c r="AT385" s="1">
        <v>1</v>
      </c>
      <c r="AU385" s="1">
        <v>1</v>
      </c>
      <c r="AV385" s="1">
        <v>1</v>
      </c>
      <c r="AW385" s="1">
        <v>1</v>
      </c>
      <c r="AX385" s="1">
        <v>1</v>
      </c>
      <c r="AZ385" s="1" t="str">
        <f t="shared" si="558"/>
        <v>N0425</v>
      </c>
      <c r="BA385" s="1" t="str">
        <f t="shared" si="559"/>
        <v>D02246</v>
      </c>
      <c r="BB385" s="1" t="str">
        <f t="shared" si="559"/>
        <v>TOOMAS TAMM</v>
      </c>
      <c r="BC385" s="1">
        <f t="shared" si="560"/>
        <v>50038</v>
      </c>
      <c r="BE385" s="1">
        <v>71200013</v>
      </c>
      <c r="BG385" s="1" t="str">
        <f t="shared" si="561"/>
        <v>000000000000003062</v>
      </c>
      <c r="BH385" s="1">
        <f>VLOOKUP($AB385,[3]SAP!$AN$4:$AU$7387,4,0)</f>
        <v>2026</v>
      </c>
      <c r="BI385" s="1" t="str">
        <f>VLOOKUP($AB385,[3]SAP!$AN$4:$AU$7387,5,0)</f>
        <v>2026-PRL1-50038</v>
      </c>
      <c r="BJ385" s="1">
        <f>VLOOKUP($AB385,[3]SAP!$AN$4:$AU$7387,6,0)</f>
        <v>1</v>
      </c>
      <c r="BK385" s="1" t="str">
        <f>VLOOKUP($AB385,[3]SAP!$AN$4:$AU$7387,7,0)</f>
        <v>TK032</v>
      </c>
      <c r="BL385" s="1">
        <f>VLOOKUP($AB385,[3]SAP!$AN$4:$AU$7387,8,0)</f>
        <v>1</v>
      </c>
      <c r="BM385" s="1">
        <f t="shared" si="562"/>
        <v>0.4</v>
      </c>
      <c r="BN385" s="1">
        <v>1</v>
      </c>
      <c r="BO385" s="16">
        <v>1306.2000000000003</v>
      </c>
      <c r="BP385" s="15">
        <f t="shared" si="563"/>
        <v>522.48</v>
      </c>
      <c r="BQ385" s="1">
        <v>1</v>
      </c>
      <c r="BR385" s="1">
        <v>1</v>
      </c>
      <c r="BS385" s="1">
        <v>1</v>
      </c>
      <c r="BT385" s="1">
        <v>1</v>
      </c>
      <c r="BU385" s="1">
        <v>1</v>
      </c>
      <c r="BV385" s="1">
        <v>1</v>
      </c>
      <c r="BW385" s="1">
        <v>1</v>
      </c>
      <c r="BX385" s="1">
        <v>1</v>
      </c>
      <c r="BY385" s="1">
        <v>1</v>
      </c>
    </row>
    <row r="386" spans="1:77" x14ac:dyDescent="0.25">
      <c r="A386" s="12" t="str">
        <f t="shared" si="549"/>
        <v>50038N0428D02594</v>
      </c>
      <c r="B386" s="1">
        <v>10376580</v>
      </c>
      <c r="C386" s="12">
        <v>50038</v>
      </c>
      <c r="D386" s="1" t="s">
        <v>1773</v>
      </c>
      <c r="E386" s="1" t="s">
        <v>1789</v>
      </c>
      <c r="F386" s="1" t="s">
        <v>1790</v>
      </c>
      <c r="G386" s="1">
        <v>3069</v>
      </c>
      <c r="H386" s="1" t="s">
        <v>1791</v>
      </c>
      <c r="I386" s="1">
        <v>0.8</v>
      </c>
      <c r="J386" s="15">
        <v>5976.7360000000008</v>
      </c>
      <c r="K386" s="1">
        <v>0.4</v>
      </c>
      <c r="L386" s="15">
        <v>522.48</v>
      </c>
      <c r="M386" s="1">
        <v>6499.2160000000003</v>
      </c>
      <c r="N386" s="1"/>
      <c r="O386" s="12" t="str">
        <f>VLOOKUP(C386,'[1]minu seosed mai'!$E$3:$F$784,2,0)</f>
        <v>osaühing Türi Tervisekeskus</v>
      </c>
      <c r="P386" s="12" t="str">
        <f>VLOOKUP(A386,'[2]minu seosed mai'!$A$3:$A$784,1,0)</f>
        <v>50038N0428D02594</v>
      </c>
      <c r="Q386" s="12"/>
      <c r="R386" s="12" t="str">
        <f>VLOOKUP(H386,'[2]minu seosed mai'!$B$3:$F$784,5,0)</f>
        <v>Türi Tervisekeskus OÜ</v>
      </c>
      <c r="S386" s="12" t="s">
        <v>1792</v>
      </c>
      <c r="T386" s="12" t="s">
        <v>1793</v>
      </c>
      <c r="U386" s="12"/>
      <c r="V386" s="12" t="s">
        <v>1792</v>
      </c>
      <c r="X386" s="16">
        <f t="shared" si="550"/>
        <v>7470.920000000001</v>
      </c>
      <c r="Y386" s="1" t="str">
        <f t="shared" si="551"/>
        <v>N0428</v>
      </c>
      <c r="Z386" s="1" t="str">
        <f t="shared" si="552"/>
        <v>D02594</v>
      </c>
      <c r="AB386" s="1">
        <f t="shared" si="553"/>
        <v>50038</v>
      </c>
      <c r="AC386" s="1" t="str">
        <f t="shared" si="553"/>
        <v>osaühing Türi Tervisekeskus</v>
      </c>
      <c r="AD386" s="1">
        <f>VLOOKUP(G386,[2]abi!$A$2:$C$4,2,0)</f>
        <v>71200022</v>
      </c>
      <c r="AF386" s="1" t="str">
        <f t="shared" si="554"/>
        <v>000000000000003069</v>
      </c>
      <c r="AG386" s="1">
        <f>VLOOKUP($AB386,[3]SAP!AN$4:AU$7387,4,0)</f>
        <v>2026</v>
      </c>
      <c r="AH386" s="1" t="str">
        <f>VLOOKUP($AB386,[3]SAP!$AN$4:$AU$7387,5,0)</f>
        <v>2026-PRL1-50038</v>
      </c>
      <c r="AI386" s="1">
        <f>VLOOKUP($AB386,[3]SAP!$AN$4:$AU$7387,6,0)</f>
        <v>1</v>
      </c>
      <c r="AJ386" s="1" t="str">
        <f>VLOOKUP($AB386,[3]SAP!$AN$4:$AU$7387,7,0)</f>
        <v>TK032</v>
      </c>
      <c r="AK386" s="1">
        <f>VLOOKUP($AB386,[3]SAP!$AN$4:$AU$7387,8,0)</f>
        <v>1</v>
      </c>
      <c r="AL386" s="1">
        <f t="shared" si="555"/>
        <v>0.8</v>
      </c>
      <c r="AM386" s="1">
        <v>1</v>
      </c>
      <c r="AN386" s="16">
        <f t="shared" si="556"/>
        <v>7470.920000000001</v>
      </c>
      <c r="AO386" s="16">
        <f t="shared" si="557"/>
        <v>5976.7360000000008</v>
      </c>
      <c r="AP386" s="1">
        <v>1</v>
      </c>
      <c r="AQ386" s="1">
        <v>1</v>
      </c>
      <c r="AR386" s="1">
        <v>1</v>
      </c>
      <c r="AS386" s="1">
        <v>1</v>
      </c>
      <c r="AT386" s="1">
        <v>1</v>
      </c>
      <c r="AU386" s="1">
        <v>1</v>
      </c>
      <c r="AV386" s="1">
        <v>1</v>
      </c>
      <c r="AW386" s="1">
        <v>1</v>
      </c>
      <c r="AX386" s="1">
        <v>1</v>
      </c>
      <c r="AZ386" s="1" t="str">
        <f t="shared" si="558"/>
        <v>N0428</v>
      </c>
      <c r="BA386" s="1" t="str">
        <f t="shared" si="559"/>
        <v>D02594</v>
      </c>
      <c r="BB386" s="1" t="str">
        <f t="shared" si="559"/>
        <v>PIIA TAMM</v>
      </c>
      <c r="BC386" s="1">
        <f t="shared" si="560"/>
        <v>50038</v>
      </c>
      <c r="BE386" s="1">
        <v>71200013</v>
      </c>
      <c r="BG386" s="1" t="str">
        <f t="shared" si="561"/>
        <v>000000000000003062</v>
      </c>
      <c r="BH386" s="1">
        <f>VLOOKUP($AB386,[3]SAP!$AN$4:$AU$7387,4,0)</f>
        <v>2026</v>
      </c>
      <c r="BI386" s="1" t="str">
        <f>VLOOKUP($AB386,[3]SAP!$AN$4:$AU$7387,5,0)</f>
        <v>2026-PRL1-50038</v>
      </c>
      <c r="BJ386" s="1">
        <f>VLOOKUP($AB386,[3]SAP!$AN$4:$AU$7387,6,0)</f>
        <v>1</v>
      </c>
      <c r="BK386" s="1" t="str">
        <f>VLOOKUP($AB386,[3]SAP!$AN$4:$AU$7387,7,0)</f>
        <v>TK032</v>
      </c>
      <c r="BL386" s="1">
        <f>VLOOKUP($AB386,[3]SAP!$AN$4:$AU$7387,8,0)</f>
        <v>1</v>
      </c>
      <c r="BM386" s="1">
        <f t="shared" si="562"/>
        <v>0.4</v>
      </c>
      <c r="BN386" s="1">
        <v>1</v>
      </c>
      <c r="BO386" s="16">
        <v>1306.2000000000003</v>
      </c>
      <c r="BP386" s="15">
        <f t="shared" si="563"/>
        <v>522.48</v>
      </c>
      <c r="BQ386" s="1">
        <v>1</v>
      </c>
      <c r="BR386" s="1">
        <v>1</v>
      </c>
      <c r="BS386" s="1">
        <v>1</v>
      </c>
      <c r="BT386" s="1">
        <v>1</v>
      </c>
      <c r="BU386" s="1">
        <v>1</v>
      </c>
      <c r="BV386" s="1">
        <v>1</v>
      </c>
      <c r="BW386" s="1">
        <v>1</v>
      </c>
      <c r="BX386" s="1">
        <v>1</v>
      </c>
      <c r="BY386" s="1">
        <v>1</v>
      </c>
    </row>
    <row r="387" spans="1:77" x14ac:dyDescent="0.25">
      <c r="A387" s="12" t="str">
        <f t="shared" si="549"/>
        <v>50038N0603D06727</v>
      </c>
      <c r="B387" s="1">
        <v>10376580</v>
      </c>
      <c r="C387" s="12">
        <v>50038</v>
      </c>
      <c r="D387" s="1" t="s">
        <v>1773</v>
      </c>
      <c r="E387" s="1" t="s">
        <v>1794</v>
      </c>
      <c r="F387" s="1" t="s">
        <v>1795</v>
      </c>
      <c r="G387" s="1">
        <v>3069</v>
      </c>
      <c r="H387" s="1" t="s">
        <v>1796</v>
      </c>
      <c r="I387" s="1">
        <v>1</v>
      </c>
      <c r="J387" s="15">
        <v>7470.92</v>
      </c>
      <c r="K387" s="1">
        <v>0.5</v>
      </c>
      <c r="L387" s="15">
        <v>653.1</v>
      </c>
      <c r="M387" s="1">
        <v>8124.02</v>
      </c>
      <c r="N387" s="1"/>
      <c r="O387" s="12" t="str">
        <f>VLOOKUP(C387,'[1]minu seosed mai'!$E$3:$F$784,2,0)</f>
        <v>osaühing Türi Tervisekeskus</v>
      </c>
      <c r="P387" s="12" t="str">
        <f>VLOOKUP(A387,'[2]minu seosed mai'!$A$3:$A$784,1,0)</f>
        <v>50038N0603D06727</v>
      </c>
      <c r="Q387" s="12"/>
      <c r="R387" s="12" t="str">
        <f>VLOOKUP(H387,'[2]minu seosed mai'!$B$3:$F$784,5,0)</f>
        <v>osaühing Türi Tervisekeskus</v>
      </c>
      <c r="S387" s="12" t="s">
        <v>1797</v>
      </c>
      <c r="T387" s="12" t="s">
        <v>1798</v>
      </c>
      <c r="U387" s="12"/>
      <c r="V387" s="12" t="s">
        <v>1797</v>
      </c>
      <c r="X387" s="16">
        <f t="shared" si="550"/>
        <v>7470.92</v>
      </c>
      <c r="Y387" s="1" t="str">
        <f t="shared" si="551"/>
        <v>N0603</v>
      </c>
      <c r="Z387" s="1" t="str">
        <f t="shared" si="552"/>
        <v>D06727</v>
      </c>
      <c r="AB387" s="1">
        <f t="shared" si="553"/>
        <v>50038</v>
      </c>
      <c r="AC387" s="1" t="str">
        <f t="shared" si="553"/>
        <v>osaühing Türi Tervisekeskus</v>
      </c>
      <c r="AD387" s="1">
        <f>VLOOKUP(G387,[2]abi!$A$2:$C$4,2,0)</f>
        <v>71200022</v>
      </c>
      <c r="AF387" s="1" t="str">
        <f t="shared" si="554"/>
        <v>000000000000003069</v>
      </c>
      <c r="AG387" s="1">
        <f>VLOOKUP($AB387,[3]SAP!AN$4:AU$7387,4,0)</f>
        <v>2026</v>
      </c>
      <c r="AH387" s="1" t="str">
        <f>VLOOKUP($AB387,[3]SAP!$AN$4:$AU$7387,5,0)</f>
        <v>2026-PRL1-50038</v>
      </c>
      <c r="AI387" s="1">
        <f>VLOOKUP($AB387,[3]SAP!$AN$4:$AU$7387,6,0)</f>
        <v>1</v>
      </c>
      <c r="AJ387" s="1" t="str">
        <f>VLOOKUP($AB387,[3]SAP!$AN$4:$AU$7387,7,0)</f>
        <v>TK032</v>
      </c>
      <c r="AK387" s="1">
        <f>VLOOKUP($AB387,[3]SAP!$AN$4:$AU$7387,8,0)</f>
        <v>1</v>
      </c>
      <c r="AL387" s="1">
        <f t="shared" si="555"/>
        <v>1</v>
      </c>
      <c r="AM387" s="1">
        <v>1</v>
      </c>
      <c r="AN387" s="16">
        <f t="shared" si="556"/>
        <v>7470.92</v>
      </c>
      <c r="AO387" s="16">
        <f t="shared" si="557"/>
        <v>7470.92</v>
      </c>
      <c r="AP387" s="1">
        <v>1</v>
      </c>
      <c r="AQ387" s="1">
        <v>1</v>
      </c>
      <c r="AR387" s="1">
        <v>1</v>
      </c>
      <c r="AS387" s="1">
        <v>1</v>
      </c>
      <c r="AT387" s="1">
        <v>1</v>
      </c>
      <c r="AU387" s="1">
        <v>1</v>
      </c>
      <c r="AV387" s="1">
        <v>1</v>
      </c>
      <c r="AW387" s="1">
        <v>1</v>
      </c>
      <c r="AX387" s="1">
        <v>1</v>
      </c>
      <c r="AZ387" s="1" t="str">
        <f t="shared" si="558"/>
        <v>N0603</v>
      </c>
      <c r="BA387" s="1" t="str">
        <f t="shared" si="559"/>
        <v>D06727</v>
      </c>
      <c r="BB387" s="1" t="str">
        <f t="shared" si="559"/>
        <v>MAARJA BRAUSE</v>
      </c>
      <c r="BC387" s="1">
        <f t="shared" si="560"/>
        <v>50038</v>
      </c>
      <c r="BE387" s="1">
        <v>71200013</v>
      </c>
      <c r="BG387" s="1" t="str">
        <f t="shared" si="561"/>
        <v>000000000000003062</v>
      </c>
      <c r="BH387" s="1">
        <f>VLOOKUP($AB387,[3]SAP!$AN$4:$AU$7387,4,0)</f>
        <v>2026</v>
      </c>
      <c r="BI387" s="1" t="str">
        <f>VLOOKUP($AB387,[3]SAP!$AN$4:$AU$7387,5,0)</f>
        <v>2026-PRL1-50038</v>
      </c>
      <c r="BJ387" s="1">
        <f>VLOOKUP($AB387,[3]SAP!$AN$4:$AU$7387,6,0)</f>
        <v>1</v>
      </c>
      <c r="BK387" s="1" t="str">
        <f>VLOOKUP($AB387,[3]SAP!$AN$4:$AU$7387,7,0)</f>
        <v>TK032</v>
      </c>
      <c r="BL387" s="1">
        <f>VLOOKUP($AB387,[3]SAP!$AN$4:$AU$7387,8,0)</f>
        <v>1</v>
      </c>
      <c r="BM387" s="1">
        <f t="shared" si="562"/>
        <v>0.5</v>
      </c>
      <c r="BN387" s="1">
        <v>1</v>
      </c>
      <c r="BO387" s="16">
        <v>1306.2000000000003</v>
      </c>
      <c r="BP387" s="15">
        <f t="shared" si="563"/>
        <v>653.1</v>
      </c>
      <c r="BQ387" s="1">
        <v>1</v>
      </c>
      <c r="BR387" s="1">
        <v>1</v>
      </c>
      <c r="BS387" s="1">
        <v>1</v>
      </c>
      <c r="BT387" s="1">
        <v>1</v>
      </c>
      <c r="BU387" s="1">
        <v>1</v>
      </c>
      <c r="BV387" s="1">
        <v>1</v>
      </c>
      <c r="BW387" s="1">
        <v>1</v>
      </c>
      <c r="BX387" s="1">
        <v>1</v>
      </c>
      <c r="BY387" s="1">
        <v>1</v>
      </c>
    </row>
    <row r="388" spans="1:77" x14ac:dyDescent="0.25">
      <c r="A388" s="12" t="str">
        <f t="shared" si="549"/>
        <v>50981N0679D08988</v>
      </c>
      <c r="B388" s="1">
        <v>16985564</v>
      </c>
      <c r="C388" s="12">
        <v>50981</v>
      </c>
      <c r="D388" s="1" t="s">
        <v>1792</v>
      </c>
      <c r="E388" s="1" t="s">
        <v>1799</v>
      </c>
      <c r="F388" s="1" t="s">
        <v>1800</v>
      </c>
      <c r="G388" s="1">
        <v>3069</v>
      </c>
      <c r="H388" s="1" t="s">
        <v>1801</v>
      </c>
      <c r="I388" s="1">
        <v>1</v>
      </c>
      <c r="J388" s="15">
        <v>7470.92</v>
      </c>
      <c r="K388" s="1">
        <v>0.2</v>
      </c>
      <c r="L388" s="15">
        <v>261.24</v>
      </c>
      <c r="M388" s="1">
        <v>7732.16</v>
      </c>
      <c r="N388" s="1"/>
      <c r="O388" s="12" t="str">
        <f>VLOOKUP(C388,'[1]minu seosed mai'!$E$3:$F$784,2,0)</f>
        <v>osaühing UKU-MÄRT MÄTAS</v>
      </c>
      <c r="P388" s="12" t="str">
        <f>VLOOKUP(A388,'[2]minu seosed mai'!$A$3:$A$784,1,0)</f>
        <v>50981N0679D08988</v>
      </c>
      <c r="Q388" s="12"/>
      <c r="R388" s="12" t="str">
        <f>VLOOKUP(H388,'[2]minu seosed mai'!$B$3:$F$784,5,0)</f>
        <v>osaühing UKU-MÄRT MÄTAS</v>
      </c>
      <c r="S388" s="12" t="s">
        <v>1797</v>
      </c>
      <c r="T388" s="12" t="s">
        <v>1802</v>
      </c>
      <c r="U388" s="12"/>
      <c r="V388" s="12" t="s">
        <v>1797</v>
      </c>
      <c r="X388" s="16">
        <f t="shared" si="550"/>
        <v>7470.92</v>
      </c>
      <c r="Y388" s="1" t="str">
        <f t="shared" si="551"/>
        <v>N0679</v>
      </c>
      <c r="Z388" s="1" t="str">
        <f t="shared" si="552"/>
        <v>D08988</v>
      </c>
      <c r="AB388" s="1">
        <f t="shared" si="553"/>
        <v>50981</v>
      </c>
      <c r="AC388" s="1" t="str">
        <f t="shared" si="553"/>
        <v>osaühing UKU-MÄRT MÄTAS</v>
      </c>
      <c r="AD388" s="1">
        <f>VLOOKUP(G388,[2]abi!$A$2:$C$4,2,0)</f>
        <v>71200022</v>
      </c>
      <c r="AF388" s="1" t="str">
        <f t="shared" si="554"/>
        <v>000000000000003069</v>
      </c>
      <c r="AG388" s="1">
        <f>VLOOKUP($AB388,[3]SAP!AN$4:AU$7387,4,0)</f>
        <v>2026</v>
      </c>
      <c r="AH388" s="1" t="str">
        <f>VLOOKUP($AB388,[3]SAP!$AN$4:$AU$7387,5,0)</f>
        <v>2026-PRL1-50981</v>
      </c>
      <c r="AI388" s="1">
        <f>VLOOKUP($AB388,[3]SAP!$AN$4:$AU$7387,6,0)</f>
        <v>1</v>
      </c>
      <c r="AJ388" s="1" t="str">
        <f>VLOOKUP($AB388,[3]SAP!$AN$4:$AU$7387,7,0)</f>
        <v>TK080</v>
      </c>
      <c r="AK388" s="1" t="str">
        <f>VLOOKUP($AB388,[3]SAP!$AN$4:$AU$7387,8,0)</f>
        <v>#</v>
      </c>
      <c r="AL388" s="1">
        <f t="shared" si="555"/>
        <v>1</v>
      </c>
      <c r="AM388" s="1">
        <v>1</v>
      </c>
      <c r="AN388" s="16">
        <f t="shared" si="556"/>
        <v>7470.92</v>
      </c>
      <c r="AO388" s="16">
        <f t="shared" si="557"/>
        <v>7470.92</v>
      </c>
      <c r="AP388" s="1">
        <v>1</v>
      </c>
      <c r="AQ388" s="1">
        <v>1</v>
      </c>
      <c r="AR388" s="1">
        <v>1</v>
      </c>
      <c r="AS388" s="1">
        <v>1</v>
      </c>
      <c r="AT388" s="1">
        <v>1</v>
      </c>
      <c r="AU388" s="1">
        <v>1</v>
      </c>
      <c r="AV388" s="1">
        <v>1</v>
      </c>
      <c r="AW388" s="1">
        <v>1</v>
      </c>
      <c r="AX388" s="1">
        <v>1</v>
      </c>
      <c r="AZ388" s="1" t="str">
        <f t="shared" si="558"/>
        <v>N0679</v>
      </c>
      <c r="BA388" s="1" t="str">
        <f t="shared" si="559"/>
        <v>D08988</v>
      </c>
      <c r="BB388" s="1" t="str">
        <f t="shared" si="559"/>
        <v>UKU-MÄRT MÄTAS</v>
      </c>
      <c r="BC388" s="1">
        <f t="shared" si="560"/>
        <v>50981</v>
      </c>
      <c r="BE388" s="1">
        <v>71200013</v>
      </c>
      <c r="BG388" s="1" t="str">
        <f t="shared" si="561"/>
        <v>000000000000003062</v>
      </c>
      <c r="BH388" s="1">
        <f>VLOOKUP($AB388,[3]SAP!$AN$4:$AU$7387,4,0)</f>
        <v>2026</v>
      </c>
      <c r="BI388" s="1" t="str">
        <f>VLOOKUP($AB388,[3]SAP!$AN$4:$AU$7387,5,0)</f>
        <v>2026-PRL1-50981</v>
      </c>
      <c r="BJ388" s="1">
        <f>VLOOKUP($AB388,[3]SAP!$AN$4:$AU$7387,6,0)</f>
        <v>1</v>
      </c>
      <c r="BK388" s="1" t="str">
        <f>VLOOKUP($AB388,[3]SAP!$AN$4:$AU$7387,7,0)</f>
        <v>TK080</v>
      </c>
      <c r="BL388" s="1" t="str">
        <f>VLOOKUP($AB388,[3]SAP!$AN$4:$AU$7387,8,0)</f>
        <v>#</v>
      </c>
      <c r="BM388" s="1">
        <f t="shared" si="562"/>
        <v>0.2</v>
      </c>
      <c r="BN388" s="1">
        <v>1</v>
      </c>
      <c r="BO388" s="16">
        <v>1306.2000000000003</v>
      </c>
      <c r="BP388" s="15">
        <f t="shared" si="563"/>
        <v>261.24</v>
      </c>
      <c r="BQ388" s="1">
        <v>1</v>
      </c>
      <c r="BR388" s="1">
        <v>1</v>
      </c>
      <c r="BS388" s="1">
        <v>1</v>
      </c>
      <c r="BT388" s="1">
        <v>1</v>
      </c>
      <c r="BU388" s="1">
        <v>1</v>
      </c>
      <c r="BV388" s="1">
        <v>1</v>
      </c>
      <c r="BW388" s="1">
        <v>1</v>
      </c>
      <c r="BX388" s="1">
        <v>1</v>
      </c>
      <c r="BY388" s="1">
        <v>1</v>
      </c>
    </row>
    <row r="389" spans="1:77" x14ac:dyDescent="0.25">
      <c r="A389" s="12" t="str">
        <f t="shared" si="549"/>
        <v>50133N0772D04522</v>
      </c>
      <c r="B389" s="1">
        <v>10053345</v>
      </c>
      <c r="C389" s="12">
        <v>50133</v>
      </c>
      <c r="D389" s="1" t="s">
        <v>1803</v>
      </c>
      <c r="E389" s="1" t="s">
        <v>1804</v>
      </c>
      <c r="F389" s="1" t="s">
        <v>1805</v>
      </c>
      <c r="G389" s="1">
        <v>3069</v>
      </c>
      <c r="H389" s="1" t="s">
        <v>1806</v>
      </c>
      <c r="I389" s="1">
        <v>1</v>
      </c>
      <c r="J389" s="15">
        <v>7470.92</v>
      </c>
      <c r="K389" s="1">
        <v>0.4</v>
      </c>
      <c r="L389" s="15">
        <v>522.48</v>
      </c>
      <c r="M389" s="1">
        <v>7993.4</v>
      </c>
      <c r="N389" s="1"/>
      <c r="O389" s="12" t="str">
        <f>VLOOKUP(C389,'[1]minu seosed mai'!$E$3:$F$784,2,0)</f>
        <v>Vardja ja Sarapuu OÜ</v>
      </c>
      <c r="P389" s="12" t="str">
        <f>VLOOKUP(A389,'[2]minu seosed mai'!$A$3:$A$784,1,0)</f>
        <v>50133N0772D04522</v>
      </c>
      <c r="Q389" s="12"/>
      <c r="R389" s="12" t="str">
        <f>VLOOKUP(H389,'[2]minu seosed mai'!$B$3:$F$784,5,0)</f>
        <v>Vardja ja Sarapuu OÜ</v>
      </c>
      <c r="S389" s="12" t="s">
        <v>1807</v>
      </c>
      <c r="T389" s="12" t="s">
        <v>1808</v>
      </c>
      <c r="U389" s="12"/>
      <c r="V389" s="12" t="s">
        <v>1807</v>
      </c>
      <c r="X389" s="16">
        <f t="shared" si="550"/>
        <v>7470.92</v>
      </c>
      <c r="Y389" s="1" t="str">
        <f t="shared" si="551"/>
        <v>N0772</v>
      </c>
      <c r="Z389" s="1" t="str">
        <f t="shared" si="552"/>
        <v>D04522</v>
      </c>
      <c r="AB389" s="1">
        <f t="shared" si="553"/>
        <v>50133</v>
      </c>
      <c r="AC389" s="1" t="str">
        <f t="shared" si="553"/>
        <v>osaühing Vardja &amp; Sarapuu</v>
      </c>
      <c r="AD389" s="1">
        <f>VLOOKUP(G389,[2]abi!$A$2:$C$4,2,0)</f>
        <v>71200022</v>
      </c>
      <c r="AF389" s="1" t="str">
        <f t="shared" si="554"/>
        <v>000000000000003069</v>
      </c>
      <c r="AG389" s="1">
        <f>VLOOKUP($AB389,[3]SAP!AN$4:AU$7387,4,0)</f>
        <v>2026</v>
      </c>
      <c r="AH389" s="1" t="str">
        <f>VLOOKUP($AB389,[3]SAP!$AN$4:$AU$7387,5,0)</f>
        <v>2026-PRL1-50133</v>
      </c>
      <c r="AI389" s="1" t="str">
        <f>VLOOKUP($AB389,[3]SAP!$AN$4:$AU$7387,6,0)</f>
        <v>#</v>
      </c>
      <c r="AJ389" s="1" t="str">
        <f>VLOOKUP($AB389,[3]SAP!$AN$4:$AU$7387,7,0)</f>
        <v>#</v>
      </c>
      <c r="AK389" s="1" t="str">
        <f>VLOOKUP($AB389,[3]SAP!$AN$4:$AU$7387,8,0)</f>
        <v>#</v>
      </c>
      <c r="AL389" s="1">
        <f t="shared" si="555"/>
        <v>1</v>
      </c>
      <c r="AM389" s="1">
        <v>1</v>
      </c>
      <c r="AN389" s="16">
        <f t="shared" si="556"/>
        <v>7470.92</v>
      </c>
      <c r="AO389" s="16">
        <f t="shared" si="557"/>
        <v>7470.92</v>
      </c>
      <c r="AP389" s="1">
        <v>1</v>
      </c>
      <c r="AQ389" s="1">
        <v>1</v>
      </c>
      <c r="AR389" s="1">
        <v>1</v>
      </c>
      <c r="AS389" s="1">
        <v>1</v>
      </c>
      <c r="AT389" s="1">
        <v>1</v>
      </c>
      <c r="AU389" s="1">
        <v>1</v>
      </c>
      <c r="AV389" s="1">
        <v>1</v>
      </c>
      <c r="AW389" s="1">
        <v>1</v>
      </c>
      <c r="AX389" s="1">
        <v>1</v>
      </c>
      <c r="AZ389" s="1" t="str">
        <f t="shared" si="558"/>
        <v>N0772</v>
      </c>
      <c r="BA389" s="1" t="str">
        <f t="shared" si="559"/>
        <v>D04522</v>
      </c>
      <c r="BB389" s="1" t="str">
        <f t="shared" si="559"/>
        <v>ÜLLE VARDJA</v>
      </c>
      <c r="BC389" s="1">
        <f t="shared" si="560"/>
        <v>50133</v>
      </c>
      <c r="BE389" s="1">
        <v>71200013</v>
      </c>
      <c r="BG389" s="1" t="str">
        <f t="shared" si="561"/>
        <v>000000000000003062</v>
      </c>
      <c r="BH389" s="1">
        <f>VLOOKUP($AB389,[3]SAP!$AN$4:$AU$7387,4,0)</f>
        <v>2026</v>
      </c>
      <c r="BI389" s="1" t="str">
        <f>VLOOKUP($AB389,[3]SAP!$AN$4:$AU$7387,5,0)</f>
        <v>2026-PRL1-50133</v>
      </c>
      <c r="BJ389" s="1" t="str">
        <f>VLOOKUP($AB389,[3]SAP!$AN$4:$AU$7387,6,0)</f>
        <v>#</v>
      </c>
      <c r="BK389" s="1" t="str">
        <f>VLOOKUP($AB389,[3]SAP!$AN$4:$AU$7387,7,0)</f>
        <v>#</v>
      </c>
      <c r="BL389" s="1" t="str">
        <f>VLOOKUP($AB389,[3]SAP!$AN$4:$AU$7387,8,0)</f>
        <v>#</v>
      </c>
      <c r="BM389" s="1">
        <f t="shared" si="562"/>
        <v>0.4</v>
      </c>
      <c r="BN389" s="1">
        <v>1</v>
      </c>
      <c r="BO389" s="16">
        <v>1306.2000000000003</v>
      </c>
      <c r="BP389" s="15">
        <f t="shared" si="563"/>
        <v>522.48</v>
      </c>
      <c r="BQ389" s="1">
        <v>1</v>
      </c>
      <c r="BR389" s="1">
        <v>1</v>
      </c>
      <c r="BS389" s="1">
        <v>1</v>
      </c>
      <c r="BT389" s="1">
        <v>1</v>
      </c>
      <c r="BU389" s="1">
        <v>1</v>
      </c>
      <c r="BV389" s="1">
        <v>1</v>
      </c>
      <c r="BW389" s="1">
        <v>1</v>
      </c>
      <c r="BX389" s="1">
        <v>1</v>
      </c>
      <c r="BY389" s="1">
        <v>1</v>
      </c>
    </row>
    <row r="390" spans="1:77" x14ac:dyDescent="0.25">
      <c r="A390" s="12" t="str">
        <f t="shared" si="549"/>
        <v>50133N0773D04197</v>
      </c>
      <c r="B390" s="1">
        <v>10053345</v>
      </c>
      <c r="C390" s="12">
        <v>50133</v>
      </c>
      <c r="D390" s="1" t="s">
        <v>1803</v>
      </c>
      <c r="E390" s="1" t="s">
        <v>1809</v>
      </c>
      <c r="F390" s="1" t="s">
        <v>1810</v>
      </c>
      <c r="G390" s="1">
        <v>3069</v>
      </c>
      <c r="H390" s="1" t="s">
        <v>1811</v>
      </c>
      <c r="I390" s="1">
        <v>1</v>
      </c>
      <c r="J390" s="15">
        <v>7470.92</v>
      </c>
      <c r="K390" s="1">
        <v>0.2</v>
      </c>
      <c r="L390" s="15">
        <v>261.24</v>
      </c>
      <c r="M390" s="1">
        <v>7732.16</v>
      </c>
      <c r="N390" s="1"/>
      <c r="O390" s="12" t="str">
        <f>VLOOKUP(C390,'[1]minu seosed mai'!$E$3:$F$784,2,0)</f>
        <v>Vardja ja Sarapuu OÜ</v>
      </c>
      <c r="P390" s="12" t="str">
        <f>VLOOKUP(A390,'[2]minu seosed mai'!$A$3:$A$784,1,0)</f>
        <v>50133N0773D04197</v>
      </c>
      <c r="Q390" s="12"/>
      <c r="R390" s="12" t="str">
        <f>VLOOKUP(H390,'[2]minu seosed mai'!$B$3:$F$784,5,0)</f>
        <v>Vardja ja Sarapuu OÜ</v>
      </c>
      <c r="S390" s="12" t="s">
        <v>1807</v>
      </c>
      <c r="T390" s="12" t="s">
        <v>1812</v>
      </c>
      <c r="U390" s="12"/>
      <c r="V390" s="12" t="s">
        <v>1807</v>
      </c>
      <c r="X390" s="16">
        <f t="shared" si="550"/>
        <v>7470.92</v>
      </c>
      <c r="Y390" s="1" t="str">
        <f t="shared" si="551"/>
        <v>N0773</v>
      </c>
      <c r="Z390" s="1" t="str">
        <f t="shared" si="552"/>
        <v>D04197</v>
      </c>
      <c r="AB390" s="1">
        <f t="shared" si="553"/>
        <v>50133</v>
      </c>
      <c r="AC390" s="1" t="str">
        <f t="shared" si="553"/>
        <v>osaühing Vardja &amp; Sarapuu</v>
      </c>
      <c r="AD390" s="1">
        <f>VLOOKUP(G390,[2]abi!$A$2:$C$4,2,0)</f>
        <v>71200022</v>
      </c>
      <c r="AF390" s="1" t="str">
        <f t="shared" si="554"/>
        <v>000000000000003069</v>
      </c>
      <c r="AG390" s="1">
        <f>VLOOKUP($AB390,[3]SAP!AN$4:AU$7387,4,0)</f>
        <v>2026</v>
      </c>
      <c r="AH390" s="1" t="str">
        <f>VLOOKUP($AB390,[3]SAP!$AN$4:$AU$7387,5,0)</f>
        <v>2026-PRL1-50133</v>
      </c>
      <c r="AI390" s="1" t="str">
        <f>VLOOKUP($AB390,[3]SAP!$AN$4:$AU$7387,6,0)</f>
        <v>#</v>
      </c>
      <c r="AJ390" s="1" t="str">
        <f>VLOOKUP($AB390,[3]SAP!$AN$4:$AU$7387,7,0)</f>
        <v>#</v>
      </c>
      <c r="AK390" s="1" t="str">
        <f>VLOOKUP($AB390,[3]SAP!$AN$4:$AU$7387,8,0)</f>
        <v>#</v>
      </c>
      <c r="AL390" s="1">
        <f t="shared" si="555"/>
        <v>1</v>
      </c>
      <c r="AM390" s="1">
        <v>1</v>
      </c>
      <c r="AN390" s="16">
        <f t="shared" si="556"/>
        <v>7470.92</v>
      </c>
      <c r="AO390" s="16">
        <f t="shared" si="557"/>
        <v>7470.92</v>
      </c>
      <c r="AP390" s="1">
        <v>1</v>
      </c>
      <c r="AQ390" s="1">
        <v>1</v>
      </c>
      <c r="AR390" s="1">
        <v>1</v>
      </c>
      <c r="AS390" s="1">
        <v>1</v>
      </c>
      <c r="AT390" s="1">
        <v>1</v>
      </c>
      <c r="AU390" s="1">
        <v>1</v>
      </c>
      <c r="AV390" s="1">
        <v>1</v>
      </c>
      <c r="AW390" s="1">
        <v>1</v>
      </c>
      <c r="AX390" s="1">
        <v>1</v>
      </c>
      <c r="AZ390" s="1" t="str">
        <f t="shared" si="558"/>
        <v>N0773</v>
      </c>
      <c r="BA390" s="1" t="str">
        <f t="shared" si="559"/>
        <v>D04197</v>
      </c>
      <c r="BB390" s="1" t="str">
        <f t="shared" si="559"/>
        <v>LILLI SUIGUSAAR</v>
      </c>
      <c r="BC390" s="1">
        <f t="shared" si="560"/>
        <v>50133</v>
      </c>
      <c r="BE390" s="1">
        <v>71200013</v>
      </c>
      <c r="BG390" s="1" t="str">
        <f t="shared" si="561"/>
        <v>000000000000003062</v>
      </c>
      <c r="BH390" s="1">
        <f>VLOOKUP($AB390,[3]SAP!$AN$4:$AU$7387,4,0)</f>
        <v>2026</v>
      </c>
      <c r="BI390" s="1" t="str">
        <f>VLOOKUP($AB390,[3]SAP!$AN$4:$AU$7387,5,0)</f>
        <v>2026-PRL1-50133</v>
      </c>
      <c r="BJ390" s="1" t="str">
        <f>VLOOKUP($AB390,[3]SAP!$AN$4:$AU$7387,6,0)</f>
        <v>#</v>
      </c>
      <c r="BK390" s="1" t="str">
        <f>VLOOKUP($AB390,[3]SAP!$AN$4:$AU$7387,7,0)</f>
        <v>#</v>
      </c>
      <c r="BL390" s="1" t="str">
        <f>VLOOKUP($AB390,[3]SAP!$AN$4:$AU$7387,8,0)</f>
        <v>#</v>
      </c>
      <c r="BM390" s="1">
        <f t="shared" si="562"/>
        <v>0.2</v>
      </c>
      <c r="BN390" s="1">
        <v>1</v>
      </c>
      <c r="BO390" s="16">
        <v>1306.2000000000003</v>
      </c>
      <c r="BP390" s="15">
        <f t="shared" si="563"/>
        <v>261.24</v>
      </c>
      <c r="BQ390" s="1">
        <v>1</v>
      </c>
      <c r="BR390" s="1">
        <v>1</v>
      </c>
      <c r="BS390" s="1">
        <v>1</v>
      </c>
      <c r="BT390" s="1">
        <v>1</v>
      </c>
      <c r="BU390" s="1">
        <v>1</v>
      </c>
      <c r="BV390" s="1">
        <v>1</v>
      </c>
      <c r="BW390" s="1">
        <v>1</v>
      </c>
      <c r="BX390" s="1">
        <v>1</v>
      </c>
      <c r="BY390" s="1">
        <v>1</v>
      </c>
    </row>
    <row r="391" spans="1:77" x14ac:dyDescent="0.25">
      <c r="A391" s="12" t="str">
        <f t="shared" si="549"/>
        <v>50165N0097D05428</v>
      </c>
      <c r="B391" s="1">
        <v>10824920</v>
      </c>
      <c r="C391" s="12">
        <v>50165</v>
      </c>
      <c r="D391" s="1" t="s">
        <v>1813</v>
      </c>
      <c r="E391" s="1" t="s">
        <v>1814</v>
      </c>
      <c r="F391" s="1" t="s">
        <v>1815</v>
      </c>
      <c r="G391" s="1">
        <v>3061</v>
      </c>
      <c r="H391" s="1" t="s">
        <v>1816</v>
      </c>
      <c r="I391" s="1">
        <v>1</v>
      </c>
      <c r="J391" s="15">
        <v>5965.98</v>
      </c>
      <c r="K391" s="1">
        <v>0.5</v>
      </c>
      <c r="L391" s="15">
        <v>653.1</v>
      </c>
      <c r="M391" s="1">
        <v>6619.08</v>
      </c>
      <c r="N391" s="1"/>
      <c r="O391" s="12" t="str">
        <f>VLOOKUP(C391,'[1]minu seosed mai'!$E$3:$F$784,2,0)</f>
        <v>Vitacon Perearstikeskus OÜ</v>
      </c>
      <c r="P391" s="12" t="str">
        <f>VLOOKUP(A391,'[2]minu seosed mai'!$A$3:$A$784,1,0)</f>
        <v>50165N0097D05428</v>
      </c>
      <c r="Q391" s="12"/>
      <c r="R391" s="12" t="str">
        <f>VLOOKUP(H391,'[2]minu seosed mai'!$B$3:$F$784,5,0)</f>
        <v>Vitacon Perearstikeskus OÜ</v>
      </c>
      <c r="S391" s="12" t="s">
        <v>1817</v>
      </c>
      <c r="T391" s="12" t="s">
        <v>1818</v>
      </c>
      <c r="U391" s="12"/>
      <c r="V391" s="12" t="s">
        <v>1817</v>
      </c>
      <c r="X391" s="16">
        <f t="shared" si="550"/>
        <v>5965.98</v>
      </c>
      <c r="Y391" s="1" t="str">
        <f t="shared" si="551"/>
        <v>N0097</v>
      </c>
      <c r="Z391" s="1" t="str">
        <f t="shared" si="552"/>
        <v>D05428</v>
      </c>
      <c r="AB391" s="1">
        <f t="shared" si="553"/>
        <v>50165</v>
      </c>
      <c r="AC391" s="1" t="str">
        <f t="shared" si="553"/>
        <v>Osaühing Vitacon perearstikeskus</v>
      </c>
      <c r="AD391" s="1">
        <f>VLOOKUP(G391,[2]abi!$A$2:$C$4,2,0)</f>
        <v>71200012</v>
      </c>
      <c r="AF391" s="1" t="str">
        <f t="shared" si="554"/>
        <v>000000000000003061</v>
      </c>
      <c r="AG391" s="1">
        <f>VLOOKUP($AB391,[3]SAP!AN$4:AU$7387,4,0)</f>
        <v>2026</v>
      </c>
      <c r="AH391" s="1" t="str">
        <f>VLOOKUP($AB391,[3]SAP!$AN$4:$AU$7387,5,0)</f>
        <v>2026-PRL1-50165</v>
      </c>
      <c r="AI391" s="1" t="str">
        <f>VLOOKUP($AB391,[3]SAP!$AN$4:$AU$7387,6,0)</f>
        <v>#</v>
      </c>
      <c r="AJ391" s="1" t="str">
        <f>VLOOKUP($AB391,[3]SAP!$AN$4:$AU$7387,7,0)</f>
        <v>#</v>
      </c>
      <c r="AK391" s="1" t="str">
        <f>VLOOKUP($AB391,[3]SAP!$AN$4:$AU$7387,8,0)</f>
        <v>#</v>
      </c>
      <c r="AL391" s="1">
        <f t="shared" si="555"/>
        <v>1</v>
      </c>
      <c r="AM391" s="1">
        <v>1</v>
      </c>
      <c r="AN391" s="16">
        <f t="shared" si="556"/>
        <v>5965.98</v>
      </c>
      <c r="AO391" s="16">
        <f t="shared" si="557"/>
        <v>5965.98</v>
      </c>
      <c r="AP391" s="1">
        <v>1</v>
      </c>
      <c r="AQ391" s="1">
        <v>1</v>
      </c>
      <c r="AR391" s="1">
        <v>1</v>
      </c>
      <c r="AS391" s="1">
        <v>1</v>
      </c>
      <c r="AT391" s="1">
        <v>1</v>
      </c>
      <c r="AU391" s="1">
        <v>1</v>
      </c>
      <c r="AV391" s="1">
        <v>1</v>
      </c>
      <c r="AW391" s="1">
        <v>1</v>
      </c>
      <c r="AX391" s="1">
        <v>1</v>
      </c>
      <c r="AZ391" s="1" t="str">
        <f t="shared" si="558"/>
        <v>N0097</v>
      </c>
      <c r="BA391" s="1" t="str">
        <f t="shared" si="559"/>
        <v>D05428</v>
      </c>
      <c r="BB391" s="1" t="str">
        <f t="shared" si="559"/>
        <v>TIINA KALLE</v>
      </c>
      <c r="BC391" s="1">
        <f t="shared" si="560"/>
        <v>50165</v>
      </c>
      <c r="BE391" s="1">
        <v>71200013</v>
      </c>
      <c r="BG391" s="1" t="str">
        <f t="shared" si="561"/>
        <v>000000000000003062</v>
      </c>
      <c r="BH391" s="1">
        <f>VLOOKUP($AB391,[3]SAP!$AN$4:$AU$7387,4,0)</f>
        <v>2026</v>
      </c>
      <c r="BI391" s="1" t="str">
        <f>VLOOKUP($AB391,[3]SAP!$AN$4:$AU$7387,5,0)</f>
        <v>2026-PRL1-50165</v>
      </c>
      <c r="BJ391" s="1" t="str">
        <f>VLOOKUP($AB391,[3]SAP!$AN$4:$AU$7387,6,0)</f>
        <v>#</v>
      </c>
      <c r="BK391" s="1" t="str">
        <f>VLOOKUP($AB391,[3]SAP!$AN$4:$AU$7387,7,0)</f>
        <v>#</v>
      </c>
      <c r="BL391" s="1" t="str">
        <f>VLOOKUP($AB391,[3]SAP!$AN$4:$AU$7387,8,0)</f>
        <v>#</v>
      </c>
      <c r="BM391" s="1">
        <f t="shared" si="562"/>
        <v>0.5</v>
      </c>
      <c r="BN391" s="1">
        <v>1</v>
      </c>
      <c r="BO391" s="16">
        <v>1306.2000000000003</v>
      </c>
      <c r="BP391" s="15">
        <f t="shared" si="563"/>
        <v>653.1</v>
      </c>
      <c r="BQ391" s="1">
        <v>1</v>
      </c>
      <c r="BR391" s="1">
        <v>1</v>
      </c>
      <c r="BS391" s="1">
        <v>1</v>
      </c>
      <c r="BT391" s="1">
        <v>1</v>
      </c>
      <c r="BU391" s="1">
        <v>1</v>
      </c>
      <c r="BV391" s="1">
        <v>1</v>
      </c>
      <c r="BW391" s="1">
        <v>1</v>
      </c>
      <c r="BX391" s="1">
        <v>1</v>
      </c>
      <c r="BY391" s="1">
        <v>1</v>
      </c>
    </row>
    <row r="392" spans="1:77" x14ac:dyDescent="0.25">
      <c r="A392" s="12" t="str">
        <f t="shared" si="549"/>
        <v>50165N0098D05427</v>
      </c>
      <c r="B392" s="1">
        <v>10824920</v>
      </c>
      <c r="C392" s="12">
        <v>50165</v>
      </c>
      <c r="D392" s="1" t="s">
        <v>1813</v>
      </c>
      <c r="E392" s="1" t="s">
        <v>1819</v>
      </c>
      <c r="F392" s="1" t="s">
        <v>1820</v>
      </c>
      <c r="G392" s="1">
        <v>3069</v>
      </c>
      <c r="H392" s="1" t="s">
        <v>1821</v>
      </c>
      <c r="I392" s="1">
        <v>1</v>
      </c>
      <c r="J392" s="15">
        <v>7470.92</v>
      </c>
      <c r="K392" s="1">
        <v>0.70000000000000007</v>
      </c>
      <c r="L392" s="15">
        <v>914.34000000000015</v>
      </c>
      <c r="M392" s="1">
        <v>8385.26</v>
      </c>
      <c r="N392" s="1"/>
      <c r="O392" s="12" t="str">
        <f>VLOOKUP(C392,'[1]minu seosed mai'!$E$3:$F$784,2,0)</f>
        <v>Vitacon Perearstikeskus OÜ</v>
      </c>
      <c r="P392" s="12" t="str">
        <f>VLOOKUP(A392,'[2]minu seosed mai'!$A$3:$A$784,1,0)</f>
        <v>50165N0098D05427</v>
      </c>
      <c r="Q392" s="12"/>
      <c r="R392" s="12" t="str">
        <f>VLOOKUP(H392,'[2]minu seosed mai'!$B$3:$F$784,5,0)</f>
        <v>Vitacon Perearstikeskus OÜ</v>
      </c>
      <c r="S392" s="12" t="s">
        <v>1817</v>
      </c>
      <c r="T392" s="12" t="s">
        <v>1822</v>
      </c>
      <c r="U392" s="12"/>
      <c r="V392" s="12" t="s">
        <v>1817</v>
      </c>
      <c r="X392" s="16">
        <f t="shared" si="550"/>
        <v>7470.92</v>
      </c>
      <c r="Y392" s="1" t="str">
        <f t="shared" si="551"/>
        <v>N0098</v>
      </c>
      <c r="Z392" s="1" t="str">
        <f t="shared" si="552"/>
        <v>D05427</v>
      </c>
      <c r="AB392" s="1">
        <f t="shared" si="553"/>
        <v>50165</v>
      </c>
      <c r="AC392" s="1" t="str">
        <f t="shared" si="553"/>
        <v>Osaühing Vitacon perearstikeskus</v>
      </c>
      <c r="AD392" s="1">
        <f>VLOOKUP(G392,[2]abi!$A$2:$C$4,2,0)</f>
        <v>71200022</v>
      </c>
      <c r="AF392" s="1" t="str">
        <f t="shared" si="554"/>
        <v>000000000000003069</v>
      </c>
      <c r="AG392" s="1">
        <f>VLOOKUP($AB392,[3]SAP!AN$4:AU$7387,4,0)</f>
        <v>2026</v>
      </c>
      <c r="AH392" s="1" t="str">
        <f>VLOOKUP($AB392,[3]SAP!$AN$4:$AU$7387,5,0)</f>
        <v>2026-PRL1-50165</v>
      </c>
      <c r="AI392" s="1" t="str">
        <f>VLOOKUP($AB392,[3]SAP!$AN$4:$AU$7387,6,0)</f>
        <v>#</v>
      </c>
      <c r="AJ392" s="1" t="str">
        <f>VLOOKUP($AB392,[3]SAP!$AN$4:$AU$7387,7,0)</f>
        <v>#</v>
      </c>
      <c r="AK392" s="1" t="str">
        <f>VLOOKUP($AB392,[3]SAP!$AN$4:$AU$7387,8,0)</f>
        <v>#</v>
      </c>
      <c r="AL392" s="1">
        <f t="shared" si="555"/>
        <v>1</v>
      </c>
      <c r="AM392" s="1">
        <v>1</v>
      </c>
      <c r="AN392" s="16">
        <f t="shared" si="556"/>
        <v>7470.92</v>
      </c>
      <c r="AO392" s="16">
        <f t="shared" si="557"/>
        <v>7470.92</v>
      </c>
      <c r="AP392" s="1">
        <v>1</v>
      </c>
      <c r="AQ392" s="1">
        <v>1</v>
      </c>
      <c r="AR392" s="1">
        <v>1</v>
      </c>
      <c r="AS392" s="1">
        <v>1</v>
      </c>
      <c r="AT392" s="1">
        <v>1</v>
      </c>
      <c r="AU392" s="1">
        <v>1</v>
      </c>
      <c r="AV392" s="1">
        <v>1</v>
      </c>
      <c r="AW392" s="1">
        <v>1</v>
      </c>
      <c r="AX392" s="1">
        <v>1</v>
      </c>
      <c r="AZ392" s="1" t="str">
        <f t="shared" si="558"/>
        <v>N0098</v>
      </c>
      <c r="BA392" s="1" t="str">
        <f t="shared" si="559"/>
        <v>D05427</v>
      </c>
      <c r="BB392" s="1" t="str">
        <f t="shared" si="559"/>
        <v>NATALIA ZOLOTAREVA</v>
      </c>
      <c r="BC392" s="1">
        <f t="shared" si="560"/>
        <v>50165</v>
      </c>
      <c r="BE392" s="1">
        <v>71200013</v>
      </c>
      <c r="BG392" s="1" t="str">
        <f t="shared" si="561"/>
        <v>000000000000003062</v>
      </c>
      <c r="BH392" s="1">
        <f>VLOOKUP($AB392,[3]SAP!$AN$4:$AU$7387,4,0)</f>
        <v>2026</v>
      </c>
      <c r="BI392" s="1" t="str">
        <f>VLOOKUP($AB392,[3]SAP!$AN$4:$AU$7387,5,0)</f>
        <v>2026-PRL1-50165</v>
      </c>
      <c r="BJ392" s="1" t="str">
        <f>VLOOKUP($AB392,[3]SAP!$AN$4:$AU$7387,6,0)</f>
        <v>#</v>
      </c>
      <c r="BK392" s="1" t="str">
        <f>VLOOKUP($AB392,[3]SAP!$AN$4:$AU$7387,7,0)</f>
        <v>#</v>
      </c>
      <c r="BL392" s="1" t="str">
        <f>VLOOKUP($AB392,[3]SAP!$AN$4:$AU$7387,8,0)</f>
        <v>#</v>
      </c>
      <c r="BM392" s="1">
        <f t="shared" si="562"/>
        <v>0.70000000000000007</v>
      </c>
      <c r="BN392" s="1">
        <v>1</v>
      </c>
      <c r="BO392" s="16">
        <v>1306.2000000000003</v>
      </c>
      <c r="BP392" s="15">
        <f t="shared" si="563"/>
        <v>914.34000000000015</v>
      </c>
      <c r="BQ392" s="1">
        <v>1</v>
      </c>
      <c r="BR392" s="1">
        <v>1</v>
      </c>
      <c r="BS392" s="1">
        <v>1</v>
      </c>
      <c r="BT392" s="1">
        <v>1</v>
      </c>
      <c r="BU392" s="1">
        <v>1</v>
      </c>
      <c r="BV392" s="1">
        <v>1</v>
      </c>
      <c r="BW392" s="1">
        <v>1</v>
      </c>
      <c r="BX392" s="1">
        <v>1</v>
      </c>
      <c r="BY392" s="1">
        <v>1</v>
      </c>
    </row>
    <row r="393" spans="1:77" x14ac:dyDescent="0.25">
      <c r="A393" s="12" t="str">
        <f t="shared" si="549"/>
        <v>50041N0797D06162</v>
      </c>
      <c r="B393" s="1">
        <v>10288634</v>
      </c>
      <c r="C393" s="12">
        <v>50041</v>
      </c>
      <c r="D393" s="1" t="s">
        <v>1823</v>
      </c>
      <c r="E393" s="1" t="s">
        <v>1824</v>
      </c>
      <c r="F393" s="1" t="s">
        <v>1825</v>
      </c>
      <c r="G393" s="1">
        <v>3069</v>
      </c>
      <c r="H393" s="1" t="s">
        <v>1826</v>
      </c>
      <c r="I393" s="1">
        <v>1</v>
      </c>
      <c r="J393" s="15">
        <v>7470.92</v>
      </c>
      <c r="K393" s="1">
        <v>0.4</v>
      </c>
      <c r="L393" s="15">
        <v>522.48</v>
      </c>
      <c r="M393" s="1">
        <v>7993.4</v>
      </c>
      <c r="N393" s="1"/>
      <c r="O393" s="12" t="str">
        <f>VLOOKUP(C393,'[1]minu seosed mai'!$E$3:$F$784,2,0)</f>
        <v>Võru Arst OÜ</v>
      </c>
      <c r="P393" s="12" t="str">
        <f>VLOOKUP(A393,'[2]minu seosed mai'!$A$3:$A$784,1,0)</f>
        <v>50041N0797D06162</v>
      </c>
      <c r="Q393" s="12"/>
      <c r="R393" s="12" t="str">
        <f>VLOOKUP(H393,'[2]minu seosed mai'!$B$3:$F$784,5,0)</f>
        <v>Võru Arst OÜ</v>
      </c>
      <c r="S393" s="12" t="s">
        <v>1827</v>
      </c>
      <c r="T393" s="12" t="s">
        <v>1828</v>
      </c>
      <c r="U393" s="12"/>
      <c r="V393" s="12" t="s">
        <v>1827</v>
      </c>
      <c r="X393" s="16">
        <f t="shared" si="550"/>
        <v>7470.92</v>
      </c>
      <c r="Y393" s="1" t="str">
        <f t="shared" si="551"/>
        <v>N0797</v>
      </c>
      <c r="Z393" s="1" t="str">
        <f t="shared" si="552"/>
        <v>D06162</v>
      </c>
      <c r="AB393" s="1">
        <f t="shared" si="553"/>
        <v>50041</v>
      </c>
      <c r="AC393" s="1" t="str">
        <f t="shared" si="553"/>
        <v>osaühing Võru Arst</v>
      </c>
      <c r="AD393" s="1">
        <f>VLOOKUP(G393,[2]abi!$A$2:$C$4,2,0)</f>
        <v>71200022</v>
      </c>
      <c r="AF393" s="1" t="str">
        <f t="shared" si="554"/>
        <v>000000000000003069</v>
      </c>
      <c r="AG393" s="1">
        <f>VLOOKUP($AB393,[3]SAP!AN$4:AU$7387,4,0)</f>
        <v>2026</v>
      </c>
      <c r="AH393" s="1" t="str">
        <f>VLOOKUP($AB393,[3]SAP!$AN$4:$AU$7387,5,0)</f>
        <v>2026-PRL1-50041</v>
      </c>
      <c r="AI393" s="1">
        <f>VLOOKUP($AB393,[3]SAP!$AN$4:$AU$7387,6,0)</f>
        <v>1</v>
      </c>
      <c r="AJ393" s="1" t="str">
        <f>VLOOKUP($AB393,[3]SAP!$AN$4:$AU$7387,7,0)</f>
        <v>TK063</v>
      </c>
      <c r="AK393" s="1" t="str">
        <f>VLOOKUP($AB393,[3]SAP!$AN$4:$AU$7387,8,0)</f>
        <v>#</v>
      </c>
      <c r="AL393" s="1">
        <f t="shared" si="555"/>
        <v>1</v>
      </c>
      <c r="AM393" s="1">
        <v>1</v>
      </c>
      <c r="AN393" s="16">
        <f t="shared" si="556"/>
        <v>7470.92</v>
      </c>
      <c r="AO393" s="16">
        <f t="shared" si="557"/>
        <v>7470.92</v>
      </c>
      <c r="AP393" s="1">
        <v>1</v>
      </c>
      <c r="AQ393" s="1">
        <v>1</v>
      </c>
      <c r="AR393" s="1">
        <v>1</v>
      </c>
      <c r="AS393" s="1">
        <v>1</v>
      </c>
      <c r="AT393" s="1">
        <v>1</v>
      </c>
      <c r="AU393" s="1">
        <v>1</v>
      </c>
      <c r="AV393" s="1">
        <v>1</v>
      </c>
      <c r="AW393" s="1">
        <v>1</v>
      </c>
      <c r="AX393" s="1">
        <v>1</v>
      </c>
      <c r="AZ393" s="1" t="str">
        <f t="shared" si="558"/>
        <v>N0797</v>
      </c>
      <c r="BA393" s="1" t="str">
        <f t="shared" si="559"/>
        <v>D06162</v>
      </c>
      <c r="BB393" s="1" t="str">
        <f t="shared" si="559"/>
        <v>TIIA KÕIV</v>
      </c>
      <c r="BC393" s="1">
        <f t="shared" si="560"/>
        <v>50041</v>
      </c>
      <c r="BE393" s="1">
        <v>71200013</v>
      </c>
      <c r="BG393" s="1" t="str">
        <f t="shared" si="561"/>
        <v>000000000000003062</v>
      </c>
      <c r="BH393" s="1">
        <f>VLOOKUP($AB393,[3]SAP!$AN$4:$AU$7387,4,0)</f>
        <v>2026</v>
      </c>
      <c r="BI393" s="1" t="str">
        <f>VLOOKUP($AB393,[3]SAP!$AN$4:$AU$7387,5,0)</f>
        <v>2026-PRL1-50041</v>
      </c>
      <c r="BJ393" s="1">
        <f>VLOOKUP($AB393,[3]SAP!$AN$4:$AU$7387,6,0)</f>
        <v>1</v>
      </c>
      <c r="BK393" s="1" t="str">
        <f>VLOOKUP($AB393,[3]SAP!$AN$4:$AU$7387,7,0)</f>
        <v>TK063</v>
      </c>
      <c r="BL393" s="1" t="str">
        <f>VLOOKUP($AB393,[3]SAP!$AN$4:$AU$7387,8,0)</f>
        <v>#</v>
      </c>
      <c r="BM393" s="1">
        <f t="shared" si="562"/>
        <v>0.4</v>
      </c>
      <c r="BN393" s="1">
        <v>1</v>
      </c>
      <c r="BO393" s="16">
        <v>1306.2000000000003</v>
      </c>
      <c r="BP393" s="15">
        <f t="shared" si="563"/>
        <v>522.48</v>
      </c>
      <c r="BQ393" s="1">
        <v>1</v>
      </c>
      <c r="BR393" s="1">
        <v>1</v>
      </c>
      <c r="BS393" s="1">
        <v>1</v>
      </c>
      <c r="BT393" s="1">
        <v>1</v>
      </c>
      <c r="BU393" s="1">
        <v>1</v>
      </c>
      <c r="BV393" s="1">
        <v>1</v>
      </c>
      <c r="BW393" s="1">
        <v>1</v>
      </c>
      <c r="BX393" s="1">
        <v>1</v>
      </c>
      <c r="BY393" s="1">
        <v>1</v>
      </c>
    </row>
    <row r="394" spans="1:77" x14ac:dyDescent="0.25">
      <c r="A394" s="12" t="str">
        <f t="shared" si="549"/>
        <v>50041N0798D09223</v>
      </c>
      <c r="B394" s="1">
        <v>10288634</v>
      </c>
      <c r="C394" s="12">
        <v>50041</v>
      </c>
      <c r="D394" s="1" t="s">
        <v>1823</v>
      </c>
      <c r="E394" s="1" t="s">
        <v>1829</v>
      </c>
      <c r="F394" s="1" t="s">
        <v>1830</v>
      </c>
      <c r="G394" s="1">
        <v>3069</v>
      </c>
      <c r="H394" s="1" t="s">
        <v>1831</v>
      </c>
      <c r="I394" s="1">
        <v>1</v>
      </c>
      <c r="J394" s="15">
        <v>7470.92</v>
      </c>
      <c r="K394" s="1">
        <v>0.4</v>
      </c>
      <c r="L394" s="15">
        <v>522.48</v>
      </c>
      <c r="M394" s="1">
        <v>7993.4</v>
      </c>
      <c r="N394" s="1"/>
      <c r="O394" s="12" t="str">
        <f>VLOOKUP(C394,'[1]minu seosed mai'!$E$3:$F$784,2,0)</f>
        <v>Võru Arst OÜ</v>
      </c>
      <c r="P394" s="12" t="str">
        <f>VLOOKUP(A394,'[2]minu seosed mai'!$A$3:$A$784,1,0)</f>
        <v>50041N0798D09223</v>
      </c>
      <c r="Q394" s="12"/>
      <c r="R394" s="12" t="str">
        <f>VLOOKUP(H394,'[2]minu seosed mai'!$B$3:$F$784,5,0)</f>
        <v>Võru Arst OÜ</v>
      </c>
      <c r="S394" s="12" t="s">
        <v>1832</v>
      </c>
      <c r="T394" s="12" t="s">
        <v>1833</v>
      </c>
      <c r="U394" s="12"/>
      <c r="V394" s="12" t="s">
        <v>1832</v>
      </c>
      <c r="X394" s="16">
        <f t="shared" si="550"/>
        <v>7470.92</v>
      </c>
      <c r="Y394" s="1" t="str">
        <f t="shared" si="551"/>
        <v>N0798</v>
      </c>
      <c r="Z394" s="1" t="str">
        <f t="shared" si="552"/>
        <v>D09223</v>
      </c>
      <c r="AB394" s="1">
        <f t="shared" si="553"/>
        <v>50041</v>
      </c>
      <c r="AC394" s="1" t="str">
        <f t="shared" si="553"/>
        <v>osaühing Võru Arst</v>
      </c>
      <c r="AD394" s="1">
        <f>VLOOKUP(G394,[2]abi!$A$2:$C$4,2,0)</f>
        <v>71200022</v>
      </c>
      <c r="AF394" s="1" t="str">
        <f t="shared" si="554"/>
        <v>000000000000003069</v>
      </c>
      <c r="AG394" s="1">
        <f>VLOOKUP($AB394,[3]SAP!AN$4:AU$7387,4,0)</f>
        <v>2026</v>
      </c>
      <c r="AH394" s="1" t="str">
        <f>VLOOKUP($AB394,[3]SAP!$AN$4:$AU$7387,5,0)</f>
        <v>2026-PRL1-50041</v>
      </c>
      <c r="AI394" s="1">
        <f>VLOOKUP($AB394,[3]SAP!$AN$4:$AU$7387,6,0)</f>
        <v>1</v>
      </c>
      <c r="AJ394" s="1" t="str">
        <f>VLOOKUP($AB394,[3]SAP!$AN$4:$AU$7387,7,0)</f>
        <v>TK063</v>
      </c>
      <c r="AK394" s="1" t="str">
        <f>VLOOKUP($AB394,[3]SAP!$AN$4:$AU$7387,8,0)</f>
        <v>#</v>
      </c>
      <c r="AL394" s="1">
        <f t="shared" si="555"/>
        <v>1</v>
      </c>
      <c r="AM394" s="1">
        <v>1</v>
      </c>
      <c r="AN394" s="16">
        <f t="shared" si="556"/>
        <v>7470.92</v>
      </c>
      <c r="AO394" s="16">
        <f t="shared" si="557"/>
        <v>7470.92</v>
      </c>
      <c r="AP394" s="1">
        <v>1</v>
      </c>
      <c r="AQ394" s="1">
        <v>1</v>
      </c>
      <c r="AR394" s="1">
        <v>1</v>
      </c>
      <c r="AS394" s="1">
        <v>1</v>
      </c>
      <c r="AT394" s="1">
        <v>1</v>
      </c>
      <c r="AU394" s="1">
        <v>1</v>
      </c>
      <c r="AV394" s="1">
        <v>1</v>
      </c>
      <c r="AW394" s="1">
        <v>1</v>
      </c>
      <c r="AX394" s="1">
        <v>1</v>
      </c>
      <c r="AZ394" s="1" t="str">
        <f t="shared" si="558"/>
        <v>N0798</v>
      </c>
      <c r="BA394" s="1" t="str">
        <f t="shared" si="559"/>
        <v>D09223</v>
      </c>
      <c r="BB394" s="1" t="str">
        <f t="shared" si="559"/>
        <v>INDREK VIIL</v>
      </c>
      <c r="BC394" s="1">
        <f t="shared" si="560"/>
        <v>50041</v>
      </c>
      <c r="BE394" s="1">
        <v>71200013</v>
      </c>
      <c r="BG394" s="1" t="str">
        <f t="shared" si="561"/>
        <v>000000000000003062</v>
      </c>
      <c r="BH394" s="1">
        <f>VLOOKUP($AB394,[3]SAP!$AN$4:$AU$7387,4,0)</f>
        <v>2026</v>
      </c>
      <c r="BI394" s="1" t="str">
        <f>VLOOKUP($AB394,[3]SAP!$AN$4:$AU$7387,5,0)</f>
        <v>2026-PRL1-50041</v>
      </c>
      <c r="BJ394" s="1">
        <f>VLOOKUP($AB394,[3]SAP!$AN$4:$AU$7387,6,0)</f>
        <v>1</v>
      </c>
      <c r="BK394" s="1" t="str">
        <f>VLOOKUP($AB394,[3]SAP!$AN$4:$AU$7387,7,0)</f>
        <v>TK063</v>
      </c>
      <c r="BL394" s="1" t="str">
        <f>VLOOKUP($AB394,[3]SAP!$AN$4:$AU$7387,8,0)</f>
        <v>#</v>
      </c>
      <c r="BM394" s="1">
        <f t="shared" si="562"/>
        <v>0.4</v>
      </c>
      <c r="BN394" s="1">
        <v>1</v>
      </c>
      <c r="BO394" s="16">
        <v>1306.2000000000003</v>
      </c>
      <c r="BP394" s="15">
        <f t="shared" si="563"/>
        <v>522.48</v>
      </c>
      <c r="BQ394" s="1">
        <v>1</v>
      </c>
      <c r="BR394" s="1">
        <v>1</v>
      </c>
      <c r="BS394" s="1">
        <v>1</v>
      </c>
      <c r="BT394" s="1">
        <v>1</v>
      </c>
      <c r="BU394" s="1">
        <v>1</v>
      </c>
      <c r="BV394" s="1">
        <v>1</v>
      </c>
      <c r="BW394" s="1">
        <v>1</v>
      </c>
      <c r="BX394" s="1">
        <v>1</v>
      </c>
      <c r="BY394" s="1">
        <v>1</v>
      </c>
    </row>
    <row r="395" spans="1:77" x14ac:dyDescent="0.25">
      <c r="A395" s="12" t="str">
        <f t="shared" si="549"/>
        <v>50722N0551D00548</v>
      </c>
      <c r="B395" s="1">
        <v>12385560</v>
      </c>
      <c r="C395" s="12">
        <v>50722</v>
      </c>
      <c r="D395" s="1" t="s">
        <v>1834</v>
      </c>
      <c r="E395" s="1" t="s">
        <v>1835</v>
      </c>
      <c r="F395" s="1" t="s">
        <v>1836</v>
      </c>
      <c r="G395" s="1">
        <v>3069</v>
      </c>
      <c r="H395" s="1" t="s">
        <v>1837</v>
      </c>
      <c r="I395" s="1">
        <v>1</v>
      </c>
      <c r="J395" s="15">
        <v>7470.92</v>
      </c>
      <c r="K395" s="1">
        <v>0.1</v>
      </c>
      <c r="L395" s="15">
        <v>130.62</v>
      </c>
      <c r="M395" s="1">
        <v>7601.54</v>
      </c>
      <c r="N395" s="1"/>
      <c r="O395" s="12" t="str">
        <f>VLOOKUP(C395,'[1]minu seosed mai'!$E$3:$F$784,2,0)</f>
        <v>AKuddo perearst OÜ</v>
      </c>
      <c r="P395" s="12" t="str">
        <f>VLOOKUP(A395,'[2]minu seosed mai'!$A$3:$A$784,1,0)</f>
        <v>50722N0551D00548</v>
      </c>
      <c r="Q395" s="12"/>
      <c r="R395" s="12" t="str">
        <f>VLOOKUP(H395,'[2]minu seosed mai'!$B$3:$F$784,5,0)</f>
        <v>AKuddo perearst OÜ</v>
      </c>
      <c r="S395" s="12" t="s">
        <v>1838</v>
      </c>
      <c r="T395" s="12" t="s">
        <v>1839</v>
      </c>
      <c r="U395" s="12"/>
      <c r="V395" s="12" t="s">
        <v>1838</v>
      </c>
      <c r="X395" s="16">
        <f t="shared" si="550"/>
        <v>7470.92</v>
      </c>
      <c r="Y395" s="1" t="str">
        <f t="shared" si="551"/>
        <v>N0551</v>
      </c>
      <c r="Z395" s="1" t="str">
        <f t="shared" si="552"/>
        <v>D00548</v>
      </c>
      <c r="AB395" s="1">
        <f t="shared" si="553"/>
        <v>50722</v>
      </c>
      <c r="AC395" s="1" t="str">
        <f t="shared" si="553"/>
        <v>OÜ AKuddo perearst</v>
      </c>
      <c r="AD395" s="1">
        <f>VLOOKUP(G395,[2]abi!$A$2:$C$4,2,0)</f>
        <v>71200022</v>
      </c>
      <c r="AF395" s="1" t="str">
        <f t="shared" si="554"/>
        <v>000000000000003069</v>
      </c>
      <c r="AG395" s="1">
        <f>VLOOKUP($AB395,[3]SAP!AN$4:AU$7387,4,0)</f>
        <v>2026</v>
      </c>
      <c r="AH395" s="1" t="str">
        <f>VLOOKUP($AB395,[3]SAP!$AN$4:$AU$7387,5,0)</f>
        <v>2026-PRL1-50722</v>
      </c>
      <c r="AI395" s="1" t="str">
        <f>VLOOKUP($AB395,[3]SAP!$AN$4:$AU$7387,6,0)</f>
        <v>#</v>
      </c>
      <c r="AJ395" s="1" t="str">
        <f>VLOOKUP($AB395,[3]SAP!$AN$4:$AU$7387,7,0)</f>
        <v>#</v>
      </c>
      <c r="AK395" s="1" t="str">
        <f>VLOOKUP($AB395,[3]SAP!$AN$4:$AU$7387,8,0)</f>
        <v>#</v>
      </c>
      <c r="AL395" s="1">
        <f t="shared" si="555"/>
        <v>1</v>
      </c>
      <c r="AM395" s="1">
        <v>1</v>
      </c>
      <c r="AN395" s="16">
        <f t="shared" si="556"/>
        <v>7470.92</v>
      </c>
      <c r="AO395" s="16">
        <f t="shared" si="557"/>
        <v>7470.92</v>
      </c>
      <c r="AP395" s="1">
        <v>1</v>
      </c>
      <c r="AQ395" s="1">
        <v>1</v>
      </c>
      <c r="AR395" s="1">
        <v>1</v>
      </c>
      <c r="AS395" s="1">
        <v>1</v>
      </c>
      <c r="AT395" s="1">
        <v>1</v>
      </c>
      <c r="AU395" s="1">
        <v>1</v>
      </c>
      <c r="AV395" s="1">
        <v>1</v>
      </c>
      <c r="AW395" s="1">
        <v>1</v>
      </c>
      <c r="AX395" s="1">
        <v>1</v>
      </c>
      <c r="AZ395" s="1" t="str">
        <f t="shared" si="558"/>
        <v>N0551</v>
      </c>
      <c r="BA395" s="1" t="str">
        <f t="shared" si="559"/>
        <v>D00548</v>
      </c>
      <c r="BB395" s="1" t="str">
        <f t="shared" si="559"/>
        <v>ALEKSANDR KISSELJOV</v>
      </c>
      <c r="BC395" s="1">
        <f t="shared" si="560"/>
        <v>50722</v>
      </c>
      <c r="BE395" s="1">
        <v>71200013</v>
      </c>
      <c r="BG395" s="1" t="str">
        <f t="shared" si="561"/>
        <v>000000000000003062</v>
      </c>
      <c r="BH395" s="1">
        <f>VLOOKUP($AB395,[3]SAP!$AN$4:$AU$7387,4,0)</f>
        <v>2026</v>
      </c>
      <c r="BI395" s="1" t="str">
        <f>VLOOKUP($AB395,[3]SAP!$AN$4:$AU$7387,5,0)</f>
        <v>2026-PRL1-50722</v>
      </c>
      <c r="BJ395" s="1" t="str">
        <f>VLOOKUP($AB395,[3]SAP!$AN$4:$AU$7387,6,0)</f>
        <v>#</v>
      </c>
      <c r="BK395" s="1" t="str">
        <f>VLOOKUP($AB395,[3]SAP!$AN$4:$AU$7387,7,0)</f>
        <v>#</v>
      </c>
      <c r="BL395" s="1" t="str">
        <f>VLOOKUP($AB395,[3]SAP!$AN$4:$AU$7387,8,0)</f>
        <v>#</v>
      </c>
      <c r="BM395" s="1">
        <f t="shared" si="562"/>
        <v>0.1</v>
      </c>
      <c r="BN395" s="1">
        <v>1</v>
      </c>
      <c r="BO395" s="16">
        <v>1306.2000000000003</v>
      </c>
      <c r="BP395" s="15">
        <f t="shared" si="563"/>
        <v>130.62</v>
      </c>
      <c r="BQ395" s="1">
        <v>1</v>
      </c>
      <c r="BR395" s="1">
        <v>1</v>
      </c>
      <c r="BS395" s="1">
        <v>1</v>
      </c>
      <c r="BT395" s="1">
        <v>1</v>
      </c>
      <c r="BU395" s="1">
        <v>1</v>
      </c>
      <c r="BV395" s="1">
        <v>1</v>
      </c>
      <c r="BW395" s="1">
        <v>1</v>
      </c>
      <c r="BX395" s="1">
        <v>1</v>
      </c>
      <c r="BY395" s="1">
        <v>1</v>
      </c>
    </row>
    <row r="396" spans="1:77" x14ac:dyDescent="0.25">
      <c r="A396" s="12" t="str">
        <f t="shared" si="549"/>
        <v>50091N0687D06232</v>
      </c>
      <c r="B396" s="1">
        <v>10696528</v>
      </c>
      <c r="C396" s="12">
        <v>50091</v>
      </c>
      <c r="D396" s="1" t="s">
        <v>1832</v>
      </c>
      <c r="E396" s="1" t="s">
        <v>1840</v>
      </c>
      <c r="F396" s="1" t="s">
        <v>1841</v>
      </c>
      <c r="G396" s="1">
        <v>3069</v>
      </c>
      <c r="H396" s="1" t="s">
        <v>1842</v>
      </c>
      <c r="I396" s="1">
        <v>1</v>
      </c>
      <c r="J396" s="15">
        <v>7470.92</v>
      </c>
      <c r="K396" s="1">
        <v>0.4</v>
      </c>
      <c r="L396" s="15">
        <v>522.48</v>
      </c>
      <c r="M396" s="1">
        <v>7993.4</v>
      </c>
      <c r="N396" s="1"/>
      <c r="O396" s="12" t="str">
        <f>VLOOKUP(C396,'[1]minu seosed mai'!$E$3:$F$784,2,0)</f>
        <v>OÜ Alatskivi Perearst</v>
      </c>
      <c r="P396" s="12" t="str">
        <f>VLOOKUP(A396,'[2]minu seosed mai'!$A$3:$A$784,1,0)</f>
        <v>50091N0687D06232</v>
      </c>
      <c r="Q396" s="12"/>
      <c r="R396" s="12" t="str">
        <f>VLOOKUP(H396,'[2]minu seosed mai'!$B$3:$F$784,5,0)</f>
        <v>OÜ Alatskivi Perearst</v>
      </c>
      <c r="S396" s="12" t="s">
        <v>1843</v>
      </c>
      <c r="T396" s="12" t="s">
        <v>1844</v>
      </c>
      <c r="U396" s="12"/>
      <c r="V396" s="12" t="s">
        <v>1843</v>
      </c>
      <c r="X396" s="16">
        <f t="shared" si="550"/>
        <v>7470.92</v>
      </c>
      <c r="Y396" s="1" t="str">
        <f t="shared" si="551"/>
        <v>N0687</v>
      </c>
      <c r="Z396" s="1" t="str">
        <f t="shared" si="552"/>
        <v>D06232</v>
      </c>
      <c r="AB396" s="1">
        <f t="shared" si="553"/>
        <v>50091</v>
      </c>
      <c r="AC396" s="1" t="str">
        <f t="shared" si="553"/>
        <v>OÜ Alatskivi Perearst</v>
      </c>
      <c r="AD396" s="1">
        <f>VLOOKUP(G396,[2]abi!$A$2:$C$4,2,0)</f>
        <v>71200022</v>
      </c>
      <c r="AF396" s="1" t="str">
        <f t="shared" si="554"/>
        <v>000000000000003069</v>
      </c>
      <c r="AG396" s="1">
        <f>VLOOKUP($AB396,[3]SAP!AN$4:AU$7387,4,0)</f>
        <v>2026</v>
      </c>
      <c r="AH396" s="1" t="str">
        <f>VLOOKUP($AB396,[3]SAP!$AN$4:$AU$7387,5,0)</f>
        <v>2026-PRL1-50091</v>
      </c>
      <c r="AI396" s="1" t="str">
        <f>VLOOKUP($AB396,[3]SAP!$AN$4:$AU$7387,6,0)</f>
        <v>#</v>
      </c>
      <c r="AJ396" s="1" t="str">
        <f>VLOOKUP($AB396,[3]SAP!$AN$4:$AU$7387,7,0)</f>
        <v>#</v>
      </c>
      <c r="AK396" s="1" t="str">
        <f>VLOOKUP($AB396,[3]SAP!$AN$4:$AU$7387,8,0)</f>
        <v>#</v>
      </c>
      <c r="AL396" s="1">
        <f t="shared" si="555"/>
        <v>1</v>
      </c>
      <c r="AM396" s="1">
        <v>1</v>
      </c>
      <c r="AN396" s="16">
        <f t="shared" si="556"/>
        <v>7470.92</v>
      </c>
      <c r="AO396" s="16">
        <f t="shared" si="557"/>
        <v>7470.92</v>
      </c>
      <c r="AP396" s="1">
        <v>1</v>
      </c>
      <c r="AQ396" s="1">
        <v>1</v>
      </c>
      <c r="AR396" s="1">
        <v>1</v>
      </c>
      <c r="AS396" s="1">
        <v>1</v>
      </c>
      <c r="AT396" s="1">
        <v>1</v>
      </c>
      <c r="AU396" s="1">
        <v>1</v>
      </c>
      <c r="AV396" s="1">
        <v>1</v>
      </c>
      <c r="AW396" s="1">
        <v>1</v>
      </c>
      <c r="AX396" s="1">
        <v>1</v>
      </c>
      <c r="AZ396" s="1" t="str">
        <f t="shared" si="558"/>
        <v>N0687</v>
      </c>
      <c r="BA396" s="1" t="str">
        <f t="shared" si="559"/>
        <v>D06232</v>
      </c>
      <c r="BB396" s="1" t="str">
        <f t="shared" si="559"/>
        <v>LIIA KORJUS</v>
      </c>
      <c r="BC396" s="1">
        <f t="shared" si="560"/>
        <v>50091</v>
      </c>
      <c r="BE396" s="1">
        <v>71200013</v>
      </c>
      <c r="BG396" s="1" t="str">
        <f t="shared" si="561"/>
        <v>000000000000003062</v>
      </c>
      <c r="BH396" s="1">
        <f>VLOOKUP($AB396,[3]SAP!$AN$4:$AU$7387,4,0)</f>
        <v>2026</v>
      </c>
      <c r="BI396" s="1" t="str">
        <f>VLOOKUP($AB396,[3]SAP!$AN$4:$AU$7387,5,0)</f>
        <v>2026-PRL1-50091</v>
      </c>
      <c r="BJ396" s="1" t="str">
        <f>VLOOKUP($AB396,[3]SAP!$AN$4:$AU$7387,6,0)</f>
        <v>#</v>
      </c>
      <c r="BK396" s="1" t="str">
        <f>VLOOKUP($AB396,[3]SAP!$AN$4:$AU$7387,7,0)</f>
        <v>#</v>
      </c>
      <c r="BL396" s="1" t="str">
        <f>VLOOKUP($AB396,[3]SAP!$AN$4:$AU$7387,8,0)</f>
        <v>#</v>
      </c>
      <c r="BM396" s="1">
        <f t="shared" si="562"/>
        <v>0.4</v>
      </c>
      <c r="BN396" s="1">
        <v>1</v>
      </c>
      <c r="BO396" s="16">
        <v>1306.2000000000003</v>
      </c>
      <c r="BP396" s="15">
        <f t="shared" si="563"/>
        <v>522.48</v>
      </c>
      <c r="BQ396" s="1">
        <v>1</v>
      </c>
      <c r="BR396" s="1">
        <v>1</v>
      </c>
      <c r="BS396" s="1">
        <v>1</v>
      </c>
      <c r="BT396" s="1">
        <v>1</v>
      </c>
      <c r="BU396" s="1">
        <v>1</v>
      </c>
      <c r="BV396" s="1">
        <v>1</v>
      </c>
      <c r="BW396" s="1">
        <v>1</v>
      </c>
      <c r="BX396" s="1">
        <v>1</v>
      </c>
      <c r="BY396" s="1">
        <v>1</v>
      </c>
    </row>
    <row r="397" spans="1:77" x14ac:dyDescent="0.25">
      <c r="A397" s="12" t="str">
        <f t="shared" si="549"/>
        <v>50078N0407D03518</v>
      </c>
      <c r="B397" s="1">
        <v>12166711</v>
      </c>
      <c r="C397" s="12">
        <v>50078</v>
      </c>
      <c r="D397" s="1" t="s">
        <v>1838</v>
      </c>
      <c r="E397" s="1" t="s">
        <v>1845</v>
      </c>
      <c r="F397" s="1" t="s">
        <v>1846</v>
      </c>
      <c r="G397" s="1">
        <v>3069</v>
      </c>
      <c r="H397" s="1" t="s">
        <v>1847</v>
      </c>
      <c r="I397" s="1">
        <v>1</v>
      </c>
      <c r="J397" s="15">
        <v>7470.92</v>
      </c>
      <c r="K397" s="1">
        <v>0.5</v>
      </c>
      <c r="L397" s="15">
        <v>653.1</v>
      </c>
      <c r="M397" s="1">
        <v>8124.02</v>
      </c>
      <c r="N397" s="1"/>
      <c r="O397" s="12" t="str">
        <f>VLOOKUP(C397,'[1]minu seosed mai'!$E$3:$F$784,2,0)</f>
        <v>OÜ Andri Meriloo Arstikabinet</v>
      </c>
      <c r="P397" s="12" t="str">
        <f>VLOOKUP(A397,'[2]minu seosed mai'!$A$3:$A$784,1,0)</f>
        <v>50078N0407D03518</v>
      </c>
      <c r="Q397" s="12"/>
      <c r="R397" s="12" t="str">
        <f>VLOOKUP(H397,'[2]minu seosed mai'!$B$3:$F$784,5,0)</f>
        <v>OÜ Andri Meriloo Arstikabinet</v>
      </c>
      <c r="S397" s="12" t="s">
        <v>1848</v>
      </c>
      <c r="T397" s="12" t="s">
        <v>1849</v>
      </c>
      <c r="U397" s="12"/>
      <c r="V397" s="12" t="s">
        <v>1848</v>
      </c>
      <c r="X397" s="16">
        <f t="shared" si="550"/>
        <v>7470.92</v>
      </c>
      <c r="Y397" s="1" t="str">
        <f t="shared" si="551"/>
        <v>N0407</v>
      </c>
      <c r="Z397" s="1" t="str">
        <f t="shared" si="552"/>
        <v>D03518</v>
      </c>
      <c r="AB397" s="1">
        <f t="shared" si="553"/>
        <v>50078</v>
      </c>
      <c r="AC397" s="1" t="str">
        <f t="shared" si="553"/>
        <v>OÜ Andri Meriloo Arstikabinet</v>
      </c>
      <c r="AD397" s="1">
        <f>VLOOKUP(G397,[2]abi!$A$2:$C$4,2,0)</f>
        <v>71200022</v>
      </c>
      <c r="AF397" s="1" t="str">
        <f t="shared" si="554"/>
        <v>000000000000003069</v>
      </c>
      <c r="AG397" s="1">
        <f>VLOOKUP($AB397,[3]SAP!AN$4:AU$7387,4,0)</f>
        <v>2026</v>
      </c>
      <c r="AH397" s="1" t="str">
        <f>VLOOKUP($AB397,[3]SAP!$AN$4:$AU$7387,5,0)</f>
        <v>2026-PRL1-50078</v>
      </c>
      <c r="AI397" s="1" t="str">
        <f>VLOOKUP($AB397,[3]SAP!$AN$4:$AU$7387,6,0)</f>
        <v>#</v>
      </c>
      <c r="AJ397" s="1" t="str">
        <f>VLOOKUP($AB397,[3]SAP!$AN$4:$AU$7387,7,0)</f>
        <v>#</v>
      </c>
      <c r="AK397" s="1" t="str">
        <f>VLOOKUP($AB397,[3]SAP!$AN$4:$AU$7387,8,0)</f>
        <v>#</v>
      </c>
      <c r="AL397" s="1">
        <f t="shared" si="555"/>
        <v>1</v>
      </c>
      <c r="AM397" s="1">
        <v>1</v>
      </c>
      <c r="AN397" s="16">
        <f t="shared" si="556"/>
        <v>7470.92</v>
      </c>
      <c r="AO397" s="16">
        <f t="shared" si="557"/>
        <v>7470.92</v>
      </c>
      <c r="AP397" s="1">
        <v>1</v>
      </c>
      <c r="AQ397" s="1">
        <v>1</v>
      </c>
      <c r="AR397" s="1">
        <v>1</v>
      </c>
      <c r="AS397" s="1">
        <v>1</v>
      </c>
      <c r="AT397" s="1">
        <v>1</v>
      </c>
      <c r="AU397" s="1">
        <v>1</v>
      </c>
      <c r="AV397" s="1">
        <v>1</v>
      </c>
      <c r="AW397" s="1">
        <v>1</v>
      </c>
      <c r="AX397" s="1">
        <v>1</v>
      </c>
      <c r="AZ397" s="1" t="str">
        <f t="shared" si="558"/>
        <v>N0407</v>
      </c>
      <c r="BA397" s="1" t="str">
        <f t="shared" si="559"/>
        <v>D03518</v>
      </c>
      <c r="BB397" s="1" t="str">
        <f t="shared" si="559"/>
        <v>ANDRI MERILOO</v>
      </c>
      <c r="BC397" s="1">
        <f t="shared" si="560"/>
        <v>50078</v>
      </c>
      <c r="BE397" s="1">
        <v>71200013</v>
      </c>
      <c r="BG397" s="1" t="str">
        <f t="shared" si="561"/>
        <v>000000000000003062</v>
      </c>
      <c r="BH397" s="1">
        <f>VLOOKUP($AB397,[3]SAP!$AN$4:$AU$7387,4,0)</f>
        <v>2026</v>
      </c>
      <c r="BI397" s="1" t="str">
        <f>VLOOKUP($AB397,[3]SAP!$AN$4:$AU$7387,5,0)</f>
        <v>2026-PRL1-50078</v>
      </c>
      <c r="BJ397" s="1" t="str">
        <f>VLOOKUP($AB397,[3]SAP!$AN$4:$AU$7387,6,0)</f>
        <v>#</v>
      </c>
      <c r="BK397" s="1" t="str">
        <f>VLOOKUP($AB397,[3]SAP!$AN$4:$AU$7387,7,0)</f>
        <v>#</v>
      </c>
      <c r="BL397" s="1" t="str">
        <f>VLOOKUP($AB397,[3]SAP!$AN$4:$AU$7387,8,0)</f>
        <v>#</v>
      </c>
      <c r="BM397" s="1">
        <f t="shared" si="562"/>
        <v>0.5</v>
      </c>
      <c r="BN397" s="1">
        <v>1</v>
      </c>
      <c r="BO397" s="16">
        <v>1306.2000000000003</v>
      </c>
      <c r="BP397" s="15">
        <f t="shared" si="563"/>
        <v>653.1</v>
      </c>
      <c r="BQ397" s="1">
        <v>1</v>
      </c>
      <c r="BR397" s="1">
        <v>1</v>
      </c>
      <c r="BS397" s="1">
        <v>1</v>
      </c>
      <c r="BT397" s="1">
        <v>1</v>
      </c>
      <c r="BU397" s="1">
        <v>1</v>
      </c>
      <c r="BV397" s="1">
        <v>1</v>
      </c>
      <c r="BW397" s="1">
        <v>1</v>
      </c>
      <c r="BX397" s="1">
        <v>1</v>
      </c>
      <c r="BY397" s="1">
        <v>1</v>
      </c>
    </row>
    <row r="398" spans="1:77" x14ac:dyDescent="0.25">
      <c r="A398" s="12" t="str">
        <f t="shared" si="549"/>
        <v>50825N0674D06773</v>
      </c>
      <c r="B398" s="1">
        <v>14317551</v>
      </c>
      <c r="C398" s="12">
        <v>50825</v>
      </c>
      <c r="D398" s="1" t="s">
        <v>1843</v>
      </c>
      <c r="E398" s="1" t="s">
        <v>1850</v>
      </c>
      <c r="F398" s="1" t="s">
        <v>1851</v>
      </c>
      <c r="G398" s="1">
        <v>3069</v>
      </c>
      <c r="H398" s="1" t="s">
        <v>1852</v>
      </c>
      <c r="I398" s="1">
        <v>1</v>
      </c>
      <c r="J398" s="15">
        <v>7470.92</v>
      </c>
      <c r="K398" s="1">
        <v>0.70000000000000007</v>
      </c>
      <c r="L398" s="15">
        <v>914.34000000000015</v>
      </c>
      <c r="M398" s="1">
        <v>8385.26</v>
      </c>
      <c r="N398" s="1"/>
      <c r="O398" s="12" t="str">
        <f>VLOOKUP(C398,'[1]minu seosed mai'!$E$3:$F$784,2,0)</f>
        <v>OÜ Diana Perearst</v>
      </c>
      <c r="P398" s="12" t="str">
        <f>VLOOKUP(A398,'[2]minu seosed mai'!$A$3:$A$784,1,0)</f>
        <v>50825N0674D06773</v>
      </c>
      <c r="Q398" s="12"/>
      <c r="R398" s="12" t="str">
        <f>VLOOKUP(H398,'[2]minu seosed mai'!$B$3:$F$784,5,0)</f>
        <v>OÜ Diana Perearst</v>
      </c>
      <c r="S398" s="12" t="s">
        <v>1853</v>
      </c>
      <c r="T398" s="12" t="s">
        <v>1854</v>
      </c>
      <c r="U398" s="12"/>
      <c r="V398" s="12" t="s">
        <v>1853</v>
      </c>
      <c r="X398" s="16">
        <f t="shared" si="550"/>
        <v>7470.92</v>
      </c>
      <c r="Y398" s="1" t="str">
        <f t="shared" si="551"/>
        <v>N0674</v>
      </c>
      <c r="Z398" s="1" t="str">
        <f t="shared" si="552"/>
        <v>D06773</v>
      </c>
      <c r="AB398" s="1">
        <f t="shared" si="553"/>
        <v>50825</v>
      </c>
      <c r="AC398" s="1" t="str">
        <f t="shared" si="553"/>
        <v>OÜ Diana Perearst</v>
      </c>
      <c r="AD398" s="1">
        <f>VLOOKUP(G398,[2]abi!$A$2:$C$4,2,0)</f>
        <v>71200022</v>
      </c>
      <c r="AF398" s="1" t="str">
        <f t="shared" si="554"/>
        <v>000000000000003069</v>
      </c>
      <c r="AG398" s="1">
        <f>VLOOKUP($AB398,[3]SAP!AN$4:AU$7387,4,0)</f>
        <v>2026</v>
      </c>
      <c r="AH398" s="1" t="str">
        <f>VLOOKUP($AB398,[3]SAP!$AN$4:$AU$7387,5,0)</f>
        <v>2026-PRL1-50825</v>
      </c>
      <c r="AI398" s="1">
        <f>VLOOKUP($AB398,[3]SAP!$AN$4:$AU$7387,6,0)</f>
        <v>1</v>
      </c>
      <c r="AJ398" s="1" t="str">
        <f>VLOOKUP($AB398,[3]SAP!$AN$4:$AU$7387,7,0)</f>
        <v>TK003</v>
      </c>
      <c r="AK398" s="1" t="str">
        <f>VLOOKUP($AB398,[3]SAP!$AN$4:$AU$7387,8,0)</f>
        <v>#</v>
      </c>
      <c r="AL398" s="1">
        <f t="shared" si="555"/>
        <v>1</v>
      </c>
      <c r="AM398" s="1">
        <v>1</v>
      </c>
      <c r="AN398" s="16">
        <f t="shared" si="556"/>
        <v>7470.92</v>
      </c>
      <c r="AO398" s="16">
        <f t="shared" si="557"/>
        <v>7470.92</v>
      </c>
      <c r="AP398" s="1">
        <v>1</v>
      </c>
      <c r="AQ398" s="1">
        <v>1</v>
      </c>
      <c r="AR398" s="1">
        <v>1</v>
      </c>
      <c r="AS398" s="1">
        <v>1</v>
      </c>
      <c r="AT398" s="1">
        <v>1</v>
      </c>
      <c r="AU398" s="1">
        <v>1</v>
      </c>
      <c r="AV398" s="1">
        <v>1</v>
      </c>
      <c r="AW398" s="1">
        <v>1</v>
      </c>
      <c r="AX398" s="1">
        <v>1</v>
      </c>
      <c r="AZ398" s="1" t="str">
        <f t="shared" si="558"/>
        <v>N0674</v>
      </c>
      <c r="BA398" s="1" t="str">
        <f t="shared" si="559"/>
        <v>D06773</v>
      </c>
      <c r="BB398" s="1" t="str">
        <f t="shared" si="559"/>
        <v>DIANA TREŠTŠINA</v>
      </c>
      <c r="BC398" s="1">
        <f t="shared" si="560"/>
        <v>50825</v>
      </c>
      <c r="BE398" s="1">
        <v>71200013</v>
      </c>
      <c r="BG398" s="1" t="str">
        <f t="shared" si="561"/>
        <v>000000000000003062</v>
      </c>
      <c r="BH398" s="1">
        <f>VLOOKUP($AB398,[3]SAP!$AN$4:$AU$7387,4,0)</f>
        <v>2026</v>
      </c>
      <c r="BI398" s="1" t="str">
        <f>VLOOKUP($AB398,[3]SAP!$AN$4:$AU$7387,5,0)</f>
        <v>2026-PRL1-50825</v>
      </c>
      <c r="BJ398" s="1">
        <f>VLOOKUP($AB398,[3]SAP!$AN$4:$AU$7387,6,0)</f>
        <v>1</v>
      </c>
      <c r="BK398" s="1" t="str">
        <f>VLOOKUP($AB398,[3]SAP!$AN$4:$AU$7387,7,0)</f>
        <v>TK003</v>
      </c>
      <c r="BL398" s="1" t="str">
        <f>VLOOKUP($AB398,[3]SAP!$AN$4:$AU$7387,8,0)</f>
        <v>#</v>
      </c>
      <c r="BM398" s="1">
        <f t="shared" si="562"/>
        <v>0.70000000000000007</v>
      </c>
      <c r="BN398" s="1">
        <v>1</v>
      </c>
      <c r="BO398" s="16">
        <v>1306.2000000000003</v>
      </c>
      <c r="BP398" s="15">
        <f t="shared" si="563"/>
        <v>914.34000000000015</v>
      </c>
      <c r="BQ398" s="1">
        <v>1</v>
      </c>
      <c r="BR398" s="1">
        <v>1</v>
      </c>
      <c r="BS398" s="1">
        <v>1</v>
      </c>
      <c r="BT398" s="1">
        <v>1</v>
      </c>
      <c r="BU398" s="1">
        <v>1</v>
      </c>
      <c r="BV398" s="1">
        <v>1</v>
      </c>
      <c r="BW398" s="1">
        <v>1</v>
      </c>
      <c r="BX398" s="1">
        <v>1</v>
      </c>
      <c r="BY398" s="1">
        <v>1</v>
      </c>
    </row>
    <row r="399" spans="1:77" x14ac:dyDescent="0.25">
      <c r="A399" s="12" t="str">
        <f t="shared" si="549"/>
        <v>61008N0783D02947</v>
      </c>
      <c r="B399" s="1">
        <v>10884247</v>
      </c>
      <c r="C399" s="12">
        <v>61008</v>
      </c>
      <c r="D399" s="1" t="s">
        <v>1855</v>
      </c>
      <c r="E399" s="1" t="s">
        <v>1856</v>
      </c>
      <c r="F399" s="1" t="s">
        <v>1857</v>
      </c>
      <c r="G399" s="1">
        <v>3069</v>
      </c>
      <c r="H399" s="1" t="s">
        <v>1858</v>
      </c>
      <c r="I399" s="1">
        <v>1</v>
      </c>
      <c r="J399" s="15">
        <v>7470.92</v>
      </c>
      <c r="K399" s="1">
        <v>0.70000000000000007</v>
      </c>
      <c r="L399" s="15">
        <v>914.34000000000015</v>
      </c>
      <c r="M399" s="1">
        <v>8385.26</v>
      </c>
      <c r="N399" s="1"/>
      <c r="O399" s="12" t="str">
        <f>VLOOKUP(C399,'[1]minu seosed mai'!$E$3:$F$784,2,0)</f>
        <v>OÜ Dr. Aune</v>
      </c>
      <c r="P399" s="12" t="str">
        <f>VLOOKUP(A399,'[2]minu seosed mai'!$A$3:$A$784,1,0)</f>
        <v>61008N0783D02947</v>
      </c>
      <c r="Q399" s="12"/>
      <c r="R399" s="12" t="str">
        <f>VLOOKUP(H399,'[2]minu seosed mai'!$B$3:$F$784,5,0)</f>
        <v>OÜ Dr. Aune</v>
      </c>
      <c r="S399" s="12" t="s">
        <v>1859</v>
      </c>
      <c r="T399" s="12" t="s">
        <v>1860</v>
      </c>
      <c r="U399" s="12"/>
      <c r="V399" s="12" t="s">
        <v>1859</v>
      </c>
      <c r="X399" s="16">
        <f t="shared" si="550"/>
        <v>7470.92</v>
      </c>
      <c r="Y399" s="1" t="str">
        <f t="shared" si="551"/>
        <v>N0783</v>
      </c>
      <c r="Z399" s="1" t="str">
        <f t="shared" si="552"/>
        <v>D02947</v>
      </c>
      <c r="AB399" s="1">
        <f t="shared" si="553"/>
        <v>61008</v>
      </c>
      <c r="AC399" s="1" t="str">
        <f t="shared" si="553"/>
        <v>OÜ Dr Aune</v>
      </c>
      <c r="AD399" s="1">
        <f>VLOOKUP(G399,[2]abi!$A$2:$C$4,2,0)</f>
        <v>71200022</v>
      </c>
      <c r="AF399" s="1" t="str">
        <f t="shared" si="554"/>
        <v>000000000000003069</v>
      </c>
      <c r="AG399" s="1">
        <f>VLOOKUP($AB399,[3]SAP!AN$4:AU$7387,4,0)</f>
        <v>2026</v>
      </c>
      <c r="AH399" s="1" t="str">
        <f>VLOOKUP($AB399,[3]SAP!$AN$4:$AU$7387,5,0)</f>
        <v>2026-PRL1-61008</v>
      </c>
      <c r="AI399" s="1" t="str">
        <f>VLOOKUP($AB399,[3]SAP!$AN$4:$AU$7387,6,0)</f>
        <v>#</v>
      </c>
      <c r="AJ399" s="1" t="str">
        <f>VLOOKUP($AB399,[3]SAP!$AN$4:$AU$7387,7,0)</f>
        <v>#</v>
      </c>
      <c r="AK399" s="1" t="str">
        <f>VLOOKUP($AB399,[3]SAP!$AN$4:$AU$7387,8,0)</f>
        <v>#</v>
      </c>
      <c r="AL399" s="1">
        <f t="shared" si="555"/>
        <v>1</v>
      </c>
      <c r="AM399" s="1">
        <v>1</v>
      </c>
      <c r="AN399" s="16">
        <f t="shared" si="556"/>
        <v>7470.92</v>
      </c>
      <c r="AO399" s="16">
        <f t="shared" si="557"/>
        <v>7470.92</v>
      </c>
      <c r="AP399" s="1">
        <v>1</v>
      </c>
      <c r="AQ399" s="1">
        <v>1</v>
      </c>
      <c r="AR399" s="1">
        <v>1</v>
      </c>
      <c r="AS399" s="1">
        <v>1</v>
      </c>
      <c r="AT399" s="1">
        <v>1</v>
      </c>
      <c r="AU399" s="1">
        <v>1</v>
      </c>
      <c r="AV399" s="1">
        <v>1</v>
      </c>
      <c r="AW399" s="1">
        <v>1</v>
      </c>
      <c r="AX399" s="1">
        <v>1</v>
      </c>
      <c r="AZ399" s="1" t="str">
        <f t="shared" si="558"/>
        <v>N0783</v>
      </c>
      <c r="BA399" s="1" t="str">
        <f t="shared" si="559"/>
        <v>D02947</v>
      </c>
      <c r="BB399" s="1" t="str">
        <f t="shared" si="559"/>
        <v>AUNE REHEMA</v>
      </c>
      <c r="BC399" s="1">
        <f t="shared" si="560"/>
        <v>61008</v>
      </c>
      <c r="BE399" s="1">
        <v>71200013</v>
      </c>
      <c r="BG399" s="1" t="str">
        <f t="shared" si="561"/>
        <v>000000000000003062</v>
      </c>
      <c r="BH399" s="1">
        <f>VLOOKUP($AB399,[3]SAP!$AN$4:$AU$7387,4,0)</f>
        <v>2026</v>
      </c>
      <c r="BI399" s="1" t="str">
        <f>VLOOKUP($AB399,[3]SAP!$AN$4:$AU$7387,5,0)</f>
        <v>2026-PRL1-61008</v>
      </c>
      <c r="BJ399" s="1" t="str">
        <f>VLOOKUP($AB399,[3]SAP!$AN$4:$AU$7387,6,0)</f>
        <v>#</v>
      </c>
      <c r="BK399" s="1" t="str">
        <f>VLOOKUP($AB399,[3]SAP!$AN$4:$AU$7387,7,0)</f>
        <v>#</v>
      </c>
      <c r="BL399" s="1" t="str">
        <f>VLOOKUP($AB399,[3]SAP!$AN$4:$AU$7387,8,0)</f>
        <v>#</v>
      </c>
      <c r="BM399" s="1">
        <f t="shared" si="562"/>
        <v>0.70000000000000007</v>
      </c>
      <c r="BN399" s="1">
        <v>1</v>
      </c>
      <c r="BO399" s="16">
        <v>1306.2000000000003</v>
      </c>
      <c r="BP399" s="15">
        <f t="shared" si="563"/>
        <v>914.34000000000015</v>
      </c>
      <c r="BQ399" s="1">
        <v>1</v>
      </c>
      <c r="BR399" s="1">
        <v>1</v>
      </c>
      <c r="BS399" s="1">
        <v>1</v>
      </c>
      <c r="BT399" s="1">
        <v>1</v>
      </c>
      <c r="BU399" s="1">
        <v>1</v>
      </c>
      <c r="BV399" s="1">
        <v>1</v>
      </c>
      <c r="BW399" s="1">
        <v>1</v>
      </c>
      <c r="BX399" s="1">
        <v>1</v>
      </c>
      <c r="BY399" s="1">
        <v>1</v>
      </c>
    </row>
    <row r="400" spans="1:77" x14ac:dyDescent="0.25">
      <c r="A400" s="12" t="str">
        <f t="shared" si="549"/>
        <v>50912N0651D07129</v>
      </c>
      <c r="B400" s="1">
        <v>16415571</v>
      </c>
      <c r="C400" s="12">
        <v>50912</v>
      </c>
      <c r="D400" s="1" t="s">
        <v>1853</v>
      </c>
      <c r="E400" s="1" t="s">
        <v>1861</v>
      </c>
      <c r="F400" s="1" t="s">
        <v>1862</v>
      </c>
      <c r="G400" s="1">
        <v>3069</v>
      </c>
      <c r="H400" s="1" t="s">
        <v>1863</v>
      </c>
      <c r="I400" s="1">
        <v>1</v>
      </c>
      <c r="J400" s="15">
        <v>7470.92</v>
      </c>
      <c r="K400" s="1">
        <v>0.70000000000000007</v>
      </c>
      <c r="L400" s="15">
        <v>914.34000000000015</v>
      </c>
      <c r="M400" s="1">
        <v>8385.26</v>
      </c>
      <c r="N400" s="1"/>
      <c r="O400" s="12" t="str">
        <f>VLOOKUP(C400,'[1]minu seosed mai'!$E$3:$F$784,2,0)</f>
        <v>OÜ Dr. Meister</v>
      </c>
      <c r="P400" s="12" t="str">
        <f>VLOOKUP(A400,'[2]minu seosed mai'!$A$3:$A$784,1,0)</f>
        <v>50912N0651D07129</v>
      </c>
      <c r="Q400" s="12"/>
      <c r="R400" s="12" t="str">
        <f>VLOOKUP(H400,'[2]minu seosed mai'!$B$3:$F$784,5,0)</f>
        <v>OÜ Dr. Meister</v>
      </c>
      <c r="S400" s="12" t="s">
        <v>1864</v>
      </c>
      <c r="T400" s="12" t="s">
        <v>1865</v>
      </c>
      <c r="U400" s="12"/>
      <c r="V400" s="12" t="s">
        <v>1864</v>
      </c>
      <c r="X400" s="16">
        <f t="shared" si="550"/>
        <v>7470.92</v>
      </c>
      <c r="Y400" s="1" t="str">
        <f t="shared" si="551"/>
        <v>N0651</v>
      </c>
      <c r="Z400" s="1" t="str">
        <f t="shared" si="552"/>
        <v>D07129</v>
      </c>
      <c r="AB400" s="1">
        <f t="shared" si="553"/>
        <v>50912</v>
      </c>
      <c r="AC400" s="1" t="str">
        <f t="shared" si="553"/>
        <v>OÜ Dr. Meister</v>
      </c>
      <c r="AD400" s="1">
        <f>VLOOKUP(G400,[2]abi!$A$2:$C$4,2,0)</f>
        <v>71200022</v>
      </c>
      <c r="AF400" s="1" t="str">
        <f t="shared" si="554"/>
        <v>000000000000003069</v>
      </c>
      <c r="AG400" s="1">
        <f>VLOOKUP($AB400,[3]SAP!AN$4:AU$7387,4,0)</f>
        <v>2026</v>
      </c>
      <c r="AH400" s="1" t="str">
        <f>VLOOKUP($AB400,[3]SAP!$AN$4:$AU$7387,5,0)</f>
        <v>2026-PRL1-50912</v>
      </c>
      <c r="AI400" s="1">
        <f>VLOOKUP($AB400,[3]SAP!$AN$4:$AU$7387,6,0)</f>
        <v>1</v>
      </c>
      <c r="AJ400" s="1" t="str">
        <f>VLOOKUP($AB400,[3]SAP!$AN$4:$AU$7387,7,0)</f>
        <v>TK020</v>
      </c>
      <c r="AK400" s="1" t="str">
        <f>VLOOKUP($AB400,[3]SAP!$AN$4:$AU$7387,8,0)</f>
        <v>#</v>
      </c>
      <c r="AL400" s="1">
        <f t="shared" si="555"/>
        <v>1</v>
      </c>
      <c r="AM400" s="1">
        <v>1</v>
      </c>
      <c r="AN400" s="16">
        <f t="shared" si="556"/>
        <v>7470.92</v>
      </c>
      <c r="AO400" s="16">
        <f t="shared" si="557"/>
        <v>7470.92</v>
      </c>
      <c r="AP400" s="1">
        <v>1</v>
      </c>
      <c r="AQ400" s="1">
        <v>1</v>
      </c>
      <c r="AR400" s="1">
        <v>1</v>
      </c>
      <c r="AS400" s="1">
        <v>1</v>
      </c>
      <c r="AT400" s="1">
        <v>1</v>
      </c>
      <c r="AU400" s="1">
        <v>1</v>
      </c>
      <c r="AV400" s="1">
        <v>1</v>
      </c>
      <c r="AW400" s="1">
        <v>1</v>
      </c>
      <c r="AX400" s="1">
        <v>1</v>
      </c>
      <c r="AZ400" s="1" t="str">
        <f t="shared" si="558"/>
        <v>N0651</v>
      </c>
      <c r="BA400" s="1" t="str">
        <f t="shared" si="559"/>
        <v>D07129</v>
      </c>
      <c r="BB400" s="1" t="str">
        <f t="shared" si="559"/>
        <v>TATJANA MEISTER</v>
      </c>
      <c r="BC400" s="1">
        <f t="shared" si="560"/>
        <v>50912</v>
      </c>
      <c r="BE400" s="1">
        <v>71200013</v>
      </c>
      <c r="BG400" s="1" t="str">
        <f t="shared" si="561"/>
        <v>000000000000003062</v>
      </c>
      <c r="BH400" s="1">
        <f>VLOOKUP($AB400,[3]SAP!$AN$4:$AU$7387,4,0)</f>
        <v>2026</v>
      </c>
      <c r="BI400" s="1" t="str">
        <f>VLOOKUP($AB400,[3]SAP!$AN$4:$AU$7387,5,0)</f>
        <v>2026-PRL1-50912</v>
      </c>
      <c r="BJ400" s="1">
        <f>VLOOKUP($AB400,[3]SAP!$AN$4:$AU$7387,6,0)</f>
        <v>1</v>
      </c>
      <c r="BK400" s="1" t="str">
        <f>VLOOKUP($AB400,[3]SAP!$AN$4:$AU$7387,7,0)</f>
        <v>TK020</v>
      </c>
      <c r="BL400" s="1" t="str">
        <f>VLOOKUP($AB400,[3]SAP!$AN$4:$AU$7387,8,0)</f>
        <v>#</v>
      </c>
      <c r="BM400" s="1">
        <f t="shared" si="562"/>
        <v>0.70000000000000007</v>
      </c>
      <c r="BN400" s="1">
        <v>1</v>
      </c>
      <c r="BO400" s="16">
        <v>1306.2000000000003</v>
      </c>
      <c r="BP400" s="15">
        <f t="shared" si="563"/>
        <v>914.34000000000015</v>
      </c>
      <c r="BQ400" s="1">
        <v>1</v>
      </c>
      <c r="BR400" s="1">
        <v>1</v>
      </c>
      <c r="BS400" s="1">
        <v>1</v>
      </c>
      <c r="BT400" s="1">
        <v>1</v>
      </c>
      <c r="BU400" s="1">
        <v>1</v>
      </c>
      <c r="BV400" s="1">
        <v>1</v>
      </c>
      <c r="BW400" s="1">
        <v>1</v>
      </c>
      <c r="BX400" s="1">
        <v>1</v>
      </c>
      <c r="BY400" s="1">
        <v>1</v>
      </c>
    </row>
    <row r="401" spans="1:77" x14ac:dyDescent="0.25">
      <c r="A401" s="12" t="str">
        <f t="shared" si="549"/>
        <v>50402N0695D06167</v>
      </c>
      <c r="B401" s="1">
        <v>10852224</v>
      </c>
      <c r="C401" s="12">
        <v>50402</v>
      </c>
      <c r="D401" s="1" t="s">
        <v>1859</v>
      </c>
      <c r="E401" s="1" t="s">
        <v>1866</v>
      </c>
      <c r="F401" s="1" t="s">
        <v>1867</v>
      </c>
      <c r="G401" s="1">
        <v>3069</v>
      </c>
      <c r="H401" s="1" t="s">
        <v>1868</v>
      </c>
      <c r="I401" s="1">
        <v>1</v>
      </c>
      <c r="J401" s="15">
        <v>7470.92</v>
      </c>
      <c r="K401" s="1">
        <v>0.4</v>
      </c>
      <c r="L401" s="15">
        <v>522.48</v>
      </c>
      <c r="M401" s="1">
        <v>7993.4</v>
      </c>
      <c r="N401" s="1"/>
      <c r="O401" s="12" t="str">
        <f>VLOOKUP(C401,'[1]minu seosed mai'!$E$3:$F$784,2,0)</f>
        <v>OÜ Dr. Merike Tubli</v>
      </c>
      <c r="P401" s="12" t="str">
        <f>VLOOKUP(A401,'[2]minu seosed mai'!$A$3:$A$784,1,0)</f>
        <v>50402N0695D06167</v>
      </c>
      <c r="Q401" s="12"/>
      <c r="R401" s="12" t="str">
        <f>VLOOKUP(H401,'[2]minu seosed mai'!$B$3:$F$784,5,0)</f>
        <v>OÜ Dr. Merike Tubli</v>
      </c>
      <c r="S401" s="12" t="s">
        <v>1869</v>
      </c>
      <c r="T401" s="12" t="s">
        <v>1870</v>
      </c>
      <c r="U401" s="12"/>
      <c r="V401" s="12" t="s">
        <v>1869</v>
      </c>
      <c r="X401" s="16">
        <f t="shared" si="550"/>
        <v>7470.92</v>
      </c>
      <c r="Y401" s="1" t="str">
        <f t="shared" si="551"/>
        <v>N0695</v>
      </c>
      <c r="Z401" s="1" t="str">
        <f t="shared" si="552"/>
        <v>D06167</v>
      </c>
      <c r="AB401" s="1">
        <f t="shared" si="553"/>
        <v>50402</v>
      </c>
      <c r="AC401" s="1" t="str">
        <f t="shared" si="553"/>
        <v>OÜ Dr. Merike Tubli</v>
      </c>
      <c r="AD401" s="1">
        <f>VLOOKUP(G401,[2]abi!$A$2:$C$4,2,0)</f>
        <v>71200022</v>
      </c>
      <c r="AF401" s="1" t="str">
        <f t="shared" si="554"/>
        <v>000000000000003069</v>
      </c>
      <c r="AG401" s="1">
        <f>VLOOKUP($AB401,[3]SAP!AN$4:AU$7387,4,0)</f>
        <v>2026</v>
      </c>
      <c r="AH401" s="1" t="str">
        <f>VLOOKUP($AB401,[3]SAP!$AN$4:$AU$7387,5,0)</f>
        <v>2026-PRL1-50402</v>
      </c>
      <c r="AI401" s="1">
        <f>VLOOKUP($AB401,[3]SAP!$AN$4:$AU$7387,6,0)</f>
        <v>1</v>
      </c>
      <c r="AJ401" s="1" t="str">
        <f>VLOOKUP($AB401,[3]SAP!$AN$4:$AU$7387,7,0)</f>
        <v>TK020</v>
      </c>
      <c r="AK401" s="1" t="str">
        <f>VLOOKUP($AB401,[3]SAP!$AN$4:$AU$7387,8,0)</f>
        <v>#</v>
      </c>
      <c r="AL401" s="1">
        <f t="shared" si="555"/>
        <v>1</v>
      </c>
      <c r="AM401" s="1">
        <v>1</v>
      </c>
      <c r="AN401" s="16">
        <f t="shared" si="556"/>
        <v>7470.92</v>
      </c>
      <c r="AO401" s="16">
        <f t="shared" si="557"/>
        <v>7470.92</v>
      </c>
      <c r="AP401" s="1">
        <v>1</v>
      </c>
      <c r="AQ401" s="1">
        <v>1</v>
      </c>
      <c r="AR401" s="1">
        <v>1</v>
      </c>
      <c r="AS401" s="1">
        <v>1</v>
      </c>
      <c r="AT401" s="1">
        <v>1</v>
      </c>
      <c r="AU401" s="1">
        <v>1</v>
      </c>
      <c r="AV401" s="1">
        <v>1</v>
      </c>
      <c r="AW401" s="1">
        <v>1</v>
      </c>
      <c r="AX401" s="1">
        <v>1</v>
      </c>
      <c r="AZ401" s="1" t="str">
        <f t="shared" si="558"/>
        <v>N0695</v>
      </c>
      <c r="BA401" s="1" t="str">
        <f t="shared" si="559"/>
        <v>D06167</v>
      </c>
      <c r="BB401" s="1" t="str">
        <f t="shared" si="559"/>
        <v>MERIKE TUBLI</v>
      </c>
      <c r="BC401" s="1">
        <f t="shared" si="560"/>
        <v>50402</v>
      </c>
      <c r="BE401" s="1">
        <v>71200013</v>
      </c>
      <c r="BG401" s="1" t="str">
        <f t="shared" si="561"/>
        <v>000000000000003062</v>
      </c>
      <c r="BH401" s="1">
        <f>VLOOKUP($AB401,[3]SAP!$AN$4:$AU$7387,4,0)</f>
        <v>2026</v>
      </c>
      <c r="BI401" s="1" t="str">
        <f>VLOOKUP($AB401,[3]SAP!$AN$4:$AU$7387,5,0)</f>
        <v>2026-PRL1-50402</v>
      </c>
      <c r="BJ401" s="1">
        <f>VLOOKUP($AB401,[3]SAP!$AN$4:$AU$7387,6,0)</f>
        <v>1</v>
      </c>
      <c r="BK401" s="1" t="str">
        <f>VLOOKUP($AB401,[3]SAP!$AN$4:$AU$7387,7,0)</f>
        <v>TK020</v>
      </c>
      <c r="BL401" s="1" t="str">
        <f>VLOOKUP($AB401,[3]SAP!$AN$4:$AU$7387,8,0)</f>
        <v>#</v>
      </c>
      <c r="BM401" s="1">
        <f t="shared" si="562"/>
        <v>0.4</v>
      </c>
      <c r="BN401" s="1">
        <v>1</v>
      </c>
      <c r="BO401" s="16">
        <v>1306.2000000000003</v>
      </c>
      <c r="BP401" s="15">
        <f t="shared" si="563"/>
        <v>522.48</v>
      </c>
      <c r="BQ401" s="1">
        <v>1</v>
      </c>
      <c r="BR401" s="1">
        <v>1</v>
      </c>
      <c r="BS401" s="1">
        <v>1</v>
      </c>
      <c r="BT401" s="1">
        <v>1</v>
      </c>
      <c r="BU401" s="1">
        <v>1</v>
      </c>
      <c r="BV401" s="1">
        <v>1</v>
      </c>
      <c r="BW401" s="1">
        <v>1</v>
      </c>
      <c r="BX401" s="1">
        <v>1</v>
      </c>
      <c r="BY401" s="1">
        <v>1</v>
      </c>
    </row>
    <row r="402" spans="1:77" x14ac:dyDescent="0.25">
      <c r="A402" s="12" t="str">
        <f t="shared" si="549"/>
        <v>50403N0678D05966</v>
      </c>
      <c r="B402" s="1">
        <v>10851816</v>
      </c>
      <c r="C402" s="12">
        <v>50403</v>
      </c>
      <c r="D402" s="1" t="s">
        <v>1864</v>
      </c>
      <c r="E402" s="1" t="s">
        <v>1871</v>
      </c>
      <c r="F402" s="1" t="s">
        <v>1872</v>
      </c>
      <c r="G402" s="1">
        <v>3069</v>
      </c>
      <c r="H402" s="1" t="s">
        <v>1873</v>
      </c>
      <c r="I402" s="1">
        <v>1</v>
      </c>
      <c r="J402" s="15">
        <v>7470.92</v>
      </c>
      <c r="K402" s="1">
        <v>0.79999999999999993</v>
      </c>
      <c r="L402" s="15">
        <v>1044.96</v>
      </c>
      <c r="M402" s="1">
        <v>8515.880000000001</v>
      </c>
      <c r="N402" s="1"/>
      <c r="O402" s="12" t="str">
        <f>VLOOKUP(C402,'[1]minu seosed mai'!$E$3:$F$784,2,0)</f>
        <v>OÜ Dr. Monika Vask</v>
      </c>
      <c r="P402" s="12" t="str">
        <f>VLOOKUP(A402,'[2]minu seosed mai'!$A$3:$A$784,1,0)</f>
        <v>50403N0678D05966</v>
      </c>
      <c r="Q402" s="12"/>
      <c r="R402" s="12" t="str">
        <f>VLOOKUP(H402,'[2]minu seosed mai'!$B$3:$F$784,5,0)</f>
        <v>OÜ Dr. Monika Vask</v>
      </c>
      <c r="S402" s="12" t="s">
        <v>1343</v>
      </c>
      <c r="T402" s="12" t="s">
        <v>1874</v>
      </c>
      <c r="U402" s="12"/>
      <c r="V402" s="12" t="s">
        <v>1343</v>
      </c>
      <c r="X402" s="16">
        <f t="shared" si="550"/>
        <v>7470.92</v>
      </c>
      <c r="Y402" s="1" t="str">
        <f t="shared" si="551"/>
        <v>N0678</v>
      </c>
      <c r="Z402" s="1" t="str">
        <f t="shared" si="552"/>
        <v>D05966</v>
      </c>
      <c r="AB402" s="1">
        <f t="shared" si="553"/>
        <v>50403</v>
      </c>
      <c r="AC402" s="1" t="str">
        <f t="shared" si="553"/>
        <v>OÜ Dr. Monika Vask</v>
      </c>
      <c r="AD402" s="1">
        <f>VLOOKUP(G402,[2]abi!$A$2:$C$4,2,0)</f>
        <v>71200022</v>
      </c>
      <c r="AF402" s="1" t="str">
        <f t="shared" si="554"/>
        <v>000000000000003069</v>
      </c>
      <c r="AG402" s="1">
        <f>VLOOKUP($AB402,[3]SAP!AN$4:AU$7387,4,0)</f>
        <v>2026</v>
      </c>
      <c r="AH402" s="1" t="str">
        <f>VLOOKUP($AB402,[3]SAP!$AN$4:$AU$7387,5,0)</f>
        <v>2026-PRL1-50403</v>
      </c>
      <c r="AI402" s="1">
        <f>VLOOKUP($AB402,[3]SAP!$AN$4:$AU$7387,6,0)</f>
        <v>1</v>
      </c>
      <c r="AJ402" s="1" t="str">
        <f>VLOOKUP($AB402,[3]SAP!$AN$4:$AU$7387,7,0)</f>
        <v>TK003</v>
      </c>
      <c r="AK402" s="1" t="str">
        <f>VLOOKUP($AB402,[3]SAP!$AN$4:$AU$7387,8,0)</f>
        <v>#</v>
      </c>
      <c r="AL402" s="1">
        <f t="shared" si="555"/>
        <v>1</v>
      </c>
      <c r="AM402" s="1">
        <v>1</v>
      </c>
      <c r="AN402" s="16">
        <f t="shared" si="556"/>
        <v>7470.92</v>
      </c>
      <c r="AO402" s="16">
        <f t="shared" si="557"/>
        <v>7470.92</v>
      </c>
      <c r="AP402" s="1">
        <v>1</v>
      </c>
      <c r="AQ402" s="1">
        <v>1</v>
      </c>
      <c r="AR402" s="1">
        <v>1</v>
      </c>
      <c r="AS402" s="1">
        <v>1</v>
      </c>
      <c r="AT402" s="1">
        <v>1</v>
      </c>
      <c r="AU402" s="1">
        <v>1</v>
      </c>
      <c r="AV402" s="1">
        <v>1</v>
      </c>
      <c r="AW402" s="1">
        <v>1</v>
      </c>
      <c r="AX402" s="1">
        <v>1</v>
      </c>
      <c r="AZ402" s="1" t="str">
        <f t="shared" si="558"/>
        <v>N0678</v>
      </c>
      <c r="BA402" s="1" t="str">
        <f t="shared" si="559"/>
        <v>D05966</v>
      </c>
      <c r="BB402" s="1" t="str">
        <f t="shared" si="559"/>
        <v>MONIKA VASK</v>
      </c>
      <c r="BC402" s="1">
        <f t="shared" si="560"/>
        <v>50403</v>
      </c>
      <c r="BE402" s="1">
        <v>71200013</v>
      </c>
      <c r="BG402" s="1" t="str">
        <f t="shared" si="561"/>
        <v>000000000000003062</v>
      </c>
      <c r="BH402" s="1">
        <f>VLOOKUP($AB402,[3]SAP!$AN$4:$AU$7387,4,0)</f>
        <v>2026</v>
      </c>
      <c r="BI402" s="1" t="str">
        <f>VLOOKUP($AB402,[3]SAP!$AN$4:$AU$7387,5,0)</f>
        <v>2026-PRL1-50403</v>
      </c>
      <c r="BJ402" s="1">
        <f>VLOOKUP($AB402,[3]SAP!$AN$4:$AU$7387,6,0)</f>
        <v>1</v>
      </c>
      <c r="BK402" s="1" t="str">
        <f>VLOOKUP($AB402,[3]SAP!$AN$4:$AU$7387,7,0)</f>
        <v>TK003</v>
      </c>
      <c r="BL402" s="1" t="str">
        <f>VLOOKUP($AB402,[3]SAP!$AN$4:$AU$7387,8,0)</f>
        <v>#</v>
      </c>
      <c r="BM402" s="1">
        <f t="shared" si="562"/>
        <v>0.79999999999999993</v>
      </c>
      <c r="BN402" s="1">
        <v>1</v>
      </c>
      <c r="BO402" s="16">
        <v>1306.2000000000003</v>
      </c>
      <c r="BP402" s="15">
        <f t="shared" si="563"/>
        <v>1044.96</v>
      </c>
      <c r="BQ402" s="1">
        <v>1</v>
      </c>
      <c r="BR402" s="1">
        <v>1</v>
      </c>
      <c r="BS402" s="1">
        <v>1</v>
      </c>
      <c r="BT402" s="1">
        <v>1</v>
      </c>
      <c r="BU402" s="1">
        <v>1</v>
      </c>
      <c r="BV402" s="1">
        <v>1</v>
      </c>
      <c r="BW402" s="1">
        <v>1</v>
      </c>
      <c r="BX402" s="1">
        <v>1</v>
      </c>
      <c r="BY402" s="1">
        <v>1</v>
      </c>
    </row>
    <row r="403" spans="1:77" x14ac:dyDescent="0.25">
      <c r="A403" s="12" t="str">
        <f t="shared" ref="A403:A450" si="564">C403&amp;G403&amp;E403</f>
        <v>507503061D05520</v>
      </c>
      <c r="B403" s="1">
        <v>12585649</v>
      </c>
      <c r="C403" s="12">
        <v>50750</v>
      </c>
      <c r="D403" s="1" t="s">
        <v>1869</v>
      </c>
      <c r="E403" s="1" t="s">
        <v>1875</v>
      </c>
      <c r="F403" s="1" t="s">
        <v>1876</v>
      </c>
      <c r="G403" s="1">
        <v>3061</v>
      </c>
      <c r="H403" s="1" t="s">
        <v>1877</v>
      </c>
      <c r="I403" s="1">
        <v>0</v>
      </c>
      <c r="J403" s="17">
        <v>0</v>
      </c>
      <c r="L403" s="1">
        <v>0</v>
      </c>
      <c r="M403" s="1">
        <v>0</v>
      </c>
      <c r="N403" s="1"/>
      <c r="O403" s="12" t="str">
        <f>VLOOKUP(C403,'[1]minu seosed mai'!$E$3:$F$784,2,0)</f>
        <v>OÜ Elolem</v>
      </c>
      <c r="P403" s="12" t="e">
        <f>VLOOKUP(A403,'[1]minu seosed mai'!$A$3:$A$784,1,0)</f>
        <v>#N/A</v>
      </c>
      <c r="Q403" s="12"/>
      <c r="R403" s="12" t="str">
        <f>VLOOKUP(H403,'[2]minu seosed mai'!$B$3:$F$784,5,0)</f>
        <v>OÜ Elolem</v>
      </c>
      <c r="S403" s="12" t="s">
        <v>1343</v>
      </c>
      <c r="T403" s="12" t="s">
        <v>1878</v>
      </c>
      <c r="U403" s="12"/>
      <c r="V403" s="12" t="s">
        <v>1343</v>
      </c>
    </row>
    <row r="404" spans="1:77" x14ac:dyDescent="0.25">
      <c r="A404" s="12" t="str">
        <f t="shared" si="564"/>
        <v>509613069D05864</v>
      </c>
      <c r="B404" s="1">
        <v>16788533</v>
      </c>
      <c r="C404" s="12">
        <v>50961</v>
      </c>
      <c r="D404" s="1" t="s">
        <v>1343</v>
      </c>
      <c r="E404" s="1" t="s">
        <v>1879</v>
      </c>
      <c r="F404" s="1" t="s">
        <v>1880</v>
      </c>
      <c r="G404" s="1">
        <v>3069</v>
      </c>
      <c r="H404" s="1" t="s">
        <v>1881</v>
      </c>
      <c r="I404" s="1">
        <v>0</v>
      </c>
      <c r="J404" s="17">
        <v>0</v>
      </c>
      <c r="L404" s="1">
        <v>0</v>
      </c>
      <c r="M404" s="1">
        <v>0</v>
      </c>
      <c r="N404" s="1"/>
      <c r="O404" s="12" t="str">
        <f>VLOOKUP(C404,'[1]minu seosed mai'!$E$3:$F$784,2,0)</f>
        <v>OÜ Ennetuskliinik</v>
      </c>
      <c r="P404" s="12" t="e">
        <f>VLOOKUP(A404,'[1]minu seosed mai'!$A$3:$A$784,1,0)</f>
        <v>#N/A</v>
      </c>
      <c r="Q404" s="12"/>
      <c r="R404" s="12" t="str">
        <f>VLOOKUP(H404,'[2]minu seosed mai'!$B$3:$F$784,5,0)</f>
        <v>OÜ Ennetuskliinik</v>
      </c>
      <c r="S404" s="12" t="s">
        <v>1343</v>
      </c>
      <c r="T404" s="12" t="s">
        <v>1882</v>
      </c>
      <c r="U404" s="12"/>
      <c r="V404" s="12" t="s">
        <v>1343</v>
      </c>
    </row>
    <row r="405" spans="1:77" x14ac:dyDescent="0.25">
      <c r="A405" s="12" t="str">
        <f t="shared" si="564"/>
        <v>509613069D07606</v>
      </c>
      <c r="B405" s="1">
        <v>16788533</v>
      </c>
      <c r="C405" s="12">
        <v>50961</v>
      </c>
      <c r="D405" s="1" t="s">
        <v>1343</v>
      </c>
      <c r="E405" s="1" t="s">
        <v>1883</v>
      </c>
      <c r="F405" s="1" t="s">
        <v>1884</v>
      </c>
      <c r="G405" s="1">
        <v>3069</v>
      </c>
      <c r="H405" s="1" t="s">
        <v>1885</v>
      </c>
      <c r="I405" s="1">
        <v>0</v>
      </c>
      <c r="J405" s="17">
        <v>0</v>
      </c>
      <c r="L405" s="1">
        <v>0</v>
      </c>
      <c r="M405" s="1">
        <v>0</v>
      </c>
      <c r="N405" s="1"/>
      <c r="O405" s="12" t="str">
        <f>VLOOKUP(C405,'[1]minu seosed mai'!$E$3:$F$784,2,0)</f>
        <v>OÜ Ennetuskliinik</v>
      </c>
      <c r="P405" s="12" t="e">
        <f>VLOOKUP(A405,'[1]minu seosed mai'!$A$3:$A$784,1,0)</f>
        <v>#N/A</v>
      </c>
      <c r="Q405" s="12"/>
      <c r="R405" s="12" t="str">
        <f>VLOOKUP(H405,'[2]minu seosed mai'!$B$3:$F$784,5,0)</f>
        <v>OÜ Ennetuskliinik</v>
      </c>
      <c r="S405" s="12" t="s">
        <v>1343</v>
      </c>
      <c r="T405" s="12" t="e">
        <v>#N/A</v>
      </c>
      <c r="U405" s="12"/>
      <c r="V405" s="12" t="s">
        <v>1343</v>
      </c>
    </row>
    <row r="406" spans="1:77" x14ac:dyDescent="0.25">
      <c r="A406" s="12" t="str">
        <f t="shared" si="564"/>
        <v>509613061D07633</v>
      </c>
      <c r="B406" s="1">
        <v>16788533</v>
      </c>
      <c r="C406" s="12">
        <v>50961</v>
      </c>
      <c r="D406" s="1" t="s">
        <v>1343</v>
      </c>
      <c r="E406" s="1" t="s">
        <v>1886</v>
      </c>
      <c r="F406" s="1" t="s">
        <v>1887</v>
      </c>
      <c r="G406" s="1">
        <v>3061</v>
      </c>
      <c r="H406" s="1" t="s">
        <v>1888</v>
      </c>
      <c r="I406" s="1">
        <v>0</v>
      </c>
      <c r="J406" s="17">
        <v>0</v>
      </c>
      <c r="L406" s="1">
        <v>0</v>
      </c>
      <c r="M406" s="1">
        <v>0</v>
      </c>
      <c r="N406" s="1"/>
      <c r="O406" s="12" t="str">
        <f>VLOOKUP(C406,'[1]minu seosed mai'!$E$3:$F$784,2,0)</f>
        <v>OÜ Ennetuskliinik</v>
      </c>
      <c r="P406" s="12" t="e">
        <f>VLOOKUP(A406,'[1]minu seosed mai'!$A$3:$A$784,1,0)</f>
        <v>#N/A</v>
      </c>
      <c r="Q406" s="12"/>
      <c r="R406" s="12" t="str">
        <f>VLOOKUP(H406,'[2]minu seosed mai'!$B$3:$F$784,5,0)</f>
        <v>OÜ Ennetuskliinik</v>
      </c>
      <c r="S406" s="12" t="s">
        <v>1343</v>
      </c>
      <c r="T406" s="12" t="s">
        <v>1889</v>
      </c>
      <c r="U406" s="12"/>
      <c r="V406" s="12" t="s">
        <v>1343</v>
      </c>
    </row>
    <row r="407" spans="1:77" x14ac:dyDescent="0.25">
      <c r="A407" s="12" t="str">
        <f t="shared" si="564"/>
        <v>509613069</v>
      </c>
      <c r="B407" s="1">
        <v>16788533</v>
      </c>
      <c r="C407" s="12">
        <v>50961</v>
      </c>
      <c r="D407" s="1" t="s">
        <v>1343</v>
      </c>
      <c r="G407" s="1">
        <v>3069</v>
      </c>
      <c r="H407" s="1" t="s">
        <v>1890</v>
      </c>
      <c r="I407" s="1">
        <v>0</v>
      </c>
      <c r="J407" s="17">
        <v>0</v>
      </c>
      <c r="L407" s="1">
        <v>0</v>
      </c>
      <c r="M407" s="1">
        <v>0</v>
      </c>
      <c r="N407" s="1"/>
      <c r="O407" s="12" t="str">
        <f>VLOOKUP(C407,'[1]minu seosed mai'!$E$3:$F$784,2,0)</f>
        <v>OÜ Ennetuskliinik</v>
      </c>
      <c r="P407" s="12" t="e">
        <f>VLOOKUP(A407,'[1]minu seosed mai'!$A$3:$A$784,1,0)</f>
        <v>#N/A</v>
      </c>
      <c r="Q407" s="12"/>
      <c r="R407" s="12" t="str">
        <f>VLOOKUP(H407,'[2]minu seosed mai'!$B$3:$F$784,5,0)</f>
        <v>OÜ Ennetuskliinik</v>
      </c>
      <c r="S407" s="12" t="s">
        <v>1343</v>
      </c>
      <c r="T407" s="18" t="e">
        <v>#N/A</v>
      </c>
      <c r="U407" s="12" t="e">
        <v>#N/A</v>
      </c>
      <c r="V407" s="12" t="s">
        <v>1343</v>
      </c>
    </row>
    <row r="408" spans="1:77" x14ac:dyDescent="0.25">
      <c r="A408" s="12" t="str">
        <f t="shared" si="564"/>
        <v>509613061D09331</v>
      </c>
      <c r="B408" s="1">
        <v>16788533</v>
      </c>
      <c r="C408" s="12">
        <v>50961</v>
      </c>
      <c r="D408" s="1" t="s">
        <v>1343</v>
      </c>
      <c r="E408" s="1" t="s">
        <v>1891</v>
      </c>
      <c r="F408" s="1" t="s">
        <v>1892</v>
      </c>
      <c r="G408" s="1">
        <v>3061</v>
      </c>
      <c r="H408" s="1" t="s">
        <v>1893</v>
      </c>
      <c r="I408" s="1">
        <v>0</v>
      </c>
      <c r="J408" s="17">
        <v>0</v>
      </c>
      <c r="L408" s="1">
        <v>0</v>
      </c>
      <c r="M408" s="1">
        <v>0</v>
      </c>
      <c r="N408" s="1"/>
      <c r="O408" s="12" t="str">
        <f>VLOOKUP(C408,'[1]minu seosed mai'!$E$3:$F$784,2,0)</f>
        <v>OÜ Ennetuskliinik</v>
      </c>
      <c r="P408" s="12" t="e">
        <f>VLOOKUP(A408,'[1]minu seosed mai'!$A$3:$A$784,1,0)</f>
        <v>#N/A</v>
      </c>
      <c r="Q408" s="12"/>
      <c r="R408" s="12" t="str">
        <f>VLOOKUP(H408,'[2]minu seosed mai'!$B$3:$F$784,5,0)</f>
        <v>OÜ Ennetuskliinik</v>
      </c>
      <c r="S408" s="12" t="s">
        <v>1343</v>
      </c>
      <c r="T408" s="12" t="e">
        <v>#N/A</v>
      </c>
      <c r="U408" s="12"/>
      <c r="V408" s="12" t="s">
        <v>1343</v>
      </c>
    </row>
    <row r="409" spans="1:77" x14ac:dyDescent="0.25">
      <c r="A409" s="12" t="str">
        <f>C409&amp;H409&amp;E409</f>
        <v>50961N0617</v>
      </c>
      <c r="B409" s="1">
        <v>16788533</v>
      </c>
      <c r="C409" s="12">
        <v>50961</v>
      </c>
      <c r="D409" s="1" t="s">
        <v>1343</v>
      </c>
      <c r="G409" s="1">
        <v>3061</v>
      </c>
      <c r="H409" s="1" t="s">
        <v>1894</v>
      </c>
      <c r="I409" s="1">
        <v>0.8</v>
      </c>
      <c r="J409" s="15">
        <v>4772.7839999999997</v>
      </c>
      <c r="L409" s="1">
        <v>0</v>
      </c>
      <c r="M409" s="1">
        <v>4772.7839999999997</v>
      </c>
      <c r="N409" s="1"/>
      <c r="O409" s="12" t="str">
        <f>VLOOKUP(C409,'[1]minu seosed mai'!$E$3:$F$784,2,0)</f>
        <v>OÜ Ennetuskliinik</v>
      </c>
      <c r="P409" s="18" t="e">
        <f>VLOOKUP(A409,'[2]minu seosed mai'!$A$3:$A$784,1,0)</f>
        <v>#N/A</v>
      </c>
      <c r="Q409" s="18"/>
      <c r="R409" s="18" t="str">
        <f>VLOOKUP(H409,'[2]minu seosed mai'!$B$3:$F$784,5,0)</f>
        <v>OÜ Ennetuskliinik</v>
      </c>
      <c r="S409" s="12" t="s">
        <v>1343</v>
      </c>
      <c r="T409" s="12" t="s">
        <v>1895</v>
      </c>
      <c r="U409" s="12"/>
      <c r="V409" s="12" t="s">
        <v>1343</v>
      </c>
      <c r="W409" s="22" t="b">
        <f>R409=D409</f>
        <v>1</v>
      </c>
      <c r="X409" s="16">
        <f>J409/I409</f>
        <v>5965.98</v>
      </c>
      <c r="Y409" s="1" t="str">
        <f>H409</f>
        <v>N0617</v>
      </c>
      <c r="Z409" s="1">
        <f>E409</f>
        <v>0</v>
      </c>
      <c r="AB409" s="1">
        <f>C409</f>
        <v>50961</v>
      </c>
      <c r="AC409" s="1" t="str">
        <f>D409</f>
        <v>OÜ Ennetuskliinik</v>
      </c>
      <c r="AD409" s="1">
        <f>VLOOKUP(G409,[2]abi!$A$2:$C$4,2,0)</f>
        <v>71200012</v>
      </c>
      <c r="AF409" s="1" t="str">
        <f>$AF$1&amp;G409</f>
        <v>000000000000003061</v>
      </c>
      <c r="AG409" s="1">
        <f>VLOOKUP($AB409,[3]SAP!AN$4:AU$7387,4,0)</f>
        <v>2026</v>
      </c>
      <c r="AH409" s="1" t="str">
        <f>VLOOKUP($AB409,[3]SAP!$AN$4:$AU$7387,5,0)</f>
        <v>2026-PRL1-50961</v>
      </c>
      <c r="AI409" s="1">
        <f>VLOOKUP($AB409,[3]SAP!$AN$4:$AU$7387,6,0)</f>
        <v>1</v>
      </c>
      <c r="AJ409" s="1" t="str">
        <f>VLOOKUP($AB409,[3]SAP!$AN$4:$AU$7387,7,0)</f>
        <v>TK072</v>
      </c>
      <c r="AK409" s="1" t="str">
        <f>VLOOKUP($AB409,[3]SAP!$AN$4:$AU$7387,8,0)</f>
        <v>#</v>
      </c>
      <c r="AL409" s="1">
        <f>I409</f>
        <v>0.8</v>
      </c>
      <c r="AM409" s="1">
        <v>1</v>
      </c>
      <c r="AN409" s="16">
        <f>X409</f>
        <v>5965.98</v>
      </c>
      <c r="AO409" s="16">
        <f t="shared" ref="AO409" si="565">J409</f>
        <v>4772.7839999999997</v>
      </c>
      <c r="AP409" s="1">
        <v>1</v>
      </c>
      <c r="AQ409" s="1">
        <v>1</v>
      </c>
      <c r="AR409" s="1">
        <v>1</v>
      </c>
      <c r="AS409" s="1">
        <v>1</v>
      </c>
      <c r="AT409" s="1">
        <v>1</v>
      </c>
      <c r="AU409" s="1">
        <v>1</v>
      </c>
      <c r="AV409" s="1">
        <v>1</v>
      </c>
      <c r="AW409" s="1">
        <v>1</v>
      </c>
      <c r="AX409" s="1">
        <v>1</v>
      </c>
      <c r="AZ409" s="1" t="str">
        <f>H409</f>
        <v>N0617</v>
      </c>
      <c r="BA409" s="1">
        <f>E409</f>
        <v>0</v>
      </c>
      <c r="BB409" s="1">
        <f>F409</f>
        <v>0</v>
      </c>
      <c r="BC409" s="1">
        <f>C409</f>
        <v>50961</v>
      </c>
      <c r="BE409" s="1">
        <v>71200013</v>
      </c>
      <c r="BG409" s="1" t="str">
        <f>$BG$1&amp;3062</f>
        <v>000000000000003062</v>
      </c>
      <c r="BH409" s="1">
        <f>VLOOKUP($AB409,[3]SAP!$AN$4:$AU$7387,4,0)</f>
        <v>2026</v>
      </c>
      <c r="BI409" s="1" t="str">
        <f>VLOOKUP($AB409,[3]SAP!$AN$4:$AU$7387,5,0)</f>
        <v>2026-PRL1-50961</v>
      </c>
      <c r="BJ409" s="1">
        <f>VLOOKUP($AB409,[3]SAP!$AN$4:$AU$7387,6,0)</f>
        <v>1</v>
      </c>
      <c r="BK409" s="1" t="str">
        <f>VLOOKUP($AB409,[3]SAP!$AN$4:$AU$7387,7,0)</f>
        <v>TK072</v>
      </c>
      <c r="BL409" s="1" t="str">
        <f>VLOOKUP($AB409,[3]SAP!$AN$4:$AU$7387,8,0)</f>
        <v>#</v>
      </c>
      <c r="BM409" s="1">
        <f>K409</f>
        <v>0</v>
      </c>
      <c r="BN409" s="1">
        <v>1</v>
      </c>
      <c r="BO409" s="16">
        <v>1306.2000000000003</v>
      </c>
      <c r="BP409" s="15">
        <f>L409</f>
        <v>0</v>
      </c>
      <c r="BQ409" s="1">
        <v>1</v>
      </c>
      <c r="BR409" s="1">
        <v>1</v>
      </c>
      <c r="BS409" s="1">
        <v>1</v>
      </c>
      <c r="BT409" s="1">
        <v>1</v>
      </c>
      <c r="BU409" s="1">
        <v>1</v>
      </c>
      <c r="BV409" s="1">
        <v>1</v>
      </c>
      <c r="BW409" s="1">
        <v>1</v>
      </c>
      <c r="BX409" s="1">
        <v>1</v>
      </c>
      <c r="BY409" s="1">
        <v>1</v>
      </c>
    </row>
    <row r="410" spans="1:77" x14ac:dyDescent="0.25">
      <c r="A410" s="12" t="str">
        <f t="shared" si="564"/>
        <v>509613061</v>
      </c>
      <c r="B410" s="1">
        <v>16788533</v>
      </c>
      <c r="C410" s="12">
        <v>50961</v>
      </c>
      <c r="D410" s="1" t="s">
        <v>1343</v>
      </c>
      <c r="G410" s="1">
        <v>3061</v>
      </c>
      <c r="H410" s="1" t="s">
        <v>1896</v>
      </c>
      <c r="I410" s="1">
        <v>0</v>
      </c>
      <c r="J410" s="17">
        <v>0</v>
      </c>
      <c r="L410" s="1">
        <v>0</v>
      </c>
      <c r="M410" s="1">
        <v>0</v>
      </c>
      <c r="N410" s="1"/>
      <c r="O410" s="12" t="str">
        <f>VLOOKUP(C410,'[1]minu seosed mai'!$E$3:$F$784,2,0)</f>
        <v>OÜ Ennetuskliinik</v>
      </c>
      <c r="P410" s="12" t="e">
        <f>VLOOKUP(A410,'[1]minu seosed mai'!$A$3:$A$784,1,0)</f>
        <v>#N/A</v>
      </c>
      <c r="Q410" s="12"/>
      <c r="R410" s="12" t="str">
        <f>VLOOKUP(H410,'[2]minu seosed mai'!$B$3:$F$784,5,0)</f>
        <v>OÜ Ennetuskliinik</v>
      </c>
      <c r="S410" s="12" t="s">
        <v>1343</v>
      </c>
      <c r="T410" s="12" t="s">
        <v>1897</v>
      </c>
      <c r="U410" s="12"/>
      <c r="V410" s="12" t="s">
        <v>1343</v>
      </c>
    </row>
    <row r="411" spans="1:77" x14ac:dyDescent="0.25">
      <c r="A411" s="12" t="str">
        <f t="shared" si="564"/>
        <v>509613061D07736</v>
      </c>
      <c r="B411" s="1">
        <v>16788533</v>
      </c>
      <c r="C411" s="12">
        <v>50961</v>
      </c>
      <c r="D411" s="1" t="s">
        <v>1343</v>
      </c>
      <c r="E411" s="1" t="s">
        <v>1898</v>
      </c>
      <c r="F411" s="1" t="s">
        <v>1899</v>
      </c>
      <c r="G411" s="1">
        <v>3061</v>
      </c>
      <c r="H411" s="1" t="s">
        <v>1900</v>
      </c>
      <c r="I411" s="1">
        <v>0</v>
      </c>
      <c r="J411" s="17">
        <v>0</v>
      </c>
      <c r="L411" s="1">
        <v>0</v>
      </c>
      <c r="M411" s="1">
        <v>0</v>
      </c>
      <c r="N411" s="1"/>
      <c r="O411" s="12" t="str">
        <f>VLOOKUP(C411,'[1]minu seosed mai'!$E$3:$F$784,2,0)</f>
        <v>OÜ Ennetuskliinik</v>
      </c>
      <c r="P411" s="12" t="e">
        <f>VLOOKUP(A411,'[1]minu seosed mai'!$A$3:$A$784,1,0)</f>
        <v>#N/A</v>
      </c>
      <c r="Q411" s="12"/>
      <c r="R411" s="12" t="str">
        <f>VLOOKUP(H411,'[2]minu seosed mai'!$B$3:$F$784,5,0)</f>
        <v>OÜ Ennetuskliinik</v>
      </c>
      <c r="S411" s="12" t="s">
        <v>1343</v>
      </c>
      <c r="T411" s="18" t="e">
        <v>#N/A</v>
      </c>
      <c r="U411" s="12" t="e">
        <v>#N/A</v>
      </c>
      <c r="V411" s="12" t="s">
        <v>1343</v>
      </c>
    </row>
    <row r="412" spans="1:77" x14ac:dyDescent="0.25">
      <c r="A412" s="12" t="str">
        <f t="shared" si="564"/>
        <v>509613061D00998</v>
      </c>
      <c r="B412" s="1">
        <v>16788533</v>
      </c>
      <c r="C412" s="12">
        <v>50961</v>
      </c>
      <c r="D412" s="1" t="s">
        <v>1343</v>
      </c>
      <c r="E412" s="1" t="s">
        <v>1901</v>
      </c>
      <c r="F412" s="1" t="s">
        <v>1902</v>
      </c>
      <c r="G412" s="1">
        <v>3061</v>
      </c>
      <c r="H412" s="1" t="s">
        <v>1903</v>
      </c>
      <c r="I412" s="1">
        <v>0</v>
      </c>
      <c r="J412" s="17">
        <v>0</v>
      </c>
      <c r="L412" s="1">
        <v>0</v>
      </c>
      <c r="M412" s="1">
        <v>0</v>
      </c>
      <c r="N412" s="1"/>
      <c r="O412" s="12" t="str">
        <f>VLOOKUP(C412,'[1]minu seosed mai'!$E$3:$F$784,2,0)</f>
        <v>OÜ Ennetuskliinik</v>
      </c>
      <c r="P412" s="12" t="e">
        <f>VLOOKUP(A412,'[1]minu seosed mai'!$A$3:$A$784,1,0)</f>
        <v>#N/A</v>
      </c>
      <c r="Q412" s="12"/>
      <c r="R412" s="12" t="str">
        <f>VLOOKUP(H412,'[2]minu seosed mai'!$B$3:$F$784,5,0)</f>
        <v>OÜ Ennetuskliinik</v>
      </c>
      <c r="S412" s="12" t="s">
        <v>1343</v>
      </c>
      <c r="T412" s="12" t="s">
        <v>1904</v>
      </c>
      <c r="U412" s="12"/>
      <c r="V412" s="12" t="s">
        <v>1343</v>
      </c>
    </row>
    <row r="413" spans="1:77" x14ac:dyDescent="0.25">
      <c r="A413" s="12" t="str">
        <f t="shared" ref="A413:A414" si="566">C413&amp;H413&amp;E413</f>
        <v>50961N0796D09769</v>
      </c>
      <c r="B413" s="1">
        <v>16788533</v>
      </c>
      <c r="C413" s="12">
        <v>50961</v>
      </c>
      <c r="D413" s="1" t="s">
        <v>1343</v>
      </c>
      <c r="E413" s="1" t="s">
        <v>1905</v>
      </c>
      <c r="F413" s="1" t="s">
        <v>1906</v>
      </c>
      <c r="G413" s="1">
        <v>3069</v>
      </c>
      <c r="H413" s="1" t="s">
        <v>1907</v>
      </c>
      <c r="I413" s="1">
        <v>1</v>
      </c>
      <c r="J413" s="15">
        <v>7470.92</v>
      </c>
      <c r="L413" s="1">
        <v>0</v>
      </c>
      <c r="M413" s="1">
        <v>7470.92</v>
      </c>
      <c r="N413" s="1"/>
      <c r="O413" s="12" t="str">
        <f>VLOOKUP(C413,'[1]minu seosed mai'!$E$3:$F$784,2,0)</f>
        <v>OÜ Ennetuskliinik</v>
      </c>
      <c r="P413" s="18" t="e">
        <f>VLOOKUP(A413,'[2]minu seosed mai'!$A$3:$A$784,1,0)</f>
        <v>#N/A</v>
      </c>
      <c r="Q413" s="18"/>
      <c r="R413" s="18" t="str">
        <f>VLOOKUP(H413,'[2]minu seosed mai'!$B$3:$F$784,5,0)</f>
        <v>OÜ Ennetuskliinik</v>
      </c>
      <c r="S413" s="12" t="s">
        <v>1343</v>
      </c>
      <c r="T413" s="12" t="e">
        <v>#N/A</v>
      </c>
      <c r="U413" s="12"/>
      <c r="V413" s="12" t="s">
        <v>1343</v>
      </c>
      <c r="W413" s="22" t="b">
        <f>R413=D413</f>
        <v>1</v>
      </c>
      <c r="X413" s="16">
        <f t="shared" ref="X413:X414" si="567">J413/I413</f>
        <v>7470.92</v>
      </c>
      <c r="Y413" s="1" t="str">
        <f t="shared" ref="Y413:Y414" si="568">H413</f>
        <v>N0796</v>
      </c>
      <c r="Z413" s="1" t="str">
        <f t="shared" ref="Z413:Z414" si="569">E413</f>
        <v>D09769</v>
      </c>
      <c r="AB413" s="1">
        <f t="shared" ref="AB413:AC414" si="570">C413</f>
        <v>50961</v>
      </c>
      <c r="AC413" s="1" t="str">
        <f t="shared" si="570"/>
        <v>OÜ Ennetuskliinik</v>
      </c>
      <c r="AD413" s="1">
        <f>VLOOKUP(G413,[2]abi!$A$2:$C$4,2,0)</f>
        <v>71200022</v>
      </c>
      <c r="AF413" s="1" t="str">
        <f t="shared" ref="AF413:AF414" si="571">$AF$1&amp;G413</f>
        <v>000000000000003069</v>
      </c>
      <c r="AG413" s="1">
        <f>VLOOKUP($AB413,[3]SAP!AN$4:AU$7387,4,0)</f>
        <v>2026</v>
      </c>
      <c r="AH413" s="1" t="str">
        <f>VLOOKUP($AB413,[3]SAP!$AN$4:$AU$7387,5,0)</f>
        <v>2026-PRL1-50961</v>
      </c>
      <c r="AI413" s="1">
        <f>VLOOKUP($AB413,[3]SAP!$AN$4:$AU$7387,6,0)</f>
        <v>1</v>
      </c>
      <c r="AJ413" s="1" t="str">
        <f>VLOOKUP($AB413,[3]SAP!$AN$4:$AU$7387,7,0)</f>
        <v>TK072</v>
      </c>
      <c r="AK413" s="1" t="str">
        <f>VLOOKUP($AB413,[3]SAP!$AN$4:$AU$7387,8,0)</f>
        <v>#</v>
      </c>
      <c r="AL413" s="1">
        <f t="shared" ref="AL413:AL414" si="572">I413</f>
        <v>1</v>
      </c>
      <c r="AM413" s="1">
        <v>1</v>
      </c>
      <c r="AN413" s="16">
        <f t="shared" ref="AN413:AN414" si="573">X413</f>
        <v>7470.92</v>
      </c>
      <c r="AO413" s="16">
        <f t="shared" ref="AO413:AO414" si="574">J413</f>
        <v>7470.92</v>
      </c>
      <c r="AP413" s="1">
        <v>1</v>
      </c>
      <c r="AQ413" s="1">
        <v>1</v>
      </c>
      <c r="AR413" s="1">
        <v>1</v>
      </c>
      <c r="AS413" s="1">
        <v>1</v>
      </c>
      <c r="AT413" s="1">
        <v>1</v>
      </c>
      <c r="AU413" s="1">
        <v>1</v>
      </c>
      <c r="AV413" s="1">
        <v>1</v>
      </c>
      <c r="AW413" s="1">
        <v>1</v>
      </c>
      <c r="AX413" s="1">
        <v>1</v>
      </c>
      <c r="AZ413" s="1" t="str">
        <f t="shared" ref="AZ413:AZ414" si="575">H413</f>
        <v>N0796</v>
      </c>
      <c r="BA413" s="1" t="str">
        <f t="shared" ref="BA413:BB414" si="576">E413</f>
        <v>D09769</v>
      </c>
      <c r="BB413" s="1" t="str">
        <f t="shared" si="576"/>
        <v>ANDO VAAN</v>
      </c>
      <c r="BC413" s="1">
        <f t="shared" ref="BC413:BC414" si="577">C413</f>
        <v>50961</v>
      </c>
      <c r="BE413" s="1">
        <v>71200013</v>
      </c>
      <c r="BG413" s="1" t="str">
        <f t="shared" ref="BG413:BG414" si="578">$BG$1&amp;3062</f>
        <v>000000000000003062</v>
      </c>
      <c r="BH413" s="1">
        <f>VLOOKUP($AB413,[3]SAP!$AN$4:$AU$7387,4,0)</f>
        <v>2026</v>
      </c>
      <c r="BI413" s="1" t="str">
        <f>VLOOKUP($AB413,[3]SAP!$AN$4:$AU$7387,5,0)</f>
        <v>2026-PRL1-50961</v>
      </c>
      <c r="BJ413" s="1">
        <f>VLOOKUP($AB413,[3]SAP!$AN$4:$AU$7387,6,0)</f>
        <v>1</v>
      </c>
      <c r="BK413" s="1" t="str">
        <f>VLOOKUP($AB413,[3]SAP!$AN$4:$AU$7387,7,0)</f>
        <v>TK072</v>
      </c>
      <c r="BL413" s="1" t="str">
        <f>VLOOKUP($AB413,[3]SAP!$AN$4:$AU$7387,8,0)</f>
        <v>#</v>
      </c>
      <c r="BM413" s="1">
        <f t="shared" ref="BM413:BM414" si="579">K413</f>
        <v>0</v>
      </c>
      <c r="BN413" s="1">
        <v>1</v>
      </c>
      <c r="BO413" s="16">
        <v>1306.2000000000003</v>
      </c>
      <c r="BP413" s="15">
        <f t="shared" ref="BP413:BP414" si="580">L413</f>
        <v>0</v>
      </c>
      <c r="BQ413" s="1">
        <v>1</v>
      </c>
      <c r="BR413" s="1">
        <v>1</v>
      </c>
      <c r="BS413" s="1">
        <v>1</v>
      </c>
      <c r="BT413" s="1">
        <v>1</v>
      </c>
      <c r="BU413" s="1">
        <v>1</v>
      </c>
      <c r="BV413" s="1">
        <v>1</v>
      </c>
      <c r="BW413" s="1">
        <v>1</v>
      </c>
      <c r="BX413" s="1">
        <v>1</v>
      </c>
      <c r="BY413" s="1">
        <v>1</v>
      </c>
    </row>
    <row r="414" spans="1:77" x14ac:dyDescent="0.25">
      <c r="A414" s="12" t="str">
        <f t="shared" si="566"/>
        <v>50961N0837D07635</v>
      </c>
      <c r="B414" s="1">
        <v>16788533</v>
      </c>
      <c r="C414" s="12">
        <v>50961</v>
      </c>
      <c r="D414" s="1" t="s">
        <v>1343</v>
      </c>
      <c r="E414" s="1" t="s">
        <v>1908</v>
      </c>
      <c r="F414" s="1" t="s">
        <v>1909</v>
      </c>
      <c r="G414" s="1">
        <v>3069</v>
      </c>
      <c r="H414" s="1" t="s">
        <v>1910</v>
      </c>
      <c r="I414" s="1">
        <v>0.8</v>
      </c>
      <c r="J414" s="15">
        <v>5976.7360000000008</v>
      </c>
      <c r="L414" s="1">
        <v>0</v>
      </c>
      <c r="M414" s="1">
        <v>5976.7360000000008</v>
      </c>
      <c r="N414" s="1"/>
      <c r="O414" s="12" t="str">
        <f>VLOOKUP(C414,'[1]minu seosed mai'!$E$3:$F$784,2,0)</f>
        <v>OÜ Ennetuskliinik</v>
      </c>
      <c r="P414" s="12" t="str">
        <f>VLOOKUP(A414,'[2]minu seosed mai'!$A$3:$A$784,1,0)</f>
        <v>50961N0837D07635</v>
      </c>
      <c r="Q414" s="12"/>
      <c r="R414" s="12" t="str">
        <f>VLOOKUP(H414,'[2]minu seosed mai'!$B$3:$F$784,5,0)</f>
        <v>OÜ Ennetuskliinik</v>
      </c>
      <c r="S414" s="12" t="s">
        <v>1911</v>
      </c>
      <c r="T414" s="12" t="s">
        <v>1912</v>
      </c>
      <c r="U414" s="12"/>
      <c r="V414" s="12" t="s">
        <v>1911</v>
      </c>
      <c r="X414" s="16">
        <f t="shared" si="567"/>
        <v>7470.920000000001</v>
      </c>
      <c r="Y414" s="1" t="str">
        <f t="shared" si="568"/>
        <v>N0837</v>
      </c>
      <c r="Z414" s="1" t="str">
        <f t="shared" si="569"/>
        <v>D07635</v>
      </c>
      <c r="AB414" s="1">
        <f t="shared" si="570"/>
        <v>50961</v>
      </c>
      <c r="AC414" s="1" t="str">
        <f t="shared" si="570"/>
        <v>OÜ Ennetuskliinik</v>
      </c>
      <c r="AD414" s="1">
        <f>VLOOKUP(G414,[2]abi!$A$2:$C$4,2,0)</f>
        <v>71200022</v>
      </c>
      <c r="AF414" s="1" t="str">
        <f t="shared" si="571"/>
        <v>000000000000003069</v>
      </c>
      <c r="AG414" s="1">
        <f>VLOOKUP($AB414,[3]SAP!AN$4:AU$7387,4,0)</f>
        <v>2026</v>
      </c>
      <c r="AH414" s="1" t="str">
        <f>VLOOKUP($AB414,[3]SAP!$AN$4:$AU$7387,5,0)</f>
        <v>2026-PRL1-50961</v>
      </c>
      <c r="AI414" s="1">
        <f>VLOOKUP($AB414,[3]SAP!$AN$4:$AU$7387,6,0)</f>
        <v>1</v>
      </c>
      <c r="AJ414" s="1" t="str">
        <f>VLOOKUP($AB414,[3]SAP!$AN$4:$AU$7387,7,0)</f>
        <v>TK072</v>
      </c>
      <c r="AK414" s="1" t="str">
        <f>VLOOKUP($AB414,[3]SAP!$AN$4:$AU$7387,8,0)</f>
        <v>#</v>
      </c>
      <c r="AL414" s="1">
        <f t="shared" si="572"/>
        <v>0.8</v>
      </c>
      <c r="AM414" s="1">
        <v>1</v>
      </c>
      <c r="AN414" s="16">
        <f t="shared" si="573"/>
        <v>7470.920000000001</v>
      </c>
      <c r="AO414" s="16">
        <f t="shared" si="574"/>
        <v>5976.7360000000008</v>
      </c>
      <c r="AP414" s="1">
        <v>1</v>
      </c>
      <c r="AQ414" s="1">
        <v>1</v>
      </c>
      <c r="AR414" s="1">
        <v>1</v>
      </c>
      <c r="AS414" s="1">
        <v>1</v>
      </c>
      <c r="AT414" s="1">
        <v>1</v>
      </c>
      <c r="AU414" s="1">
        <v>1</v>
      </c>
      <c r="AV414" s="1">
        <v>1</v>
      </c>
      <c r="AW414" s="1">
        <v>1</v>
      </c>
      <c r="AX414" s="1">
        <v>1</v>
      </c>
      <c r="AZ414" s="1" t="str">
        <f t="shared" si="575"/>
        <v>N0837</v>
      </c>
      <c r="BA414" s="1" t="str">
        <f t="shared" si="576"/>
        <v>D07635</v>
      </c>
      <c r="BB414" s="1" t="str">
        <f t="shared" si="576"/>
        <v>TIINA SAKS</v>
      </c>
      <c r="BC414" s="1">
        <f t="shared" si="577"/>
        <v>50961</v>
      </c>
      <c r="BE414" s="1">
        <v>71200013</v>
      </c>
      <c r="BG414" s="1" t="str">
        <f t="shared" si="578"/>
        <v>000000000000003062</v>
      </c>
      <c r="BH414" s="1">
        <f>VLOOKUP($AB414,[3]SAP!$AN$4:$AU$7387,4,0)</f>
        <v>2026</v>
      </c>
      <c r="BI414" s="1" t="str">
        <f>VLOOKUP($AB414,[3]SAP!$AN$4:$AU$7387,5,0)</f>
        <v>2026-PRL1-50961</v>
      </c>
      <c r="BJ414" s="1">
        <f>VLOOKUP($AB414,[3]SAP!$AN$4:$AU$7387,6,0)</f>
        <v>1</v>
      </c>
      <c r="BK414" s="1" t="str">
        <f>VLOOKUP($AB414,[3]SAP!$AN$4:$AU$7387,7,0)</f>
        <v>TK072</v>
      </c>
      <c r="BL414" s="1" t="str">
        <f>VLOOKUP($AB414,[3]SAP!$AN$4:$AU$7387,8,0)</f>
        <v>#</v>
      </c>
      <c r="BM414" s="1">
        <f t="shared" si="579"/>
        <v>0</v>
      </c>
      <c r="BN414" s="1">
        <v>1</v>
      </c>
      <c r="BO414" s="16">
        <v>1306.2000000000003</v>
      </c>
      <c r="BP414" s="15">
        <f t="shared" si="580"/>
        <v>0</v>
      </c>
      <c r="BQ414" s="1">
        <v>1</v>
      </c>
      <c r="BR414" s="1">
        <v>1</v>
      </c>
      <c r="BS414" s="1">
        <v>1</v>
      </c>
      <c r="BT414" s="1">
        <v>1</v>
      </c>
      <c r="BU414" s="1">
        <v>1</v>
      </c>
      <c r="BV414" s="1">
        <v>1</v>
      </c>
      <c r="BW414" s="1">
        <v>1</v>
      </c>
      <c r="BX414" s="1">
        <v>1</v>
      </c>
      <c r="BY414" s="1">
        <v>1</v>
      </c>
    </row>
    <row r="415" spans="1:77" x14ac:dyDescent="0.25">
      <c r="A415" s="12" t="str">
        <f t="shared" si="564"/>
        <v>509613061</v>
      </c>
      <c r="B415" s="1">
        <v>16788533</v>
      </c>
      <c r="C415" s="12">
        <v>50961</v>
      </c>
      <c r="D415" s="1" t="s">
        <v>1343</v>
      </c>
      <c r="G415" s="1">
        <v>3061</v>
      </c>
      <c r="H415" s="1" t="s">
        <v>1913</v>
      </c>
      <c r="I415" s="1">
        <v>0</v>
      </c>
      <c r="J415" s="17">
        <v>0</v>
      </c>
      <c r="L415" s="1">
        <v>0</v>
      </c>
      <c r="M415" s="1">
        <v>0</v>
      </c>
      <c r="N415" s="1"/>
      <c r="O415" s="12" t="str">
        <f>VLOOKUP(C415,'[1]minu seosed mai'!$E$3:$F$784,2,0)</f>
        <v>OÜ Ennetuskliinik</v>
      </c>
      <c r="P415" s="12" t="e">
        <f>VLOOKUP(A415,'[1]minu seosed mai'!$A$3:$A$784,1,0)</f>
        <v>#N/A</v>
      </c>
      <c r="Q415" s="12"/>
      <c r="R415" s="12" t="str">
        <f>VLOOKUP(H415,'[2]minu seosed mai'!$B$3:$F$784,5,0)</f>
        <v>OÜ Ennetuskliinik</v>
      </c>
      <c r="S415" s="12" t="s">
        <v>1914</v>
      </c>
      <c r="T415" s="12" t="s">
        <v>1915</v>
      </c>
      <c r="U415" s="12"/>
      <c r="V415" s="12" t="s">
        <v>1914</v>
      </c>
    </row>
    <row r="416" spans="1:77" x14ac:dyDescent="0.25">
      <c r="A416" s="12" t="str">
        <f t="shared" ref="A416:A439" si="581">C416&amp;H416&amp;E416</f>
        <v>50214N0400D05124</v>
      </c>
      <c r="B416" s="1">
        <v>10815654</v>
      </c>
      <c r="C416" s="12">
        <v>50214</v>
      </c>
      <c r="D416" s="1" t="s">
        <v>1911</v>
      </c>
      <c r="E416" s="1" t="s">
        <v>1916</v>
      </c>
      <c r="F416" s="1" t="s">
        <v>1917</v>
      </c>
      <c r="G416" s="1">
        <v>3069</v>
      </c>
      <c r="H416" s="1" t="s">
        <v>1918</v>
      </c>
      <c r="I416" s="1">
        <v>1</v>
      </c>
      <c r="J416" s="15">
        <v>7470.92</v>
      </c>
      <c r="K416" s="1">
        <v>0.1</v>
      </c>
      <c r="L416" s="15">
        <v>130.62</v>
      </c>
      <c r="M416" s="1">
        <v>7601.54</v>
      </c>
      <c r="N416" s="1"/>
      <c r="O416" s="12" t="str">
        <f>VLOOKUP(C416,'[1]minu seosed mai'!$E$3:$F$784,2,0)</f>
        <v>OÜ Häädemeeste Perearstikeskus</v>
      </c>
      <c r="P416" s="12" t="str">
        <f>VLOOKUP(A416,'[2]minu seosed mai'!$A$3:$A$784,1,0)</f>
        <v>50214N0400D05124</v>
      </c>
      <c r="Q416" s="12"/>
      <c r="R416" s="12" t="str">
        <f>VLOOKUP(H416,'[2]minu seosed mai'!$B$3:$F$784,5,0)</f>
        <v>OÜ Häädemeeste Perearstikeskus</v>
      </c>
      <c r="S416" s="12" t="s">
        <v>1919</v>
      </c>
      <c r="T416" s="12" t="s">
        <v>1920</v>
      </c>
      <c r="U416" s="12"/>
      <c r="V416" s="12" t="s">
        <v>1919</v>
      </c>
      <c r="X416" s="16">
        <f t="shared" ref="X416:X439" si="582">J416/I416</f>
        <v>7470.92</v>
      </c>
      <c r="Y416" s="1" t="str">
        <f t="shared" ref="Y416:Y439" si="583">H416</f>
        <v>N0400</v>
      </c>
      <c r="Z416" s="1" t="str">
        <f t="shared" ref="Z416:Z439" si="584">E416</f>
        <v>D05124</v>
      </c>
      <c r="AB416" s="1">
        <f t="shared" ref="AB416:AC439" si="585">C416</f>
        <v>50214</v>
      </c>
      <c r="AC416" s="1" t="str">
        <f t="shared" si="585"/>
        <v>OÜ Häädemeeste Perearstikeskus</v>
      </c>
      <c r="AD416" s="1">
        <f>VLOOKUP(G416,[2]abi!$A$2:$C$4,2,0)</f>
        <v>71200022</v>
      </c>
      <c r="AF416" s="1" t="str">
        <f t="shared" ref="AF416:AF439" si="586">$AF$1&amp;G416</f>
        <v>000000000000003069</v>
      </c>
      <c r="AG416" s="1">
        <f>VLOOKUP($AB416,[3]SAP!AN$4:AU$7387,4,0)</f>
        <v>2026</v>
      </c>
      <c r="AH416" s="1" t="str">
        <f>VLOOKUP($AB416,[3]SAP!$AN$4:$AU$7387,5,0)</f>
        <v>2026-PRL1-50214</v>
      </c>
      <c r="AI416" s="1" t="str">
        <f>VLOOKUP($AB416,[3]SAP!$AN$4:$AU$7387,6,0)</f>
        <v>#</v>
      </c>
      <c r="AJ416" s="1" t="str">
        <f>VLOOKUP($AB416,[3]SAP!$AN$4:$AU$7387,7,0)</f>
        <v>#</v>
      </c>
      <c r="AK416" s="1" t="str">
        <f>VLOOKUP($AB416,[3]SAP!$AN$4:$AU$7387,8,0)</f>
        <v>#</v>
      </c>
      <c r="AL416" s="1">
        <f t="shared" ref="AL416:AL439" si="587">I416</f>
        <v>1</v>
      </c>
      <c r="AM416" s="1">
        <v>1</v>
      </c>
      <c r="AN416" s="16">
        <f t="shared" ref="AN416:AN439" si="588">X416</f>
        <v>7470.92</v>
      </c>
      <c r="AO416" s="16">
        <f t="shared" ref="AO416:AO439" si="589">J416</f>
        <v>7470.92</v>
      </c>
      <c r="AP416" s="1">
        <v>1</v>
      </c>
      <c r="AQ416" s="1">
        <v>1</v>
      </c>
      <c r="AR416" s="1">
        <v>1</v>
      </c>
      <c r="AS416" s="1">
        <v>1</v>
      </c>
      <c r="AT416" s="1">
        <v>1</v>
      </c>
      <c r="AU416" s="1">
        <v>1</v>
      </c>
      <c r="AV416" s="1">
        <v>1</v>
      </c>
      <c r="AW416" s="1">
        <v>1</v>
      </c>
      <c r="AX416" s="1">
        <v>1</v>
      </c>
      <c r="AZ416" s="1" t="str">
        <f t="shared" ref="AZ416:AZ439" si="590">H416</f>
        <v>N0400</v>
      </c>
      <c r="BA416" s="1" t="str">
        <f t="shared" ref="BA416:BB439" si="591">E416</f>
        <v>D05124</v>
      </c>
      <c r="BB416" s="1" t="str">
        <f t="shared" si="591"/>
        <v>KAIA METSAORU</v>
      </c>
      <c r="BC416" s="1">
        <f t="shared" ref="BC416:BC439" si="592">C416</f>
        <v>50214</v>
      </c>
      <c r="BE416" s="1">
        <v>71200013</v>
      </c>
      <c r="BG416" s="1" t="str">
        <f t="shared" ref="BG416:BG439" si="593">$BG$1&amp;3062</f>
        <v>000000000000003062</v>
      </c>
      <c r="BH416" s="1">
        <f>VLOOKUP($AB416,[3]SAP!$AN$4:$AU$7387,4,0)</f>
        <v>2026</v>
      </c>
      <c r="BI416" s="1" t="str">
        <f>VLOOKUP($AB416,[3]SAP!$AN$4:$AU$7387,5,0)</f>
        <v>2026-PRL1-50214</v>
      </c>
      <c r="BJ416" s="1" t="str">
        <f>VLOOKUP($AB416,[3]SAP!$AN$4:$AU$7387,6,0)</f>
        <v>#</v>
      </c>
      <c r="BK416" s="1" t="str">
        <f>VLOOKUP($AB416,[3]SAP!$AN$4:$AU$7387,7,0)</f>
        <v>#</v>
      </c>
      <c r="BL416" s="1" t="str">
        <f>VLOOKUP($AB416,[3]SAP!$AN$4:$AU$7387,8,0)</f>
        <v>#</v>
      </c>
      <c r="BM416" s="1">
        <f t="shared" ref="BM416:BM439" si="594">K416</f>
        <v>0.1</v>
      </c>
      <c r="BN416" s="1">
        <v>1</v>
      </c>
      <c r="BO416" s="16">
        <v>1306.2000000000003</v>
      </c>
      <c r="BP416" s="15">
        <f t="shared" ref="BP416:BP439" si="595">L416</f>
        <v>130.62</v>
      </c>
      <c r="BQ416" s="1">
        <v>1</v>
      </c>
      <c r="BR416" s="1">
        <v>1</v>
      </c>
      <c r="BS416" s="1">
        <v>1</v>
      </c>
      <c r="BT416" s="1">
        <v>1</v>
      </c>
      <c r="BU416" s="1">
        <v>1</v>
      </c>
      <c r="BV416" s="1">
        <v>1</v>
      </c>
      <c r="BW416" s="1">
        <v>1</v>
      </c>
      <c r="BX416" s="1">
        <v>1</v>
      </c>
      <c r="BY416" s="1">
        <v>1</v>
      </c>
    </row>
    <row r="417" spans="1:77" x14ac:dyDescent="0.25">
      <c r="A417" s="12" t="str">
        <f t="shared" si="581"/>
        <v>50701N0242D02083</v>
      </c>
      <c r="B417" s="1">
        <v>12117173</v>
      </c>
      <c r="C417" s="12">
        <v>50701</v>
      </c>
      <c r="D417" s="1" t="s">
        <v>1921</v>
      </c>
      <c r="E417" s="1" t="s">
        <v>1922</v>
      </c>
      <c r="F417" s="1" t="s">
        <v>1923</v>
      </c>
      <c r="G417" s="1">
        <v>3069</v>
      </c>
      <c r="H417" s="1" t="s">
        <v>1924</v>
      </c>
      <c r="I417" s="1">
        <v>1</v>
      </c>
      <c r="J417" s="15">
        <v>7470.92</v>
      </c>
      <c r="K417" s="1">
        <v>0.1</v>
      </c>
      <c r="L417" s="15">
        <v>130.62</v>
      </c>
      <c r="M417" s="1">
        <v>7601.54</v>
      </c>
      <c r="N417" s="1"/>
      <c r="O417" s="12" t="str">
        <f>VLOOKUP(C417,'[1]minu seosed mai'!$E$3:$F$784,2,0)</f>
        <v>Jelena Mayorova OÜ</v>
      </c>
      <c r="P417" s="12" t="str">
        <f>VLOOKUP(A417,'[2]minu seosed mai'!$A$3:$A$784,1,0)</f>
        <v>50701N0242D02083</v>
      </c>
      <c r="Q417" s="12"/>
      <c r="R417" s="12" t="str">
        <f>VLOOKUP(H417,'[2]minu seosed mai'!$B$3:$F$784,5,0)</f>
        <v>Jelena Mayorova OÜ</v>
      </c>
      <c r="S417" s="12" t="s">
        <v>1925</v>
      </c>
      <c r="T417" s="18" t="e">
        <v>#N/A</v>
      </c>
      <c r="U417" s="12" t="e">
        <v>#N/A</v>
      </c>
      <c r="V417" s="12" t="s">
        <v>1925</v>
      </c>
      <c r="X417" s="16">
        <f t="shared" si="582"/>
        <v>7470.92</v>
      </c>
      <c r="Y417" s="1" t="str">
        <f t="shared" si="583"/>
        <v>N0242</v>
      </c>
      <c r="Z417" s="1" t="str">
        <f t="shared" si="584"/>
        <v>D02083</v>
      </c>
      <c r="AB417" s="1">
        <f t="shared" si="585"/>
        <v>50701</v>
      </c>
      <c r="AC417" s="1" t="str">
        <f t="shared" si="585"/>
        <v>OÜ Jelena Mayorova</v>
      </c>
      <c r="AD417" s="1">
        <f>VLOOKUP(G417,[2]abi!$A$2:$C$4,2,0)</f>
        <v>71200022</v>
      </c>
      <c r="AF417" s="1" t="str">
        <f t="shared" si="586"/>
        <v>000000000000003069</v>
      </c>
      <c r="AG417" s="1">
        <f>VLOOKUP($AB417,[3]SAP!AN$4:AU$7387,4,0)</f>
        <v>2026</v>
      </c>
      <c r="AH417" s="1" t="str">
        <f>VLOOKUP($AB417,[3]SAP!$AN$4:$AU$7387,5,0)</f>
        <v>2026-PRL1-50701</v>
      </c>
      <c r="AI417" s="1" t="str">
        <f>VLOOKUP($AB417,[3]SAP!$AN$4:$AU$7387,6,0)</f>
        <v>#</v>
      </c>
      <c r="AJ417" s="1" t="str">
        <f>VLOOKUP($AB417,[3]SAP!$AN$4:$AU$7387,7,0)</f>
        <v>#</v>
      </c>
      <c r="AK417" s="1" t="str">
        <f>VLOOKUP($AB417,[3]SAP!$AN$4:$AU$7387,8,0)</f>
        <v>#</v>
      </c>
      <c r="AL417" s="1">
        <f t="shared" si="587"/>
        <v>1</v>
      </c>
      <c r="AM417" s="1">
        <v>1</v>
      </c>
      <c r="AN417" s="16">
        <f t="shared" si="588"/>
        <v>7470.92</v>
      </c>
      <c r="AO417" s="16">
        <f t="shared" si="589"/>
        <v>7470.92</v>
      </c>
      <c r="AP417" s="1">
        <v>1</v>
      </c>
      <c r="AQ417" s="1">
        <v>1</v>
      </c>
      <c r="AR417" s="1">
        <v>1</v>
      </c>
      <c r="AS417" s="1">
        <v>1</v>
      </c>
      <c r="AT417" s="1">
        <v>1</v>
      </c>
      <c r="AU417" s="1">
        <v>1</v>
      </c>
      <c r="AV417" s="1">
        <v>1</v>
      </c>
      <c r="AW417" s="1">
        <v>1</v>
      </c>
      <c r="AX417" s="1">
        <v>1</v>
      </c>
      <c r="AZ417" s="1" t="str">
        <f t="shared" si="590"/>
        <v>N0242</v>
      </c>
      <c r="BA417" s="1" t="str">
        <f t="shared" si="591"/>
        <v>D02083</v>
      </c>
      <c r="BB417" s="1" t="str">
        <f t="shared" si="591"/>
        <v>JELENA MAYOROVA</v>
      </c>
      <c r="BC417" s="1">
        <f t="shared" si="592"/>
        <v>50701</v>
      </c>
      <c r="BE417" s="1">
        <v>71200013</v>
      </c>
      <c r="BG417" s="1" t="str">
        <f t="shared" si="593"/>
        <v>000000000000003062</v>
      </c>
      <c r="BH417" s="1">
        <f>VLOOKUP($AB417,[3]SAP!$AN$4:$AU$7387,4,0)</f>
        <v>2026</v>
      </c>
      <c r="BI417" s="1" t="str">
        <f>VLOOKUP($AB417,[3]SAP!$AN$4:$AU$7387,5,0)</f>
        <v>2026-PRL1-50701</v>
      </c>
      <c r="BJ417" s="1" t="str">
        <f>VLOOKUP($AB417,[3]SAP!$AN$4:$AU$7387,6,0)</f>
        <v>#</v>
      </c>
      <c r="BK417" s="1" t="str">
        <f>VLOOKUP($AB417,[3]SAP!$AN$4:$AU$7387,7,0)</f>
        <v>#</v>
      </c>
      <c r="BL417" s="1" t="str">
        <f>VLOOKUP($AB417,[3]SAP!$AN$4:$AU$7387,8,0)</f>
        <v>#</v>
      </c>
      <c r="BM417" s="1">
        <f t="shared" si="594"/>
        <v>0.1</v>
      </c>
      <c r="BN417" s="1">
        <v>1</v>
      </c>
      <c r="BO417" s="16">
        <v>1306.2000000000003</v>
      </c>
      <c r="BP417" s="15">
        <f t="shared" si="595"/>
        <v>130.62</v>
      </c>
      <c r="BQ417" s="1">
        <v>1</v>
      </c>
      <c r="BR417" s="1">
        <v>1</v>
      </c>
      <c r="BS417" s="1">
        <v>1</v>
      </c>
      <c r="BT417" s="1">
        <v>1</v>
      </c>
      <c r="BU417" s="1">
        <v>1</v>
      </c>
      <c r="BV417" s="1">
        <v>1</v>
      </c>
      <c r="BW417" s="1">
        <v>1</v>
      </c>
      <c r="BX417" s="1">
        <v>1</v>
      </c>
      <c r="BY417" s="1">
        <v>1</v>
      </c>
    </row>
    <row r="418" spans="1:77" x14ac:dyDescent="0.25">
      <c r="A418" s="12" t="str">
        <f t="shared" si="581"/>
        <v>50180N0418D00667</v>
      </c>
      <c r="B418" s="1">
        <v>10784617</v>
      </c>
      <c r="C418" s="12">
        <v>50180</v>
      </c>
      <c r="D418" s="1" t="s">
        <v>1926</v>
      </c>
      <c r="E418" s="1" t="s">
        <v>1927</v>
      </c>
      <c r="F418" s="1" t="s">
        <v>1928</v>
      </c>
      <c r="G418" s="1">
        <v>3069</v>
      </c>
      <c r="H418" s="1" t="s">
        <v>1929</v>
      </c>
      <c r="I418" s="1">
        <v>1</v>
      </c>
      <c r="J418" s="15">
        <v>7470.92</v>
      </c>
      <c r="K418" s="1">
        <v>0.4</v>
      </c>
      <c r="L418" s="15">
        <v>522.48</v>
      </c>
      <c r="M418" s="1">
        <v>7993.4</v>
      </c>
      <c r="N418" s="1"/>
      <c r="O418" s="12" t="str">
        <f>VLOOKUP(C418,'[1]minu seosed mai'!$E$3:$F$784,2,0)</f>
        <v>Järva-Jaani Perearstikeskus OÜ</v>
      </c>
      <c r="P418" s="12" t="str">
        <f>VLOOKUP(A418,'[2]minu seosed mai'!$A$3:$A$784,1,0)</f>
        <v>50180N0418D00667</v>
      </c>
      <c r="Q418" s="12"/>
      <c r="R418" s="12" t="str">
        <f>VLOOKUP(H418,'[2]minu seosed mai'!$B$3:$F$784,5,0)</f>
        <v>Järva-Jaani Perearstikeskus OÜ</v>
      </c>
      <c r="S418" s="12" t="s">
        <v>1925</v>
      </c>
      <c r="T418" s="12" t="s">
        <v>1930</v>
      </c>
      <c r="U418" s="12"/>
      <c r="V418" s="12" t="s">
        <v>1925</v>
      </c>
      <c r="X418" s="16">
        <f t="shared" si="582"/>
        <v>7470.92</v>
      </c>
      <c r="Y418" s="1" t="str">
        <f t="shared" si="583"/>
        <v>N0418</v>
      </c>
      <c r="Z418" s="1" t="str">
        <f t="shared" si="584"/>
        <v>D00667</v>
      </c>
      <c r="AB418" s="1">
        <f t="shared" si="585"/>
        <v>50180</v>
      </c>
      <c r="AC418" s="1" t="str">
        <f t="shared" si="585"/>
        <v>OÜ Järva-Jaani Perearstikeskus</v>
      </c>
      <c r="AD418" s="1">
        <f>VLOOKUP(G418,[2]abi!$A$2:$C$4,2,0)</f>
        <v>71200022</v>
      </c>
      <c r="AF418" s="1" t="str">
        <f t="shared" si="586"/>
        <v>000000000000003069</v>
      </c>
      <c r="AG418" s="1">
        <f>VLOOKUP($AB418,[3]SAP!AN$4:AU$7387,4,0)</f>
        <v>2026</v>
      </c>
      <c r="AH418" s="1" t="str">
        <f>VLOOKUP($AB418,[3]SAP!$AN$4:$AU$7387,5,0)</f>
        <v>2026-PRL1-50180</v>
      </c>
      <c r="AI418" s="1">
        <f>VLOOKUP($AB418,[3]SAP!$AN$4:$AU$7387,6,0)</f>
        <v>1</v>
      </c>
      <c r="AJ418" s="1" t="str">
        <f>VLOOKUP($AB418,[3]SAP!$AN$4:$AU$7387,7,0)</f>
        <v>TK019</v>
      </c>
      <c r="AK418" s="1" t="str">
        <f>VLOOKUP($AB418,[3]SAP!$AN$4:$AU$7387,8,0)</f>
        <v>#</v>
      </c>
      <c r="AL418" s="1">
        <f t="shared" si="587"/>
        <v>1</v>
      </c>
      <c r="AM418" s="1">
        <v>1</v>
      </c>
      <c r="AN418" s="16">
        <f t="shared" si="588"/>
        <v>7470.92</v>
      </c>
      <c r="AO418" s="16">
        <f t="shared" si="589"/>
        <v>7470.92</v>
      </c>
      <c r="AP418" s="1">
        <v>1</v>
      </c>
      <c r="AQ418" s="1">
        <v>1</v>
      </c>
      <c r="AR418" s="1">
        <v>1</v>
      </c>
      <c r="AS418" s="1">
        <v>1</v>
      </c>
      <c r="AT418" s="1">
        <v>1</v>
      </c>
      <c r="AU418" s="1">
        <v>1</v>
      </c>
      <c r="AV418" s="1">
        <v>1</v>
      </c>
      <c r="AW418" s="1">
        <v>1</v>
      </c>
      <c r="AX418" s="1">
        <v>1</v>
      </c>
      <c r="AZ418" s="1" t="str">
        <f t="shared" si="590"/>
        <v>N0418</v>
      </c>
      <c r="BA418" s="1" t="str">
        <f t="shared" si="591"/>
        <v>D00667</v>
      </c>
      <c r="BB418" s="1" t="str">
        <f t="shared" si="591"/>
        <v>SILVIA NILBE</v>
      </c>
      <c r="BC418" s="1">
        <f t="shared" si="592"/>
        <v>50180</v>
      </c>
      <c r="BE418" s="1">
        <v>71200013</v>
      </c>
      <c r="BG418" s="1" t="str">
        <f t="shared" si="593"/>
        <v>000000000000003062</v>
      </c>
      <c r="BH418" s="1">
        <f>VLOOKUP($AB418,[3]SAP!$AN$4:$AU$7387,4,0)</f>
        <v>2026</v>
      </c>
      <c r="BI418" s="1" t="str">
        <f>VLOOKUP($AB418,[3]SAP!$AN$4:$AU$7387,5,0)</f>
        <v>2026-PRL1-50180</v>
      </c>
      <c r="BJ418" s="1">
        <f>VLOOKUP($AB418,[3]SAP!$AN$4:$AU$7387,6,0)</f>
        <v>1</v>
      </c>
      <c r="BK418" s="1" t="str">
        <f>VLOOKUP($AB418,[3]SAP!$AN$4:$AU$7387,7,0)</f>
        <v>TK019</v>
      </c>
      <c r="BL418" s="1" t="str">
        <f>VLOOKUP($AB418,[3]SAP!$AN$4:$AU$7387,8,0)</f>
        <v>#</v>
      </c>
      <c r="BM418" s="1">
        <f t="shared" si="594"/>
        <v>0.4</v>
      </c>
      <c r="BN418" s="1">
        <v>1</v>
      </c>
      <c r="BO418" s="16">
        <v>1306.2000000000003</v>
      </c>
      <c r="BP418" s="15">
        <f t="shared" si="595"/>
        <v>522.48</v>
      </c>
      <c r="BQ418" s="1">
        <v>1</v>
      </c>
      <c r="BR418" s="1">
        <v>1</v>
      </c>
      <c r="BS418" s="1">
        <v>1</v>
      </c>
      <c r="BT418" s="1">
        <v>1</v>
      </c>
      <c r="BU418" s="1">
        <v>1</v>
      </c>
      <c r="BV418" s="1">
        <v>1</v>
      </c>
      <c r="BW418" s="1">
        <v>1</v>
      </c>
      <c r="BX418" s="1">
        <v>1</v>
      </c>
      <c r="BY418" s="1">
        <v>1</v>
      </c>
    </row>
    <row r="419" spans="1:77" x14ac:dyDescent="0.25">
      <c r="A419" s="12" t="str">
        <f t="shared" si="581"/>
        <v>50394N0152</v>
      </c>
      <c r="B419" s="1">
        <v>10844532</v>
      </c>
      <c r="C419" s="12">
        <v>50394</v>
      </c>
      <c r="D419" s="1" t="s">
        <v>1931</v>
      </c>
      <c r="G419" s="1">
        <v>3069</v>
      </c>
      <c r="H419" s="1" t="s">
        <v>1932</v>
      </c>
      <c r="I419" s="1">
        <v>1</v>
      </c>
      <c r="J419" s="15">
        <v>7470.92</v>
      </c>
      <c r="K419" s="1">
        <v>0.79999999999999993</v>
      </c>
      <c r="L419" s="15">
        <v>1044.96</v>
      </c>
      <c r="M419" s="1">
        <v>8515.880000000001</v>
      </c>
      <c r="N419" s="1"/>
      <c r="O419" s="12" t="str">
        <f>VLOOKUP(C419,'[1]minu seosed mai'!$E$3:$F$784,2,0)</f>
        <v>Jürgenson Perearstikeskus OÜ</v>
      </c>
      <c r="P419" s="18" t="e">
        <f>VLOOKUP(A419,'[2]minu seosed mai'!$A$3:$A$784,1,0)</f>
        <v>#N/A</v>
      </c>
      <c r="Q419" s="12"/>
      <c r="R419" s="18" t="str">
        <f>VLOOKUP(H419,'[2]minu seosed mai'!$B$3:$F$784,5,0)</f>
        <v>Jürgenson Perearstikeskus OÜ</v>
      </c>
      <c r="S419" s="12" t="s">
        <v>1925</v>
      </c>
      <c r="T419" s="12" t="s">
        <v>1933</v>
      </c>
      <c r="U419" s="12"/>
      <c r="V419" s="12" t="s">
        <v>1925</v>
      </c>
      <c r="W419" s="22" t="b">
        <f>R419=D419</f>
        <v>0</v>
      </c>
      <c r="X419" s="16">
        <f t="shared" si="582"/>
        <v>7470.92</v>
      </c>
      <c r="Y419" s="1" t="str">
        <f t="shared" si="583"/>
        <v>N0152</v>
      </c>
      <c r="Z419" s="1">
        <f t="shared" si="584"/>
        <v>0</v>
      </c>
      <c r="AB419" s="1">
        <f t="shared" si="585"/>
        <v>50394</v>
      </c>
      <c r="AC419" s="1" t="str">
        <f t="shared" si="585"/>
        <v>OÜ JÜRGENSON PAK</v>
      </c>
      <c r="AD419" s="1">
        <f>VLOOKUP(G419,[2]abi!$A$2:$C$4,2,0)</f>
        <v>71200022</v>
      </c>
      <c r="AF419" s="1" t="str">
        <f t="shared" si="586"/>
        <v>000000000000003069</v>
      </c>
      <c r="AG419" s="1">
        <f>VLOOKUP($AB419,[3]SAP!AN$4:AU$7387,4,0)</f>
        <v>2026</v>
      </c>
      <c r="AH419" s="1" t="str">
        <f>VLOOKUP($AB419,[3]SAP!$AN$4:$AU$7387,5,0)</f>
        <v>2026-PRL1-50394</v>
      </c>
      <c r="AI419" s="1">
        <f>VLOOKUP($AB419,[3]SAP!$AN$4:$AU$7387,6,0)</f>
        <v>1</v>
      </c>
      <c r="AJ419" s="1" t="str">
        <f>VLOOKUP($AB419,[3]SAP!$AN$4:$AU$7387,7,0)</f>
        <v>TK011</v>
      </c>
      <c r="AK419" s="1" t="str">
        <f>VLOOKUP($AB419,[3]SAP!$AN$4:$AU$7387,8,0)</f>
        <v>#</v>
      </c>
      <c r="AL419" s="1">
        <f t="shared" si="587"/>
        <v>1</v>
      </c>
      <c r="AM419" s="1">
        <v>1</v>
      </c>
      <c r="AN419" s="16">
        <f t="shared" si="588"/>
        <v>7470.92</v>
      </c>
      <c r="AO419" s="16">
        <f t="shared" si="589"/>
        <v>7470.92</v>
      </c>
      <c r="AP419" s="1">
        <v>1</v>
      </c>
      <c r="AQ419" s="1">
        <v>1</v>
      </c>
      <c r="AR419" s="1">
        <v>1</v>
      </c>
      <c r="AS419" s="1">
        <v>1</v>
      </c>
      <c r="AT419" s="1">
        <v>1</v>
      </c>
      <c r="AU419" s="1">
        <v>1</v>
      </c>
      <c r="AV419" s="1">
        <v>1</v>
      </c>
      <c r="AW419" s="1">
        <v>1</v>
      </c>
      <c r="AX419" s="1">
        <v>1</v>
      </c>
      <c r="AZ419" s="1" t="str">
        <f t="shared" si="590"/>
        <v>N0152</v>
      </c>
      <c r="BA419" s="1">
        <f t="shared" si="591"/>
        <v>0</v>
      </c>
      <c r="BB419" s="1">
        <f t="shared" si="591"/>
        <v>0</v>
      </c>
      <c r="BC419" s="1">
        <f t="shared" si="592"/>
        <v>50394</v>
      </c>
      <c r="BE419" s="1">
        <v>71200013</v>
      </c>
      <c r="BG419" s="1" t="str">
        <f t="shared" si="593"/>
        <v>000000000000003062</v>
      </c>
      <c r="BH419" s="1">
        <f>VLOOKUP($AB419,[3]SAP!$AN$4:$AU$7387,4,0)</f>
        <v>2026</v>
      </c>
      <c r="BI419" s="1" t="str">
        <f>VLOOKUP($AB419,[3]SAP!$AN$4:$AU$7387,5,0)</f>
        <v>2026-PRL1-50394</v>
      </c>
      <c r="BJ419" s="1">
        <f>VLOOKUP($AB419,[3]SAP!$AN$4:$AU$7387,6,0)</f>
        <v>1</v>
      </c>
      <c r="BK419" s="1" t="str">
        <f>VLOOKUP($AB419,[3]SAP!$AN$4:$AU$7387,7,0)</f>
        <v>TK011</v>
      </c>
      <c r="BL419" s="1" t="str">
        <f>VLOOKUP($AB419,[3]SAP!$AN$4:$AU$7387,8,0)</f>
        <v>#</v>
      </c>
      <c r="BM419" s="1">
        <f t="shared" si="594"/>
        <v>0.79999999999999993</v>
      </c>
      <c r="BN419" s="1">
        <v>1</v>
      </c>
      <c r="BO419" s="16">
        <v>1306.2000000000003</v>
      </c>
      <c r="BP419" s="15">
        <f t="shared" si="595"/>
        <v>1044.96</v>
      </c>
      <c r="BQ419" s="1">
        <v>1</v>
      </c>
      <c r="BR419" s="1">
        <v>1</v>
      </c>
      <c r="BS419" s="1">
        <v>1</v>
      </c>
      <c r="BT419" s="1">
        <v>1</v>
      </c>
      <c r="BU419" s="1">
        <v>1</v>
      </c>
      <c r="BV419" s="1">
        <v>1</v>
      </c>
      <c r="BW419" s="1">
        <v>1</v>
      </c>
      <c r="BX419" s="1">
        <v>1</v>
      </c>
      <c r="BY419" s="1">
        <v>1</v>
      </c>
    </row>
    <row r="420" spans="1:77" x14ac:dyDescent="0.25">
      <c r="A420" s="12" t="str">
        <f t="shared" si="581"/>
        <v>50394N0217D06014</v>
      </c>
      <c r="B420" s="1">
        <v>10844532</v>
      </c>
      <c r="C420" s="12">
        <v>50394</v>
      </c>
      <c r="D420" s="1" t="s">
        <v>1931</v>
      </c>
      <c r="E420" s="1" t="s">
        <v>1934</v>
      </c>
      <c r="F420" s="1" t="s">
        <v>1935</v>
      </c>
      <c r="G420" s="1">
        <v>3069</v>
      </c>
      <c r="H420" s="1" t="s">
        <v>1936</v>
      </c>
      <c r="I420" s="1">
        <v>1</v>
      </c>
      <c r="J420" s="15">
        <v>7470.92</v>
      </c>
      <c r="K420" s="1">
        <v>1.0000000000000002</v>
      </c>
      <c r="L420" s="15">
        <v>1306.2000000000003</v>
      </c>
      <c r="M420" s="1">
        <v>8777.1200000000008</v>
      </c>
      <c r="N420" s="1"/>
      <c r="O420" s="12" t="str">
        <f>VLOOKUP(C420,'[1]minu seosed mai'!$E$3:$F$784,2,0)</f>
        <v>Jürgenson Perearstikeskus OÜ</v>
      </c>
      <c r="P420" s="12" t="str">
        <f>VLOOKUP(A420,'[2]minu seosed mai'!$A$3:$A$784,1,0)</f>
        <v>50394N0217D06014</v>
      </c>
      <c r="Q420" s="12"/>
      <c r="R420" s="12" t="str">
        <f>VLOOKUP(H420,'[2]minu seosed mai'!$B$3:$F$784,5,0)</f>
        <v>Jürgenson Perearstikeskus OÜ</v>
      </c>
      <c r="S420" s="18" t="e">
        <v>#N/A</v>
      </c>
      <c r="T420" s="18" t="e">
        <v>#N/A</v>
      </c>
      <c r="U420" s="18" t="s">
        <v>360</v>
      </c>
      <c r="V420" s="12" t="s">
        <v>360</v>
      </c>
      <c r="X420" s="16">
        <f t="shared" si="582"/>
        <v>7470.92</v>
      </c>
      <c r="Y420" s="1" t="str">
        <f t="shared" si="583"/>
        <v>N0217</v>
      </c>
      <c r="Z420" s="1" t="str">
        <f t="shared" si="584"/>
        <v>D06014</v>
      </c>
      <c r="AB420" s="1">
        <f t="shared" si="585"/>
        <v>50394</v>
      </c>
      <c r="AC420" s="1" t="str">
        <f t="shared" si="585"/>
        <v>OÜ JÜRGENSON PAK</v>
      </c>
      <c r="AD420" s="1">
        <f>VLOOKUP(G420,[2]abi!$A$2:$C$4,2,0)</f>
        <v>71200022</v>
      </c>
      <c r="AF420" s="1" t="str">
        <f t="shared" si="586"/>
        <v>000000000000003069</v>
      </c>
      <c r="AG420" s="1">
        <f>VLOOKUP($AB420,[3]SAP!AN$4:AU$7387,4,0)</f>
        <v>2026</v>
      </c>
      <c r="AH420" s="1" t="str">
        <f>VLOOKUP($AB420,[3]SAP!$AN$4:$AU$7387,5,0)</f>
        <v>2026-PRL1-50394</v>
      </c>
      <c r="AI420" s="1">
        <f>VLOOKUP($AB420,[3]SAP!$AN$4:$AU$7387,6,0)</f>
        <v>1</v>
      </c>
      <c r="AJ420" s="1" t="str">
        <f>VLOOKUP($AB420,[3]SAP!$AN$4:$AU$7387,7,0)</f>
        <v>TK011</v>
      </c>
      <c r="AK420" s="1" t="str">
        <f>VLOOKUP($AB420,[3]SAP!$AN$4:$AU$7387,8,0)</f>
        <v>#</v>
      </c>
      <c r="AL420" s="1">
        <f t="shared" si="587"/>
        <v>1</v>
      </c>
      <c r="AM420" s="1">
        <v>1</v>
      </c>
      <c r="AN420" s="16">
        <f t="shared" si="588"/>
        <v>7470.92</v>
      </c>
      <c r="AO420" s="16">
        <f t="shared" si="589"/>
        <v>7470.92</v>
      </c>
      <c r="AP420" s="1">
        <v>1</v>
      </c>
      <c r="AQ420" s="1">
        <v>1</v>
      </c>
      <c r="AR420" s="1">
        <v>1</v>
      </c>
      <c r="AS420" s="1">
        <v>1</v>
      </c>
      <c r="AT420" s="1">
        <v>1</v>
      </c>
      <c r="AU420" s="1">
        <v>1</v>
      </c>
      <c r="AV420" s="1">
        <v>1</v>
      </c>
      <c r="AW420" s="1">
        <v>1</v>
      </c>
      <c r="AX420" s="1">
        <v>1</v>
      </c>
      <c r="AZ420" s="1" t="str">
        <f t="shared" si="590"/>
        <v>N0217</v>
      </c>
      <c r="BA420" s="1" t="str">
        <f t="shared" si="591"/>
        <v>D06014</v>
      </c>
      <c r="BB420" s="1" t="str">
        <f t="shared" si="591"/>
        <v>KAJA MÄRTSIN</v>
      </c>
      <c r="BC420" s="1">
        <f t="shared" si="592"/>
        <v>50394</v>
      </c>
      <c r="BE420" s="1">
        <v>71200013</v>
      </c>
      <c r="BG420" s="1" t="str">
        <f t="shared" si="593"/>
        <v>000000000000003062</v>
      </c>
      <c r="BH420" s="1">
        <f>VLOOKUP($AB420,[3]SAP!$AN$4:$AU$7387,4,0)</f>
        <v>2026</v>
      </c>
      <c r="BI420" s="1" t="str">
        <f>VLOOKUP($AB420,[3]SAP!$AN$4:$AU$7387,5,0)</f>
        <v>2026-PRL1-50394</v>
      </c>
      <c r="BJ420" s="1">
        <f>VLOOKUP($AB420,[3]SAP!$AN$4:$AU$7387,6,0)</f>
        <v>1</v>
      </c>
      <c r="BK420" s="1" t="str">
        <f>VLOOKUP($AB420,[3]SAP!$AN$4:$AU$7387,7,0)</f>
        <v>TK011</v>
      </c>
      <c r="BL420" s="1" t="str">
        <f>VLOOKUP($AB420,[3]SAP!$AN$4:$AU$7387,8,0)</f>
        <v>#</v>
      </c>
      <c r="BM420" s="1">
        <f t="shared" si="594"/>
        <v>1.0000000000000002</v>
      </c>
      <c r="BN420" s="1">
        <v>1</v>
      </c>
      <c r="BO420" s="16">
        <v>1306.2000000000003</v>
      </c>
      <c r="BP420" s="15">
        <f t="shared" si="595"/>
        <v>1306.2000000000003</v>
      </c>
      <c r="BQ420" s="1">
        <v>1</v>
      </c>
      <c r="BR420" s="1">
        <v>1</v>
      </c>
      <c r="BS420" s="1">
        <v>1</v>
      </c>
      <c r="BT420" s="1">
        <v>1</v>
      </c>
      <c r="BU420" s="1">
        <v>1</v>
      </c>
      <c r="BV420" s="1">
        <v>1</v>
      </c>
      <c r="BW420" s="1">
        <v>1</v>
      </c>
      <c r="BX420" s="1">
        <v>1</v>
      </c>
      <c r="BY420" s="1">
        <v>1</v>
      </c>
    </row>
    <row r="421" spans="1:77" x14ac:dyDescent="0.25">
      <c r="A421" s="12" t="str">
        <f t="shared" si="581"/>
        <v>50394N0833D06445</v>
      </c>
      <c r="B421" s="1">
        <v>10844532</v>
      </c>
      <c r="C421" s="12">
        <v>50394</v>
      </c>
      <c r="D421" s="1" t="s">
        <v>1931</v>
      </c>
      <c r="E421" s="1" t="s">
        <v>1937</v>
      </c>
      <c r="F421" s="1" t="s">
        <v>1938</v>
      </c>
      <c r="G421" s="1">
        <v>3069</v>
      </c>
      <c r="H421" s="1" t="s">
        <v>1939</v>
      </c>
      <c r="I421" s="1">
        <v>1</v>
      </c>
      <c r="J421" s="15">
        <v>7470.92</v>
      </c>
      <c r="K421" s="1">
        <v>1.0000000000000002</v>
      </c>
      <c r="L421" s="15">
        <v>1306.2000000000003</v>
      </c>
      <c r="M421" s="1">
        <v>8777.1200000000008</v>
      </c>
      <c r="N421" s="1"/>
      <c r="O421" s="12" t="str">
        <f>VLOOKUP(C421,'[1]minu seosed mai'!$E$3:$F$784,2,0)</f>
        <v>Jürgenson Perearstikeskus OÜ</v>
      </c>
      <c r="P421" s="12" t="str">
        <f>VLOOKUP(A421,'[2]minu seosed mai'!$A$3:$A$784,1,0)</f>
        <v>50394N0833D06445</v>
      </c>
      <c r="Q421" s="12"/>
      <c r="R421" s="12" t="str">
        <f>VLOOKUP(H421,'[2]minu seosed mai'!$B$3:$F$784,5,0)</f>
        <v>Jürgenson Perearstikeskus OÜ</v>
      </c>
      <c r="S421" s="12" t="s">
        <v>1940</v>
      </c>
      <c r="T421" s="12" t="s">
        <v>1941</v>
      </c>
      <c r="U421" s="12"/>
      <c r="V421" s="12" t="s">
        <v>1940</v>
      </c>
      <c r="X421" s="16">
        <f t="shared" si="582"/>
        <v>7470.92</v>
      </c>
      <c r="Y421" s="1" t="str">
        <f t="shared" si="583"/>
        <v>N0833</v>
      </c>
      <c r="Z421" s="1" t="str">
        <f t="shared" si="584"/>
        <v>D06445</v>
      </c>
      <c r="AB421" s="1">
        <f t="shared" si="585"/>
        <v>50394</v>
      </c>
      <c r="AC421" s="1" t="str">
        <f t="shared" si="585"/>
        <v>OÜ JÜRGENSON PAK</v>
      </c>
      <c r="AD421" s="1">
        <f>VLOOKUP(G421,[2]abi!$A$2:$C$4,2,0)</f>
        <v>71200022</v>
      </c>
      <c r="AF421" s="1" t="str">
        <f t="shared" si="586"/>
        <v>000000000000003069</v>
      </c>
      <c r="AG421" s="1">
        <f>VLOOKUP($AB421,[3]SAP!AN$4:AU$7387,4,0)</f>
        <v>2026</v>
      </c>
      <c r="AH421" s="1" t="str">
        <f>VLOOKUP($AB421,[3]SAP!$AN$4:$AU$7387,5,0)</f>
        <v>2026-PRL1-50394</v>
      </c>
      <c r="AI421" s="1">
        <f>VLOOKUP($AB421,[3]SAP!$AN$4:$AU$7387,6,0)</f>
        <v>1</v>
      </c>
      <c r="AJ421" s="1" t="str">
        <f>VLOOKUP($AB421,[3]SAP!$AN$4:$AU$7387,7,0)</f>
        <v>TK011</v>
      </c>
      <c r="AK421" s="1" t="str">
        <f>VLOOKUP($AB421,[3]SAP!$AN$4:$AU$7387,8,0)</f>
        <v>#</v>
      </c>
      <c r="AL421" s="1">
        <f t="shared" si="587"/>
        <v>1</v>
      </c>
      <c r="AM421" s="1">
        <v>1</v>
      </c>
      <c r="AN421" s="16">
        <f t="shared" si="588"/>
        <v>7470.92</v>
      </c>
      <c r="AO421" s="16">
        <f t="shared" si="589"/>
        <v>7470.92</v>
      </c>
      <c r="AP421" s="1">
        <v>1</v>
      </c>
      <c r="AQ421" s="1">
        <v>1</v>
      </c>
      <c r="AR421" s="1">
        <v>1</v>
      </c>
      <c r="AS421" s="1">
        <v>1</v>
      </c>
      <c r="AT421" s="1">
        <v>1</v>
      </c>
      <c r="AU421" s="1">
        <v>1</v>
      </c>
      <c r="AV421" s="1">
        <v>1</v>
      </c>
      <c r="AW421" s="1">
        <v>1</v>
      </c>
      <c r="AX421" s="1">
        <v>1</v>
      </c>
      <c r="AZ421" s="1" t="str">
        <f t="shared" si="590"/>
        <v>N0833</v>
      </c>
      <c r="BA421" s="1" t="str">
        <f t="shared" si="591"/>
        <v>D06445</v>
      </c>
      <c r="BB421" s="1" t="str">
        <f t="shared" si="591"/>
        <v>ANNELI VIRKS</v>
      </c>
      <c r="BC421" s="1">
        <f t="shared" si="592"/>
        <v>50394</v>
      </c>
      <c r="BE421" s="1">
        <v>71200013</v>
      </c>
      <c r="BG421" s="1" t="str">
        <f t="shared" si="593"/>
        <v>000000000000003062</v>
      </c>
      <c r="BH421" s="1">
        <f>VLOOKUP($AB421,[3]SAP!$AN$4:$AU$7387,4,0)</f>
        <v>2026</v>
      </c>
      <c r="BI421" s="1" t="str">
        <f>VLOOKUP($AB421,[3]SAP!$AN$4:$AU$7387,5,0)</f>
        <v>2026-PRL1-50394</v>
      </c>
      <c r="BJ421" s="1">
        <f>VLOOKUP($AB421,[3]SAP!$AN$4:$AU$7387,6,0)</f>
        <v>1</v>
      </c>
      <c r="BK421" s="1" t="str">
        <f>VLOOKUP($AB421,[3]SAP!$AN$4:$AU$7387,7,0)</f>
        <v>TK011</v>
      </c>
      <c r="BL421" s="1" t="str">
        <f>VLOOKUP($AB421,[3]SAP!$AN$4:$AU$7387,8,0)</f>
        <v>#</v>
      </c>
      <c r="BM421" s="1">
        <f t="shared" si="594"/>
        <v>1.0000000000000002</v>
      </c>
      <c r="BN421" s="1">
        <v>1</v>
      </c>
      <c r="BO421" s="16">
        <v>1306.2000000000003</v>
      </c>
      <c r="BP421" s="15">
        <f t="shared" si="595"/>
        <v>1306.2000000000003</v>
      </c>
      <c r="BQ421" s="1">
        <v>1</v>
      </c>
      <c r="BR421" s="1">
        <v>1</v>
      </c>
      <c r="BS421" s="1">
        <v>1</v>
      </c>
      <c r="BT421" s="1">
        <v>1</v>
      </c>
      <c r="BU421" s="1">
        <v>1</v>
      </c>
      <c r="BV421" s="1">
        <v>1</v>
      </c>
      <c r="BW421" s="1">
        <v>1</v>
      </c>
      <c r="BX421" s="1">
        <v>1</v>
      </c>
      <c r="BY421" s="1">
        <v>1</v>
      </c>
    </row>
    <row r="422" spans="1:77" x14ac:dyDescent="0.25">
      <c r="A422" s="12" t="str">
        <f t="shared" si="581"/>
        <v>50108N0165D06019</v>
      </c>
      <c r="B422" s="1">
        <v>10713451</v>
      </c>
      <c r="C422" s="12">
        <v>50108</v>
      </c>
      <c r="D422" s="1" t="s">
        <v>1942</v>
      </c>
      <c r="E422" s="1" t="s">
        <v>1943</v>
      </c>
      <c r="F422" s="1" t="s">
        <v>1944</v>
      </c>
      <c r="G422" s="1">
        <v>3069</v>
      </c>
      <c r="H422" s="1" t="s">
        <v>1945</v>
      </c>
      <c r="I422" s="1">
        <v>1</v>
      </c>
      <c r="J422" s="15">
        <v>7470.92</v>
      </c>
      <c r="K422" s="1">
        <v>0.4</v>
      </c>
      <c r="L422" s="15">
        <v>522.48</v>
      </c>
      <c r="M422" s="1">
        <v>7993.4</v>
      </c>
      <c r="N422" s="1"/>
      <c r="O422" s="12" t="str">
        <f>VLOOKUP(C422,'[1]minu seosed mai'!$E$3:$F$784,2,0)</f>
        <v>Klein ja Ollikainen OÜ</v>
      </c>
      <c r="P422" s="12" t="str">
        <f>VLOOKUP(A422,'[2]minu seosed mai'!$A$3:$A$784,1,0)</f>
        <v>50108N0165D06019</v>
      </c>
      <c r="Q422" s="12"/>
      <c r="R422" s="12" t="str">
        <f>VLOOKUP(H422,'[2]minu seosed mai'!$B$3:$F$784,5,0)</f>
        <v>Klein ja Ollikainen OÜ</v>
      </c>
      <c r="S422" s="12" t="s">
        <v>1940</v>
      </c>
      <c r="T422" s="12" t="s">
        <v>1946</v>
      </c>
      <c r="U422" s="12"/>
      <c r="V422" s="12" t="s">
        <v>1940</v>
      </c>
      <c r="X422" s="16">
        <f t="shared" si="582"/>
        <v>7470.92</v>
      </c>
      <c r="Y422" s="1" t="str">
        <f t="shared" si="583"/>
        <v>N0165</v>
      </c>
      <c r="Z422" s="1" t="str">
        <f t="shared" si="584"/>
        <v>D06019</v>
      </c>
      <c r="AB422" s="1">
        <f t="shared" si="585"/>
        <v>50108</v>
      </c>
      <c r="AC422" s="1" t="str">
        <f t="shared" si="585"/>
        <v>OÜ KLEIN ja OLLIKAINEN</v>
      </c>
      <c r="AD422" s="1">
        <f>VLOOKUP(G422,[2]abi!$A$2:$C$4,2,0)</f>
        <v>71200022</v>
      </c>
      <c r="AF422" s="1" t="str">
        <f t="shared" si="586"/>
        <v>000000000000003069</v>
      </c>
      <c r="AG422" s="1">
        <f>VLOOKUP($AB422,[3]SAP!AN$4:AU$7387,4,0)</f>
        <v>2026</v>
      </c>
      <c r="AH422" s="1" t="str">
        <f>VLOOKUP($AB422,[3]SAP!$AN$4:$AU$7387,5,0)</f>
        <v>2026-PRL1-50108</v>
      </c>
      <c r="AI422" s="1" t="str">
        <f>VLOOKUP($AB422,[3]SAP!$AN$4:$AU$7387,6,0)</f>
        <v>#</v>
      </c>
      <c r="AJ422" s="1" t="str">
        <f>VLOOKUP($AB422,[3]SAP!$AN$4:$AU$7387,7,0)</f>
        <v>#</v>
      </c>
      <c r="AK422" s="1" t="str">
        <f>VLOOKUP($AB422,[3]SAP!$AN$4:$AU$7387,8,0)</f>
        <v>#</v>
      </c>
      <c r="AL422" s="1">
        <f t="shared" si="587"/>
        <v>1</v>
      </c>
      <c r="AM422" s="1">
        <v>1</v>
      </c>
      <c r="AN422" s="16">
        <f t="shared" si="588"/>
        <v>7470.92</v>
      </c>
      <c r="AO422" s="16">
        <f t="shared" si="589"/>
        <v>7470.92</v>
      </c>
      <c r="AP422" s="1">
        <v>1</v>
      </c>
      <c r="AQ422" s="1">
        <v>1</v>
      </c>
      <c r="AR422" s="1">
        <v>1</v>
      </c>
      <c r="AS422" s="1">
        <v>1</v>
      </c>
      <c r="AT422" s="1">
        <v>1</v>
      </c>
      <c r="AU422" s="1">
        <v>1</v>
      </c>
      <c r="AV422" s="1">
        <v>1</v>
      </c>
      <c r="AW422" s="1">
        <v>1</v>
      </c>
      <c r="AX422" s="1">
        <v>1</v>
      </c>
      <c r="AZ422" s="1" t="str">
        <f t="shared" si="590"/>
        <v>N0165</v>
      </c>
      <c r="BA422" s="1" t="str">
        <f t="shared" si="591"/>
        <v>D06019</v>
      </c>
      <c r="BB422" s="1" t="str">
        <f t="shared" si="591"/>
        <v>KATRIN OLLIKAINEN</v>
      </c>
      <c r="BC422" s="1">
        <f t="shared" si="592"/>
        <v>50108</v>
      </c>
      <c r="BE422" s="1">
        <v>71200013</v>
      </c>
      <c r="BG422" s="1" t="str">
        <f t="shared" si="593"/>
        <v>000000000000003062</v>
      </c>
      <c r="BH422" s="1">
        <f>VLOOKUP($AB422,[3]SAP!$AN$4:$AU$7387,4,0)</f>
        <v>2026</v>
      </c>
      <c r="BI422" s="1" t="str">
        <f>VLOOKUP($AB422,[3]SAP!$AN$4:$AU$7387,5,0)</f>
        <v>2026-PRL1-50108</v>
      </c>
      <c r="BJ422" s="1" t="str">
        <f>VLOOKUP($AB422,[3]SAP!$AN$4:$AU$7387,6,0)</f>
        <v>#</v>
      </c>
      <c r="BK422" s="1" t="str">
        <f>VLOOKUP($AB422,[3]SAP!$AN$4:$AU$7387,7,0)</f>
        <v>#</v>
      </c>
      <c r="BL422" s="1" t="str">
        <f>VLOOKUP($AB422,[3]SAP!$AN$4:$AU$7387,8,0)</f>
        <v>#</v>
      </c>
      <c r="BM422" s="1">
        <f t="shared" si="594"/>
        <v>0.4</v>
      </c>
      <c r="BN422" s="1">
        <v>1</v>
      </c>
      <c r="BO422" s="16">
        <v>1306.2000000000003</v>
      </c>
      <c r="BP422" s="15">
        <f t="shared" si="595"/>
        <v>522.48</v>
      </c>
      <c r="BQ422" s="1">
        <v>1</v>
      </c>
      <c r="BR422" s="1">
        <v>1</v>
      </c>
      <c r="BS422" s="1">
        <v>1</v>
      </c>
      <c r="BT422" s="1">
        <v>1</v>
      </c>
      <c r="BU422" s="1">
        <v>1</v>
      </c>
      <c r="BV422" s="1">
        <v>1</v>
      </c>
      <c r="BW422" s="1">
        <v>1</v>
      </c>
      <c r="BX422" s="1">
        <v>1</v>
      </c>
      <c r="BY422" s="1">
        <v>1</v>
      </c>
    </row>
    <row r="423" spans="1:77" x14ac:dyDescent="0.25">
      <c r="A423" s="12" t="str">
        <f t="shared" si="581"/>
        <v>50108N0167D06006</v>
      </c>
      <c r="B423" s="1">
        <v>10713451</v>
      </c>
      <c r="C423" s="12">
        <v>50108</v>
      </c>
      <c r="D423" s="1" t="s">
        <v>1942</v>
      </c>
      <c r="E423" s="1" t="s">
        <v>1947</v>
      </c>
      <c r="F423" s="1" t="s">
        <v>1948</v>
      </c>
      <c r="G423" s="1">
        <v>3069</v>
      </c>
      <c r="H423" s="1" t="s">
        <v>1949</v>
      </c>
      <c r="I423" s="1">
        <v>1</v>
      </c>
      <c r="J423" s="15">
        <v>7470.92</v>
      </c>
      <c r="K423" s="1">
        <v>0.4</v>
      </c>
      <c r="L423" s="15">
        <v>522.48</v>
      </c>
      <c r="M423" s="1">
        <v>7993.4</v>
      </c>
      <c r="N423" s="1"/>
      <c r="O423" s="12" t="str">
        <f>VLOOKUP(C423,'[1]minu seosed mai'!$E$3:$F$784,2,0)</f>
        <v>Klein ja Ollikainen OÜ</v>
      </c>
      <c r="P423" s="12" t="str">
        <f>VLOOKUP(A423,'[2]minu seosed mai'!$A$3:$A$784,1,0)</f>
        <v>50108N0167D06006</v>
      </c>
      <c r="Q423" s="12"/>
      <c r="R423" s="12" t="str">
        <f>VLOOKUP(H423,'[2]minu seosed mai'!$B$3:$F$784,5,0)</f>
        <v>Klein ja Ollikainen OÜ</v>
      </c>
      <c r="S423" s="12" t="s">
        <v>1940</v>
      </c>
      <c r="T423" s="12" t="s">
        <v>1950</v>
      </c>
      <c r="U423" s="12"/>
      <c r="V423" s="12" t="s">
        <v>1940</v>
      </c>
      <c r="X423" s="16">
        <f t="shared" si="582"/>
        <v>7470.92</v>
      </c>
      <c r="Y423" s="1" t="str">
        <f t="shared" si="583"/>
        <v>N0167</v>
      </c>
      <c r="Z423" s="1" t="str">
        <f t="shared" si="584"/>
        <v>D06006</v>
      </c>
      <c r="AB423" s="1">
        <f t="shared" si="585"/>
        <v>50108</v>
      </c>
      <c r="AC423" s="1" t="str">
        <f t="shared" si="585"/>
        <v>OÜ KLEIN ja OLLIKAINEN</v>
      </c>
      <c r="AD423" s="1">
        <f>VLOOKUP(G423,[2]abi!$A$2:$C$4,2,0)</f>
        <v>71200022</v>
      </c>
      <c r="AF423" s="1" t="str">
        <f t="shared" si="586"/>
        <v>000000000000003069</v>
      </c>
      <c r="AG423" s="1">
        <f>VLOOKUP($AB423,[3]SAP!AN$4:AU$7387,4,0)</f>
        <v>2026</v>
      </c>
      <c r="AH423" s="1" t="str">
        <f>VLOOKUP($AB423,[3]SAP!$AN$4:$AU$7387,5,0)</f>
        <v>2026-PRL1-50108</v>
      </c>
      <c r="AI423" s="1" t="str">
        <f>VLOOKUP($AB423,[3]SAP!$AN$4:$AU$7387,6,0)</f>
        <v>#</v>
      </c>
      <c r="AJ423" s="1" t="str">
        <f>VLOOKUP($AB423,[3]SAP!$AN$4:$AU$7387,7,0)</f>
        <v>#</v>
      </c>
      <c r="AK423" s="1" t="str">
        <f>VLOOKUP($AB423,[3]SAP!$AN$4:$AU$7387,8,0)</f>
        <v>#</v>
      </c>
      <c r="AL423" s="1">
        <f t="shared" si="587"/>
        <v>1</v>
      </c>
      <c r="AM423" s="1">
        <v>1</v>
      </c>
      <c r="AN423" s="16">
        <f t="shared" si="588"/>
        <v>7470.92</v>
      </c>
      <c r="AO423" s="16">
        <f t="shared" si="589"/>
        <v>7470.92</v>
      </c>
      <c r="AP423" s="1">
        <v>1</v>
      </c>
      <c r="AQ423" s="1">
        <v>1</v>
      </c>
      <c r="AR423" s="1">
        <v>1</v>
      </c>
      <c r="AS423" s="1">
        <v>1</v>
      </c>
      <c r="AT423" s="1">
        <v>1</v>
      </c>
      <c r="AU423" s="1">
        <v>1</v>
      </c>
      <c r="AV423" s="1">
        <v>1</v>
      </c>
      <c r="AW423" s="1">
        <v>1</v>
      </c>
      <c r="AX423" s="1">
        <v>1</v>
      </c>
      <c r="AZ423" s="1" t="str">
        <f t="shared" si="590"/>
        <v>N0167</v>
      </c>
      <c r="BA423" s="1" t="str">
        <f t="shared" si="591"/>
        <v>D06006</v>
      </c>
      <c r="BB423" s="1" t="str">
        <f t="shared" si="591"/>
        <v>KRISTA KLEIN</v>
      </c>
      <c r="BC423" s="1">
        <f t="shared" si="592"/>
        <v>50108</v>
      </c>
      <c r="BE423" s="1">
        <v>71200013</v>
      </c>
      <c r="BG423" s="1" t="str">
        <f t="shared" si="593"/>
        <v>000000000000003062</v>
      </c>
      <c r="BH423" s="1">
        <f>VLOOKUP($AB423,[3]SAP!$AN$4:$AU$7387,4,0)</f>
        <v>2026</v>
      </c>
      <c r="BI423" s="1" t="str">
        <f>VLOOKUP($AB423,[3]SAP!$AN$4:$AU$7387,5,0)</f>
        <v>2026-PRL1-50108</v>
      </c>
      <c r="BJ423" s="1" t="str">
        <f>VLOOKUP($AB423,[3]SAP!$AN$4:$AU$7387,6,0)</f>
        <v>#</v>
      </c>
      <c r="BK423" s="1" t="str">
        <f>VLOOKUP($AB423,[3]SAP!$AN$4:$AU$7387,7,0)</f>
        <v>#</v>
      </c>
      <c r="BL423" s="1" t="str">
        <f>VLOOKUP($AB423,[3]SAP!$AN$4:$AU$7387,8,0)</f>
        <v>#</v>
      </c>
      <c r="BM423" s="1">
        <f t="shared" si="594"/>
        <v>0.4</v>
      </c>
      <c r="BN423" s="1">
        <v>1</v>
      </c>
      <c r="BO423" s="16">
        <v>1306.2000000000003</v>
      </c>
      <c r="BP423" s="15">
        <f t="shared" si="595"/>
        <v>522.48</v>
      </c>
      <c r="BQ423" s="1">
        <v>1</v>
      </c>
      <c r="BR423" s="1">
        <v>1</v>
      </c>
      <c r="BS423" s="1">
        <v>1</v>
      </c>
      <c r="BT423" s="1">
        <v>1</v>
      </c>
      <c r="BU423" s="1">
        <v>1</v>
      </c>
      <c r="BV423" s="1">
        <v>1</v>
      </c>
      <c r="BW423" s="1">
        <v>1</v>
      </c>
      <c r="BX423" s="1">
        <v>1</v>
      </c>
      <c r="BY423" s="1">
        <v>1</v>
      </c>
    </row>
    <row r="424" spans="1:77" x14ac:dyDescent="0.25">
      <c r="A424" s="12" t="str">
        <f t="shared" si="581"/>
        <v>50108N0266D06057</v>
      </c>
      <c r="B424" s="1">
        <v>10713451</v>
      </c>
      <c r="C424" s="12">
        <v>50108</v>
      </c>
      <c r="D424" s="1" t="s">
        <v>1942</v>
      </c>
      <c r="E424" s="1" t="s">
        <v>1951</v>
      </c>
      <c r="F424" s="1" t="s">
        <v>1952</v>
      </c>
      <c r="G424" s="1">
        <v>3069</v>
      </c>
      <c r="H424" s="1" t="s">
        <v>1953</v>
      </c>
      <c r="I424" s="1">
        <v>1</v>
      </c>
      <c r="J424" s="15">
        <v>7470.92</v>
      </c>
      <c r="K424" s="1">
        <v>0.4</v>
      </c>
      <c r="L424" s="15">
        <v>522.48</v>
      </c>
      <c r="M424" s="1">
        <v>7993.4</v>
      </c>
      <c r="N424" s="1"/>
      <c r="O424" s="12" t="str">
        <f>VLOOKUP(C424,'[1]minu seosed mai'!$E$3:$F$784,2,0)</f>
        <v>Klein ja Ollikainen OÜ</v>
      </c>
      <c r="P424" s="12" t="str">
        <f>VLOOKUP(A424,'[2]minu seosed mai'!$A$3:$A$784,1,0)</f>
        <v>50108N0266D06057</v>
      </c>
      <c r="Q424" s="12"/>
      <c r="R424" s="12" t="str">
        <f>VLOOKUP(H424,'[2]minu seosed mai'!$B$3:$F$784,5,0)</f>
        <v>Klein ja Ollikainen OÜ</v>
      </c>
      <c r="S424" s="12" t="s">
        <v>1954</v>
      </c>
      <c r="T424" s="12" t="s">
        <v>1955</v>
      </c>
      <c r="U424" s="12"/>
      <c r="V424" s="12" t="s">
        <v>1954</v>
      </c>
      <c r="X424" s="16">
        <f t="shared" si="582"/>
        <v>7470.92</v>
      </c>
      <c r="Y424" s="1" t="str">
        <f t="shared" si="583"/>
        <v>N0266</v>
      </c>
      <c r="Z424" s="1" t="str">
        <f t="shared" si="584"/>
        <v>D06057</v>
      </c>
      <c r="AB424" s="1">
        <f t="shared" si="585"/>
        <v>50108</v>
      </c>
      <c r="AC424" s="1" t="str">
        <f t="shared" si="585"/>
        <v>OÜ KLEIN ja OLLIKAINEN</v>
      </c>
      <c r="AD424" s="1">
        <f>VLOOKUP(G424,[2]abi!$A$2:$C$4,2,0)</f>
        <v>71200022</v>
      </c>
      <c r="AF424" s="1" t="str">
        <f t="shared" si="586"/>
        <v>000000000000003069</v>
      </c>
      <c r="AG424" s="1">
        <f>VLOOKUP($AB424,[3]SAP!AN$4:AU$7387,4,0)</f>
        <v>2026</v>
      </c>
      <c r="AH424" s="1" t="str">
        <f>VLOOKUP($AB424,[3]SAP!$AN$4:$AU$7387,5,0)</f>
        <v>2026-PRL1-50108</v>
      </c>
      <c r="AI424" s="1" t="str">
        <f>VLOOKUP($AB424,[3]SAP!$AN$4:$AU$7387,6,0)</f>
        <v>#</v>
      </c>
      <c r="AJ424" s="1" t="str">
        <f>VLOOKUP($AB424,[3]SAP!$AN$4:$AU$7387,7,0)</f>
        <v>#</v>
      </c>
      <c r="AK424" s="1" t="str">
        <f>VLOOKUP($AB424,[3]SAP!$AN$4:$AU$7387,8,0)</f>
        <v>#</v>
      </c>
      <c r="AL424" s="1">
        <f t="shared" si="587"/>
        <v>1</v>
      </c>
      <c r="AM424" s="1">
        <v>1</v>
      </c>
      <c r="AN424" s="16">
        <f t="shared" si="588"/>
        <v>7470.92</v>
      </c>
      <c r="AO424" s="16">
        <f t="shared" si="589"/>
        <v>7470.92</v>
      </c>
      <c r="AP424" s="1">
        <v>1</v>
      </c>
      <c r="AQ424" s="1">
        <v>1</v>
      </c>
      <c r="AR424" s="1">
        <v>1</v>
      </c>
      <c r="AS424" s="1">
        <v>1</v>
      </c>
      <c r="AT424" s="1">
        <v>1</v>
      </c>
      <c r="AU424" s="1">
        <v>1</v>
      </c>
      <c r="AV424" s="1">
        <v>1</v>
      </c>
      <c r="AW424" s="1">
        <v>1</v>
      </c>
      <c r="AX424" s="1">
        <v>1</v>
      </c>
      <c r="AZ424" s="1" t="str">
        <f t="shared" si="590"/>
        <v>N0266</v>
      </c>
      <c r="BA424" s="1" t="str">
        <f t="shared" si="591"/>
        <v>D06057</v>
      </c>
      <c r="BB424" s="1" t="str">
        <f t="shared" si="591"/>
        <v>JANNE HIIEMÄE</v>
      </c>
      <c r="BC424" s="1">
        <f t="shared" si="592"/>
        <v>50108</v>
      </c>
      <c r="BE424" s="1">
        <v>71200013</v>
      </c>
      <c r="BG424" s="1" t="str">
        <f t="shared" si="593"/>
        <v>000000000000003062</v>
      </c>
      <c r="BH424" s="1">
        <f>VLOOKUP($AB424,[3]SAP!$AN$4:$AU$7387,4,0)</f>
        <v>2026</v>
      </c>
      <c r="BI424" s="1" t="str">
        <f>VLOOKUP($AB424,[3]SAP!$AN$4:$AU$7387,5,0)</f>
        <v>2026-PRL1-50108</v>
      </c>
      <c r="BJ424" s="1" t="str">
        <f>VLOOKUP($AB424,[3]SAP!$AN$4:$AU$7387,6,0)</f>
        <v>#</v>
      </c>
      <c r="BK424" s="1" t="str">
        <f>VLOOKUP($AB424,[3]SAP!$AN$4:$AU$7387,7,0)</f>
        <v>#</v>
      </c>
      <c r="BL424" s="1" t="str">
        <f>VLOOKUP($AB424,[3]SAP!$AN$4:$AU$7387,8,0)</f>
        <v>#</v>
      </c>
      <c r="BM424" s="1">
        <f t="shared" si="594"/>
        <v>0.4</v>
      </c>
      <c r="BN424" s="1">
        <v>1</v>
      </c>
      <c r="BO424" s="16">
        <v>1306.2000000000003</v>
      </c>
      <c r="BP424" s="15">
        <f t="shared" si="595"/>
        <v>522.48</v>
      </c>
      <c r="BQ424" s="1">
        <v>1</v>
      </c>
      <c r="BR424" s="1">
        <v>1</v>
      </c>
      <c r="BS424" s="1">
        <v>1</v>
      </c>
      <c r="BT424" s="1">
        <v>1</v>
      </c>
      <c r="BU424" s="1">
        <v>1</v>
      </c>
      <c r="BV424" s="1">
        <v>1</v>
      </c>
      <c r="BW424" s="1">
        <v>1</v>
      </c>
      <c r="BX424" s="1">
        <v>1</v>
      </c>
      <c r="BY424" s="1">
        <v>1</v>
      </c>
    </row>
    <row r="425" spans="1:77" x14ac:dyDescent="0.25">
      <c r="A425" s="12" t="str">
        <f t="shared" si="581"/>
        <v>50007N0023D08397</v>
      </c>
      <c r="B425" s="1">
        <v>10041052</v>
      </c>
      <c r="C425" s="12">
        <v>50007</v>
      </c>
      <c r="D425" s="1" t="s">
        <v>1956</v>
      </c>
      <c r="E425" s="1" t="s">
        <v>1957</v>
      </c>
      <c r="F425" s="1" t="s">
        <v>1958</v>
      </c>
      <c r="G425" s="1">
        <v>3069</v>
      </c>
      <c r="H425" s="1" t="s">
        <v>1959</v>
      </c>
      <c r="I425" s="1">
        <v>1</v>
      </c>
      <c r="J425" s="15">
        <v>7470.92</v>
      </c>
      <c r="K425" s="1">
        <v>0.2</v>
      </c>
      <c r="L425" s="15">
        <v>261.24</v>
      </c>
      <c r="M425" s="1">
        <v>7732.16</v>
      </c>
      <c r="N425" s="1"/>
      <c r="O425" s="12" t="str">
        <f>VLOOKUP(C425,'[1]minu seosed mai'!$E$3:$F$784,2,0)</f>
        <v xml:space="preserve">OÜ Kodudoktori PAK Sinu Arst </v>
      </c>
      <c r="P425" s="12" t="str">
        <f>VLOOKUP(A425,'[2]minu seosed mai'!$A$3:$A$784,1,0)</f>
        <v>50007N0023D08397</v>
      </c>
      <c r="Q425" s="12"/>
      <c r="R425" s="12" t="str">
        <f>VLOOKUP(H425,'[2]minu seosed mai'!$B$3:$F$784,5,0)</f>
        <v xml:space="preserve">OÜ Kodudoktori PAK Sinu Arst </v>
      </c>
      <c r="S425" s="12" t="s">
        <v>1954</v>
      </c>
      <c r="T425" s="12" t="s">
        <v>1960</v>
      </c>
      <c r="U425" s="12"/>
      <c r="V425" s="12" t="s">
        <v>1961</v>
      </c>
      <c r="X425" s="16">
        <f t="shared" si="582"/>
        <v>7470.92</v>
      </c>
      <c r="Y425" s="1" t="str">
        <f t="shared" si="583"/>
        <v>N0023</v>
      </c>
      <c r="Z425" s="1" t="str">
        <f t="shared" si="584"/>
        <v>D08397</v>
      </c>
      <c r="AB425" s="1">
        <f t="shared" si="585"/>
        <v>50007</v>
      </c>
      <c r="AC425" s="1" t="str">
        <f t="shared" si="585"/>
        <v>OÜ Kodudoktori PAK Sinu Arst</v>
      </c>
      <c r="AD425" s="1">
        <f>VLOOKUP(G425,[2]abi!$A$2:$C$4,2,0)</f>
        <v>71200022</v>
      </c>
      <c r="AF425" s="1" t="str">
        <f t="shared" si="586"/>
        <v>000000000000003069</v>
      </c>
      <c r="AG425" s="1">
        <f>VLOOKUP($AB425,[3]SAP!AN$4:AU$7387,4,0)</f>
        <v>2026</v>
      </c>
      <c r="AH425" s="1" t="str">
        <f>VLOOKUP($AB425,[3]SAP!$AN$4:$AU$7387,5,0)</f>
        <v>2026-PRL1-50007</v>
      </c>
      <c r="AI425" s="1">
        <f>VLOOKUP($AB425,[3]SAP!$AN$4:$AU$7387,6,0)</f>
        <v>1</v>
      </c>
      <c r="AJ425" s="1" t="str">
        <f>VLOOKUP($AB425,[3]SAP!$AN$4:$AU$7387,7,0)</f>
        <v>TK002</v>
      </c>
      <c r="AK425" s="1" t="str">
        <f>VLOOKUP($AB425,[3]SAP!$AN$4:$AU$7387,8,0)</f>
        <v>#</v>
      </c>
      <c r="AL425" s="1">
        <f t="shared" si="587"/>
        <v>1</v>
      </c>
      <c r="AM425" s="1">
        <v>1</v>
      </c>
      <c r="AN425" s="16">
        <f t="shared" si="588"/>
        <v>7470.92</v>
      </c>
      <c r="AO425" s="16">
        <f t="shared" si="589"/>
        <v>7470.92</v>
      </c>
      <c r="AP425" s="1">
        <v>1</v>
      </c>
      <c r="AQ425" s="1">
        <v>1</v>
      </c>
      <c r="AR425" s="1">
        <v>1</v>
      </c>
      <c r="AS425" s="1">
        <v>1</v>
      </c>
      <c r="AT425" s="1">
        <v>1</v>
      </c>
      <c r="AU425" s="1">
        <v>1</v>
      </c>
      <c r="AV425" s="1">
        <v>1</v>
      </c>
      <c r="AW425" s="1">
        <v>1</v>
      </c>
      <c r="AX425" s="1">
        <v>1</v>
      </c>
      <c r="AZ425" s="1" t="str">
        <f t="shared" si="590"/>
        <v>N0023</v>
      </c>
      <c r="BA425" s="1" t="str">
        <f t="shared" si="591"/>
        <v>D08397</v>
      </c>
      <c r="BB425" s="1" t="str">
        <f t="shared" si="591"/>
        <v>MARIA ROGATŠOVA</v>
      </c>
      <c r="BC425" s="1">
        <f t="shared" si="592"/>
        <v>50007</v>
      </c>
      <c r="BE425" s="1">
        <v>71200013</v>
      </c>
      <c r="BG425" s="1" t="str">
        <f t="shared" si="593"/>
        <v>000000000000003062</v>
      </c>
      <c r="BH425" s="1">
        <f>VLOOKUP($AB425,[3]SAP!$AN$4:$AU$7387,4,0)</f>
        <v>2026</v>
      </c>
      <c r="BI425" s="1" t="str">
        <f>VLOOKUP($AB425,[3]SAP!$AN$4:$AU$7387,5,0)</f>
        <v>2026-PRL1-50007</v>
      </c>
      <c r="BJ425" s="1">
        <f>VLOOKUP($AB425,[3]SAP!$AN$4:$AU$7387,6,0)</f>
        <v>1</v>
      </c>
      <c r="BK425" s="1" t="str">
        <f>VLOOKUP($AB425,[3]SAP!$AN$4:$AU$7387,7,0)</f>
        <v>TK002</v>
      </c>
      <c r="BL425" s="1" t="str">
        <f>VLOOKUP($AB425,[3]SAP!$AN$4:$AU$7387,8,0)</f>
        <v>#</v>
      </c>
      <c r="BM425" s="1">
        <f t="shared" si="594"/>
        <v>0.2</v>
      </c>
      <c r="BN425" s="1">
        <v>1</v>
      </c>
      <c r="BO425" s="16">
        <v>1306.2000000000003</v>
      </c>
      <c r="BP425" s="15">
        <f t="shared" si="595"/>
        <v>261.24</v>
      </c>
      <c r="BQ425" s="1">
        <v>1</v>
      </c>
      <c r="BR425" s="1">
        <v>1</v>
      </c>
      <c r="BS425" s="1">
        <v>1</v>
      </c>
      <c r="BT425" s="1">
        <v>1</v>
      </c>
      <c r="BU425" s="1">
        <v>1</v>
      </c>
      <c r="BV425" s="1">
        <v>1</v>
      </c>
      <c r="BW425" s="1">
        <v>1</v>
      </c>
      <c r="BX425" s="1">
        <v>1</v>
      </c>
      <c r="BY425" s="1">
        <v>1</v>
      </c>
    </row>
    <row r="426" spans="1:77" x14ac:dyDescent="0.25">
      <c r="A426" s="12" t="str">
        <f t="shared" si="581"/>
        <v>50007N0149D07747</v>
      </c>
      <c r="B426" s="1">
        <v>10041052</v>
      </c>
      <c r="C426" s="12">
        <v>50007</v>
      </c>
      <c r="D426" s="1" t="s">
        <v>1956</v>
      </c>
      <c r="E426" s="1" t="s">
        <v>1962</v>
      </c>
      <c r="F426" s="1" t="s">
        <v>1963</v>
      </c>
      <c r="G426" s="1">
        <v>3069</v>
      </c>
      <c r="H426" s="1" t="s">
        <v>1964</v>
      </c>
      <c r="I426" s="1">
        <v>1</v>
      </c>
      <c r="J426" s="15">
        <v>7470.92</v>
      </c>
      <c r="K426" s="1">
        <v>0.4</v>
      </c>
      <c r="L426" s="15">
        <v>522.48</v>
      </c>
      <c r="M426" s="1">
        <v>7993.4</v>
      </c>
      <c r="N426" s="1"/>
      <c r="O426" s="12" t="str">
        <f>VLOOKUP(C426,'[1]minu seosed mai'!$E$3:$F$784,2,0)</f>
        <v xml:space="preserve">OÜ Kodudoktori PAK Sinu Arst </v>
      </c>
      <c r="P426" s="12" t="str">
        <f>VLOOKUP(A426,'[2]minu seosed mai'!$A$3:$A$784,1,0)</f>
        <v>50007N0149D07747</v>
      </c>
      <c r="Q426" s="12"/>
      <c r="R426" s="12" t="str">
        <f>VLOOKUP(H426,'[2]minu seosed mai'!$B$3:$F$784,5,0)</f>
        <v>Kodudoktori PAK Sinu Arst OÜ</v>
      </c>
      <c r="S426" s="12" t="s">
        <v>1954</v>
      </c>
      <c r="T426" s="12" t="s">
        <v>1965</v>
      </c>
      <c r="U426" s="12"/>
      <c r="V426" s="12" t="s">
        <v>1961</v>
      </c>
      <c r="X426" s="16">
        <f t="shared" si="582"/>
        <v>7470.92</v>
      </c>
      <c r="Y426" s="1" t="str">
        <f t="shared" si="583"/>
        <v>N0149</v>
      </c>
      <c r="Z426" s="1" t="str">
        <f t="shared" si="584"/>
        <v>D07747</v>
      </c>
      <c r="AB426" s="1">
        <f t="shared" si="585"/>
        <v>50007</v>
      </c>
      <c r="AC426" s="1" t="str">
        <f t="shared" si="585"/>
        <v>OÜ Kodudoktori PAK Sinu Arst</v>
      </c>
      <c r="AD426" s="1">
        <f>VLOOKUP(G426,[2]abi!$A$2:$C$4,2,0)</f>
        <v>71200022</v>
      </c>
      <c r="AF426" s="1" t="str">
        <f t="shared" si="586"/>
        <v>000000000000003069</v>
      </c>
      <c r="AG426" s="1">
        <f>VLOOKUP($AB426,[3]SAP!AN$4:AU$7387,4,0)</f>
        <v>2026</v>
      </c>
      <c r="AH426" s="1" t="str">
        <f>VLOOKUP($AB426,[3]SAP!$AN$4:$AU$7387,5,0)</f>
        <v>2026-PRL1-50007</v>
      </c>
      <c r="AI426" s="1">
        <f>VLOOKUP($AB426,[3]SAP!$AN$4:$AU$7387,6,0)</f>
        <v>1</v>
      </c>
      <c r="AJ426" s="1" t="str">
        <f>VLOOKUP($AB426,[3]SAP!$AN$4:$AU$7387,7,0)</f>
        <v>TK002</v>
      </c>
      <c r="AK426" s="1" t="str">
        <f>VLOOKUP($AB426,[3]SAP!$AN$4:$AU$7387,8,0)</f>
        <v>#</v>
      </c>
      <c r="AL426" s="1">
        <f t="shared" si="587"/>
        <v>1</v>
      </c>
      <c r="AM426" s="1">
        <v>1</v>
      </c>
      <c r="AN426" s="16">
        <f t="shared" si="588"/>
        <v>7470.92</v>
      </c>
      <c r="AO426" s="16">
        <f t="shared" si="589"/>
        <v>7470.92</v>
      </c>
      <c r="AP426" s="1">
        <v>1</v>
      </c>
      <c r="AQ426" s="1">
        <v>1</v>
      </c>
      <c r="AR426" s="1">
        <v>1</v>
      </c>
      <c r="AS426" s="1">
        <v>1</v>
      </c>
      <c r="AT426" s="1">
        <v>1</v>
      </c>
      <c r="AU426" s="1">
        <v>1</v>
      </c>
      <c r="AV426" s="1">
        <v>1</v>
      </c>
      <c r="AW426" s="1">
        <v>1</v>
      </c>
      <c r="AX426" s="1">
        <v>1</v>
      </c>
      <c r="AZ426" s="1" t="str">
        <f t="shared" si="590"/>
        <v>N0149</v>
      </c>
      <c r="BA426" s="1" t="str">
        <f t="shared" si="591"/>
        <v>D07747</v>
      </c>
      <c r="BB426" s="1" t="str">
        <f t="shared" si="591"/>
        <v>OLGA HORENIUK</v>
      </c>
      <c r="BC426" s="1">
        <f t="shared" si="592"/>
        <v>50007</v>
      </c>
      <c r="BE426" s="1">
        <v>71200013</v>
      </c>
      <c r="BG426" s="1" t="str">
        <f t="shared" si="593"/>
        <v>000000000000003062</v>
      </c>
      <c r="BH426" s="1">
        <f>VLOOKUP($AB426,[3]SAP!$AN$4:$AU$7387,4,0)</f>
        <v>2026</v>
      </c>
      <c r="BI426" s="1" t="str">
        <f>VLOOKUP($AB426,[3]SAP!$AN$4:$AU$7387,5,0)</f>
        <v>2026-PRL1-50007</v>
      </c>
      <c r="BJ426" s="1">
        <f>VLOOKUP($AB426,[3]SAP!$AN$4:$AU$7387,6,0)</f>
        <v>1</v>
      </c>
      <c r="BK426" s="1" t="str">
        <f>VLOOKUP($AB426,[3]SAP!$AN$4:$AU$7387,7,0)</f>
        <v>TK002</v>
      </c>
      <c r="BL426" s="1" t="str">
        <f>VLOOKUP($AB426,[3]SAP!$AN$4:$AU$7387,8,0)</f>
        <v>#</v>
      </c>
      <c r="BM426" s="1">
        <f t="shared" si="594"/>
        <v>0.4</v>
      </c>
      <c r="BN426" s="1">
        <v>1</v>
      </c>
      <c r="BO426" s="16">
        <v>1306.2000000000003</v>
      </c>
      <c r="BP426" s="15">
        <f t="shared" si="595"/>
        <v>522.48</v>
      </c>
      <c r="BQ426" s="1">
        <v>1</v>
      </c>
      <c r="BR426" s="1">
        <v>1</v>
      </c>
      <c r="BS426" s="1">
        <v>1</v>
      </c>
      <c r="BT426" s="1">
        <v>1</v>
      </c>
      <c r="BU426" s="1">
        <v>1</v>
      </c>
      <c r="BV426" s="1">
        <v>1</v>
      </c>
      <c r="BW426" s="1">
        <v>1</v>
      </c>
      <c r="BX426" s="1">
        <v>1</v>
      </c>
      <c r="BY426" s="1">
        <v>1</v>
      </c>
    </row>
    <row r="427" spans="1:77" x14ac:dyDescent="0.25">
      <c r="A427" s="12" t="str">
        <f t="shared" si="581"/>
        <v>50007N0214D03986</v>
      </c>
      <c r="B427" s="1">
        <v>10041052</v>
      </c>
      <c r="C427" s="12">
        <v>50007</v>
      </c>
      <c r="D427" s="1" t="s">
        <v>1956</v>
      </c>
      <c r="E427" s="1" t="s">
        <v>1966</v>
      </c>
      <c r="F427" s="1" t="s">
        <v>1967</v>
      </c>
      <c r="G427" s="1">
        <v>3069</v>
      </c>
      <c r="H427" s="1" t="s">
        <v>1968</v>
      </c>
      <c r="I427" s="1">
        <v>1</v>
      </c>
      <c r="J427" s="15">
        <v>7470.92</v>
      </c>
      <c r="K427" s="1">
        <v>0.2</v>
      </c>
      <c r="L427" s="15">
        <v>261.24</v>
      </c>
      <c r="M427" s="1">
        <v>7732.16</v>
      </c>
      <c r="N427" s="1"/>
      <c r="O427" s="12" t="str">
        <f>VLOOKUP(C427,'[1]minu seosed mai'!$E$3:$F$784,2,0)</f>
        <v xml:space="preserve">OÜ Kodudoktori PAK Sinu Arst </v>
      </c>
      <c r="P427" s="12" t="str">
        <f>VLOOKUP(A427,'[2]minu seosed mai'!$A$3:$A$784,1,0)</f>
        <v>50007N0214D03986</v>
      </c>
      <c r="Q427" s="12"/>
      <c r="R427" s="12" t="str">
        <f>VLOOKUP(H427,'[2]minu seosed mai'!$B$3:$F$784,5,0)</f>
        <v>Kodudoktori PAK Sinu Arst OÜ</v>
      </c>
      <c r="S427" s="12" t="s">
        <v>1954</v>
      </c>
      <c r="T427" s="12" t="s">
        <v>1969</v>
      </c>
      <c r="U427" s="12"/>
      <c r="V427" s="12" t="s">
        <v>1961</v>
      </c>
      <c r="X427" s="16">
        <f t="shared" si="582"/>
        <v>7470.92</v>
      </c>
      <c r="Y427" s="1" t="str">
        <f t="shared" si="583"/>
        <v>N0214</v>
      </c>
      <c r="Z427" s="1" t="str">
        <f t="shared" si="584"/>
        <v>D03986</v>
      </c>
      <c r="AB427" s="1">
        <f t="shared" si="585"/>
        <v>50007</v>
      </c>
      <c r="AC427" s="1" t="str">
        <f t="shared" si="585"/>
        <v>OÜ Kodudoktori PAK Sinu Arst</v>
      </c>
      <c r="AD427" s="1">
        <f>VLOOKUP(G427,[2]abi!$A$2:$C$4,2,0)</f>
        <v>71200022</v>
      </c>
      <c r="AF427" s="1" t="str">
        <f t="shared" si="586"/>
        <v>000000000000003069</v>
      </c>
      <c r="AG427" s="1">
        <f>VLOOKUP($AB427,[3]SAP!AN$4:AU$7387,4,0)</f>
        <v>2026</v>
      </c>
      <c r="AH427" s="1" t="str">
        <f>VLOOKUP($AB427,[3]SAP!$AN$4:$AU$7387,5,0)</f>
        <v>2026-PRL1-50007</v>
      </c>
      <c r="AI427" s="1">
        <f>VLOOKUP($AB427,[3]SAP!$AN$4:$AU$7387,6,0)</f>
        <v>1</v>
      </c>
      <c r="AJ427" s="1" t="str">
        <f>VLOOKUP($AB427,[3]SAP!$AN$4:$AU$7387,7,0)</f>
        <v>TK002</v>
      </c>
      <c r="AK427" s="1" t="str">
        <f>VLOOKUP($AB427,[3]SAP!$AN$4:$AU$7387,8,0)</f>
        <v>#</v>
      </c>
      <c r="AL427" s="1">
        <f t="shared" si="587"/>
        <v>1</v>
      </c>
      <c r="AM427" s="1">
        <v>1</v>
      </c>
      <c r="AN427" s="16">
        <f t="shared" si="588"/>
        <v>7470.92</v>
      </c>
      <c r="AO427" s="16">
        <f t="shared" si="589"/>
        <v>7470.92</v>
      </c>
      <c r="AP427" s="1">
        <v>1</v>
      </c>
      <c r="AQ427" s="1">
        <v>1</v>
      </c>
      <c r="AR427" s="1">
        <v>1</v>
      </c>
      <c r="AS427" s="1">
        <v>1</v>
      </c>
      <c r="AT427" s="1">
        <v>1</v>
      </c>
      <c r="AU427" s="1">
        <v>1</v>
      </c>
      <c r="AV427" s="1">
        <v>1</v>
      </c>
      <c r="AW427" s="1">
        <v>1</v>
      </c>
      <c r="AX427" s="1">
        <v>1</v>
      </c>
      <c r="AZ427" s="1" t="str">
        <f t="shared" si="590"/>
        <v>N0214</v>
      </c>
      <c r="BA427" s="1" t="str">
        <f t="shared" si="591"/>
        <v>D03986</v>
      </c>
      <c r="BB427" s="1" t="str">
        <f t="shared" si="591"/>
        <v>ANNELI TALVIK</v>
      </c>
      <c r="BC427" s="1">
        <f t="shared" si="592"/>
        <v>50007</v>
      </c>
      <c r="BE427" s="1">
        <v>71200013</v>
      </c>
      <c r="BG427" s="1" t="str">
        <f t="shared" si="593"/>
        <v>000000000000003062</v>
      </c>
      <c r="BH427" s="1">
        <f>VLOOKUP($AB427,[3]SAP!$AN$4:$AU$7387,4,0)</f>
        <v>2026</v>
      </c>
      <c r="BI427" s="1" t="str">
        <f>VLOOKUP($AB427,[3]SAP!$AN$4:$AU$7387,5,0)</f>
        <v>2026-PRL1-50007</v>
      </c>
      <c r="BJ427" s="1">
        <f>VLOOKUP($AB427,[3]SAP!$AN$4:$AU$7387,6,0)</f>
        <v>1</v>
      </c>
      <c r="BK427" s="1" t="str">
        <f>VLOOKUP($AB427,[3]SAP!$AN$4:$AU$7387,7,0)</f>
        <v>TK002</v>
      </c>
      <c r="BL427" s="1" t="str">
        <f>VLOOKUP($AB427,[3]SAP!$AN$4:$AU$7387,8,0)</f>
        <v>#</v>
      </c>
      <c r="BM427" s="1">
        <f t="shared" si="594"/>
        <v>0.2</v>
      </c>
      <c r="BN427" s="1">
        <v>1</v>
      </c>
      <c r="BO427" s="16">
        <v>1306.2000000000003</v>
      </c>
      <c r="BP427" s="15">
        <f t="shared" si="595"/>
        <v>261.24</v>
      </c>
      <c r="BQ427" s="1">
        <v>1</v>
      </c>
      <c r="BR427" s="1">
        <v>1</v>
      </c>
      <c r="BS427" s="1">
        <v>1</v>
      </c>
      <c r="BT427" s="1">
        <v>1</v>
      </c>
      <c r="BU427" s="1">
        <v>1</v>
      </c>
      <c r="BV427" s="1">
        <v>1</v>
      </c>
      <c r="BW427" s="1">
        <v>1</v>
      </c>
      <c r="BX427" s="1">
        <v>1</v>
      </c>
      <c r="BY427" s="1">
        <v>1</v>
      </c>
    </row>
    <row r="428" spans="1:77" x14ac:dyDescent="0.25">
      <c r="A428" s="12" t="str">
        <f t="shared" si="581"/>
        <v>50007N0215D03985</v>
      </c>
      <c r="B428" s="1">
        <v>10041052</v>
      </c>
      <c r="C428" s="12">
        <v>50007</v>
      </c>
      <c r="D428" s="1" t="s">
        <v>1956</v>
      </c>
      <c r="E428" s="1" t="s">
        <v>1970</v>
      </c>
      <c r="F428" s="1" t="s">
        <v>1971</v>
      </c>
      <c r="G428" s="1">
        <v>3069</v>
      </c>
      <c r="H428" s="1" t="s">
        <v>1972</v>
      </c>
      <c r="I428" s="1">
        <v>1</v>
      </c>
      <c r="J428" s="15">
        <v>7470.92</v>
      </c>
      <c r="K428" s="1">
        <v>0.4</v>
      </c>
      <c r="L428" s="15">
        <v>522.48</v>
      </c>
      <c r="M428" s="1">
        <v>7993.4</v>
      </c>
      <c r="N428" s="1"/>
      <c r="O428" s="12" t="str">
        <f>VLOOKUP(C428,'[1]minu seosed mai'!$E$3:$F$784,2,0)</f>
        <v xml:space="preserve">OÜ Kodudoktori PAK Sinu Arst </v>
      </c>
      <c r="P428" s="12" t="str">
        <f>VLOOKUP(A428,'[2]minu seosed mai'!$A$3:$A$784,1,0)</f>
        <v>50007N0215D03985</v>
      </c>
      <c r="Q428" s="12"/>
      <c r="R428" s="12" t="str">
        <f>VLOOKUP(H428,'[2]minu seosed mai'!$B$3:$F$784,5,0)</f>
        <v>Kodudoktori PAK Sinu Arst OÜ</v>
      </c>
      <c r="S428" s="12" t="s">
        <v>1954</v>
      </c>
      <c r="T428" s="12" t="s">
        <v>1973</v>
      </c>
      <c r="U428" s="12"/>
      <c r="V428" s="12" t="s">
        <v>1954</v>
      </c>
      <c r="X428" s="16">
        <f t="shared" si="582"/>
        <v>7470.92</v>
      </c>
      <c r="Y428" s="1" t="str">
        <f t="shared" si="583"/>
        <v>N0215</v>
      </c>
      <c r="Z428" s="1" t="str">
        <f t="shared" si="584"/>
        <v>D03985</v>
      </c>
      <c r="AB428" s="1">
        <f t="shared" si="585"/>
        <v>50007</v>
      </c>
      <c r="AC428" s="1" t="str">
        <f t="shared" si="585"/>
        <v>OÜ Kodudoktori PAK Sinu Arst</v>
      </c>
      <c r="AD428" s="1">
        <f>VLOOKUP(G428,[2]abi!$A$2:$C$4,2,0)</f>
        <v>71200022</v>
      </c>
      <c r="AF428" s="1" t="str">
        <f t="shared" si="586"/>
        <v>000000000000003069</v>
      </c>
      <c r="AG428" s="1">
        <f>VLOOKUP($AB428,[3]SAP!AN$4:AU$7387,4,0)</f>
        <v>2026</v>
      </c>
      <c r="AH428" s="1" t="str">
        <f>VLOOKUP($AB428,[3]SAP!$AN$4:$AU$7387,5,0)</f>
        <v>2026-PRL1-50007</v>
      </c>
      <c r="AI428" s="1">
        <f>VLOOKUP($AB428,[3]SAP!$AN$4:$AU$7387,6,0)</f>
        <v>1</v>
      </c>
      <c r="AJ428" s="1" t="str">
        <f>VLOOKUP($AB428,[3]SAP!$AN$4:$AU$7387,7,0)</f>
        <v>TK002</v>
      </c>
      <c r="AK428" s="1" t="str">
        <f>VLOOKUP($AB428,[3]SAP!$AN$4:$AU$7387,8,0)</f>
        <v>#</v>
      </c>
      <c r="AL428" s="1">
        <f t="shared" si="587"/>
        <v>1</v>
      </c>
      <c r="AM428" s="1">
        <v>1</v>
      </c>
      <c r="AN428" s="16">
        <f t="shared" si="588"/>
        <v>7470.92</v>
      </c>
      <c r="AO428" s="16">
        <f t="shared" si="589"/>
        <v>7470.92</v>
      </c>
      <c r="AP428" s="1">
        <v>1</v>
      </c>
      <c r="AQ428" s="1">
        <v>1</v>
      </c>
      <c r="AR428" s="1">
        <v>1</v>
      </c>
      <c r="AS428" s="1">
        <v>1</v>
      </c>
      <c r="AT428" s="1">
        <v>1</v>
      </c>
      <c r="AU428" s="1">
        <v>1</v>
      </c>
      <c r="AV428" s="1">
        <v>1</v>
      </c>
      <c r="AW428" s="1">
        <v>1</v>
      </c>
      <c r="AX428" s="1">
        <v>1</v>
      </c>
      <c r="AZ428" s="1" t="str">
        <f t="shared" si="590"/>
        <v>N0215</v>
      </c>
      <c r="BA428" s="1" t="str">
        <f t="shared" si="591"/>
        <v>D03985</v>
      </c>
      <c r="BB428" s="1" t="str">
        <f t="shared" si="591"/>
        <v>KRISTI OTSMAA</v>
      </c>
      <c r="BC428" s="1">
        <f t="shared" si="592"/>
        <v>50007</v>
      </c>
      <c r="BE428" s="1">
        <v>71200013</v>
      </c>
      <c r="BG428" s="1" t="str">
        <f t="shared" si="593"/>
        <v>000000000000003062</v>
      </c>
      <c r="BH428" s="1">
        <f>VLOOKUP($AB428,[3]SAP!$AN$4:$AU$7387,4,0)</f>
        <v>2026</v>
      </c>
      <c r="BI428" s="1" t="str">
        <f>VLOOKUP($AB428,[3]SAP!$AN$4:$AU$7387,5,0)</f>
        <v>2026-PRL1-50007</v>
      </c>
      <c r="BJ428" s="1">
        <f>VLOOKUP($AB428,[3]SAP!$AN$4:$AU$7387,6,0)</f>
        <v>1</v>
      </c>
      <c r="BK428" s="1" t="str">
        <f>VLOOKUP($AB428,[3]SAP!$AN$4:$AU$7387,7,0)</f>
        <v>TK002</v>
      </c>
      <c r="BL428" s="1" t="str">
        <f>VLOOKUP($AB428,[3]SAP!$AN$4:$AU$7387,8,0)</f>
        <v>#</v>
      </c>
      <c r="BM428" s="1">
        <f t="shared" si="594"/>
        <v>0.4</v>
      </c>
      <c r="BN428" s="1">
        <v>1</v>
      </c>
      <c r="BO428" s="16">
        <v>1306.2000000000003</v>
      </c>
      <c r="BP428" s="15">
        <f t="shared" si="595"/>
        <v>522.48</v>
      </c>
      <c r="BQ428" s="1">
        <v>1</v>
      </c>
      <c r="BR428" s="1">
        <v>1</v>
      </c>
      <c r="BS428" s="1">
        <v>1</v>
      </c>
      <c r="BT428" s="1">
        <v>1</v>
      </c>
      <c r="BU428" s="1">
        <v>1</v>
      </c>
      <c r="BV428" s="1">
        <v>1</v>
      </c>
      <c r="BW428" s="1">
        <v>1</v>
      </c>
      <c r="BX428" s="1">
        <v>1</v>
      </c>
      <c r="BY428" s="1">
        <v>1</v>
      </c>
    </row>
    <row r="429" spans="1:77" x14ac:dyDescent="0.25">
      <c r="A429" s="12" t="str">
        <f t="shared" si="581"/>
        <v>50007N0289D10352</v>
      </c>
      <c r="B429" s="1">
        <v>10041052</v>
      </c>
      <c r="C429" s="12">
        <v>50007</v>
      </c>
      <c r="D429" s="1" t="s">
        <v>1956</v>
      </c>
      <c r="E429" s="1" t="s">
        <v>1974</v>
      </c>
      <c r="F429" s="1" t="s">
        <v>1975</v>
      </c>
      <c r="G429" s="1">
        <v>3069</v>
      </c>
      <c r="H429" s="1" t="s">
        <v>1976</v>
      </c>
      <c r="I429" s="1">
        <v>0.8</v>
      </c>
      <c r="J429" s="15">
        <v>5976.7360000000008</v>
      </c>
      <c r="K429" s="1">
        <v>0.2</v>
      </c>
      <c r="L429" s="15">
        <v>261.24</v>
      </c>
      <c r="M429" s="1">
        <v>6237.9760000000006</v>
      </c>
      <c r="N429" s="1"/>
      <c r="O429" s="12" t="str">
        <f>VLOOKUP(C429,'[1]minu seosed mai'!$E$3:$F$784,2,0)</f>
        <v xml:space="preserve">OÜ Kodudoktori PAK Sinu Arst </v>
      </c>
      <c r="P429" s="12" t="str">
        <f>VLOOKUP(A429,'[2]minu seosed mai'!$A$3:$A$784,1,0)</f>
        <v>50007N0289D10352</v>
      </c>
      <c r="Q429" s="12"/>
      <c r="R429" s="12" t="str">
        <f>VLOOKUP(H429,'[2]minu seosed mai'!$B$3:$F$784,5,0)</f>
        <v xml:space="preserve">OÜ Kodudoktori PAK Sinu Arst </v>
      </c>
      <c r="S429" s="12" t="s">
        <v>1977</v>
      </c>
      <c r="T429" s="12" t="s">
        <v>1978</v>
      </c>
      <c r="U429" s="12"/>
      <c r="V429" s="12" t="s">
        <v>1977</v>
      </c>
      <c r="X429" s="16">
        <f t="shared" si="582"/>
        <v>7470.920000000001</v>
      </c>
      <c r="Y429" s="1" t="str">
        <f t="shared" si="583"/>
        <v>N0289</v>
      </c>
      <c r="Z429" s="1" t="str">
        <f t="shared" si="584"/>
        <v>D10352</v>
      </c>
      <c r="AB429" s="1">
        <f t="shared" si="585"/>
        <v>50007</v>
      </c>
      <c r="AC429" s="1" t="str">
        <f t="shared" si="585"/>
        <v>OÜ Kodudoktori PAK Sinu Arst</v>
      </c>
      <c r="AD429" s="1">
        <f>VLOOKUP(G429,[2]abi!$A$2:$C$4,2,0)</f>
        <v>71200022</v>
      </c>
      <c r="AF429" s="1" t="str">
        <f t="shared" si="586"/>
        <v>000000000000003069</v>
      </c>
      <c r="AG429" s="1">
        <f>VLOOKUP($AB429,[3]SAP!AN$4:AU$7387,4,0)</f>
        <v>2026</v>
      </c>
      <c r="AH429" s="1" t="str">
        <f>VLOOKUP($AB429,[3]SAP!$AN$4:$AU$7387,5,0)</f>
        <v>2026-PRL1-50007</v>
      </c>
      <c r="AI429" s="1">
        <f>VLOOKUP($AB429,[3]SAP!$AN$4:$AU$7387,6,0)</f>
        <v>1</v>
      </c>
      <c r="AJ429" s="1" t="str">
        <f>VLOOKUP($AB429,[3]SAP!$AN$4:$AU$7387,7,0)</f>
        <v>TK002</v>
      </c>
      <c r="AK429" s="1" t="str">
        <f>VLOOKUP($AB429,[3]SAP!$AN$4:$AU$7387,8,0)</f>
        <v>#</v>
      </c>
      <c r="AL429" s="1">
        <f t="shared" si="587"/>
        <v>0.8</v>
      </c>
      <c r="AM429" s="1">
        <v>1</v>
      </c>
      <c r="AN429" s="16">
        <f t="shared" si="588"/>
        <v>7470.920000000001</v>
      </c>
      <c r="AO429" s="16">
        <f t="shared" si="589"/>
        <v>5976.7360000000008</v>
      </c>
      <c r="AP429" s="1">
        <v>1</v>
      </c>
      <c r="AQ429" s="1">
        <v>1</v>
      </c>
      <c r="AR429" s="1">
        <v>1</v>
      </c>
      <c r="AS429" s="1">
        <v>1</v>
      </c>
      <c r="AT429" s="1">
        <v>1</v>
      </c>
      <c r="AU429" s="1">
        <v>1</v>
      </c>
      <c r="AV429" s="1">
        <v>1</v>
      </c>
      <c r="AW429" s="1">
        <v>1</v>
      </c>
      <c r="AX429" s="1">
        <v>1</v>
      </c>
      <c r="AZ429" s="1" t="str">
        <f t="shared" si="590"/>
        <v>N0289</v>
      </c>
      <c r="BA429" s="1" t="str">
        <f t="shared" si="591"/>
        <v>D10352</v>
      </c>
      <c r="BB429" s="1" t="str">
        <f t="shared" si="591"/>
        <v>JOHANNES ROOSO</v>
      </c>
      <c r="BC429" s="1">
        <f t="shared" si="592"/>
        <v>50007</v>
      </c>
      <c r="BE429" s="1">
        <v>71200013</v>
      </c>
      <c r="BG429" s="1" t="str">
        <f t="shared" si="593"/>
        <v>000000000000003062</v>
      </c>
      <c r="BH429" s="1">
        <f>VLOOKUP($AB429,[3]SAP!$AN$4:$AU$7387,4,0)</f>
        <v>2026</v>
      </c>
      <c r="BI429" s="1" t="str">
        <f>VLOOKUP($AB429,[3]SAP!$AN$4:$AU$7387,5,0)</f>
        <v>2026-PRL1-50007</v>
      </c>
      <c r="BJ429" s="1">
        <f>VLOOKUP($AB429,[3]SAP!$AN$4:$AU$7387,6,0)</f>
        <v>1</v>
      </c>
      <c r="BK429" s="1" t="str">
        <f>VLOOKUP($AB429,[3]SAP!$AN$4:$AU$7387,7,0)</f>
        <v>TK002</v>
      </c>
      <c r="BL429" s="1" t="str">
        <f>VLOOKUP($AB429,[3]SAP!$AN$4:$AU$7387,8,0)</f>
        <v>#</v>
      </c>
      <c r="BM429" s="1">
        <f t="shared" si="594"/>
        <v>0.2</v>
      </c>
      <c r="BN429" s="1">
        <v>1</v>
      </c>
      <c r="BO429" s="16">
        <v>1306.2000000000003</v>
      </c>
      <c r="BP429" s="15">
        <f t="shared" si="595"/>
        <v>261.24</v>
      </c>
      <c r="BQ429" s="1">
        <v>1</v>
      </c>
      <c r="BR429" s="1">
        <v>1</v>
      </c>
      <c r="BS429" s="1">
        <v>1</v>
      </c>
      <c r="BT429" s="1">
        <v>1</v>
      </c>
      <c r="BU429" s="1">
        <v>1</v>
      </c>
      <c r="BV429" s="1">
        <v>1</v>
      </c>
      <c r="BW429" s="1">
        <v>1</v>
      </c>
      <c r="BX429" s="1">
        <v>1</v>
      </c>
      <c r="BY429" s="1">
        <v>1</v>
      </c>
    </row>
    <row r="430" spans="1:77" x14ac:dyDescent="0.25">
      <c r="A430" s="12" t="str">
        <f t="shared" si="581"/>
        <v>50487N0303D04003</v>
      </c>
      <c r="B430" s="1">
        <v>10953646</v>
      </c>
      <c r="C430" s="12">
        <v>50487</v>
      </c>
      <c r="D430" s="1" t="s">
        <v>1979</v>
      </c>
      <c r="E430" s="1" t="s">
        <v>1980</v>
      </c>
      <c r="F430" s="1" t="s">
        <v>1981</v>
      </c>
      <c r="G430" s="1">
        <v>3069</v>
      </c>
      <c r="H430" s="1" t="s">
        <v>1982</v>
      </c>
      <c r="I430" s="1">
        <v>0.8</v>
      </c>
      <c r="J430" s="15">
        <v>5976.7360000000008</v>
      </c>
      <c r="K430" s="1">
        <v>0.4</v>
      </c>
      <c r="L430" s="15">
        <v>522.48</v>
      </c>
      <c r="M430" s="1">
        <v>6499.2160000000003</v>
      </c>
      <c r="N430" s="1"/>
      <c r="O430" s="12" t="str">
        <f>VLOOKUP(C430,'[1]minu seosed mai'!$E$3:$F$784,2,0)</f>
        <v>Kose Perearstikeskus OÜ</v>
      </c>
      <c r="P430" s="12" t="str">
        <f>VLOOKUP(A430,'[2]minu seosed mai'!$A$3:$A$784,1,0)</f>
        <v>50487N0303D04003</v>
      </c>
      <c r="Q430" s="12"/>
      <c r="R430" s="12" t="str">
        <f>VLOOKUP(H430,'[2]minu seosed mai'!$B$3:$F$784,5,0)</f>
        <v>Kose Perearstikeskus OÜ</v>
      </c>
      <c r="S430" s="12" t="s">
        <v>1983</v>
      </c>
      <c r="T430" s="12" t="s">
        <v>1984</v>
      </c>
      <c r="U430" s="12"/>
      <c r="V430" s="12" t="s">
        <v>1983</v>
      </c>
      <c r="X430" s="16">
        <f t="shared" si="582"/>
        <v>7470.920000000001</v>
      </c>
      <c r="Y430" s="1" t="str">
        <f t="shared" si="583"/>
        <v>N0303</v>
      </c>
      <c r="Z430" s="1" t="str">
        <f t="shared" si="584"/>
        <v>D04003</v>
      </c>
      <c r="AB430" s="1">
        <f t="shared" si="585"/>
        <v>50487</v>
      </c>
      <c r="AC430" s="1" t="str">
        <f t="shared" si="585"/>
        <v>OÜ Kose Perearstikeskus</v>
      </c>
      <c r="AD430" s="1">
        <f>VLOOKUP(G430,[2]abi!$A$2:$C$4,2,0)</f>
        <v>71200022</v>
      </c>
      <c r="AF430" s="1" t="str">
        <f t="shared" si="586"/>
        <v>000000000000003069</v>
      </c>
      <c r="AG430" s="1">
        <f>VLOOKUP($AB430,[3]SAP!AN$4:AU$7387,4,0)</f>
        <v>2026</v>
      </c>
      <c r="AH430" s="1" t="str">
        <f>VLOOKUP($AB430,[3]SAP!$AN$4:$AU$7387,5,0)</f>
        <v>2026-PRL1-50487</v>
      </c>
      <c r="AI430" s="1" t="str">
        <f>VLOOKUP($AB430,[3]SAP!$AN$4:$AU$7387,6,0)</f>
        <v>#</v>
      </c>
      <c r="AJ430" s="1" t="str">
        <f>VLOOKUP($AB430,[3]SAP!$AN$4:$AU$7387,7,0)</f>
        <v>#</v>
      </c>
      <c r="AK430" s="1" t="str">
        <f>VLOOKUP($AB430,[3]SAP!$AN$4:$AU$7387,8,0)</f>
        <v>#</v>
      </c>
      <c r="AL430" s="1">
        <f t="shared" si="587"/>
        <v>0.8</v>
      </c>
      <c r="AM430" s="1">
        <v>1</v>
      </c>
      <c r="AN430" s="16">
        <f t="shared" si="588"/>
        <v>7470.920000000001</v>
      </c>
      <c r="AO430" s="16">
        <f t="shared" si="589"/>
        <v>5976.7360000000008</v>
      </c>
      <c r="AP430" s="1">
        <v>1</v>
      </c>
      <c r="AQ430" s="1">
        <v>1</v>
      </c>
      <c r="AR430" s="1">
        <v>1</v>
      </c>
      <c r="AS430" s="1">
        <v>1</v>
      </c>
      <c r="AT430" s="1">
        <v>1</v>
      </c>
      <c r="AU430" s="1">
        <v>1</v>
      </c>
      <c r="AV430" s="1">
        <v>1</v>
      </c>
      <c r="AW430" s="1">
        <v>1</v>
      </c>
      <c r="AX430" s="1">
        <v>1</v>
      </c>
      <c r="AZ430" s="1" t="str">
        <f t="shared" si="590"/>
        <v>N0303</v>
      </c>
      <c r="BA430" s="1" t="str">
        <f t="shared" si="591"/>
        <v>D04003</v>
      </c>
      <c r="BB430" s="1" t="str">
        <f t="shared" si="591"/>
        <v>AKSA VEINPALU</v>
      </c>
      <c r="BC430" s="1">
        <f t="shared" si="592"/>
        <v>50487</v>
      </c>
      <c r="BE430" s="1">
        <v>71200013</v>
      </c>
      <c r="BG430" s="1" t="str">
        <f t="shared" si="593"/>
        <v>000000000000003062</v>
      </c>
      <c r="BH430" s="1">
        <f>VLOOKUP($AB430,[3]SAP!$AN$4:$AU$7387,4,0)</f>
        <v>2026</v>
      </c>
      <c r="BI430" s="1" t="str">
        <f>VLOOKUP($AB430,[3]SAP!$AN$4:$AU$7387,5,0)</f>
        <v>2026-PRL1-50487</v>
      </c>
      <c r="BJ430" s="1" t="str">
        <f>VLOOKUP($AB430,[3]SAP!$AN$4:$AU$7387,6,0)</f>
        <v>#</v>
      </c>
      <c r="BK430" s="1" t="str">
        <f>VLOOKUP($AB430,[3]SAP!$AN$4:$AU$7387,7,0)</f>
        <v>#</v>
      </c>
      <c r="BL430" s="1" t="str">
        <f>VLOOKUP($AB430,[3]SAP!$AN$4:$AU$7387,8,0)</f>
        <v>#</v>
      </c>
      <c r="BM430" s="1">
        <f t="shared" si="594"/>
        <v>0.4</v>
      </c>
      <c r="BN430" s="1">
        <v>1</v>
      </c>
      <c r="BO430" s="16">
        <v>1306.2000000000003</v>
      </c>
      <c r="BP430" s="15">
        <f t="shared" si="595"/>
        <v>522.48</v>
      </c>
      <c r="BQ430" s="1">
        <v>1</v>
      </c>
      <c r="BR430" s="1">
        <v>1</v>
      </c>
      <c r="BS430" s="1">
        <v>1</v>
      </c>
      <c r="BT430" s="1">
        <v>1</v>
      </c>
      <c r="BU430" s="1">
        <v>1</v>
      </c>
      <c r="BV430" s="1">
        <v>1</v>
      </c>
      <c r="BW430" s="1">
        <v>1</v>
      </c>
      <c r="BX430" s="1">
        <v>1</v>
      </c>
      <c r="BY430" s="1">
        <v>1</v>
      </c>
    </row>
    <row r="431" spans="1:77" x14ac:dyDescent="0.25">
      <c r="A431" s="12" t="str">
        <f t="shared" si="581"/>
        <v>50058N0008D00560</v>
      </c>
      <c r="B431" s="1">
        <v>10544014</v>
      </c>
      <c r="C431" s="12">
        <v>50058</v>
      </c>
      <c r="D431" s="1" t="s">
        <v>1985</v>
      </c>
      <c r="E431" s="1" t="s">
        <v>1986</v>
      </c>
      <c r="F431" s="1" t="s">
        <v>1987</v>
      </c>
      <c r="G431" s="1">
        <v>3069</v>
      </c>
      <c r="H431" s="1" t="s">
        <v>1988</v>
      </c>
      <c r="I431" s="1">
        <v>1</v>
      </c>
      <c r="J431" s="15">
        <v>7470.92</v>
      </c>
      <c r="K431" s="1">
        <v>0.4</v>
      </c>
      <c r="L431" s="15">
        <v>522.48</v>
      </c>
      <c r="M431" s="1">
        <v>7993.4</v>
      </c>
      <c r="N431" s="1"/>
      <c r="O431" s="12" t="str">
        <f>VLOOKUP(C431,'[1]minu seosed mai'!$E$3:$F$784,2,0)</f>
        <v>Kuusalu Tervisekeskus OÜ</v>
      </c>
      <c r="P431" s="12" t="str">
        <f>VLOOKUP(A431,'[2]minu seosed mai'!$A$3:$A$784,1,0)</f>
        <v>50058N0008D00560</v>
      </c>
      <c r="Q431" s="12"/>
      <c r="R431" s="12" t="str">
        <f>VLOOKUP(H431,'[2]minu seosed mai'!$B$3:$F$784,5,0)</f>
        <v>Kuusalu Tervisekeskus OÜ</v>
      </c>
      <c r="S431" s="12" t="s">
        <v>1983</v>
      </c>
      <c r="T431" s="18" t="e">
        <v>#N/A</v>
      </c>
      <c r="U431" s="12" t="e">
        <v>#N/A</v>
      </c>
      <c r="V431" s="12" t="s">
        <v>1983</v>
      </c>
      <c r="X431" s="16">
        <f t="shared" si="582"/>
        <v>7470.92</v>
      </c>
      <c r="Y431" s="1" t="str">
        <f t="shared" si="583"/>
        <v>N0008</v>
      </c>
      <c r="Z431" s="1" t="str">
        <f t="shared" si="584"/>
        <v>D00560</v>
      </c>
      <c r="AB431" s="1">
        <f t="shared" si="585"/>
        <v>50058</v>
      </c>
      <c r="AC431" s="1" t="str">
        <f t="shared" si="585"/>
        <v>OÜ KUUSALU TERVISEKESKUS</v>
      </c>
      <c r="AD431" s="1">
        <f>VLOOKUP(G431,[2]abi!$A$2:$C$4,2,0)</f>
        <v>71200022</v>
      </c>
      <c r="AF431" s="1" t="str">
        <f t="shared" si="586"/>
        <v>000000000000003069</v>
      </c>
      <c r="AG431" s="1">
        <f>VLOOKUP($AB431,[3]SAP!AN$4:AU$7387,4,0)</f>
        <v>2026</v>
      </c>
      <c r="AH431" s="1" t="str">
        <f>VLOOKUP($AB431,[3]SAP!$AN$4:$AU$7387,5,0)</f>
        <v>2026-PRL1-50058</v>
      </c>
      <c r="AI431" s="1" t="str">
        <f>VLOOKUP($AB431,[3]SAP!$AN$4:$AU$7387,6,0)</f>
        <v>#</v>
      </c>
      <c r="AJ431" s="1" t="str">
        <f>VLOOKUP($AB431,[3]SAP!$AN$4:$AU$7387,7,0)</f>
        <v>#</v>
      </c>
      <c r="AK431" s="1" t="str">
        <f>VLOOKUP($AB431,[3]SAP!$AN$4:$AU$7387,8,0)</f>
        <v>#</v>
      </c>
      <c r="AL431" s="1">
        <f t="shared" si="587"/>
        <v>1</v>
      </c>
      <c r="AM431" s="1">
        <v>1</v>
      </c>
      <c r="AN431" s="16">
        <f t="shared" si="588"/>
        <v>7470.92</v>
      </c>
      <c r="AO431" s="16">
        <f t="shared" si="589"/>
        <v>7470.92</v>
      </c>
      <c r="AP431" s="1">
        <v>1</v>
      </c>
      <c r="AQ431" s="1">
        <v>1</v>
      </c>
      <c r="AR431" s="1">
        <v>1</v>
      </c>
      <c r="AS431" s="1">
        <v>1</v>
      </c>
      <c r="AT431" s="1">
        <v>1</v>
      </c>
      <c r="AU431" s="1">
        <v>1</v>
      </c>
      <c r="AV431" s="1">
        <v>1</v>
      </c>
      <c r="AW431" s="1">
        <v>1</v>
      </c>
      <c r="AX431" s="1">
        <v>1</v>
      </c>
      <c r="AZ431" s="1" t="str">
        <f t="shared" si="590"/>
        <v>N0008</v>
      </c>
      <c r="BA431" s="1" t="str">
        <f t="shared" si="591"/>
        <v>D00560</v>
      </c>
      <c r="BB431" s="1" t="str">
        <f t="shared" si="591"/>
        <v>SUSANNA KARI</v>
      </c>
      <c r="BC431" s="1">
        <f t="shared" si="592"/>
        <v>50058</v>
      </c>
      <c r="BE431" s="1">
        <v>71200013</v>
      </c>
      <c r="BG431" s="1" t="str">
        <f t="shared" si="593"/>
        <v>000000000000003062</v>
      </c>
      <c r="BH431" s="1">
        <f>VLOOKUP($AB431,[3]SAP!$AN$4:$AU$7387,4,0)</f>
        <v>2026</v>
      </c>
      <c r="BI431" s="1" t="str">
        <f>VLOOKUP($AB431,[3]SAP!$AN$4:$AU$7387,5,0)</f>
        <v>2026-PRL1-50058</v>
      </c>
      <c r="BJ431" s="1" t="str">
        <f>VLOOKUP($AB431,[3]SAP!$AN$4:$AU$7387,6,0)</f>
        <v>#</v>
      </c>
      <c r="BK431" s="1" t="str">
        <f>VLOOKUP($AB431,[3]SAP!$AN$4:$AU$7387,7,0)</f>
        <v>#</v>
      </c>
      <c r="BL431" s="1" t="str">
        <f>VLOOKUP($AB431,[3]SAP!$AN$4:$AU$7387,8,0)</f>
        <v>#</v>
      </c>
      <c r="BM431" s="1">
        <f t="shared" si="594"/>
        <v>0.4</v>
      </c>
      <c r="BN431" s="1">
        <v>1</v>
      </c>
      <c r="BO431" s="16">
        <v>1306.2000000000003</v>
      </c>
      <c r="BP431" s="15">
        <f t="shared" si="595"/>
        <v>522.48</v>
      </c>
      <c r="BQ431" s="1">
        <v>1</v>
      </c>
      <c r="BR431" s="1">
        <v>1</v>
      </c>
      <c r="BS431" s="1">
        <v>1</v>
      </c>
      <c r="BT431" s="1">
        <v>1</v>
      </c>
      <c r="BU431" s="1">
        <v>1</v>
      </c>
      <c r="BV431" s="1">
        <v>1</v>
      </c>
      <c r="BW431" s="1">
        <v>1</v>
      </c>
      <c r="BX431" s="1">
        <v>1</v>
      </c>
      <c r="BY431" s="1">
        <v>1</v>
      </c>
    </row>
    <row r="432" spans="1:77" x14ac:dyDescent="0.25">
      <c r="A432" s="12" t="str">
        <f t="shared" si="581"/>
        <v>50058N0260</v>
      </c>
      <c r="B432" s="1">
        <v>10544014</v>
      </c>
      <c r="C432" s="12">
        <v>50058</v>
      </c>
      <c r="D432" s="1" t="s">
        <v>1985</v>
      </c>
      <c r="G432" s="1">
        <v>3069</v>
      </c>
      <c r="H432" s="1" t="s">
        <v>1989</v>
      </c>
      <c r="I432" s="1">
        <v>1</v>
      </c>
      <c r="J432" s="15">
        <v>7470.92</v>
      </c>
      <c r="K432" s="1">
        <v>0.1</v>
      </c>
      <c r="L432" s="15">
        <v>130.62</v>
      </c>
      <c r="M432" s="1">
        <v>7601.54</v>
      </c>
      <c r="N432" s="1"/>
      <c r="O432" s="12" t="str">
        <f>VLOOKUP(C432,'[1]minu seosed mai'!$E$3:$F$784,2,0)</f>
        <v>Kuusalu Tervisekeskus OÜ</v>
      </c>
      <c r="P432" s="18" t="e">
        <f>VLOOKUP(A432,'[2]minu seosed mai'!$A$3:$A$784,1,0)</f>
        <v>#N/A</v>
      </c>
      <c r="Q432" s="18"/>
      <c r="R432" s="18" t="str">
        <f>VLOOKUP(H432,'[2]minu seosed mai'!$B$3:$F$784,5,0)</f>
        <v>Kuusalu Tervisekeskus OÜ</v>
      </c>
      <c r="S432" s="12" t="s">
        <v>1990</v>
      </c>
      <c r="T432" s="12" t="s">
        <v>1991</v>
      </c>
      <c r="U432" s="12"/>
      <c r="V432" s="12" t="s">
        <v>1990</v>
      </c>
      <c r="W432" s="22" t="b">
        <f>R432=D432</f>
        <v>0</v>
      </c>
      <c r="X432" s="16">
        <f t="shared" si="582"/>
        <v>7470.92</v>
      </c>
      <c r="Y432" s="1" t="str">
        <f t="shared" si="583"/>
        <v>N0260</v>
      </c>
      <c r="Z432" s="1">
        <f t="shared" si="584"/>
        <v>0</v>
      </c>
      <c r="AB432" s="1">
        <f t="shared" si="585"/>
        <v>50058</v>
      </c>
      <c r="AC432" s="1" t="str">
        <f t="shared" si="585"/>
        <v>OÜ KUUSALU TERVISEKESKUS</v>
      </c>
      <c r="AD432" s="1">
        <f>VLOOKUP(G432,[2]abi!$A$2:$C$4,2,0)</f>
        <v>71200022</v>
      </c>
      <c r="AF432" s="1" t="str">
        <f t="shared" si="586"/>
        <v>000000000000003069</v>
      </c>
      <c r="AG432" s="1">
        <f>VLOOKUP($AB432,[3]SAP!AN$4:AU$7387,4,0)</f>
        <v>2026</v>
      </c>
      <c r="AH432" s="1" t="str">
        <f>VLOOKUP($AB432,[3]SAP!$AN$4:$AU$7387,5,0)</f>
        <v>2026-PRL1-50058</v>
      </c>
      <c r="AI432" s="1" t="str">
        <f>VLOOKUP($AB432,[3]SAP!$AN$4:$AU$7387,6,0)</f>
        <v>#</v>
      </c>
      <c r="AJ432" s="1" t="str">
        <f>VLOOKUP($AB432,[3]SAP!$AN$4:$AU$7387,7,0)</f>
        <v>#</v>
      </c>
      <c r="AK432" s="1" t="str">
        <f>VLOOKUP($AB432,[3]SAP!$AN$4:$AU$7387,8,0)</f>
        <v>#</v>
      </c>
      <c r="AL432" s="1">
        <f t="shared" si="587"/>
        <v>1</v>
      </c>
      <c r="AM432" s="1">
        <v>1</v>
      </c>
      <c r="AN432" s="16">
        <f t="shared" si="588"/>
        <v>7470.92</v>
      </c>
      <c r="AO432" s="16">
        <f t="shared" si="589"/>
        <v>7470.92</v>
      </c>
      <c r="AP432" s="1">
        <v>1</v>
      </c>
      <c r="AQ432" s="1">
        <v>1</v>
      </c>
      <c r="AR432" s="1">
        <v>1</v>
      </c>
      <c r="AS432" s="1">
        <v>1</v>
      </c>
      <c r="AT432" s="1">
        <v>1</v>
      </c>
      <c r="AU432" s="1">
        <v>1</v>
      </c>
      <c r="AV432" s="1">
        <v>1</v>
      </c>
      <c r="AW432" s="1">
        <v>1</v>
      </c>
      <c r="AX432" s="1">
        <v>1</v>
      </c>
      <c r="AZ432" s="1" t="str">
        <f t="shared" si="590"/>
        <v>N0260</v>
      </c>
      <c r="BA432" s="1">
        <f t="shared" si="591"/>
        <v>0</v>
      </c>
      <c r="BB432" s="1">
        <f t="shared" si="591"/>
        <v>0</v>
      </c>
      <c r="BC432" s="1">
        <f t="shared" si="592"/>
        <v>50058</v>
      </c>
      <c r="BE432" s="1">
        <v>71200013</v>
      </c>
      <c r="BG432" s="1" t="str">
        <f t="shared" si="593"/>
        <v>000000000000003062</v>
      </c>
      <c r="BH432" s="1">
        <f>VLOOKUP($AB432,[3]SAP!$AN$4:$AU$7387,4,0)</f>
        <v>2026</v>
      </c>
      <c r="BI432" s="1" t="str">
        <f>VLOOKUP($AB432,[3]SAP!$AN$4:$AU$7387,5,0)</f>
        <v>2026-PRL1-50058</v>
      </c>
      <c r="BJ432" s="1" t="str">
        <f>VLOOKUP($AB432,[3]SAP!$AN$4:$AU$7387,6,0)</f>
        <v>#</v>
      </c>
      <c r="BK432" s="1" t="str">
        <f>VLOOKUP($AB432,[3]SAP!$AN$4:$AU$7387,7,0)</f>
        <v>#</v>
      </c>
      <c r="BL432" s="1" t="str">
        <f>VLOOKUP($AB432,[3]SAP!$AN$4:$AU$7387,8,0)</f>
        <v>#</v>
      </c>
      <c r="BM432" s="1">
        <f t="shared" si="594"/>
        <v>0.1</v>
      </c>
      <c r="BN432" s="1">
        <v>1</v>
      </c>
      <c r="BO432" s="16">
        <v>1306.2000000000003</v>
      </c>
      <c r="BP432" s="15">
        <f t="shared" si="595"/>
        <v>130.62</v>
      </c>
      <c r="BQ432" s="1">
        <v>1</v>
      </c>
      <c r="BR432" s="1">
        <v>1</v>
      </c>
      <c r="BS432" s="1">
        <v>1</v>
      </c>
      <c r="BT432" s="1">
        <v>1</v>
      </c>
      <c r="BU432" s="1">
        <v>1</v>
      </c>
      <c r="BV432" s="1">
        <v>1</v>
      </c>
      <c r="BW432" s="1">
        <v>1</v>
      </c>
      <c r="BX432" s="1">
        <v>1</v>
      </c>
      <c r="BY432" s="1">
        <v>1</v>
      </c>
    </row>
    <row r="433" spans="1:77" x14ac:dyDescent="0.25">
      <c r="A433" s="12" t="str">
        <f t="shared" si="581"/>
        <v>50552N0035D02638</v>
      </c>
      <c r="B433" s="1">
        <v>11192907</v>
      </c>
      <c r="C433" s="12">
        <v>50552</v>
      </c>
      <c r="D433" s="1" t="s">
        <v>1992</v>
      </c>
      <c r="E433" s="1" t="s">
        <v>1993</v>
      </c>
      <c r="F433" s="1" t="s">
        <v>1994</v>
      </c>
      <c r="G433" s="1">
        <v>3069</v>
      </c>
      <c r="H433" s="1" t="s">
        <v>1995</v>
      </c>
      <c r="I433" s="1">
        <v>1</v>
      </c>
      <c r="J433" s="15">
        <v>7470.92</v>
      </c>
      <c r="K433" s="1">
        <v>0.2</v>
      </c>
      <c r="L433" s="15">
        <v>261.24</v>
      </c>
      <c r="M433" s="1">
        <v>7732.16</v>
      </c>
      <c r="N433" s="1"/>
      <c r="O433" s="12" t="str">
        <f>VLOOKUP(C433,'[1]minu seosed mai'!$E$3:$F$784,2,0)</f>
        <v>Lasnamäe Perearstid-Kaks OÜ</v>
      </c>
      <c r="P433" s="12" t="str">
        <f>VLOOKUP(A433,'[2]minu seosed mai'!$A$3:$A$784,1,0)</f>
        <v>50552N0035D02638</v>
      </c>
      <c r="Q433" s="12"/>
      <c r="R433" s="12" t="str">
        <f>VLOOKUP(H433,'[2]minu seosed mai'!$B$3:$F$784,5,0)</f>
        <v>Lasnamäe Perearstid-Kaks OÜ</v>
      </c>
      <c r="S433" s="12" t="s">
        <v>1990</v>
      </c>
      <c r="T433" s="12" t="s">
        <v>1996</v>
      </c>
      <c r="U433" s="12"/>
      <c r="V433" s="12" t="s">
        <v>1990</v>
      </c>
      <c r="X433" s="16">
        <f t="shared" si="582"/>
        <v>7470.92</v>
      </c>
      <c r="Y433" s="1" t="str">
        <f t="shared" si="583"/>
        <v>N0035</v>
      </c>
      <c r="Z433" s="1" t="str">
        <f t="shared" si="584"/>
        <v>D02638</v>
      </c>
      <c r="AB433" s="1">
        <f t="shared" si="585"/>
        <v>50552</v>
      </c>
      <c r="AC433" s="1" t="str">
        <f t="shared" si="585"/>
        <v>OÜ LASNAMÄE PEREARSTID-KAKS</v>
      </c>
      <c r="AD433" s="1">
        <f>VLOOKUP(G433,[2]abi!$A$2:$C$4,2,0)</f>
        <v>71200022</v>
      </c>
      <c r="AF433" s="1" t="str">
        <f t="shared" si="586"/>
        <v>000000000000003069</v>
      </c>
      <c r="AG433" s="1">
        <f>VLOOKUP($AB433,[3]SAP!AN$4:AU$7387,4,0)</f>
        <v>2026</v>
      </c>
      <c r="AH433" s="1" t="str">
        <f>VLOOKUP($AB433,[3]SAP!$AN$4:$AU$7387,5,0)</f>
        <v>2026-PRL1-50552</v>
      </c>
      <c r="AI433" s="1">
        <f>VLOOKUP($AB433,[3]SAP!$AN$4:$AU$7387,6,0)</f>
        <v>1</v>
      </c>
      <c r="AJ433" s="1" t="str">
        <f>VLOOKUP($AB433,[3]SAP!$AN$4:$AU$7387,7,0)</f>
        <v>TK056</v>
      </c>
      <c r="AK433" s="1" t="str">
        <f>VLOOKUP($AB433,[3]SAP!$AN$4:$AU$7387,8,0)</f>
        <v>#</v>
      </c>
      <c r="AL433" s="1">
        <f t="shared" si="587"/>
        <v>1</v>
      </c>
      <c r="AM433" s="1">
        <v>1</v>
      </c>
      <c r="AN433" s="16">
        <f t="shared" si="588"/>
        <v>7470.92</v>
      </c>
      <c r="AO433" s="16">
        <f t="shared" si="589"/>
        <v>7470.92</v>
      </c>
      <c r="AP433" s="1">
        <v>1</v>
      </c>
      <c r="AQ433" s="1">
        <v>1</v>
      </c>
      <c r="AR433" s="1">
        <v>1</v>
      </c>
      <c r="AS433" s="1">
        <v>1</v>
      </c>
      <c r="AT433" s="1">
        <v>1</v>
      </c>
      <c r="AU433" s="1">
        <v>1</v>
      </c>
      <c r="AV433" s="1">
        <v>1</v>
      </c>
      <c r="AW433" s="1">
        <v>1</v>
      </c>
      <c r="AX433" s="1">
        <v>1</v>
      </c>
      <c r="AZ433" s="1" t="str">
        <f t="shared" si="590"/>
        <v>N0035</v>
      </c>
      <c r="BA433" s="1" t="str">
        <f t="shared" si="591"/>
        <v>D02638</v>
      </c>
      <c r="BB433" s="1" t="str">
        <f t="shared" si="591"/>
        <v>KARIN HANIKAT</v>
      </c>
      <c r="BC433" s="1">
        <f t="shared" si="592"/>
        <v>50552</v>
      </c>
      <c r="BE433" s="1">
        <v>71200013</v>
      </c>
      <c r="BG433" s="1" t="str">
        <f t="shared" si="593"/>
        <v>000000000000003062</v>
      </c>
      <c r="BH433" s="1">
        <f>VLOOKUP($AB433,[3]SAP!$AN$4:$AU$7387,4,0)</f>
        <v>2026</v>
      </c>
      <c r="BI433" s="1" t="str">
        <f>VLOOKUP($AB433,[3]SAP!$AN$4:$AU$7387,5,0)</f>
        <v>2026-PRL1-50552</v>
      </c>
      <c r="BJ433" s="1">
        <f>VLOOKUP($AB433,[3]SAP!$AN$4:$AU$7387,6,0)</f>
        <v>1</v>
      </c>
      <c r="BK433" s="1" t="str">
        <f>VLOOKUP($AB433,[3]SAP!$AN$4:$AU$7387,7,0)</f>
        <v>TK056</v>
      </c>
      <c r="BL433" s="1" t="str">
        <f>VLOOKUP($AB433,[3]SAP!$AN$4:$AU$7387,8,0)</f>
        <v>#</v>
      </c>
      <c r="BM433" s="1">
        <f t="shared" si="594"/>
        <v>0.2</v>
      </c>
      <c r="BN433" s="1">
        <v>1</v>
      </c>
      <c r="BO433" s="16">
        <v>1306.2000000000003</v>
      </c>
      <c r="BP433" s="15">
        <f t="shared" si="595"/>
        <v>261.24</v>
      </c>
      <c r="BQ433" s="1">
        <v>1</v>
      </c>
      <c r="BR433" s="1">
        <v>1</v>
      </c>
      <c r="BS433" s="1">
        <v>1</v>
      </c>
      <c r="BT433" s="1">
        <v>1</v>
      </c>
      <c r="BU433" s="1">
        <v>1</v>
      </c>
      <c r="BV433" s="1">
        <v>1</v>
      </c>
      <c r="BW433" s="1">
        <v>1</v>
      </c>
      <c r="BX433" s="1">
        <v>1</v>
      </c>
      <c r="BY433" s="1">
        <v>1</v>
      </c>
    </row>
    <row r="434" spans="1:77" x14ac:dyDescent="0.25">
      <c r="A434" s="12" t="str">
        <f t="shared" si="581"/>
        <v>50552N0229D02636</v>
      </c>
      <c r="B434" s="1">
        <v>11192907</v>
      </c>
      <c r="C434" s="12">
        <v>50552</v>
      </c>
      <c r="D434" s="1" t="s">
        <v>1992</v>
      </c>
      <c r="E434" s="1" t="s">
        <v>1997</v>
      </c>
      <c r="F434" s="1" t="s">
        <v>1998</v>
      </c>
      <c r="G434" s="1">
        <v>3069</v>
      </c>
      <c r="H434" s="1" t="s">
        <v>1999</v>
      </c>
      <c r="I434" s="1">
        <v>1</v>
      </c>
      <c r="J434" s="15">
        <v>7470.92</v>
      </c>
      <c r="K434" s="1">
        <v>0.2</v>
      </c>
      <c r="L434" s="15">
        <v>261.24</v>
      </c>
      <c r="M434" s="1">
        <v>7732.16</v>
      </c>
      <c r="N434" s="1"/>
      <c r="O434" s="12" t="str">
        <f>VLOOKUP(C434,'[1]minu seosed mai'!$E$3:$F$784,2,0)</f>
        <v>Lasnamäe Perearstid-Kaks OÜ</v>
      </c>
      <c r="P434" s="12" t="str">
        <f>VLOOKUP(A434,'[2]minu seosed mai'!$A$3:$A$784,1,0)</f>
        <v>50552N0229D02636</v>
      </c>
      <c r="Q434" s="12"/>
      <c r="R434" s="12" t="str">
        <f>VLOOKUP(H434,'[2]minu seosed mai'!$B$3:$F$784,5,0)</f>
        <v>Lasnamäe Perearstid-Kaks OÜ</v>
      </c>
      <c r="S434" s="12" t="s">
        <v>1990</v>
      </c>
      <c r="T434" s="12" t="s">
        <v>2000</v>
      </c>
      <c r="U434" s="12"/>
      <c r="V434" s="12" t="s">
        <v>1990</v>
      </c>
      <c r="X434" s="16">
        <f t="shared" si="582"/>
        <v>7470.92</v>
      </c>
      <c r="Y434" s="1" t="str">
        <f t="shared" si="583"/>
        <v>N0229</v>
      </c>
      <c r="Z434" s="1" t="str">
        <f t="shared" si="584"/>
        <v>D02636</v>
      </c>
      <c r="AB434" s="1">
        <f t="shared" si="585"/>
        <v>50552</v>
      </c>
      <c r="AC434" s="1" t="str">
        <f t="shared" si="585"/>
        <v>OÜ LASNAMÄE PEREARSTID-KAKS</v>
      </c>
      <c r="AD434" s="1">
        <f>VLOOKUP(G434,[2]abi!$A$2:$C$4,2,0)</f>
        <v>71200022</v>
      </c>
      <c r="AF434" s="1" t="str">
        <f t="shared" si="586"/>
        <v>000000000000003069</v>
      </c>
      <c r="AG434" s="1">
        <f>VLOOKUP($AB434,[3]SAP!AN$4:AU$7387,4,0)</f>
        <v>2026</v>
      </c>
      <c r="AH434" s="1" t="str">
        <f>VLOOKUP($AB434,[3]SAP!$AN$4:$AU$7387,5,0)</f>
        <v>2026-PRL1-50552</v>
      </c>
      <c r="AI434" s="1">
        <f>VLOOKUP($AB434,[3]SAP!$AN$4:$AU$7387,6,0)</f>
        <v>1</v>
      </c>
      <c r="AJ434" s="1" t="str">
        <f>VLOOKUP($AB434,[3]SAP!$AN$4:$AU$7387,7,0)</f>
        <v>TK056</v>
      </c>
      <c r="AK434" s="1" t="str">
        <f>VLOOKUP($AB434,[3]SAP!$AN$4:$AU$7387,8,0)</f>
        <v>#</v>
      </c>
      <c r="AL434" s="1">
        <f t="shared" si="587"/>
        <v>1</v>
      </c>
      <c r="AM434" s="1">
        <v>1</v>
      </c>
      <c r="AN434" s="16">
        <f t="shared" si="588"/>
        <v>7470.92</v>
      </c>
      <c r="AO434" s="16">
        <f t="shared" si="589"/>
        <v>7470.92</v>
      </c>
      <c r="AP434" s="1">
        <v>1</v>
      </c>
      <c r="AQ434" s="1">
        <v>1</v>
      </c>
      <c r="AR434" s="1">
        <v>1</v>
      </c>
      <c r="AS434" s="1">
        <v>1</v>
      </c>
      <c r="AT434" s="1">
        <v>1</v>
      </c>
      <c r="AU434" s="1">
        <v>1</v>
      </c>
      <c r="AV434" s="1">
        <v>1</v>
      </c>
      <c r="AW434" s="1">
        <v>1</v>
      </c>
      <c r="AX434" s="1">
        <v>1</v>
      </c>
      <c r="AZ434" s="1" t="str">
        <f t="shared" si="590"/>
        <v>N0229</v>
      </c>
      <c r="BA434" s="1" t="str">
        <f t="shared" si="591"/>
        <v>D02636</v>
      </c>
      <c r="BB434" s="1" t="str">
        <f t="shared" si="591"/>
        <v>SVETLANA KOTLJAROVA</v>
      </c>
      <c r="BC434" s="1">
        <f t="shared" si="592"/>
        <v>50552</v>
      </c>
      <c r="BE434" s="1">
        <v>71200013</v>
      </c>
      <c r="BG434" s="1" t="str">
        <f t="shared" si="593"/>
        <v>000000000000003062</v>
      </c>
      <c r="BH434" s="1">
        <f>VLOOKUP($AB434,[3]SAP!$AN$4:$AU$7387,4,0)</f>
        <v>2026</v>
      </c>
      <c r="BI434" s="1" t="str">
        <f>VLOOKUP($AB434,[3]SAP!$AN$4:$AU$7387,5,0)</f>
        <v>2026-PRL1-50552</v>
      </c>
      <c r="BJ434" s="1">
        <f>VLOOKUP($AB434,[3]SAP!$AN$4:$AU$7387,6,0)</f>
        <v>1</v>
      </c>
      <c r="BK434" s="1" t="str">
        <f>VLOOKUP($AB434,[3]SAP!$AN$4:$AU$7387,7,0)</f>
        <v>TK056</v>
      </c>
      <c r="BL434" s="1" t="str">
        <f>VLOOKUP($AB434,[3]SAP!$AN$4:$AU$7387,8,0)</f>
        <v>#</v>
      </c>
      <c r="BM434" s="1">
        <f t="shared" si="594"/>
        <v>0.2</v>
      </c>
      <c r="BN434" s="1">
        <v>1</v>
      </c>
      <c r="BO434" s="16">
        <v>1306.2000000000003</v>
      </c>
      <c r="BP434" s="15">
        <f t="shared" si="595"/>
        <v>261.24</v>
      </c>
      <c r="BQ434" s="1">
        <v>1</v>
      </c>
      <c r="BR434" s="1">
        <v>1</v>
      </c>
      <c r="BS434" s="1">
        <v>1</v>
      </c>
      <c r="BT434" s="1">
        <v>1</v>
      </c>
      <c r="BU434" s="1">
        <v>1</v>
      </c>
      <c r="BV434" s="1">
        <v>1</v>
      </c>
      <c r="BW434" s="1">
        <v>1</v>
      </c>
      <c r="BX434" s="1">
        <v>1</v>
      </c>
      <c r="BY434" s="1">
        <v>1</v>
      </c>
    </row>
    <row r="435" spans="1:77" x14ac:dyDescent="0.25">
      <c r="A435" s="12" t="str">
        <f t="shared" si="581"/>
        <v>50552N0230D02635</v>
      </c>
      <c r="B435" s="1">
        <v>11192907</v>
      </c>
      <c r="C435" s="12">
        <v>50552</v>
      </c>
      <c r="D435" s="1" t="s">
        <v>1992</v>
      </c>
      <c r="E435" s="1" t="s">
        <v>2001</v>
      </c>
      <c r="F435" s="1" t="s">
        <v>2002</v>
      </c>
      <c r="G435" s="1">
        <v>3069</v>
      </c>
      <c r="H435" s="1" t="s">
        <v>2003</v>
      </c>
      <c r="I435" s="1">
        <v>1</v>
      </c>
      <c r="J435" s="15">
        <v>7470.92</v>
      </c>
      <c r="K435" s="1">
        <v>0.2</v>
      </c>
      <c r="L435" s="15">
        <v>261.24</v>
      </c>
      <c r="M435" s="1">
        <v>7732.16</v>
      </c>
      <c r="N435" s="1"/>
      <c r="O435" s="12" t="str">
        <f>VLOOKUP(C435,'[1]minu seosed mai'!$E$3:$F$784,2,0)</f>
        <v>Lasnamäe Perearstid-Kaks OÜ</v>
      </c>
      <c r="P435" s="12" t="str">
        <f>VLOOKUP(A435,'[2]minu seosed mai'!$A$3:$A$784,1,0)</f>
        <v>50552N0230D02635</v>
      </c>
      <c r="Q435" s="12"/>
      <c r="R435" s="12" t="str">
        <f>VLOOKUP(H435,'[2]minu seosed mai'!$B$3:$F$784,5,0)</f>
        <v>Lasnamäe Perearstid-Kaks OÜ</v>
      </c>
      <c r="S435" s="12" t="s">
        <v>2004</v>
      </c>
      <c r="T435" s="12" t="s">
        <v>2005</v>
      </c>
      <c r="U435" s="12"/>
      <c r="V435" s="12" t="s">
        <v>2004</v>
      </c>
      <c r="X435" s="16">
        <f t="shared" si="582"/>
        <v>7470.92</v>
      </c>
      <c r="Y435" s="1" t="str">
        <f t="shared" si="583"/>
        <v>N0230</v>
      </c>
      <c r="Z435" s="1" t="str">
        <f t="shared" si="584"/>
        <v>D02635</v>
      </c>
      <c r="AB435" s="1">
        <f t="shared" si="585"/>
        <v>50552</v>
      </c>
      <c r="AC435" s="1" t="str">
        <f t="shared" si="585"/>
        <v>OÜ LASNAMÄE PEREARSTID-KAKS</v>
      </c>
      <c r="AD435" s="1">
        <f>VLOOKUP(G435,[2]abi!$A$2:$C$4,2,0)</f>
        <v>71200022</v>
      </c>
      <c r="AF435" s="1" t="str">
        <f t="shared" si="586"/>
        <v>000000000000003069</v>
      </c>
      <c r="AG435" s="1">
        <f>VLOOKUP($AB435,[3]SAP!AN$4:AU$7387,4,0)</f>
        <v>2026</v>
      </c>
      <c r="AH435" s="1" t="str">
        <f>VLOOKUP($AB435,[3]SAP!$AN$4:$AU$7387,5,0)</f>
        <v>2026-PRL1-50552</v>
      </c>
      <c r="AI435" s="1">
        <f>VLOOKUP($AB435,[3]SAP!$AN$4:$AU$7387,6,0)</f>
        <v>1</v>
      </c>
      <c r="AJ435" s="1" t="str">
        <f>VLOOKUP($AB435,[3]SAP!$AN$4:$AU$7387,7,0)</f>
        <v>TK056</v>
      </c>
      <c r="AK435" s="1" t="str">
        <f>VLOOKUP($AB435,[3]SAP!$AN$4:$AU$7387,8,0)</f>
        <v>#</v>
      </c>
      <c r="AL435" s="1">
        <f t="shared" si="587"/>
        <v>1</v>
      </c>
      <c r="AM435" s="1">
        <v>1</v>
      </c>
      <c r="AN435" s="16">
        <f t="shared" si="588"/>
        <v>7470.92</v>
      </c>
      <c r="AO435" s="16">
        <f t="shared" si="589"/>
        <v>7470.92</v>
      </c>
      <c r="AP435" s="1">
        <v>1</v>
      </c>
      <c r="AQ435" s="1">
        <v>1</v>
      </c>
      <c r="AR435" s="1">
        <v>1</v>
      </c>
      <c r="AS435" s="1">
        <v>1</v>
      </c>
      <c r="AT435" s="1">
        <v>1</v>
      </c>
      <c r="AU435" s="1">
        <v>1</v>
      </c>
      <c r="AV435" s="1">
        <v>1</v>
      </c>
      <c r="AW435" s="1">
        <v>1</v>
      </c>
      <c r="AX435" s="1">
        <v>1</v>
      </c>
      <c r="AZ435" s="1" t="str">
        <f t="shared" si="590"/>
        <v>N0230</v>
      </c>
      <c r="BA435" s="1" t="str">
        <f t="shared" si="591"/>
        <v>D02635</v>
      </c>
      <c r="BB435" s="1" t="str">
        <f t="shared" si="591"/>
        <v>TATJANA NOVOPOLTSEVA</v>
      </c>
      <c r="BC435" s="1">
        <f t="shared" si="592"/>
        <v>50552</v>
      </c>
      <c r="BE435" s="1">
        <v>71200013</v>
      </c>
      <c r="BG435" s="1" t="str">
        <f t="shared" si="593"/>
        <v>000000000000003062</v>
      </c>
      <c r="BH435" s="1">
        <f>VLOOKUP($AB435,[3]SAP!$AN$4:$AU$7387,4,0)</f>
        <v>2026</v>
      </c>
      <c r="BI435" s="1" t="str">
        <f>VLOOKUP($AB435,[3]SAP!$AN$4:$AU$7387,5,0)</f>
        <v>2026-PRL1-50552</v>
      </c>
      <c r="BJ435" s="1">
        <f>VLOOKUP($AB435,[3]SAP!$AN$4:$AU$7387,6,0)</f>
        <v>1</v>
      </c>
      <c r="BK435" s="1" t="str">
        <f>VLOOKUP($AB435,[3]SAP!$AN$4:$AU$7387,7,0)</f>
        <v>TK056</v>
      </c>
      <c r="BL435" s="1" t="str">
        <f>VLOOKUP($AB435,[3]SAP!$AN$4:$AU$7387,8,0)</f>
        <v>#</v>
      </c>
      <c r="BM435" s="1">
        <f t="shared" si="594"/>
        <v>0.2</v>
      </c>
      <c r="BN435" s="1">
        <v>1</v>
      </c>
      <c r="BO435" s="16">
        <v>1306.2000000000003</v>
      </c>
      <c r="BP435" s="15">
        <f t="shared" si="595"/>
        <v>261.24</v>
      </c>
      <c r="BQ435" s="1">
        <v>1</v>
      </c>
      <c r="BR435" s="1">
        <v>1</v>
      </c>
      <c r="BS435" s="1">
        <v>1</v>
      </c>
      <c r="BT435" s="1">
        <v>1</v>
      </c>
      <c r="BU435" s="1">
        <v>1</v>
      </c>
      <c r="BV435" s="1">
        <v>1</v>
      </c>
      <c r="BW435" s="1">
        <v>1</v>
      </c>
      <c r="BX435" s="1">
        <v>1</v>
      </c>
      <c r="BY435" s="1">
        <v>1</v>
      </c>
    </row>
    <row r="436" spans="1:77" x14ac:dyDescent="0.25">
      <c r="A436" s="12" t="str">
        <f t="shared" si="581"/>
        <v>50549N0672D02338</v>
      </c>
      <c r="B436" s="1">
        <v>11139356</v>
      </c>
      <c r="C436" s="12">
        <v>50549</v>
      </c>
      <c r="D436" s="1" t="s">
        <v>2004</v>
      </c>
      <c r="E436" s="1" t="s">
        <v>2006</v>
      </c>
      <c r="F436" s="1" t="s">
        <v>2007</v>
      </c>
      <c r="G436" s="1">
        <v>3069</v>
      </c>
      <c r="H436" s="1" t="s">
        <v>2008</v>
      </c>
      <c r="I436" s="1">
        <v>1</v>
      </c>
      <c r="J436" s="15">
        <v>7470.92</v>
      </c>
      <c r="K436" s="1">
        <v>0.4</v>
      </c>
      <c r="L436" s="15">
        <v>522.48</v>
      </c>
      <c r="M436" s="1">
        <v>7993.4</v>
      </c>
      <c r="N436" s="1"/>
      <c r="O436" s="12" t="str">
        <f>VLOOKUP(C436,'[1]minu seosed mai'!$E$3:$F$784,2,0)</f>
        <v>OÜ Lastearst/Perearst Signe Ustav</v>
      </c>
      <c r="P436" s="12" t="str">
        <f>VLOOKUP(A436,'[2]minu seosed mai'!$A$3:$A$784,1,0)</f>
        <v>50549N0672D02338</v>
      </c>
      <c r="Q436" s="12"/>
      <c r="R436" s="12" t="str">
        <f>VLOOKUP(H436,'[2]minu seosed mai'!$B$3:$F$784,5,0)</f>
        <v>OÜ Lastearst/Perearst Signe Ustav</v>
      </c>
      <c r="S436" s="12" t="s">
        <v>2009</v>
      </c>
      <c r="T436" s="12" t="s">
        <v>2010</v>
      </c>
      <c r="U436" s="12"/>
      <c r="V436" s="12" t="s">
        <v>2009</v>
      </c>
      <c r="X436" s="16">
        <f t="shared" si="582"/>
        <v>7470.92</v>
      </c>
      <c r="Y436" s="1" t="str">
        <f t="shared" si="583"/>
        <v>N0672</v>
      </c>
      <c r="Z436" s="1" t="str">
        <f t="shared" si="584"/>
        <v>D02338</v>
      </c>
      <c r="AB436" s="1">
        <f t="shared" si="585"/>
        <v>50549</v>
      </c>
      <c r="AC436" s="1" t="str">
        <f t="shared" si="585"/>
        <v>OÜ Lastearst/Perearst Signe Ustav</v>
      </c>
      <c r="AD436" s="1">
        <f>VLOOKUP(G436,[2]abi!$A$2:$C$4,2,0)</f>
        <v>71200022</v>
      </c>
      <c r="AF436" s="1" t="str">
        <f t="shared" si="586"/>
        <v>000000000000003069</v>
      </c>
      <c r="AG436" s="1">
        <f>VLOOKUP($AB436,[3]SAP!AN$4:AU$7387,4,0)</f>
        <v>2026</v>
      </c>
      <c r="AH436" s="1" t="str">
        <f>VLOOKUP($AB436,[3]SAP!$AN$4:$AU$7387,5,0)</f>
        <v>2026-PRL1-50549</v>
      </c>
      <c r="AI436" s="1" t="str">
        <f>VLOOKUP($AB436,[3]SAP!$AN$4:$AU$7387,6,0)</f>
        <v>#</v>
      </c>
      <c r="AJ436" s="1" t="str">
        <f>VLOOKUP($AB436,[3]SAP!$AN$4:$AU$7387,7,0)</f>
        <v>#</v>
      </c>
      <c r="AK436" s="1" t="str">
        <f>VLOOKUP($AB436,[3]SAP!$AN$4:$AU$7387,8,0)</f>
        <v>#</v>
      </c>
      <c r="AL436" s="1">
        <f t="shared" si="587"/>
        <v>1</v>
      </c>
      <c r="AM436" s="1">
        <v>1</v>
      </c>
      <c r="AN436" s="16">
        <f t="shared" si="588"/>
        <v>7470.92</v>
      </c>
      <c r="AO436" s="16">
        <f t="shared" si="589"/>
        <v>7470.92</v>
      </c>
      <c r="AP436" s="1">
        <v>1</v>
      </c>
      <c r="AQ436" s="1">
        <v>1</v>
      </c>
      <c r="AR436" s="1">
        <v>1</v>
      </c>
      <c r="AS436" s="1">
        <v>1</v>
      </c>
      <c r="AT436" s="1">
        <v>1</v>
      </c>
      <c r="AU436" s="1">
        <v>1</v>
      </c>
      <c r="AV436" s="1">
        <v>1</v>
      </c>
      <c r="AW436" s="1">
        <v>1</v>
      </c>
      <c r="AX436" s="1">
        <v>1</v>
      </c>
      <c r="AZ436" s="1" t="str">
        <f t="shared" si="590"/>
        <v>N0672</v>
      </c>
      <c r="BA436" s="1" t="str">
        <f t="shared" si="591"/>
        <v>D02338</v>
      </c>
      <c r="BB436" s="1" t="str">
        <f t="shared" si="591"/>
        <v>SIGNE USTAV</v>
      </c>
      <c r="BC436" s="1">
        <f t="shared" si="592"/>
        <v>50549</v>
      </c>
      <c r="BE436" s="1">
        <v>71200013</v>
      </c>
      <c r="BG436" s="1" t="str">
        <f t="shared" si="593"/>
        <v>000000000000003062</v>
      </c>
      <c r="BH436" s="1">
        <f>VLOOKUP($AB436,[3]SAP!$AN$4:$AU$7387,4,0)</f>
        <v>2026</v>
      </c>
      <c r="BI436" s="1" t="str">
        <f>VLOOKUP($AB436,[3]SAP!$AN$4:$AU$7387,5,0)</f>
        <v>2026-PRL1-50549</v>
      </c>
      <c r="BJ436" s="1" t="str">
        <f>VLOOKUP($AB436,[3]SAP!$AN$4:$AU$7387,6,0)</f>
        <v>#</v>
      </c>
      <c r="BK436" s="1" t="str">
        <f>VLOOKUP($AB436,[3]SAP!$AN$4:$AU$7387,7,0)</f>
        <v>#</v>
      </c>
      <c r="BL436" s="1" t="str">
        <f>VLOOKUP($AB436,[3]SAP!$AN$4:$AU$7387,8,0)</f>
        <v>#</v>
      </c>
      <c r="BM436" s="1">
        <f t="shared" si="594"/>
        <v>0.4</v>
      </c>
      <c r="BN436" s="1">
        <v>1</v>
      </c>
      <c r="BO436" s="16">
        <v>1306.2000000000003</v>
      </c>
      <c r="BP436" s="15">
        <f t="shared" si="595"/>
        <v>522.48</v>
      </c>
      <c r="BQ436" s="1">
        <v>1</v>
      </c>
      <c r="BR436" s="1">
        <v>1</v>
      </c>
      <c r="BS436" s="1">
        <v>1</v>
      </c>
      <c r="BT436" s="1">
        <v>1</v>
      </c>
      <c r="BU436" s="1">
        <v>1</v>
      </c>
      <c r="BV436" s="1">
        <v>1</v>
      </c>
      <c r="BW436" s="1">
        <v>1</v>
      </c>
      <c r="BX436" s="1">
        <v>1</v>
      </c>
      <c r="BY436" s="1">
        <v>1</v>
      </c>
    </row>
    <row r="437" spans="1:77" x14ac:dyDescent="0.25">
      <c r="A437" s="12" t="str">
        <f t="shared" si="581"/>
        <v>50147N0175D05877</v>
      </c>
      <c r="B437" s="1">
        <v>10821577</v>
      </c>
      <c r="C437" s="12">
        <v>50147</v>
      </c>
      <c r="D437" s="1" t="s">
        <v>2011</v>
      </c>
      <c r="E437" s="1" t="s">
        <v>2012</v>
      </c>
      <c r="F437" s="1" t="s">
        <v>2013</v>
      </c>
      <c r="G437" s="1">
        <v>3069</v>
      </c>
      <c r="H437" s="1" t="s">
        <v>2014</v>
      </c>
      <c r="I437" s="1">
        <v>1</v>
      </c>
      <c r="J437" s="15">
        <v>7470.92</v>
      </c>
      <c r="K437" s="1">
        <v>0.4</v>
      </c>
      <c r="L437" s="15">
        <v>522.48</v>
      </c>
      <c r="M437" s="1">
        <v>7993.4</v>
      </c>
      <c r="N437" s="1"/>
      <c r="O437" s="12" t="str">
        <f>VLOOKUP(C437,'[1]minu seosed mai'!$E$3:$F$784,2,0)</f>
        <v>Leht ja Margus OÜ</v>
      </c>
      <c r="P437" s="12" t="str">
        <f>VLOOKUP(A437,'[2]minu seosed mai'!$A$3:$A$784,1,0)</f>
        <v>50147N0175D05877</v>
      </c>
      <c r="Q437" s="12"/>
      <c r="R437" s="12" t="str">
        <f>VLOOKUP(H437,'[2]minu seosed mai'!$B$3:$F$784,5,0)</f>
        <v>Leht ja Margus OÜ</v>
      </c>
      <c r="S437" s="12" t="s">
        <v>2009</v>
      </c>
      <c r="T437" s="12" t="s">
        <v>2015</v>
      </c>
      <c r="U437" s="12"/>
      <c r="V437" s="12" t="s">
        <v>2009</v>
      </c>
      <c r="X437" s="16">
        <f t="shared" si="582"/>
        <v>7470.92</v>
      </c>
      <c r="Y437" s="1" t="str">
        <f t="shared" si="583"/>
        <v>N0175</v>
      </c>
      <c r="Z437" s="1" t="str">
        <f t="shared" si="584"/>
        <v>D05877</v>
      </c>
      <c r="AB437" s="1">
        <f t="shared" si="585"/>
        <v>50147</v>
      </c>
      <c r="AC437" s="1" t="str">
        <f t="shared" si="585"/>
        <v>OÜ Leht ja Margus</v>
      </c>
      <c r="AD437" s="1">
        <f>VLOOKUP(G437,[2]abi!$A$2:$C$4,2,0)</f>
        <v>71200022</v>
      </c>
      <c r="AF437" s="1" t="str">
        <f t="shared" si="586"/>
        <v>000000000000003069</v>
      </c>
      <c r="AG437" s="1">
        <f>VLOOKUP($AB437,[3]SAP!AN$4:AU$7387,4,0)</f>
        <v>2026</v>
      </c>
      <c r="AH437" s="1" t="str">
        <f>VLOOKUP($AB437,[3]SAP!$AN$4:$AU$7387,5,0)</f>
        <v>2026-PRL1-50147</v>
      </c>
      <c r="AI437" s="1" t="str">
        <f>VLOOKUP($AB437,[3]SAP!$AN$4:$AU$7387,6,0)</f>
        <v>#</v>
      </c>
      <c r="AJ437" s="1" t="str">
        <f>VLOOKUP($AB437,[3]SAP!$AN$4:$AU$7387,7,0)</f>
        <v>#</v>
      </c>
      <c r="AK437" s="1" t="str">
        <f>VLOOKUP($AB437,[3]SAP!$AN$4:$AU$7387,8,0)</f>
        <v>#</v>
      </c>
      <c r="AL437" s="1">
        <f t="shared" si="587"/>
        <v>1</v>
      </c>
      <c r="AM437" s="1">
        <v>1</v>
      </c>
      <c r="AN437" s="16">
        <f t="shared" si="588"/>
        <v>7470.92</v>
      </c>
      <c r="AO437" s="16">
        <f t="shared" si="589"/>
        <v>7470.92</v>
      </c>
      <c r="AP437" s="1">
        <v>1</v>
      </c>
      <c r="AQ437" s="1">
        <v>1</v>
      </c>
      <c r="AR437" s="1">
        <v>1</v>
      </c>
      <c r="AS437" s="1">
        <v>1</v>
      </c>
      <c r="AT437" s="1">
        <v>1</v>
      </c>
      <c r="AU437" s="1">
        <v>1</v>
      </c>
      <c r="AV437" s="1">
        <v>1</v>
      </c>
      <c r="AW437" s="1">
        <v>1</v>
      </c>
      <c r="AX437" s="1">
        <v>1</v>
      </c>
      <c r="AZ437" s="1" t="str">
        <f t="shared" si="590"/>
        <v>N0175</v>
      </c>
      <c r="BA437" s="1" t="str">
        <f t="shared" si="591"/>
        <v>D05877</v>
      </c>
      <c r="BB437" s="1" t="str">
        <f t="shared" si="591"/>
        <v>AGE MARGUS</v>
      </c>
      <c r="BC437" s="1">
        <f t="shared" si="592"/>
        <v>50147</v>
      </c>
      <c r="BE437" s="1">
        <v>71200013</v>
      </c>
      <c r="BG437" s="1" t="str">
        <f t="shared" si="593"/>
        <v>000000000000003062</v>
      </c>
      <c r="BH437" s="1">
        <f>VLOOKUP($AB437,[3]SAP!$AN$4:$AU$7387,4,0)</f>
        <v>2026</v>
      </c>
      <c r="BI437" s="1" t="str">
        <f>VLOOKUP($AB437,[3]SAP!$AN$4:$AU$7387,5,0)</f>
        <v>2026-PRL1-50147</v>
      </c>
      <c r="BJ437" s="1" t="str">
        <f>VLOOKUP($AB437,[3]SAP!$AN$4:$AU$7387,6,0)</f>
        <v>#</v>
      </c>
      <c r="BK437" s="1" t="str">
        <f>VLOOKUP($AB437,[3]SAP!$AN$4:$AU$7387,7,0)</f>
        <v>#</v>
      </c>
      <c r="BL437" s="1" t="str">
        <f>VLOOKUP($AB437,[3]SAP!$AN$4:$AU$7387,8,0)</f>
        <v>#</v>
      </c>
      <c r="BM437" s="1">
        <f t="shared" si="594"/>
        <v>0.4</v>
      </c>
      <c r="BN437" s="1">
        <v>1</v>
      </c>
      <c r="BO437" s="16">
        <v>1306.2000000000003</v>
      </c>
      <c r="BP437" s="15">
        <f t="shared" si="595"/>
        <v>522.48</v>
      </c>
      <c r="BQ437" s="1">
        <v>1</v>
      </c>
      <c r="BR437" s="1">
        <v>1</v>
      </c>
      <c r="BS437" s="1">
        <v>1</v>
      </c>
      <c r="BT437" s="1">
        <v>1</v>
      </c>
      <c r="BU437" s="1">
        <v>1</v>
      </c>
      <c r="BV437" s="1">
        <v>1</v>
      </c>
      <c r="BW437" s="1">
        <v>1</v>
      </c>
      <c r="BX437" s="1">
        <v>1</v>
      </c>
      <c r="BY437" s="1">
        <v>1</v>
      </c>
    </row>
    <row r="438" spans="1:77" x14ac:dyDescent="0.25">
      <c r="A438" s="12" t="str">
        <f t="shared" si="581"/>
        <v>50147N0176D05876</v>
      </c>
      <c r="B438" s="1">
        <v>10821577</v>
      </c>
      <c r="C438" s="12">
        <v>50147</v>
      </c>
      <c r="D438" s="1" t="s">
        <v>2011</v>
      </c>
      <c r="E438" s="1" t="s">
        <v>2016</v>
      </c>
      <c r="F438" s="1" t="s">
        <v>2017</v>
      </c>
      <c r="G438" s="1">
        <v>3069</v>
      </c>
      <c r="H438" s="1" t="s">
        <v>2018</v>
      </c>
      <c r="I438" s="1">
        <v>1</v>
      </c>
      <c r="J438" s="15">
        <v>7470.92</v>
      </c>
      <c r="K438" s="1">
        <v>0.2</v>
      </c>
      <c r="L438" s="15">
        <v>261.24</v>
      </c>
      <c r="M438" s="1">
        <v>7732.16</v>
      </c>
      <c r="N438" s="1"/>
      <c r="O438" s="12" t="str">
        <f>VLOOKUP(C438,'[1]minu seosed mai'!$E$3:$F$784,2,0)</f>
        <v>Leht ja Margus OÜ</v>
      </c>
      <c r="P438" s="12" t="str">
        <f>VLOOKUP(A438,'[2]minu seosed mai'!$A$3:$A$784,1,0)</f>
        <v>50147N0176D05876</v>
      </c>
      <c r="Q438" s="12"/>
      <c r="R438" s="12" t="str">
        <f>VLOOKUP(H438,'[2]minu seosed mai'!$B$3:$F$784,5,0)</f>
        <v>Leht ja Margus OÜ</v>
      </c>
      <c r="S438" s="12" t="s">
        <v>2019</v>
      </c>
      <c r="T438" s="12" t="s">
        <v>2020</v>
      </c>
      <c r="U438" s="12"/>
      <c r="V438" s="12" t="s">
        <v>2019</v>
      </c>
      <c r="X438" s="16">
        <f t="shared" si="582"/>
        <v>7470.92</v>
      </c>
      <c r="Y438" s="1" t="str">
        <f t="shared" si="583"/>
        <v>N0176</v>
      </c>
      <c r="Z438" s="1" t="str">
        <f t="shared" si="584"/>
        <v>D05876</v>
      </c>
      <c r="AB438" s="1">
        <f t="shared" si="585"/>
        <v>50147</v>
      </c>
      <c r="AC438" s="1" t="str">
        <f t="shared" si="585"/>
        <v>OÜ Leht ja Margus</v>
      </c>
      <c r="AD438" s="1">
        <f>VLOOKUP(G438,[2]abi!$A$2:$C$4,2,0)</f>
        <v>71200022</v>
      </c>
      <c r="AF438" s="1" t="str">
        <f t="shared" si="586"/>
        <v>000000000000003069</v>
      </c>
      <c r="AG438" s="1">
        <f>VLOOKUP($AB438,[3]SAP!AN$4:AU$7387,4,0)</f>
        <v>2026</v>
      </c>
      <c r="AH438" s="1" t="str">
        <f>VLOOKUP($AB438,[3]SAP!$AN$4:$AU$7387,5,0)</f>
        <v>2026-PRL1-50147</v>
      </c>
      <c r="AI438" s="1" t="str">
        <f>VLOOKUP($AB438,[3]SAP!$AN$4:$AU$7387,6,0)</f>
        <v>#</v>
      </c>
      <c r="AJ438" s="1" t="str">
        <f>VLOOKUP($AB438,[3]SAP!$AN$4:$AU$7387,7,0)</f>
        <v>#</v>
      </c>
      <c r="AK438" s="1" t="str">
        <f>VLOOKUP($AB438,[3]SAP!$AN$4:$AU$7387,8,0)</f>
        <v>#</v>
      </c>
      <c r="AL438" s="1">
        <f t="shared" si="587"/>
        <v>1</v>
      </c>
      <c r="AM438" s="1">
        <v>1</v>
      </c>
      <c r="AN438" s="16">
        <f t="shared" si="588"/>
        <v>7470.92</v>
      </c>
      <c r="AO438" s="16">
        <f t="shared" si="589"/>
        <v>7470.92</v>
      </c>
      <c r="AP438" s="1">
        <v>1</v>
      </c>
      <c r="AQ438" s="1">
        <v>1</v>
      </c>
      <c r="AR438" s="1">
        <v>1</v>
      </c>
      <c r="AS438" s="1">
        <v>1</v>
      </c>
      <c r="AT438" s="1">
        <v>1</v>
      </c>
      <c r="AU438" s="1">
        <v>1</v>
      </c>
      <c r="AV438" s="1">
        <v>1</v>
      </c>
      <c r="AW438" s="1">
        <v>1</v>
      </c>
      <c r="AX438" s="1">
        <v>1</v>
      </c>
      <c r="AZ438" s="1" t="str">
        <f t="shared" si="590"/>
        <v>N0176</v>
      </c>
      <c r="BA438" s="1" t="str">
        <f t="shared" si="591"/>
        <v>D05876</v>
      </c>
      <c r="BB438" s="1" t="str">
        <f t="shared" si="591"/>
        <v>PIRET LEHT</v>
      </c>
      <c r="BC438" s="1">
        <f t="shared" si="592"/>
        <v>50147</v>
      </c>
      <c r="BE438" s="1">
        <v>71200013</v>
      </c>
      <c r="BG438" s="1" t="str">
        <f t="shared" si="593"/>
        <v>000000000000003062</v>
      </c>
      <c r="BH438" s="1">
        <f>VLOOKUP($AB438,[3]SAP!$AN$4:$AU$7387,4,0)</f>
        <v>2026</v>
      </c>
      <c r="BI438" s="1" t="str">
        <f>VLOOKUP($AB438,[3]SAP!$AN$4:$AU$7387,5,0)</f>
        <v>2026-PRL1-50147</v>
      </c>
      <c r="BJ438" s="1" t="str">
        <f>VLOOKUP($AB438,[3]SAP!$AN$4:$AU$7387,6,0)</f>
        <v>#</v>
      </c>
      <c r="BK438" s="1" t="str">
        <f>VLOOKUP($AB438,[3]SAP!$AN$4:$AU$7387,7,0)</f>
        <v>#</v>
      </c>
      <c r="BL438" s="1" t="str">
        <f>VLOOKUP($AB438,[3]SAP!$AN$4:$AU$7387,8,0)</f>
        <v>#</v>
      </c>
      <c r="BM438" s="1">
        <f t="shared" si="594"/>
        <v>0.2</v>
      </c>
      <c r="BN438" s="1">
        <v>1</v>
      </c>
      <c r="BO438" s="16">
        <v>1306.2000000000003</v>
      </c>
      <c r="BP438" s="15">
        <f t="shared" si="595"/>
        <v>261.24</v>
      </c>
      <c r="BQ438" s="1">
        <v>1</v>
      </c>
      <c r="BR438" s="1">
        <v>1</v>
      </c>
      <c r="BS438" s="1">
        <v>1</v>
      </c>
      <c r="BT438" s="1">
        <v>1</v>
      </c>
      <c r="BU438" s="1">
        <v>1</v>
      </c>
      <c r="BV438" s="1">
        <v>1</v>
      </c>
      <c r="BW438" s="1">
        <v>1</v>
      </c>
      <c r="BX438" s="1">
        <v>1</v>
      </c>
      <c r="BY438" s="1">
        <v>1</v>
      </c>
    </row>
    <row r="439" spans="1:77" x14ac:dyDescent="0.25">
      <c r="A439" s="12" t="str">
        <f t="shared" si="581"/>
        <v>50142N0178D05824</v>
      </c>
      <c r="B439" s="1">
        <v>10822039</v>
      </c>
      <c r="C439" s="12">
        <v>50142</v>
      </c>
      <c r="D439" s="1" t="s">
        <v>2021</v>
      </c>
      <c r="E439" s="1" t="s">
        <v>2022</v>
      </c>
      <c r="F439" s="1" t="s">
        <v>2023</v>
      </c>
      <c r="G439" s="1">
        <v>3069</v>
      </c>
      <c r="H439" s="1" t="s">
        <v>2024</v>
      </c>
      <c r="I439" s="1">
        <v>0.8</v>
      </c>
      <c r="J439" s="15">
        <v>5976.7360000000008</v>
      </c>
      <c r="L439" s="1">
        <v>0</v>
      </c>
      <c r="M439" s="1">
        <v>5976.7360000000008</v>
      </c>
      <c r="N439" s="1"/>
      <c r="O439" s="12" t="str">
        <f>VLOOKUP(C439,'[1]minu seosed mai'!$E$3:$F$784,2,0)</f>
        <v>Liivalaia Perearst OÜ</v>
      </c>
      <c r="P439" s="12" t="str">
        <f>VLOOKUP(A439,'[2]minu seosed mai'!$A$3:$A$784,1,0)</f>
        <v>50142N0178D05824</v>
      </c>
      <c r="Q439" s="12"/>
      <c r="R439" s="12" t="str">
        <f>VLOOKUP(H439,'[2]minu seosed mai'!$B$3:$F$784,5,0)</f>
        <v>Liivalaia Perearst OÜ</v>
      </c>
      <c r="S439" s="12" t="s">
        <v>2019</v>
      </c>
      <c r="T439" s="12" t="s">
        <v>2025</v>
      </c>
      <c r="U439" s="12"/>
      <c r="V439" s="12" t="s">
        <v>2019</v>
      </c>
      <c r="X439" s="16">
        <f t="shared" si="582"/>
        <v>7470.920000000001</v>
      </c>
      <c r="Y439" s="1" t="str">
        <f t="shared" si="583"/>
        <v>N0178</v>
      </c>
      <c r="Z439" s="1" t="str">
        <f t="shared" si="584"/>
        <v>D05824</v>
      </c>
      <c r="AB439" s="1">
        <f t="shared" si="585"/>
        <v>50142</v>
      </c>
      <c r="AC439" s="1" t="str">
        <f t="shared" si="585"/>
        <v>OÜ Liivalaia Perearst</v>
      </c>
      <c r="AD439" s="1">
        <f>VLOOKUP(G439,[2]abi!$A$2:$C$4,2,0)</f>
        <v>71200022</v>
      </c>
      <c r="AF439" s="1" t="str">
        <f t="shared" si="586"/>
        <v>000000000000003069</v>
      </c>
      <c r="AG439" s="1">
        <f>VLOOKUP($AB439,[3]SAP!AN$4:AU$7387,4,0)</f>
        <v>2026</v>
      </c>
      <c r="AH439" s="1" t="str">
        <f>VLOOKUP($AB439,[3]SAP!$AN$4:$AU$7387,5,0)</f>
        <v>2026-PRL1-50142</v>
      </c>
      <c r="AI439" s="1" t="str">
        <f>VLOOKUP($AB439,[3]SAP!$AN$4:$AU$7387,6,0)</f>
        <v>#</v>
      </c>
      <c r="AJ439" s="1" t="str">
        <f>VLOOKUP($AB439,[3]SAP!$AN$4:$AU$7387,7,0)</f>
        <v>#</v>
      </c>
      <c r="AK439" s="1" t="str">
        <f>VLOOKUP($AB439,[3]SAP!$AN$4:$AU$7387,8,0)</f>
        <v>#</v>
      </c>
      <c r="AL439" s="1">
        <f t="shared" si="587"/>
        <v>0.8</v>
      </c>
      <c r="AM439" s="1">
        <v>1</v>
      </c>
      <c r="AN439" s="16">
        <f t="shared" si="588"/>
        <v>7470.920000000001</v>
      </c>
      <c r="AO439" s="16">
        <f t="shared" si="589"/>
        <v>5976.7360000000008</v>
      </c>
      <c r="AP439" s="1">
        <v>1</v>
      </c>
      <c r="AQ439" s="1">
        <v>1</v>
      </c>
      <c r="AR439" s="1">
        <v>1</v>
      </c>
      <c r="AS439" s="1">
        <v>1</v>
      </c>
      <c r="AT439" s="1">
        <v>1</v>
      </c>
      <c r="AU439" s="1">
        <v>1</v>
      </c>
      <c r="AV439" s="1">
        <v>1</v>
      </c>
      <c r="AW439" s="1">
        <v>1</v>
      </c>
      <c r="AX439" s="1">
        <v>1</v>
      </c>
      <c r="AZ439" s="1" t="str">
        <f t="shared" si="590"/>
        <v>N0178</v>
      </c>
      <c r="BA439" s="1" t="str">
        <f t="shared" si="591"/>
        <v>D05824</v>
      </c>
      <c r="BB439" s="1" t="str">
        <f t="shared" si="591"/>
        <v>LIIS TÕNISSON</v>
      </c>
      <c r="BC439" s="1">
        <f t="shared" si="592"/>
        <v>50142</v>
      </c>
      <c r="BE439" s="1">
        <v>71200013</v>
      </c>
      <c r="BG439" s="1" t="str">
        <f t="shared" si="593"/>
        <v>000000000000003062</v>
      </c>
      <c r="BH439" s="1">
        <f>VLOOKUP($AB439,[3]SAP!$AN$4:$AU$7387,4,0)</f>
        <v>2026</v>
      </c>
      <c r="BI439" s="1" t="str">
        <f>VLOOKUP($AB439,[3]SAP!$AN$4:$AU$7387,5,0)</f>
        <v>2026-PRL1-50142</v>
      </c>
      <c r="BJ439" s="1" t="str">
        <f>VLOOKUP($AB439,[3]SAP!$AN$4:$AU$7387,6,0)</f>
        <v>#</v>
      </c>
      <c r="BK439" s="1" t="str">
        <f>VLOOKUP($AB439,[3]SAP!$AN$4:$AU$7387,7,0)</f>
        <v>#</v>
      </c>
      <c r="BL439" s="1" t="str">
        <f>VLOOKUP($AB439,[3]SAP!$AN$4:$AU$7387,8,0)</f>
        <v>#</v>
      </c>
      <c r="BM439" s="1">
        <f t="shared" si="594"/>
        <v>0</v>
      </c>
      <c r="BN439" s="1">
        <v>1</v>
      </c>
      <c r="BO439" s="16">
        <v>1306.2000000000003</v>
      </c>
      <c r="BP439" s="15">
        <f t="shared" si="595"/>
        <v>0</v>
      </c>
      <c r="BQ439" s="1">
        <v>1</v>
      </c>
      <c r="BR439" s="1">
        <v>1</v>
      </c>
      <c r="BS439" s="1">
        <v>1</v>
      </c>
      <c r="BT439" s="1">
        <v>1</v>
      </c>
      <c r="BU439" s="1">
        <v>1</v>
      </c>
      <c r="BV439" s="1">
        <v>1</v>
      </c>
      <c r="BW439" s="1">
        <v>1</v>
      </c>
      <c r="BX439" s="1">
        <v>1</v>
      </c>
      <c r="BY439" s="1">
        <v>1</v>
      </c>
    </row>
    <row r="440" spans="1:77" x14ac:dyDescent="0.25">
      <c r="A440" s="12" t="str">
        <f t="shared" si="564"/>
        <v>501423069D05809</v>
      </c>
      <c r="B440" s="1">
        <v>10822039</v>
      </c>
      <c r="C440" s="12">
        <v>50142</v>
      </c>
      <c r="D440" s="1" t="s">
        <v>2021</v>
      </c>
      <c r="E440" s="1" t="s">
        <v>2026</v>
      </c>
      <c r="F440" s="1" t="s">
        <v>2027</v>
      </c>
      <c r="G440" s="1">
        <v>3069</v>
      </c>
      <c r="H440" s="1" t="s">
        <v>2028</v>
      </c>
      <c r="I440" s="1">
        <v>0</v>
      </c>
      <c r="J440" s="17">
        <v>0</v>
      </c>
      <c r="L440" s="1">
        <v>0</v>
      </c>
      <c r="M440" s="1">
        <v>0</v>
      </c>
      <c r="N440" s="1"/>
      <c r="O440" s="12" t="str">
        <f>VLOOKUP(C440,'[1]minu seosed mai'!$E$3:$F$784,2,0)</f>
        <v>Liivalaia Perearst OÜ</v>
      </c>
      <c r="P440" s="12" t="e">
        <f>VLOOKUP(A440,'[1]minu seosed mai'!$A$3:$A$784,1,0)</f>
        <v>#N/A</v>
      </c>
      <c r="Q440" s="12"/>
      <c r="R440" s="12" t="str">
        <f>VLOOKUP(H440,'[2]minu seosed mai'!$B$3:$F$784,5,0)</f>
        <v>Liivalaia Perearst OÜ</v>
      </c>
      <c r="S440" s="12" t="s">
        <v>2029</v>
      </c>
      <c r="T440" s="12" t="s">
        <v>2030</v>
      </c>
      <c r="U440" s="12"/>
      <c r="V440" s="12" t="s">
        <v>2029</v>
      </c>
    </row>
    <row r="441" spans="1:77" x14ac:dyDescent="0.25">
      <c r="A441" s="12" t="str">
        <f t="shared" ref="A441:A449" si="596">C441&amp;H441&amp;E441</f>
        <v>50607N0011D01064</v>
      </c>
      <c r="B441" s="1">
        <v>11242172</v>
      </c>
      <c r="C441" s="12">
        <v>50607</v>
      </c>
      <c r="D441" s="1" t="s">
        <v>2031</v>
      </c>
      <c r="E441" s="1" t="s">
        <v>2032</v>
      </c>
      <c r="F441" s="1" t="s">
        <v>2033</v>
      </c>
      <c r="G441" s="1">
        <v>3069</v>
      </c>
      <c r="H441" s="1" t="s">
        <v>2034</v>
      </c>
      <c r="I441" s="1">
        <v>1</v>
      </c>
      <c r="J441" s="15">
        <v>7470.92</v>
      </c>
      <c r="K441" s="1">
        <v>0.4</v>
      </c>
      <c r="L441" s="15">
        <v>522.48</v>
      </c>
      <c r="M441" s="1">
        <v>7993.4</v>
      </c>
      <c r="N441" s="1"/>
      <c r="O441" s="12" t="str">
        <f>VLOOKUP(C441,'[1]minu seosed mai'!$E$3:$F$784,2,0)</f>
        <v>Linna Tervisekeskus OÜ</v>
      </c>
      <c r="P441" s="12" t="str">
        <f>VLOOKUP(A441,'[2]minu seosed mai'!$A$3:$A$784,1,0)</f>
        <v>50607N0011D01064</v>
      </c>
      <c r="Q441" s="12"/>
      <c r="R441" s="12" t="str">
        <f>VLOOKUP(H441,'[2]minu seosed mai'!$B$3:$F$784,5,0)</f>
        <v>Linna Tervisekeskus OÜ</v>
      </c>
      <c r="S441" s="12" t="s">
        <v>2029</v>
      </c>
      <c r="T441" s="18" t="e">
        <v>#N/A</v>
      </c>
      <c r="U441" s="12" t="e">
        <v>#N/A</v>
      </c>
      <c r="V441" s="12" t="s">
        <v>2029</v>
      </c>
      <c r="X441" s="16">
        <f t="shared" ref="X441:X449" si="597">J441/I441</f>
        <v>7470.92</v>
      </c>
      <c r="Y441" s="1" t="str">
        <f t="shared" ref="Y441:Y449" si="598">H441</f>
        <v>N0011</v>
      </c>
      <c r="Z441" s="1" t="str">
        <f t="shared" ref="Z441:Z449" si="599">E441</f>
        <v>D01064</v>
      </c>
      <c r="AB441" s="1">
        <f t="shared" ref="AB441:AC449" si="600">C441</f>
        <v>50607</v>
      </c>
      <c r="AC441" s="1" t="str">
        <f t="shared" si="600"/>
        <v>OÜ Linna Tervisekeskus</v>
      </c>
      <c r="AD441" s="1">
        <f>VLOOKUP(G441,[2]abi!$A$2:$C$4,2,0)</f>
        <v>71200022</v>
      </c>
      <c r="AF441" s="1" t="str">
        <f t="shared" ref="AF441:AF449" si="601">$AF$1&amp;G441</f>
        <v>000000000000003069</v>
      </c>
      <c r="AG441" s="1">
        <f>VLOOKUP($AB441,[3]SAP!AN$4:AU$7387,4,0)</f>
        <v>2026</v>
      </c>
      <c r="AH441" s="1" t="str">
        <f>VLOOKUP($AB441,[3]SAP!$AN$4:$AU$7387,5,0)</f>
        <v>2026-PRL1-50607</v>
      </c>
      <c r="AI441" s="1">
        <f>VLOOKUP($AB441,[3]SAP!$AN$4:$AU$7387,6,0)</f>
        <v>1</v>
      </c>
      <c r="AJ441" s="1" t="str">
        <f>VLOOKUP($AB441,[3]SAP!$AN$4:$AU$7387,7,0)</f>
        <v>TK006</v>
      </c>
      <c r="AK441" s="1" t="str">
        <f>VLOOKUP($AB441,[3]SAP!$AN$4:$AU$7387,8,0)</f>
        <v>#</v>
      </c>
      <c r="AL441" s="1">
        <f t="shared" ref="AL441:AL449" si="602">I441</f>
        <v>1</v>
      </c>
      <c r="AM441" s="1">
        <v>1</v>
      </c>
      <c r="AN441" s="16">
        <f t="shared" ref="AN441:AN449" si="603">X441</f>
        <v>7470.92</v>
      </c>
      <c r="AO441" s="16">
        <f t="shared" ref="AO441:AO449" si="604">J441</f>
        <v>7470.92</v>
      </c>
      <c r="AP441" s="1">
        <v>1</v>
      </c>
      <c r="AQ441" s="1">
        <v>1</v>
      </c>
      <c r="AR441" s="1">
        <v>1</v>
      </c>
      <c r="AS441" s="1">
        <v>1</v>
      </c>
      <c r="AT441" s="1">
        <v>1</v>
      </c>
      <c r="AU441" s="1">
        <v>1</v>
      </c>
      <c r="AV441" s="1">
        <v>1</v>
      </c>
      <c r="AW441" s="1">
        <v>1</v>
      </c>
      <c r="AX441" s="1">
        <v>1</v>
      </c>
      <c r="AZ441" s="1" t="str">
        <f t="shared" ref="AZ441:AZ449" si="605">H441</f>
        <v>N0011</v>
      </c>
      <c r="BA441" s="1" t="str">
        <f t="shared" ref="BA441:BB449" si="606">E441</f>
        <v>D01064</v>
      </c>
      <c r="BB441" s="1" t="str">
        <f t="shared" si="606"/>
        <v>ANDREI BORISSOV</v>
      </c>
      <c r="BC441" s="1">
        <f t="shared" ref="BC441:BC449" si="607">C441</f>
        <v>50607</v>
      </c>
      <c r="BE441" s="1">
        <v>71200013</v>
      </c>
      <c r="BG441" s="1" t="str">
        <f t="shared" ref="BG441:BG449" si="608">$BG$1&amp;3062</f>
        <v>000000000000003062</v>
      </c>
      <c r="BH441" s="1">
        <f>VLOOKUP($AB441,[3]SAP!$AN$4:$AU$7387,4,0)</f>
        <v>2026</v>
      </c>
      <c r="BI441" s="1" t="str">
        <f>VLOOKUP($AB441,[3]SAP!$AN$4:$AU$7387,5,0)</f>
        <v>2026-PRL1-50607</v>
      </c>
      <c r="BJ441" s="1">
        <f>VLOOKUP($AB441,[3]SAP!$AN$4:$AU$7387,6,0)</f>
        <v>1</v>
      </c>
      <c r="BK441" s="1" t="str">
        <f>VLOOKUP($AB441,[3]SAP!$AN$4:$AU$7387,7,0)</f>
        <v>TK006</v>
      </c>
      <c r="BL441" s="1" t="str">
        <f>VLOOKUP($AB441,[3]SAP!$AN$4:$AU$7387,8,0)</f>
        <v>#</v>
      </c>
      <c r="BM441" s="1">
        <f t="shared" ref="BM441:BM449" si="609">K441</f>
        <v>0.4</v>
      </c>
      <c r="BN441" s="1">
        <v>1</v>
      </c>
      <c r="BO441" s="16">
        <v>1306.2000000000003</v>
      </c>
      <c r="BP441" s="15">
        <f t="shared" ref="BP441:BP449" si="610">L441</f>
        <v>522.48</v>
      </c>
      <c r="BQ441" s="1">
        <v>1</v>
      </c>
      <c r="BR441" s="1">
        <v>1</v>
      </c>
      <c r="BS441" s="1">
        <v>1</v>
      </c>
      <c r="BT441" s="1">
        <v>1</v>
      </c>
      <c r="BU441" s="1">
        <v>1</v>
      </c>
      <c r="BV441" s="1">
        <v>1</v>
      </c>
      <c r="BW441" s="1">
        <v>1</v>
      </c>
      <c r="BX441" s="1">
        <v>1</v>
      </c>
      <c r="BY441" s="1">
        <v>1</v>
      </c>
    </row>
    <row r="442" spans="1:77" x14ac:dyDescent="0.25">
      <c r="A442" s="12" t="str">
        <f t="shared" si="596"/>
        <v>50607N0212D04055</v>
      </c>
      <c r="B442" s="1">
        <v>11242172</v>
      </c>
      <c r="C442" s="12">
        <v>50607</v>
      </c>
      <c r="D442" s="1" t="s">
        <v>2031</v>
      </c>
      <c r="E442" s="1" t="s">
        <v>2035</v>
      </c>
      <c r="F442" s="1" t="s">
        <v>2036</v>
      </c>
      <c r="G442" s="1">
        <v>3069</v>
      </c>
      <c r="H442" s="1" t="s">
        <v>2037</v>
      </c>
      <c r="I442" s="1">
        <v>0.8</v>
      </c>
      <c r="J442" s="15">
        <v>5976.7360000000008</v>
      </c>
      <c r="K442" s="1">
        <v>0.4</v>
      </c>
      <c r="L442" s="15">
        <v>522.48</v>
      </c>
      <c r="M442" s="1">
        <v>6499.2160000000003</v>
      </c>
      <c r="N442" s="1"/>
      <c r="O442" s="12" t="str">
        <f>VLOOKUP(C442,'[1]minu seosed mai'!$E$3:$F$784,2,0)</f>
        <v>Linna Tervisekeskus OÜ</v>
      </c>
      <c r="P442" s="18" t="e">
        <f>VLOOKUP(A442,'[2]minu seosed mai'!$A$3:$A$784,1,0)</f>
        <v>#N/A</v>
      </c>
      <c r="Q442" s="18"/>
      <c r="R442" s="18" t="str">
        <f>VLOOKUP(H442,'[2]minu seosed mai'!$B$3:$F$784,5,0)</f>
        <v>Linna Tervisekeskus OÜ</v>
      </c>
      <c r="S442" s="12" t="s">
        <v>2029</v>
      </c>
      <c r="T442" s="12" t="s">
        <v>2038</v>
      </c>
      <c r="U442" s="12"/>
      <c r="V442" s="12" t="s">
        <v>2029</v>
      </c>
      <c r="W442" s="22" t="b">
        <f>R442=D442</f>
        <v>0</v>
      </c>
      <c r="X442" s="16">
        <f t="shared" si="597"/>
        <v>7470.920000000001</v>
      </c>
      <c r="Y442" s="1" t="str">
        <f t="shared" si="598"/>
        <v>N0212</v>
      </c>
      <c r="Z442" s="1" t="str">
        <f t="shared" si="599"/>
        <v>D04055</v>
      </c>
      <c r="AB442" s="1">
        <f t="shared" si="600"/>
        <v>50607</v>
      </c>
      <c r="AC442" s="1" t="str">
        <f t="shared" si="600"/>
        <v>OÜ Linna Tervisekeskus</v>
      </c>
      <c r="AD442" s="1">
        <f>VLOOKUP(G442,[2]abi!$A$2:$C$4,2,0)</f>
        <v>71200022</v>
      </c>
      <c r="AF442" s="1" t="str">
        <f t="shared" si="601"/>
        <v>000000000000003069</v>
      </c>
      <c r="AG442" s="1">
        <f>VLOOKUP($AB442,[3]SAP!AN$4:AU$7387,4,0)</f>
        <v>2026</v>
      </c>
      <c r="AH442" s="1" t="str">
        <f>VLOOKUP($AB442,[3]SAP!$AN$4:$AU$7387,5,0)</f>
        <v>2026-PRL1-50607</v>
      </c>
      <c r="AI442" s="1">
        <f>VLOOKUP($AB442,[3]SAP!$AN$4:$AU$7387,6,0)</f>
        <v>1</v>
      </c>
      <c r="AJ442" s="1" t="str">
        <f>VLOOKUP($AB442,[3]SAP!$AN$4:$AU$7387,7,0)</f>
        <v>TK006</v>
      </c>
      <c r="AK442" s="1" t="str">
        <f>VLOOKUP($AB442,[3]SAP!$AN$4:$AU$7387,8,0)</f>
        <v>#</v>
      </c>
      <c r="AL442" s="1">
        <f t="shared" si="602"/>
        <v>0.8</v>
      </c>
      <c r="AM442" s="1">
        <v>1</v>
      </c>
      <c r="AN442" s="16">
        <f t="shared" si="603"/>
        <v>7470.920000000001</v>
      </c>
      <c r="AO442" s="16">
        <f t="shared" si="604"/>
        <v>5976.7360000000008</v>
      </c>
      <c r="AP442" s="1">
        <v>1</v>
      </c>
      <c r="AQ442" s="1">
        <v>1</v>
      </c>
      <c r="AR442" s="1">
        <v>1</v>
      </c>
      <c r="AS442" s="1">
        <v>1</v>
      </c>
      <c r="AT442" s="1">
        <v>1</v>
      </c>
      <c r="AU442" s="1">
        <v>1</v>
      </c>
      <c r="AV442" s="1">
        <v>1</v>
      </c>
      <c r="AW442" s="1">
        <v>1</v>
      </c>
      <c r="AX442" s="1">
        <v>1</v>
      </c>
      <c r="AZ442" s="1" t="str">
        <f t="shared" si="605"/>
        <v>N0212</v>
      </c>
      <c r="BA442" s="1" t="str">
        <f t="shared" si="606"/>
        <v>D04055</v>
      </c>
      <c r="BB442" s="1" t="str">
        <f t="shared" si="606"/>
        <v>KONSTANTIN IVANOV</v>
      </c>
      <c r="BC442" s="1">
        <f t="shared" si="607"/>
        <v>50607</v>
      </c>
      <c r="BE442" s="1">
        <v>71200013</v>
      </c>
      <c r="BG442" s="1" t="str">
        <f t="shared" si="608"/>
        <v>000000000000003062</v>
      </c>
      <c r="BH442" s="1">
        <f>VLOOKUP($AB442,[3]SAP!$AN$4:$AU$7387,4,0)</f>
        <v>2026</v>
      </c>
      <c r="BI442" s="1" t="str">
        <f>VLOOKUP($AB442,[3]SAP!$AN$4:$AU$7387,5,0)</f>
        <v>2026-PRL1-50607</v>
      </c>
      <c r="BJ442" s="1">
        <f>VLOOKUP($AB442,[3]SAP!$AN$4:$AU$7387,6,0)</f>
        <v>1</v>
      </c>
      <c r="BK442" s="1" t="str">
        <f>VLOOKUP($AB442,[3]SAP!$AN$4:$AU$7387,7,0)</f>
        <v>TK006</v>
      </c>
      <c r="BL442" s="1" t="str">
        <f>VLOOKUP($AB442,[3]SAP!$AN$4:$AU$7387,8,0)</f>
        <v>#</v>
      </c>
      <c r="BM442" s="1">
        <f t="shared" si="609"/>
        <v>0.4</v>
      </c>
      <c r="BN442" s="1">
        <v>1</v>
      </c>
      <c r="BO442" s="16">
        <v>1306.2000000000003</v>
      </c>
      <c r="BP442" s="15">
        <f t="shared" si="610"/>
        <v>522.48</v>
      </c>
      <c r="BQ442" s="1">
        <v>1</v>
      </c>
      <c r="BR442" s="1">
        <v>1</v>
      </c>
      <c r="BS442" s="1">
        <v>1</v>
      </c>
      <c r="BT442" s="1">
        <v>1</v>
      </c>
      <c r="BU442" s="1">
        <v>1</v>
      </c>
      <c r="BV442" s="1">
        <v>1</v>
      </c>
      <c r="BW442" s="1">
        <v>1</v>
      </c>
      <c r="BX442" s="1">
        <v>1</v>
      </c>
      <c r="BY442" s="1">
        <v>1</v>
      </c>
    </row>
    <row r="443" spans="1:77" x14ac:dyDescent="0.25">
      <c r="A443" s="12" t="str">
        <f t="shared" si="596"/>
        <v>50607N0243D06494</v>
      </c>
      <c r="B443" s="1">
        <v>11242172</v>
      </c>
      <c r="C443" s="12">
        <v>50607</v>
      </c>
      <c r="D443" s="1" t="s">
        <v>2031</v>
      </c>
      <c r="E443" s="1" t="s">
        <v>2039</v>
      </c>
      <c r="F443" s="1" t="s">
        <v>2040</v>
      </c>
      <c r="G443" s="1">
        <v>3069</v>
      </c>
      <c r="H443" s="1" t="s">
        <v>2041</v>
      </c>
      <c r="I443" s="1">
        <v>1</v>
      </c>
      <c r="J443" s="15">
        <v>7470.92</v>
      </c>
      <c r="K443" s="1">
        <v>0.4</v>
      </c>
      <c r="L443" s="15">
        <v>522.48</v>
      </c>
      <c r="M443" s="1">
        <v>7993.4</v>
      </c>
      <c r="N443" s="1"/>
      <c r="O443" s="12" t="str">
        <f>VLOOKUP(C443,'[1]minu seosed mai'!$E$3:$F$784,2,0)</f>
        <v>Linna Tervisekeskus OÜ</v>
      </c>
      <c r="P443" s="12" t="str">
        <f>VLOOKUP(A443,'[2]minu seosed mai'!$A$3:$A$784,1,0)</f>
        <v>50607N0243D06494</v>
      </c>
      <c r="Q443" s="12"/>
      <c r="R443" s="12" t="str">
        <f>VLOOKUP(H443,'[2]minu seosed mai'!$B$3:$F$784,5,0)</f>
        <v>Linna Tervisekeskus OÜ</v>
      </c>
      <c r="S443" s="12" t="s">
        <v>2029</v>
      </c>
      <c r="T443" s="12" t="s">
        <v>2042</v>
      </c>
      <c r="U443" s="12"/>
      <c r="V443" s="12" t="s">
        <v>2029</v>
      </c>
      <c r="X443" s="16">
        <f t="shared" si="597"/>
        <v>7470.92</v>
      </c>
      <c r="Y443" s="1" t="str">
        <f t="shared" si="598"/>
        <v>N0243</v>
      </c>
      <c r="Z443" s="1" t="str">
        <f t="shared" si="599"/>
        <v>D06494</v>
      </c>
      <c r="AB443" s="1">
        <f t="shared" si="600"/>
        <v>50607</v>
      </c>
      <c r="AC443" s="1" t="str">
        <f t="shared" si="600"/>
        <v>OÜ Linna Tervisekeskus</v>
      </c>
      <c r="AD443" s="1">
        <f>VLOOKUP(G443,[2]abi!$A$2:$C$4,2,0)</f>
        <v>71200022</v>
      </c>
      <c r="AF443" s="1" t="str">
        <f t="shared" si="601"/>
        <v>000000000000003069</v>
      </c>
      <c r="AG443" s="1">
        <f>VLOOKUP($AB443,[3]SAP!AN$4:AU$7387,4,0)</f>
        <v>2026</v>
      </c>
      <c r="AH443" s="1" t="str">
        <f>VLOOKUP($AB443,[3]SAP!$AN$4:$AU$7387,5,0)</f>
        <v>2026-PRL1-50607</v>
      </c>
      <c r="AI443" s="1">
        <f>VLOOKUP($AB443,[3]SAP!$AN$4:$AU$7387,6,0)</f>
        <v>1</v>
      </c>
      <c r="AJ443" s="1" t="str">
        <f>VLOOKUP($AB443,[3]SAP!$AN$4:$AU$7387,7,0)</f>
        <v>TK006</v>
      </c>
      <c r="AK443" s="1" t="str">
        <f>VLOOKUP($AB443,[3]SAP!$AN$4:$AU$7387,8,0)</f>
        <v>#</v>
      </c>
      <c r="AL443" s="1">
        <f t="shared" si="602"/>
        <v>1</v>
      </c>
      <c r="AM443" s="1">
        <v>1</v>
      </c>
      <c r="AN443" s="16">
        <f t="shared" si="603"/>
        <v>7470.92</v>
      </c>
      <c r="AO443" s="16">
        <f t="shared" si="604"/>
        <v>7470.92</v>
      </c>
      <c r="AP443" s="1">
        <v>1</v>
      </c>
      <c r="AQ443" s="1">
        <v>1</v>
      </c>
      <c r="AR443" s="1">
        <v>1</v>
      </c>
      <c r="AS443" s="1">
        <v>1</v>
      </c>
      <c r="AT443" s="1">
        <v>1</v>
      </c>
      <c r="AU443" s="1">
        <v>1</v>
      </c>
      <c r="AV443" s="1">
        <v>1</v>
      </c>
      <c r="AW443" s="1">
        <v>1</v>
      </c>
      <c r="AX443" s="1">
        <v>1</v>
      </c>
      <c r="AZ443" s="1" t="str">
        <f t="shared" si="605"/>
        <v>N0243</v>
      </c>
      <c r="BA443" s="1" t="str">
        <f t="shared" si="606"/>
        <v>D06494</v>
      </c>
      <c r="BB443" s="1" t="str">
        <f t="shared" si="606"/>
        <v>JELENA RIESENKAMPF</v>
      </c>
      <c r="BC443" s="1">
        <f t="shared" si="607"/>
        <v>50607</v>
      </c>
      <c r="BE443" s="1">
        <v>71200013</v>
      </c>
      <c r="BG443" s="1" t="str">
        <f t="shared" si="608"/>
        <v>000000000000003062</v>
      </c>
      <c r="BH443" s="1">
        <f>VLOOKUP($AB443,[3]SAP!$AN$4:$AU$7387,4,0)</f>
        <v>2026</v>
      </c>
      <c r="BI443" s="1" t="str">
        <f>VLOOKUP($AB443,[3]SAP!$AN$4:$AU$7387,5,0)</f>
        <v>2026-PRL1-50607</v>
      </c>
      <c r="BJ443" s="1">
        <f>VLOOKUP($AB443,[3]SAP!$AN$4:$AU$7387,6,0)</f>
        <v>1</v>
      </c>
      <c r="BK443" s="1" t="str">
        <f>VLOOKUP($AB443,[3]SAP!$AN$4:$AU$7387,7,0)</f>
        <v>TK006</v>
      </c>
      <c r="BL443" s="1" t="str">
        <f>VLOOKUP($AB443,[3]SAP!$AN$4:$AU$7387,8,0)</f>
        <v>#</v>
      </c>
      <c r="BM443" s="1">
        <f t="shared" si="609"/>
        <v>0.4</v>
      </c>
      <c r="BN443" s="1">
        <v>1</v>
      </c>
      <c r="BO443" s="16">
        <v>1306.2000000000003</v>
      </c>
      <c r="BP443" s="15">
        <f t="shared" si="610"/>
        <v>522.48</v>
      </c>
      <c r="BQ443" s="1">
        <v>1</v>
      </c>
      <c r="BR443" s="1">
        <v>1</v>
      </c>
      <c r="BS443" s="1">
        <v>1</v>
      </c>
      <c r="BT443" s="1">
        <v>1</v>
      </c>
      <c r="BU443" s="1">
        <v>1</v>
      </c>
      <c r="BV443" s="1">
        <v>1</v>
      </c>
      <c r="BW443" s="1">
        <v>1</v>
      </c>
      <c r="BX443" s="1">
        <v>1</v>
      </c>
      <c r="BY443" s="1">
        <v>1</v>
      </c>
    </row>
    <row r="444" spans="1:77" x14ac:dyDescent="0.25">
      <c r="A444" s="12" t="str">
        <f t="shared" si="596"/>
        <v>50607N0811D04394</v>
      </c>
      <c r="B444" s="1">
        <v>11242172</v>
      </c>
      <c r="C444" s="12">
        <v>50607</v>
      </c>
      <c r="D444" s="1" t="s">
        <v>2031</v>
      </c>
      <c r="E444" s="1" t="s">
        <v>2043</v>
      </c>
      <c r="F444" s="1" t="s">
        <v>2044</v>
      </c>
      <c r="G444" s="1">
        <v>3069</v>
      </c>
      <c r="H444" s="1" t="s">
        <v>2045</v>
      </c>
      <c r="I444" s="1">
        <v>1</v>
      </c>
      <c r="J444" s="15">
        <v>7470.92</v>
      </c>
      <c r="K444" s="1">
        <v>0.4</v>
      </c>
      <c r="L444" s="15">
        <v>522.48</v>
      </c>
      <c r="M444" s="1">
        <v>7993.4</v>
      </c>
      <c r="N444" s="1"/>
      <c r="O444" s="12" t="str">
        <f>VLOOKUP(C444,'[1]minu seosed mai'!$E$3:$F$784,2,0)</f>
        <v>Linna Tervisekeskus OÜ</v>
      </c>
      <c r="P444" s="12" t="str">
        <f>VLOOKUP(A444,'[2]minu seosed mai'!$A$3:$A$784,1,0)</f>
        <v>50607N0811D04394</v>
      </c>
      <c r="Q444" s="12"/>
      <c r="R444" s="12" t="str">
        <f>VLOOKUP(H444,'[2]minu seosed mai'!$B$3:$F$784,5,0)</f>
        <v>Linna Tervisekeskus OÜ</v>
      </c>
      <c r="S444" s="12" t="s">
        <v>2046</v>
      </c>
      <c r="T444" s="12" t="s">
        <v>2047</v>
      </c>
      <c r="U444" s="12"/>
      <c r="V444" s="12" t="s">
        <v>2046</v>
      </c>
      <c r="X444" s="16">
        <f t="shared" si="597"/>
        <v>7470.92</v>
      </c>
      <c r="Y444" s="1" t="str">
        <f t="shared" si="598"/>
        <v>N0811</v>
      </c>
      <c r="Z444" s="1" t="str">
        <f t="shared" si="599"/>
        <v>D04394</v>
      </c>
      <c r="AB444" s="1">
        <f t="shared" si="600"/>
        <v>50607</v>
      </c>
      <c r="AC444" s="1" t="str">
        <f t="shared" si="600"/>
        <v>OÜ Linna Tervisekeskus</v>
      </c>
      <c r="AD444" s="1">
        <f>VLOOKUP(G444,[2]abi!$A$2:$C$4,2,0)</f>
        <v>71200022</v>
      </c>
      <c r="AF444" s="1" t="str">
        <f t="shared" si="601"/>
        <v>000000000000003069</v>
      </c>
      <c r="AG444" s="1">
        <f>VLOOKUP($AB444,[3]SAP!AN$4:AU$7387,4,0)</f>
        <v>2026</v>
      </c>
      <c r="AH444" s="1" t="str">
        <f>VLOOKUP($AB444,[3]SAP!$AN$4:$AU$7387,5,0)</f>
        <v>2026-PRL1-50607</v>
      </c>
      <c r="AI444" s="1">
        <f>VLOOKUP($AB444,[3]SAP!$AN$4:$AU$7387,6,0)</f>
        <v>1</v>
      </c>
      <c r="AJ444" s="1" t="str">
        <f>VLOOKUP($AB444,[3]SAP!$AN$4:$AU$7387,7,0)</f>
        <v>TK006</v>
      </c>
      <c r="AK444" s="1" t="str">
        <f>VLOOKUP($AB444,[3]SAP!$AN$4:$AU$7387,8,0)</f>
        <v>#</v>
      </c>
      <c r="AL444" s="1">
        <f t="shared" si="602"/>
        <v>1</v>
      </c>
      <c r="AM444" s="1">
        <v>1</v>
      </c>
      <c r="AN444" s="16">
        <f t="shared" si="603"/>
        <v>7470.92</v>
      </c>
      <c r="AO444" s="16">
        <f t="shared" si="604"/>
        <v>7470.92</v>
      </c>
      <c r="AP444" s="1">
        <v>1</v>
      </c>
      <c r="AQ444" s="1">
        <v>1</v>
      </c>
      <c r="AR444" s="1">
        <v>1</v>
      </c>
      <c r="AS444" s="1">
        <v>1</v>
      </c>
      <c r="AT444" s="1">
        <v>1</v>
      </c>
      <c r="AU444" s="1">
        <v>1</v>
      </c>
      <c r="AV444" s="1">
        <v>1</v>
      </c>
      <c r="AW444" s="1">
        <v>1</v>
      </c>
      <c r="AX444" s="1">
        <v>1</v>
      </c>
      <c r="AZ444" s="1" t="str">
        <f t="shared" si="605"/>
        <v>N0811</v>
      </c>
      <c r="BA444" s="1" t="str">
        <f t="shared" si="606"/>
        <v>D04394</v>
      </c>
      <c r="BB444" s="1" t="str">
        <f t="shared" si="606"/>
        <v>OLGA BARANOV</v>
      </c>
      <c r="BC444" s="1">
        <f t="shared" si="607"/>
        <v>50607</v>
      </c>
      <c r="BE444" s="1">
        <v>71200013</v>
      </c>
      <c r="BG444" s="1" t="str">
        <f t="shared" si="608"/>
        <v>000000000000003062</v>
      </c>
      <c r="BH444" s="1">
        <f>VLOOKUP($AB444,[3]SAP!$AN$4:$AU$7387,4,0)</f>
        <v>2026</v>
      </c>
      <c r="BI444" s="1" t="str">
        <f>VLOOKUP($AB444,[3]SAP!$AN$4:$AU$7387,5,0)</f>
        <v>2026-PRL1-50607</v>
      </c>
      <c r="BJ444" s="1">
        <f>VLOOKUP($AB444,[3]SAP!$AN$4:$AU$7387,6,0)</f>
        <v>1</v>
      </c>
      <c r="BK444" s="1" t="str">
        <f>VLOOKUP($AB444,[3]SAP!$AN$4:$AU$7387,7,0)</f>
        <v>TK006</v>
      </c>
      <c r="BL444" s="1" t="str">
        <f>VLOOKUP($AB444,[3]SAP!$AN$4:$AU$7387,8,0)</f>
        <v>#</v>
      </c>
      <c r="BM444" s="1">
        <f t="shared" si="609"/>
        <v>0.4</v>
      </c>
      <c r="BN444" s="1">
        <v>1</v>
      </c>
      <c r="BO444" s="16">
        <v>1306.2000000000003</v>
      </c>
      <c r="BP444" s="15">
        <f t="shared" si="610"/>
        <v>522.48</v>
      </c>
      <c r="BQ444" s="1">
        <v>1</v>
      </c>
      <c r="BR444" s="1">
        <v>1</v>
      </c>
      <c r="BS444" s="1">
        <v>1</v>
      </c>
      <c r="BT444" s="1">
        <v>1</v>
      </c>
      <c r="BU444" s="1">
        <v>1</v>
      </c>
      <c r="BV444" s="1">
        <v>1</v>
      </c>
      <c r="BW444" s="1">
        <v>1</v>
      </c>
      <c r="BX444" s="1">
        <v>1</v>
      </c>
      <c r="BY444" s="1">
        <v>1</v>
      </c>
    </row>
    <row r="445" spans="1:77" x14ac:dyDescent="0.25">
      <c r="A445" s="12" t="str">
        <f t="shared" si="596"/>
        <v>50115N0021D02495</v>
      </c>
      <c r="B445" s="1">
        <v>10717779</v>
      </c>
      <c r="C445" s="12">
        <v>50115</v>
      </c>
      <c r="D445" s="1" t="s">
        <v>2048</v>
      </c>
      <c r="E445" s="1" t="s">
        <v>2049</v>
      </c>
      <c r="F445" s="1" t="s">
        <v>2050</v>
      </c>
      <c r="G445" s="1">
        <v>3069</v>
      </c>
      <c r="H445" s="1" t="s">
        <v>2051</v>
      </c>
      <c r="I445" s="1">
        <v>1</v>
      </c>
      <c r="J445" s="15">
        <v>7470.92</v>
      </c>
      <c r="K445" s="1">
        <v>1.0000000000000002</v>
      </c>
      <c r="L445" s="15">
        <v>1306.2000000000003</v>
      </c>
      <c r="M445" s="1">
        <v>8777.1200000000008</v>
      </c>
      <c r="N445" s="1"/>
      <c r="O445" s="12" t="str">
        <f>VLOOKUP(C445,'[1]minu seosed mai'!$E$3:$F$784,2,0)</f>
        <v>Linnamõisa Perearstikeskus OÜ</v>
      </c>
      <c r="P445" s="12" t="str">
        <f>VLOOKUP(A445,'[2]minu seosed mai'!$A$3:$A$784,1,0)</f>
        <v>50115N0021D02495</v>
      </c>
      <c r="Q445" s="12"/>
      <c r="R445" s="12" t="str">
        <f>VLOOKUP(H445,'[2]minu seosed mai'!$B$3:$F$784,5,0)</f>
        <v>Linnamõisa Perearstikeskus OÜ</v>
      </c>
      <c r="S445" s="12" t="s">
        <v>2046</v>
      </c>
      <c r="T445" s="12" t="s">
        <v>2052</v>
      </c>
      <c r="U445" s="12"/>
      <c r="V445" s="12" t="s">
        <v>2046</v>
      </c>
      <c r="X445" s="16">
        <f t="shared" si="597"/>
        <v>7470.92</v>
      </c>
      <c r="Y445" s="1" t="str">
        <f t="shared" si="598"/>
        <v>N0021</v>
      </c>
      <c r="Z445" s="1" t="str">
        <f t="shared" si="599"/>
        <v>D02495</v>
      </c>
      <c r="AB445" s="1">
        <f t="shared" si="600"/>
        <v>50115</v>
      </c>
      <c r="AC445" s="1" t="str">
        <f t="shared" si="600"/>
        <v>OÜ Linnamõisa Perearstikeskus</v>
      </c>
      <c r="AD445" s="1">
        <f>VLOOKUP(G445,[2]abi!$A$2:$C$4,2,0)</f>
        <v>71200022</v>
      </c>
      <c r="AF445" s="1" t="str">
        <f t="shared" si="601"/>
        <v>000000000000003069</v>
      </c>
      <c r="AG445" s="1">
        <f>VLOOKUP($AB445,[3]SAP!AN$4:AU$7387,4,0)</f>
        <v>2026</v>
      </c>
      <c r="AH445" s="1" t="str">
        <f>VLOOKUP($AB445,[3]SAP!$AN$4:$AU$7387,5,0)</f>
        <v>2026-PRL1-50115</v>
      </c>
      <c r="AI445" s="1">
        <f>VLOOKUP($AB445,[3]SAP!$AN$4:$AU$7387,6,0)</f>
        <v>1</v>
      </c>
      <c r="AJ445" s="1" t="str">
        <f>VLOOKUP($AB445,[3]SAP!$AN$4:$AU$7387,7,0)</f>
        <v>TK065</v>
      </c>
      <c r="AK445" s="1" t="str">
        <f>VLOOKUP($AB445,[3]SAP!$AN$4:$AU$7387,8,0)</f>
        <v>#</v>
      </c>
      <c r="AL445" s="1">
        <f t="shared" si="602"/>
        <v>1</v>
      </c>
      <c r="AM445" s="1">
        <v>1</v>
      </c>
      <c r="AN445" s="16">
        <f t="shared" si="603"/>
        <v>7470.92</v>
      </c>
      <c r="AO445" s="16">
        <f t="shared" si="604"/>
        <v>7470.92</v>
      </c>
      <c r="AP445" s="1">
        <v>1</v>
      </c>
      <c r="AQ445" s="1">
        <v>1</v>
      </c>
      <c r="AR445" s="1">
        <v>1</v>
      </c>
      <c r="AS445" s="1">
        <v>1</v>
      </c>
      <c r="AT445" s="1">
        <v>1</v>
      </c>
      <c r="AU445" s="1">
        <v>1</v>
      </c>
      <c r="AV445" s="1">
        <v>1</v>
      </c>
      <c r="AW445" s="1">
        <v>1</v>
      </c>
      <c r="AX445" s="1">
        <v>1</v>
      </c>
      <c r="AZ445" s="1" t="str">
        <f t="shared" si="605"/>
        <v>N0021</v>
      </c>
      <c r="BA445" s="1" t="str">
        <f t="shared" si="606"/>
        <v>D02495</v>
      </c>
      <c r="BB445" s="1" t="str">
        <f t="shared" si="606"/>
        <v>KATRIN MARTINSON</v>
      </c>
      <c r="BC445" s="1">
        <f t="shared" si="607"/>
        <v>50115</v>
      </c>
      <c r="BE445" s="1">
        <v>71200013</v>
      </c>
      <c r="BG445" s="1" t="str">
        <f t="shared" si="608"/>
        <v>000000000000003062</v>
      </c>
      <c r="BH445" s="1">
        <f>VLOOKUP($AB445,[3]SAP!$AN$4:$AU$7387,4,0)</f>
        <v>2026</v>
      </c>
      <c r="BI445" s="1" t="str">
        <f>VLOOKUP($AB445,[3]SAP!$AN$4:$AU$7387,5,0)</f>
        <v>2026-PRL1-50115</v>
      </c>
      <c r="BJ445" s="1">
        <f>VLOOKUP($AB445,[3]SAP!$AN$4:$AU$7387,6,0)</f>
        <v>1</v>
      </c>
      <c r="BK445" s="1" t="str">
        <f>VLOOKUP($AB445,[3]SAP!$AN$4:$AU$7387,7,0)</f>
        <v>TK065</v>
      </c>
      <c r="BL445" s="1" t="str">
        <f>VLOOKUP($AB445,[3]SAP!$AN$4:$AU$7387,8,0)</f>
        <v>#</v>
      </c>
      <c r="BM445" s="1">
        <f t="shared" si="609"/>
        <v>1.0000000000000002</v>
      </c>
      <c r="BN445" s="1">
        <v>1</v>
      </c>
      <c r="BO445" s="16">
        <v>1306.2000000000003</v>
      </c>
      <c r="BP445" s="15">
        <f t="shared" si="610"/>
        <v>1306.2000000000003</v>
      </c>
      <c r="BQ445" s="1">
        <v>1</v>
      </c>
      <c r="BR445" s="1">
        <v>1</v>
      </c>
      <c r="BS445" s="1">
        <v>1</v>
      </c>
      <c r="BT445" s="1">
        <v>1</v>
      </c>
      <c r="BU445" s="1">
        <v>1</v>
      </c>
      <c r="BV445" s="1">
        <v>1</v>
      </c>
      <c r="BW445" s="1">
        <v>1</v>
      </c>
      <c r="BX445" s="1">
        <v>1</v>
      </c>
      <c r="BY445" s="1">
        <v>1</v>
      </c>
    </row>
    <row r="446" spans="1:77" x14ac:dyDescent="0.25">
      <c r="A446" s="12" t="str">
        <f t="shared" si="596"/>
        <v>50115N0022D02494</v>
      </c>
      <c r="B446" s="1">
        <v>10717779</v>
      </c>
      <c r="C446" s="12">
        <v>50115</v>
      </c>
      <c r="D446" s="1" t="s">
        <v>2048</v>
      </c>
      <c r="E446" s="1" t="s">
        <v>2053</v>
      </c>
      <c r="F446" s="1" t="s">
        <v>2054</v>
      </c>
      <c r="G446" s="1">
        <v>3069</v>
      </c>
      <c r="H446" s="1" t="s">
        <v>2055</v>
      </c>
      <c r="I446" s="1">
        <v>1</v>
      </c>
      <c r="J446" s="15">
        <v>7470.92</v>
      </c>
      <c r="K446" s="1">
        <v>1.0000000000000002</v>
      </c>
      <c r="L446" s="15">
        <v>1306.2000000000003</v>
      </c>
      <c r="M446" s="1">
        <v>8777.1200000000008</v>
      </c>
      <c r="N446" s="1"/>
      <c r="O446" s="12" t="str">
        <f>VLOOKUP(C446,'[1]minu seosed mai'!$E$3:$F$784,2,0)</f>
        <v>Linnamõisa Perearstikeskus OÜ</v>
      </c>
      <c r="P446" s="12" t="str">
        <f>VLOOKUP(A446,'[2]minu seosed mai'!$A$3:$A$784,1,0)</f>
        <v>50115N0022D02494</v>
      </c>
      <c r="Q446" s="12"/>
      <c r="R446" s="12" t="str">
        <f>VLOOKUP(H446,'[2]minu seosed mai'!$B$3:$F$784,5,0)</f>
        <v>Linnamõisa Perearstikeskus OÜ</v>
      </c>
      <c r="S446" s="12" t="s">
        <v>2046</v>
      </c>
      <c r="T446" s="12" t="s">
        <v>2056</v>
      </c>
      <c r="U446" s="12"/>
      <c r="V446" s="12" t="s">
        <v>2046</v>
      </c>
      <c r="X446" s="16">
        <f t="shared" si="597"/>
        <v>7470.92</v>
      </c>
      <c r="Y446" s="1" t="str">
        <f t="shared" si="598"/>
        <v>N0022</v>
      </c>
      <c r="Z446" s="1" t="str">
        <f t="shared" si="599"/>
        <v>D02494</v>
      </c>
      <c r="AB446" s="1">
        <f t="shared" si="600"/>
        <v>50115</v>
      </c>
      <c r="AC446" s="1" t="str">
        <f t="shared" si="600"/>
        <v>OÜ Linnamõisa Perearstikeskus</v>
      </c>
      <c r="AD446" s="1">
        <f>VLOOKUP(G446,[2]abi!$A$2:$C$4,2,0)</f>
        <v>71200022</v>
      </c>
      <c r="AF446" s="1" t="str">
        <f t="shared" si="601"/>
        <v>000000000000003069</v>
      </c>
      <c r="AG446" s="1">
        <f>VLOOKUP($AB446,[3]SAP!AN$4:AU$7387,4,0)</f>
        <v>2026</v>
      </c>
      <c r="AH446" s="1" t="str">
        <f>VLOOKUP($AB446,[3]SAP!$AN$4:$AU$7387,5,0)</f>
        <v>2026-PRL1-50115</v>
      </c>
      <c r="AI446" s="1">
        <f>VLOOKUP($AB446,[3]SAP!$AN$4:$AU$7387,6,0)</f>
        <v>1</v>
      </c>
      <c r="AJ446" s="1" t="str">
        <f>VLOOKUP($AB446,[3]SAP!$AN$4:$AU$7387,7,0)</f>
        <v>TK065</v>
      </c>
      <c r="AK446" s="1" t="str">
        <f>VLOOKUP($AB446,[3]SAP!$AN$4:$AU$7387,8,0)</f>
        <v>#</v>
      </c>
      <c r="AL446" s="1">
        <f t="shared" si="602"/>
        <v>1</v>
      </c>
      <c r="AM446" s="1">
        <v>1</v>
      </c>
      <c r="AN446" s="16">
        <f t="shared" si="603"/>
        <v>7470.92</v>
      </c>
      <c r="AO446" s="16">
        <f t="shared" si="604"/>
        <v>7470.92</v>
      </c>
      <c r="AP446" s="1">
        <v>1</v>
      </c>
      <c r="AQ446" s="1">
        <v>1</v>
      </c>
      <c r="AR446" s="1">
        <v>1</v>
      </c>
      <c r="AS446" s="1">
        <v>1</v>
      </c>
      <c r="AT446" s="1">
        <v>1</v>
      </c>
      <c r="AU446" s="1">
        <v>1</v>
      </c>
      <c r="AV446" s="1">
        <v>1</v>
      </c>
      <c r="AW446" s="1">
        <v>1</v>
      </c>
      <c r="AX446" s="1">
        <v>1</v>
      </c>
      <c r="AZ446" s="1" t="str">
        <f t="shared" si="605"/>
        <v>N0022</v>
      </c>
      <c r="BA446" s="1" t="str">
        <f t="shared" si="606"/>
        <v>D02494</v>
      </c>
      <c r="BB446" s="1" t="str">
        <f t="shared" si="606"/>
        <v>ERET JAANSON</v>
      </c>
      <c r="BC446" s="1">
        <f t="shared" si="607"/>
        <v>50115</v>
      </c>
      <c r="BE446" s="1">
        <v>71200013</v>
      </c>
      <c r="BG446" s="1" t="str">
        <f t="shared" si="608"/>
        <v>000000000000003062</v>
      </c>
      <c r="BH446" s="1">
        <f>VLOOKUP($AB446,[3]SAP!$AN$4:$AU$7387,4,0)</f>
        <v>2026</v>
      </c>
      <c r="BI446" s="1" t="str">
        <f>VLOOKUP($AB446,[3]SAP!$AN$4:$AU$7387,5,0)</f>
        <v>2026-PRL1-50115</v>
      </c>
      <c r="BJ446" s="1">
        <f>VLOOKUP($AB446,[3]SAP!$AN$4:$AU$7387,6,0)</f>
        <v>1</v>
      </c>
      <c r="BK446" s="1" t="str">
        <f>VLOOKUP($AB446,[3]SAP!$AN$4:$AU$7387,7,0)</f>
        <v>TK065</v>
      </c>
      <c r="BL446" s="1" t="str">
        <f>VLOOKUP($AB446,[3]SAP!$AN$4:$AU$7387,8,0)</f>
        <v>#</v>
      </c>
      <c r="BM446" s="1">
        <f t="shared" si="609"/>
        <v>1.0000000000000002</v>
      </c>
      <c r="BN446" s="1">
        <v>1</v>
      </c>
      <c r="BO446" s="16">
        <v>1306.2000000000003</v>
      </c>
      <c r="BP446" s="15">
        <f t="shared" si="610"/>
        <v>1306.2000000000003</v>
      </c>
      <c r="BQ446" s="1">
        <v>1</v>
      </c>
      <c r="BR446" s="1">
        <v>1</v>
      </c>
      <c r="BS446" s="1">
        <v>1</v>
      </c>
      <c r="BT446" s="1">
        <v>1</v>
      </c>
      <c r="BU446" s="1">
        <v>1</v>
      </c>
      <c r="BV446" s="1">
        <v>1</v>
      </c>
      <c r="BW446" s="1">
        <v>1</v>
      </c>
      <c r="BX446" s="1">
        <v>1</v>
      </c>
      <c r="BY446" s="1">
        <v>1</v>
      </c>
    </row>
    <row r="447" spans="1:77" x14ac:dyDescent="0.25">
      <c r="A447" s="12" t="str">
        <f t="shared" si="596"/>
        <v>50115N0060D04582</v>
      </c>
      <c r="B447" s="1">
        <v>10717779</v>
      </c>
      <c r="C447" s="12">
        <v>50115</v>
      </c>
      <c r="D447" s="1" t="s">
        <v>2048</v>
      </c>
      <c r="E447" s="1" t="s">
        <v>2057</v>
      </c>
      <c r="F447" s="1" t="s">
        <v>2058</v>
      </c>
      <c r="G447" s="1">
        <v>3069</v>
      </c>
      <c r="H447" s="1" t="s">
        <v>2059</v>
      </c>
      <c r="I447" s="1">
        <v>1</v>
      </c>
      <c r="J447" s="15">
        <v>7470.92</v>
      </c>
      <c r="K447" s="1">
        <v>1.0000000000000002</v>
      </c>
      <c r="L447" s="15">
        <v>1306.2000000000003</v>
      </c>
      <c r="M447" s="1">
        <v>8777.1200000000008</v>
      </c>
      <c r="N447" s="1"/>
      <c r="O447" s="12" t="str">
        <f>VLOOKUP(C447,'[1]minu seosed mai'!$E$3:$F$784,2,0)</f>
        <v>Linnamõisa Perearstikeskus OÜ</v>
      </c>
      <c r="P447" s="12" t="str">
        <f>VLOOKUP(A447,'[2]minu seosed mai'!$A$3:$A$784,1,0)</f>
        <v>50115N0060D04582</v>
      </c>
      <c r="Q447" s="12"/>
      <c r="R447" s="12" t="str">
        <f>VLOOKUP(H447,'[2]minu seosed mai'!$B$3:$F$784,5,0)</f>
        <v>Linnamõisa Perearstikeskus OÜ</v>
      </c>
      <c r="S447" s="12" t="s">
        <v>2046</v>
      </c>
      <c r="T447" s="12" t="s">
        <v>2060</v>
      </c>
      <c r="U447" s="12"/>
      <c r="V447" s="12" t="s">
        <v>2046</v>
      </c>
      <c r="X447" s="16">
        <f t="shared" si="597"/>
        <v>7470.92</v>
      </c>
      <c r="Y447" s="1" t="str">
        <f t="shared" si="598"/>
        <v>N0060</v>
      </c>
      <c r="Z447" s="1" t="str">
        <f t="shared" si="599"/>
        <v>D04582</v>
      </c>
      <c r="AB447" s="1">
        <f t="shared" si="600"/>
        <v>50115</v>
      </c>
      <c r="AC447" s="1" t="str">
        <f t="shared" si="600"/>
        <v>OÜ Linnamõisa Perearstikeskus</v>
      </c>
      <c r="AD447" s="1">
        <f>VLOOKUP(G447,[2]abi!$A$2:$C$4,2,0)</f>
        <v>71200022</v>
      </c>
      <c r="AF447" s="1" t="str">
        <f t="shared" si="601"/>
        <v>000000000000003069</v>
      </c>
      <c r="AG447" s="1">
        <f>VLOOKUP($AB447,[3]SAP!AN$4:AU$7387,4,0)</f>
        <v>2026</v>
      </c>
      <c r="AH447" s="1" t="str">
        <f>VLOOKUP($AB447,[3]SAP!$AN$4:$AU$7387,5,0)</f>
        <v>2026-PRL1-50115</v>
      </c>
      <c r="AI447" s="1">
        <f>VLOOKUP($AB447,[3]SAP!$AN$4:$AU$7387,6,0)</f>
        <v>1</v>
      </c>
      <c r="AJ447" s="1" t="str">
        <f>VLOOKUP($AB447,[3]SAP!$AN$4:$AU$7387,7,0)</f>
        <v>TK065</v>
      </c>
      <c r="AK447" s="1" t="str">
        <f>VLOOKUP($AB447,[3]SAP!$AN$4:$AU$7387,8,0)</f>
        <v>#</v>
      </c>
      <c r="AL447" s="1">
        <f t="shared" si="602"/>
        <v>1</v>
      </c>
      <c r="AM447" s="1">
        <v>1</v>
      </c>
      <c r="AN447" s="16">
        <f t="shared" si="603"/>
        <v>7470.92</v>
      </c>
      <c r="AO447" s="16">
        <f t="shared" si="604"/>
        <v>7470.92</v>
      </c>
      <c r="AP447" s="1">
        <v>1</v>
      </c>
      <c r="AQ447" s="1">
        <v>1</v>
      </c>
      <c r="AR447" s="1">
        <v>1</v>
      </c>
      <c r="AS447" s="1">
        <v>1</v>
      </c>
      <c r="AT447" s="1">
        <v>1</v>
      </c>
      <c r="AU447" s="1">
        <v>1</v>
      </c>
      <c r="AV447" s="1">
        <v>1</v>
      </c>
      <c r="AW447" s="1">
        <v>1</v>
      </c>
      <c r="AX447" s="1">
        <v>1</v>
      </c>
      <c r="AZ447" s="1" t="str">
        <f t="shared" si="605"/>
        <v>N0060</v>
      </c>
      <c r="BA447" s="1" t="str">
        <f t="shared" si="606"/>
        <v>D04582</v>
      </c>
      <c r="BB447" s="1" t="str">
        <f t="shared" si="606"/>
        <v>REET LAIDOJA</v>
      </c>
      <c r="BC447" s="1">
        <f t="shared" si="607"/>
        <v>50115</v>
      </c>
      <c r="BE447" s="1">
        <v>71200013</v>
      </c>
      <c r="BG447" s="1" t="str">
        <f t="shared" si="608"/>
        <v>000000000000003062</v>
      </c>
      <c r="BH447" s="1">
        <f>VLOOKUP($AB447,[3]SAP!$AN$4:$AU$7387,4,0)</f>
        <v>2026</v>
      </c>
      <c r="BI447" s="1" t="str">
        <f>VLOOKUP($AB447,[3]SAP!$AN$4:$AU$7387,5,0)</f>
        <v>2026-PRL1-50115</v>
      </c>
      <c r="BJ447" s="1">
        <f>VLOOKUP($AB447,[3]SAP!$AN$4:$AU$7387,6,0)</f>
        <v>1</v>
      </c>
      <c r="BK447" s="1" t="str">
        <f>VLOOKUP($AB447,[3]SAP!$AN$4:$AU$7387,7,0)</f>
        <v>TK065</v>
      </c>
      <c r="BL447" s="1" t="str">
        <f>VLOOKUP($AB447,[3]SAP!$AN$4:$AU$7387,8,0)</f>
        <v>#</v>
      </c>
      <c r="BM447" s="1">
        <f t="shared" si="609"/>
        <v>1.0000000000000002</v>
      </c>
      <c r="BN447" s="1">
        <v>1</v>
      </c>
      <c r="BO447" s="16">
        <v>1306.2000000000003</v>
      </c>
      <c r="BP447" s="15">
        <f t="shared" si="610"/>
        <v>1306.2000000000003</v>
      </c>
      <c r="BQ447" s="1">
        <v>1</v>
      </c>
      <c r="BR447" s="1">
        <v>1</v>
      </c>
      <c r="BS447" s="1">
        <v>1</v>
      </c>
      <c r="BT447" s="1">
        <v>1</v>
      </c>
      <c r="BU447" s="1">
        <v>1</v>
      </c>
      <c r="BV447" s="1">
        <v>1</v>
      </c>
      <c r="BW447" s="1">
        <v>1</v>
      </c>
      <c r="BX447" s="1">
        <v>1</v>
      </c>
      <c r="BY447" s="1">
        <v>1</v>
      </c>
    </row>
    <row r="448" spans="1:77" x14ac:dyDescent="0.25">
      <c r="A448" s="12" t="str">
        <f t="shared" si="596"/>
        <v>50115N0061D04581</v>
      </c>
      <c r="B448" s="1">
        <v>10717779</v>
      </c>
      <c r="C448" s="12">
        <v>50115</v>
      </c>
      <c r="D448" s="1" t="s">
        <v>2048</v>
      </c>
      <c r="E448" s="1" t="s">
        <v>2061</v>
      </c>
      <c r="F448" s="1" t="s">
        <v>2062</v>
      </c>
      <c r="G448" s="1">
        <v>3069</v>
      </c>
      <c r="H448" s="1" t="s">
        <v>2063</v>
      </c>
      <c r="I448" s="1">
        <v>1</v>
      </c>
      <c r="J448" s="15">
        <v>7470.92</v>
      </c>
      <c r="K448" s="1">
        <v>1.0000000000000002</v>
      </c>
      <c r="L448" s="15">
        <v>1306.2000000000003</v>
      </c>
      <c r="M448" s="1">
        <v>8777.1200000000008</v>
      </c>
      <c r="N448" s="1"/>
      <c r="O448" s="12" t="str">
        <f>VLOOKUP(C448,'[1]minu seosed mai'!$E$3:$F$784,2,0)</f>
        <v>Linnamõisa Perearstikeskus OÜ</v>
      </c>
      <c r="P448" s="12" t="str">
        <f>VLOOKUP(A448,'[2]minu seosed mai'!$A$3:$A$784,1,0)</f>
        <v>50115N0061D04581</v>
      </c>
      <c r="Q448" s="12"/>
      <c r="R448" s="12" t="str">
        <f>VLOOKUP(H448,'[2]minu seosed mai'!$B$3:$F$784,5,0)</f>
        <v>Linnamõisa Perearstikeskus OÜ</v>
      </c>
      <c r="S448" s="12" t="s">
        <v>2046</v>
      </c>
      <c r="T448" s="12" t="s">
        <v>2064</v>
      </c>
      <c r="U448" s="12"/>
      <c r="V448" s="12" t="s">
        <v>2046</v>
      </c>
      <c r="X448" s="16">
        <f t="shared" si="597"/>
        <v>7470.92</v>
      </c>
      <c r="Y448" s="1" t="str">
        <f t="shared" si="598"/>
        <v>N0061</v>
      </c>
      <c r="Z448" s="1" t="str">
        <f t="shared" si="599"/>
        <v>D04581</v>
      </c>
      <c r="AB448" s="1">
        <f t="shared" si="600"/>
        <v>50115</v>
      </c>
      <c r="AC448" s="1" t="str">
        <f t="shared" si="600"/>
        <v>OÜ Linnamõisa Perearstikeskus</v>
      </c>
      <c r="AD448" s="1">
        <f>VLOOKUP(G448,[2]abi!$A$2:$C$4,2,0)</f>
        <v>71200022</v>
      </c>
      <c r="AF448" s="1" t="str">
        <f t="shared" si="601"/>
        <v>000000000000003069</v>
      </c>
      <c r="AG448" s="1">
        <f>VLOOKUP($AB448,[3]SAP!AN$4:AU$7387,4,0)</f>
        <v>2026</v>
      </c>
      <c r="AH448" s="1" t="str">
        <f>VLOOKUP($AB448,[3]SAP!$AN$4:$AU$7387,5,0)</f>
        <v>2026-PRL1-50115</v>
      </c>
      <c r="AI448" s="1">
        <f>VLOOKUP($AB448,[3]SAP!$AN$4:$AU$7387,6,0)</f>
        <v>1</v>
      </c>
      <c r="AJ448" s="1" t="str">
        <f>VLOOKUP($AB448,[3]SAP!$AN$4:$AU$7387,7,0)</f>
        <v>TK065</v>
      </c>
      <c r="AK448" s="1" t="str">
        <f>VLOOKUP($AB448,[3]SAP!$AN$4:$AU$7387,8,0)</f>
        <v>#</v>
      </c>
      <c r="AL448" s="1">
        <f t="shared" si="602"/>
        <v>1</v>
      </c>
      <c r="AM448" s="1">
        <v>1</v>
      </c>
      <c r="AN448" s="16">
        <f t="shared" si="603"/>
        <v>7470.92</v>
      </c>
      <c r="AO448" s="16">
        <f t="shared" si="604"/>
        <v>7470.92</v>
      </c>
      <c r="AP448" s="1">
        <v>1</v>
      </c>
      <c r="AQ448" s="1">
        <v>1</v>
      </c>
      <c r="AR448" s="1">
        <v>1</v>
      </c>
      <c r="AS448" s="1">
        <v>1</v>
      </c>
      <c r="AT448" s="1">
        <v>1</v>
      </c>
      <c r="AU448" s="1">
        <v>1</v>
      </c>
      <c r="AV448" s="1">
        <v>1</v>
      </c>
      <c r="AW448" s="1">
        <v>1</v>
      </c>
      <c r="AX448" s="1">
        <v>1</v>
      </c>
      <c r="AZ448" s="1" t="str">
        <f t="shared" si="605"/>
        <v>N0061</v>
      </c>
      <c r="BA448" s="1" t="str">
        <f t="shared" si="606"/>
        <v>D04581</v>
      </c>
      <c r="BB448" s="1" t="str">
        <f t="shared" si="606"/>
        <v>EVE KIVISTIK</v>
      </c>
      <c r="BC448" s="1">
        <f t="shared" si="607"/>
        <v>50115</v>
      </c>
      <c r="BE448" s="1">
        <v>71200013</v>
      </c>
      <c r="BG448" s="1" t="str">
        <f t="shared" si="608"/>
        <v>000000000000003062</v>
      </c>
      <c r="BH448" s="1">
        <f>VLOOKUP($AB448,[3]SAP!$AN$4:$AU$7387,4,0)</f>
        <v>2026</v>
      </c>
      <c r="BI448" s="1" t="str">
        <f>VLOOKUP($AB448,[3]SAP!$AN$4:$AU$7387,5,0)</f>
        <v>2026-PRL1-50115</v>
      </c>
      <c r="BJ448" s="1">
        <f>VLOOKUP($AB448,[3]SAP!$AN$4:$AU$7387,6,0)</f>
        <v>1</v>
      </c>
      <c r="BK448" s="1" t="str">
        <f>VLOOKUP($AB448,[3]SAP!$AN$4:$AU$7387,7,0)</f>
        <v>TK065</v>
      </c>
      <c r="BL448" s="1" t="str">
        <f>VLOOKUP($AB448,[3]SAP!$AN$4:$AU$7387,8,0)</f>
        <v>#</v>
      </c>
      <c r="BM448" s="1">
        <f t="shared" si="609"/>
        <v>1.0000000000000002</v>
      </c>
      <c r="BN448" s="1">
        <v>1</v>
      </c>
      <c r="BO448" s="16">
        <v>1306.2000000000003</v>
      </c>
      <c r="BP448" s="15">
        <f t="shared" si="610"/>
        <v>1306.2000000000003</v>
      </c>
      <c r="BQ448" s="1">
        <v>1</v>
      </c>
      <c r="BR448" s="1">
        <v>1</v>
      </c>
      <c r="BS448" s="1">
        <v>1</v>
      </c>
      <c r="BT448" s="1">
        <v>1</v>
      </c>
      <c r="BU448" s="1">
        <v>1</v>
      </c>
      <c r="BV448" s="1">
        <v>1</v>
      </c>
      <c r="BW448" s="1">
        <v>1</v>
      </c>
      <c r="BX448" s="1">
        <v>1</v>
      </c>
      <c r="BY448" s="1">
        <v>1</v>
      </c>
    </row>
    <row r="449" spans="1:77" x14ac:dyDescent="0.25">
      <c r="A449" s="12" t="str">
        <f t="shared" si="596"/>
        <v>50115N0185D07559</v>
      </c>
      <c r="B449" s="1">
        <v>10717779</v>
      </c>
      <c r="C449" s="12">
        <v>50115</v>
      </c>
      <c r="D449" s="1" t="s">
        <v>2048</v>
      </c>
      <c r="E449" s="1" t="s">
        <v>2065</v>
      </c>
      <c r="F449" s="1" t="s">
        <v>2066</v>
      </c>
      <c r="G449" s="1">
        <v>3069</v>
      </c>
      <c r="H449" s="1" t="s">
        <v>2067</v>
      </c>
      <c r="I449" s="1">
        <v>1</v>
      </c>
      <c r="J449" s="15">
        <v>7470.92</v>
      </c>
      <c r="K449" s="1">
        <v>1.0000000000000002</v>
      </c>
      <c r="L449" s="15">
        <v>1306.2000000000003</v>
      </c>
      <c r="M449" s="1">
        <v>8777.1200000000008</v>
      </c>
      <c r="N449" s="1"/>
      <c r="O449" s="12" t="str">
        <f>VLOOKUP(C449,'[1]minu seosed mai'!$E$3:$F$784,2,0)</f>
        <v>Linnamõisa Perearstikeskus OÜ</v>
      </c>
      <c r="P449" s="12" t="str">
        <f>VLOOKUP(A449,'[2]minu seosed mai'!$A$3:$A$784,1,0)</f>
        <v>50115N0185D07559</v>
      </c>
      <c r="Q449" s="12"/>
      <c r="R449" s="12" t="str">
        <f>VLOOKUP(H449,'[2]minu seosed mai'!$B$3:$F$784,5,0)</f>
        <v>Linnamõisa Perearstikeskus OÜ</v>
      </c>
      <c r="S449" s="12" t="s">
        <v>2068</v>
      </c>
      <c r="T449" s="12" t="s">
        <v>2069</v>
      </c>
      <c r="U449" s="12"/>
      <c r="V449" s="12" t="s">
        <v>2068</v>
      </c>
      <c r="X449" s="16">
        <f t="shared" si="597"/>
        <v>7470.92</v>
      </c>
      <c r="Y449" s="1" t="str">
        <f t="shared" si="598"/>
        <v>N0185</v>
      </c>
      <c r="Z449" s="1" t="str">
        <f t="shared" si="599"/>
        <v>D07559</v>
      </c>
      <c r="AB449" s="1">
        <f t="shared" si="600"/>
        <v>50115</v>
      </c>
      <c r="AC449" s="1" t="str">
        <f t="shared" si="600"/>
        <v>OÜ Linnamõisa Perearstikeskus</v>
      </c>
      <c r="AD449" s="1">
        <f>VLOOKUP(G449,[2]abi!$A$2:$C$4,2,0)</f>
        <v>71200022</v>
      </c>
      <c r="AF449" s="1" t="str">
        <f t="shared" si="601"/>
        <v>000000000000003069</v>
      </c>
      <c r="AG449" s="1">
        <f>VLOOKUP($AB449,[3]SAP!AN$4:AU$7387,4,0)</f>
        <v>2026</v>
      </c>
      <c r="AH449" s="1" t="str">
        <f>VLOOKUP($AB449,[3]SAP!$AN$4:$AU$7387,5,0)</f>
        <v>2026-PRL1-50115</v>
      </c>
      <c r="AI449" s="1">
        <f>VLOOKUP($AB449,[3]SAP!$AN$4:$AU$7387,6,0)</f>
        <v>1</v>
      </c>
      <c r="AJ449" s="1" t="str">
        <f>VLOOKUP($AB449,[3]SAP!$AN$4:$AU$7387,7,0)</f>
        <v>TK065</v>
      </c>
      <c r="AK449" s="1" t="str">
        <f>VLOOKUP($AB449,[3]SAP!$AN$4:$AU$7387,8,0)</f>
        <v>#</v>
      </c>
      <c r="AL449" s="1">
        <f t="shared" si="602"/>
        <v>1</v>
      </c>
      <c r="AM449" s="1">
        <v>1</v>
      </c>
      <c r="AN449" s="16">
        <f t="shared" si="603"/>
        <v>7470.92</v>
      </c>
      <c r="AO449" s="16">
        <f t="shared" si="604"/>
        <v>7470.92</v>
      </c>
      <c r="AP449" s="1">
        <v>1</v>
      </c>
      <c r="AQ449" s="1">
        <v>1</v>
      </c>
      <c r="AR449" s="1">
        <v>1</v>
      </c>
      <c r="AS449" s="1">
        <v>1</v>
      </c>
      <c r="AT449" s="1">
        <v>1</v>
      </c>
      <c r="AU449" s="1">
        <v>1</v>
      </c>
      <c r="AV449" s="1">
        <v>1</v>
      </c>
      <c r="AW449" s="1">
        <v>1</v>
      </c>
      <c r="AX449" s="1">
        <v>1</v>
      </c>
      <c r="AZ449" s="1" t="str">
        <f t="shared" si="605"/>
        <v>N0185</v>
      </c>
      <c r="BA449" s="1" t="str">
        <f t="shared" si="606"/>
        <v>D07559</v>
      </c>
      <c r="BB449" s="1" t="str">
        <f t="shared" si="606"/>
        <v>LAURA PRETT</v>
      </c>
      <c r="BC449" s="1">
        <f t="shared" si="607"/>
        <v>50115</v>
      </c>
      <c r="BE449" s="1">
        <v>71200013</v>
      </c>
      <c r="BG449" s="1" t="str">
        <f t="shared" si="608"/>
        <v>000000000000003062</v>
      </c>
      <c r="BH449" s="1">
        <f>VLOOKUP($AB449,[3]SAP!$AN$4:$AU$7387,4,0)</f>
        <v>2026</v>
      </c>
      <c r="BI449" s="1" t="str">
        <f>VLOOKUP($AB449,[3]SAP!$AN$4:$AU$7387,5,0)</f>
        <v>2026-PRL1-50115</v>
      </c>
      <c r="BJ449" s="1">
        <f>VLOOKUP($AB449,[3]SAP!$AN$4:$AU$7387,6,0)</f>
        <v>1</v>
      </c>
      <c r="BK449" s="1" t="str">
        <f>VLOOKUP($AB449,[3]SAP!$AN$4:$AU$7387,7,0)</f>
        <v>TK065</v>
      </c>
      <c r="BL449" s="1" t="str">
        <f>VLOOKUP($AB449,[3]SAP!$AN$4:$AU$7387,8,0)</f>
        <v>#</v>
      </c>
      <c r="BM449" s="1">
        <f t="shared" si="609"/>
        <v>1.0000000000000002</v>
      </c>
      <c r="BN449" s="1">
        <v>1</v>
      </c>
      <c r="BO449" s="16">
        <v>1306.2000000000003</v>
      </c>
      <c r="BP449" s="15">
        <f t="shared" si="610"/>
        <v>1306.2000000000003</v>
      </c>
      <c r="BQ449" s="1">
        <v>1</v>
      </c>
      <c r="BR449" s="1">
        <v>1</v>
      </c>
      <c r="BS449" s="1">
        <v>1</v>
      </c>
      <c r="BT449" s="1">
        <v>1</v>
      </c>
      <c r="BU449" s="1">
        <v>1</v>
      </c>
      <c r="BV449" s="1">
        <v>1</v>
      </c>
      <c r="BW449" s="1">
        <v>1</v>
      </c>
      <c r="BX449" s="1">
        <v>1</v>
      </c>
      <c r="BY449" s="1">
        <v>1</v>
      </c>
    </row>
    <row r="450" spans="1:77" x14ac:dyDescent="0.25">
      <c r="A450" s="12" t="str">
        <f t="shared" si="564"/>
        <v>500103061D06037</v>
      </c>
      <c r="B450" s="1">
        <v>10555874</v>
      </c>
      <c r="C450" s="12">
        <v>50010</v>
      </c>
      <c r="D450" s="1" t="s">
        <v>2070</v>
      </c>
      <c r="E450" s="1" t="s">
        <v>2071</v>
      </c>
      <c r="F450" s="1" t="s">
        <v>2072</v>
      </c>
      <c r="G450" s="1">
        <v>3061</v>
      </c>
      <c r="H450" s="1" t="s">
        <v>2073</v>
      </c>
      <c r="I450" s="1">
        <v>0</v>
      </c>
      <c r="J450" s="17">
        <v>0</v>
      </c>
      <c r="L450" s="1">
        <v>0</v>
      </c>
      <c r="M450" s="1">
        <v>0</v>
      </c>
      <c r="N450" s="1"/>
      <c r="O450" s="12" t="str">
        <f>VLOOKUP(C450,'[1]minu seosed mai'!$E$3:$F$784,2,0)</f>
        <v>Loo Tervisekeskus OÜ</v>
      </c>
      <c r="P450" s="12" t="e">
        <f>VLOOKUP(A450,'[1]minu seosed mai'!$A$3:$A$784,1,0)</f>
        <v>#N/A</v>
      </c>
      <c r="Q450" s="12"/>
      <c r="R450" s="12" t="str">
        <f>VLOOKUP(H450,'[2]minu seosed mai'!$B$3:$F$784,5,0)</f>
        <v>Loo Tervisekeskus OÜ</v>
      </c>
      <c r="S450" s="12" t="s">
        <v>2074</v>
      </c>
      <c r="T450" s="12" t="s">
        <v>2075</v>
      </c>
      <c r="U450" s="12"/>
      <c r="V450" s="12" t="s">
        <v>2074</v>
      </c>
    </row>
    <row r="451" spans="1:77" x14ac:dyDescent="0.25">
      <c r="A451" s="12" t="str">
        <f>C451&amp;H451&amp;E451</f>
        <v>50805N0265D07103</v>
      </c>
      <c r="B451" s="1">
        <v>12842862</v>
      </c>
      <c r="C451" s="12">
        <v>50805</v>
      </c>
      <c r="D451" s="1" t="s">
        <v>2074</v>
      </c>
      <c r="E451" s="1" t="s">
        <v>2076</v>
      </c>
      <c r="F451" s="1" t="s">
        <v>2077</v>
      </c>
      <c r="G451" s="1">
        <v>3069</v>
      </c>
      <c r="H451" s="1" t="s">
        <v>2078</v>
      </c>
      <c r="I451" s="1">
        <v>1</v>
      </c>
      <c r="J451" s="15">
        <v>7470.92</v>
      </c>
      <c r="K451" s="1">
        <v>0.70000000000000007</v>
      </c>
      <c r="L451" s="15">
        <v>914.34000000000015</v>
      </c>
      <c r="M451" s="1">
        <v>8385.26</v>
      </c>
      <c r="N451" s="1"/>
      <c r="O451" s="12" t="str">
        <f>VLOOKUP(C451,'[1]minu seosed mai'!$E$3:$F$784,2,0)</f>
        <v>OÜ Loo TK</v>
      </c>
      <c r="P451" s="12" t="str">
        <f>VLOOKUP(A451,'[2]minu seosed mai'!$A$3:$A$784,1,0)</f>
        <v>50805N0265D07103</v>
      </c>
      <c r="Q451" s="12"/>
      <c r="R451" s="12" t="str">
        <f>VLOOKUP(H451,'[2]minu seosed mai'!$B$3:$F$784,5,0)</f>
        <v>OÜ Loo TK</v>
      </c>
      <c r="S451" s="12" t="s">
        <v>2079</v>
      </c>
      <c r="T451" s="12" t="s">
        <v>2080</v>
      </c>
      <c r="U451" s="12"/>
      <c r="V451" s="12" t="s">
        <v>2079</v>
      </c>
      <c r="X451" s="16">
        <f>J451/I451</f>
        <v>7470.92</v>
      </c>
      <c r="Y451" s="1" t="str">
        <f>H451</f>
        <v>N0265</v>
      </c>
      <c r="Z451" s="1" t="str">
        <f>E451</f>
        <v>D07103</v>
      </c>
      <c r="AB451" s="1">
        <f>C451</f>
        <v>50805</v>
      </c>
      <c r="AC451" s="1" t="str">
        <f>D451</f>
        <v>OÜ Loo TK</v>
      </c>
      <c r="AD451" s="1">
        <f>VLOOKUP(G451,[2]abi!$A$2:$C$4,2,0)</f>
        <v>71200022</v>
      </c>
      <c r="AF451" s="1" t="str">
        <f>$AF$1&amp;G451</f>
        <v>000000000000003069</v>
      </c>
      <c r="AG451" s="1">
        <f>VLOOKUP($AB451,[3]SAP!AN$4:AU$7387,4,0)</f>
        <v>2026</v>
      </c>
      <c r="AH451" s="1" t="str">
        <f>VLOOKUP($AB451,[3]SAP!$AN$4:$AU$7387,5,0)</f>
        <v>2026-PRL1-50805</v>
      </c>
      <c r="AI451" s="1" t="str">
        <f>VLOOKUP($AB451,[3]SAP!$AN$4:$AU$7387,6,0)</f>
        <v>#</v>
      </c>
      <c r="AJ451" s="1" t="str">
        <f>VLOOKUP($AB451,[3]SAP!$AN$4:$AU$7387,7,0)</f>
        <v>#</v>
      </c>
      <c r="AK451" s="1" t="str">
        <f>VLOOKUP($AB451,[3]SAP!$AN$4:$AU$7387,8,0)</f>
        <v>#</v>
      </c>
      <c r="AL451" s="1">
        <f>I451</f>
        <v>1</v>
      </c>
      <c r="AM451" s="1">
        <v>1</v>
      </c>
      <c r="AN451" s="16">
        <f>X451</f>
        <v>7470.92</v>
      </c>
      <c r="AO451" s="16">
        <f t="shared" ref="AO451" si="611">J451</f>
        <v>7470.92</v>
      </c>
      <c r="AP451" s="1">
        <v>1</v>
      </c>
      <c r="AQ451" s="1">
        <v>1</v>
      </c>
      <c r="AR451" s="1">
        <v>1</v>
      </c>
      <c r="AS451" s="1">
        <v>1</v>
      </c>
      <c r="AT451" s="1">
        <v>1</v>
      </c>
      <c r="AU451" s="1">
        <v>1</v>
      </c>
      <c r="AV451" s="1">
        <v>1</v>
      </c>
      <c r="AW451" s="1">
        <v>1</v>
      </c>
      <c r="AX451" s="1">
        <v>1</v>
      </c>
      <c r="AZ451" s="1" t="str">
        <f>H451</f>
        <v>N0265</v>
      </c>
      <c r="BA451" s="1" t="str">
        <f>E451</f>
        <v>D07103</v>
      </c>
      <c r="BB451" s="1" t="str">
        <f>F451</f>
        <v>OLEG NOVIKOV</v>
      </c>
      <c r="BC451" s="1">
        <f>C451</f>
        <v>50805</v>
      </c>
      <c r="BE451" s="1">
        <v>71200013</v>
      </c>
      <c r="BG451" s="1" t="str">
        <f>$BG$1&amp;3062</f>
        <v>000000000000003062</v>
      </c>
      <c r="BH451" s="1">
        <f>VLOOKUP($AB451,[3]SAP!$AN$4:$AU$7387,4,0)</f>
        <v>2026</v>
      </c>
      <c r="BI451" s="1" t="str">
        <f>VLOOKUP($AB451,[3]SAP!$AN$4:$AU$7387,5,0)</f>
        <v>2026-PRL1-50805</v>
      </c>
      <c r="BJ451" s="1" t="str">
        <f>VLOOKUP($AB451,[3]SAP!$AN$4:$AU$7387,6,0)</f>
        <v>#</v>
      </c>
      <c r="BK451" s="1" t="str">
        <f>VLOOKUP($AB451,[3]SAP!$AN$4:$AU$7387,7,0)</f>
        <v>#</v>
      </c>
      <c r="BL451" s="1" t="str">
        <f>VLOOKUP($AB451,[3]SAP!$AN$4:$AU$7387,8,0)</f>
        <v>#</v>
      </c>
      <c r="BM451" s="1">
        <f>K451</f>
        <v>0.70000000000000007</v>
      </c>
      <c r="BN451" s="1">
        <v>1</v>
      </c>
      <c r="BO451" s="16">
        <v>1306.2000000000003</v>
      </c>
      <c r="BP451" s="15">
        <f>L451</f>
        <v>914.34000000000015</v>
      </c>
      <c r="BQ451" s="1">
        <v>1</v>
      </c>
      <c r="BR451" s="1">
        <v>1</v>
      </c>
      <c r="BS451" s="1">
        <v>1</v>
      </c>
      <c r="BT451" s="1">
        <v>1</v>
      </c>
      <c r="BU451" s="1">
        <v>1</v>
      </c>
      <c r="BV451" s="1">
        <v>1</v>
      </c>
      <c r="BW451" s="1">
        <v>1</v>
      </c>
      <c r="BX451" s="1">
        <v>1</v>
      </c>
      <c r="BY451" s="1">
        <v>1</v>
      </c>
    </row>
    <row r="452" spans="1:77" x14ac:dyDescent="0.25">
      <c r="A452" s="12" t="str">
        <f t="shared" ref="A452:A514" si="612">C452&amp;G452&amp;E452</f>
        <v>507303069D00568</v>
      </c>
      <c r="B452" s="1">
        <v>12462504</v>
      </c>
      <c r="C452" s="12">
        <v>50730</v>
      </c>
      <c r="D452" s="1" t="s">
        <v>2079</v>
      </c>
      <c r="E452" s="1" t="s">
        <v>2081</v>
      </c>
      <c r="F452" s="1" t="s">
        <v>2082</v>
      </c>
      <c r="G452" s="1">
        <v>3069</v>
      </c>
      <c r="H452" s="1" t="s">
        <v>2083</v>
      </c>
      <c r="I452" s="1">
        <v>0</v>
      </c>
      <c r="J452" s="17">
        <v>0</v>
      </c>
      <c r="L452" s="1">
        <v>0</v>
      </c>
      <c r="M452" s="1">
        <v>0</v>
      </c>
      <c r="N452" s="1"/>
      <c r="O452" s="12" t="str">
        <f>VLOOKUP(C452,'[1]minu seosed mai'!$E$3:$F$784,2,0)</f>
        <v>OÜ LPKG</v>
      </c>
      <c r="P452" s="12" t="e">
        <f>VLOOKUP(A452,'[1]minu seosed mai'!$A$3:$A$784,1,0)</f>
        <v>#N/A</v>
      </c>
      <c r="Q452" s="12"/>
      <c r="R452" s="12" t="str">
        <f>VLOOKUP(H452,'[2]minu seosed mai'!$B$3:$F$784,5,0)</f>
        <v>OÜ LPKG</v>
      </c>
      <c r="S452" s="12" t="s">
        <v>2084</v>
      </c>
      <c r="T452" s="12" t="s">
        <v>2085</v>
      </c>
      <c r="U452" s="12"/>
      <c r="V452" s="12" t="s">
        <v>2084</v>
      </c>
    </row>
    <row r="453" spans="1:77" x14ac:dyDescent="0.25">
      <c r="A453" s="12" t="str">
        <f t="shared" ref="A453:A484" si="613">C453&amp;H453&amp;E453</f>
        <v>50444N0641D00215</v>
      </c>
      <c r="B453" s="1">
        <v>10883466</v>
      </c>
      <c r="C453" s="12">
        <v>50444</v>
      </c>
      <c r="D453" s="1" t="s">
        <v>2086</v>
      </c>
      <c r="E453" s="1" t="s">
        <v>2087</v>
      </c>
      <c r="F453" s="1" t="s">
        <v>2088</v>
      </c>
      <c r="G453" s="1">
        <v>3069</v>
      </c>
      <c r="H453" s="1" t="s">
        <v>2089</v>
      </c>
      <c r="I453" s="1">
        <v>1</v>
      </c>
      <c r="J453" s="15">
        <v>7470.92</v>
      </c>
      <c r="K453" s="1">
        <v>0.2</v>
      </c>
      <c r="L453" s="15">
        <v>261.24</v>
      </c>
      <c r="M453" s="1">
        <v>7732.16</v>
      </c>
      <c r="N453" s="1"/>
      <c r="O453" s="12" t="str">
        <f>VLOOKUP(C453,'[1]minu seosed mai'!$E$3:$F$784,2,0)</f>
        <v>OÜ Maarjavälja Perearstid</v>
      </c>
      <c r="P453" s="12" t="str">
        <f>VLOOKUP(A453,'[2]minu seosed mai'!$A$3:$A$784,1,0)</f>
        <v>50444N0641D00215</v>
      </c>
      <c r="Q453" s="12"/>
      <c r="R453" s="12" t="str">
        <f>VLOOKUP(H453,'[2]minu seosed mai'!$B$3:$F$784,5,0)</f>
        <v>OÜ Maarjavälja Perearstid</v>
      </c>
      <c r="S453" s="12" t="s">
        <v>2084</v>
      </c>
      <c r="T453" s="12" t="s">
        <v>2090</v>
      </c>
      <c r="U453" s="12"/>
      <c r="V453" s="12" t="s">
        <v>2084</v>
      </c>
      <c r="X453" s="16">
        <f t="shared" ref="X453:X484" si="614">J453/I453</f>
        <v>7470.92</v>
      </c>
      <c r="Y453" s="1" t="str">
        <f t="shared" ref="Y453:Y484" si="615">H453</f>
        <v>N0641</v>
      </c>
      <c r="Z453" s="1" t="str">
        <f t="shared" ref="Z453:Z484" si="616">E453</f>
        <v>D00215</v>
      </c>
      <c r="AB453" s="1">
        <f t="shared" ref="AB453:AC484" si="617">C453</f>
        <v>50444</v>
      </c>
      <c r="AC453" s="1" t="str">
        <f t="shared" si="617"/>
        <v>OÜ MAARJAVÄLJA PEREARSTID</v>
      </c>
      <c r="AD453" s="1">
        <f>VLOOKUP(G453,[2]abi!$A$2:$C$4,2,0)</f>
        <v>71200022</v>
      </c>
      <c r="AF453" s="1" t="str">
        <f t="shared" ref="AF453:AF484" si="618">$AF$1&amp;G453</f>
        <v>000000000000003069</v>
      </c>
      <c r="AG453" s="1">
        <f>VLOOKUP($AB453,[3]SAP!AN$4:AU$7387,4,0)</f>
        <v>2026</v>
      </c>
      <c r="AH453" s="1" t="str">
        <f>VLOOKUP($AB453,[3]SAP!$AN$4:$AU$7387,5,0)</f>
        <v>2026-PRL1-50444</v>
      </c>
      <c r="AI453" s="1" t="str">
        <f>VLOOKUP($AB453,[3]SAP!$AN$4:$AU$7387,6,0)</f>
        <v>#</v>
      </c>
      <c r="AJ453" s="1" t="str">
        <f>VLOOKUP($AB453,[3]SAP!$AN$4:$AU$7387,7,0)</f>
        <v>#</v>
      </c>
      <c r="AK453" s="1" t="str">
        <f>VLOOKUP($AB453,[3]SAP!$AN$4:$AU$7387,8,0)</f>
        <v>#</v>
      </c>
      <c r="AL453" s="1">
        <f t="shared" ref="AL453:AL484" si="619">I453</f>
        <v>1</v>
      </c>
      <c r="AM453" s="1">
        <v>1</v>
      </c>
      <c r="AN453" s="16">
        <f t="shared" ref="AN453:AN484" si="620">X453</f>
        <v>7470.92</v>
      </c>
      <c r="AO453" s="16">
        <f t="shared" ref="AO453:AO484" si="621">J453</f>
        <v>7470.92</v>
      </c>
      <c r="AP453" s="1">
        <v>1</v>
      </c>
      <c r="AQ453" s="1">
        <v>1</v>
      </c>
      <c r="AR453" s="1">
        <v>1</v>
      </c>
      <c r="AS453" s="1">
        <v>1</v>
      </c>
      <c r="AT453" s="1">
        <v>1</v>
      </c>
      <c r="AU453" s="1">
        <v>1</v>
      </c>
      <c r="AV453" s="1">
        <v>1</v>
      </c>
      <c r="AW453" s="1">
        <v>1</v>
      </c>
      <c r="AX453" s="1">
        <v>1</v>
      </c>
      <c r="AZ453" s="1" t="str">
        <f t="shared" ref="AZ453:AZ484" si="622">H453</f>
        <v>N0641</v>
      </c>
      <c r="BA453" s="1" t="str">
        <f t="shared" ref="BA453:BB484" si="623">E453</f>
        <v>D00215</v>
      </c>
      <c r="BB453" s="1" t="str">
        <f t="shared" si="623"/>
        <v>MAIRE TREIAL</v>
      </c>
      <c r="BC453" s="1">
        <f t="shared" ref="BC453:BC484" si="624">C453</f>
        <v>50444</v>
      </c>
      <c r="BE453" s="1">
        <v>71200013</v>
      </c>
      <c r="BG453" s="1" t="str">
        <f t="shared" ref="BG453:BG484" si="625">$BG$1&amp;3062</f>
        <v>000000000000003062</v>
      </c>
      <c r="BH453" s="1">
        <f>VLOOKUP($AB453,[3]SAP!$AN$4:$AU$7387,4,0)</f>
        <v>2026</v>
      </c>
      <c r="BI453" s="1" t="str">
        <f>VLOOKUP($AB453,[3]SAP!$AN$4:$AU$7387,5,0)</f>
        <v>2026-PRL1-50444</v>
      </c>
      <c r="BJ453" s="1" t="str">
        <f>VLOOKUP($AB453,[3]SAP!$AN$4:$AU$7387,6,0)</f>
        <v>#</v>
      </c>
      <c r="BK453" s="1" t="str">
        <f>VLOOKUP($AB453,[3]SAP!$AN$4:$AU$7387,7,0)</f>
        <v>#</v>
      </c>
      <c r="BL453" s="1" t="str">
        <f>VLOOKUP($AB453,[3]SAP!$AN$4:$AU$7387,8,0)</f>
        <v>#</v>
      </c>
      <c r="BM453" s="1">
        <f t="shared" ref="BM453:BM484" si="626">K453</f>
        <v>0.2</v>
      </c>
      <c r="BN453" s="1">
        <v>1</v>
      </c>
      <c r="BO453" s="16">
        <v>1306.2000000000003</v>
      </c>
      <c r="BP453" s="15">
        <f t="shared" ref="BP453:BP484" si="627">L453</f>
        <v>261.24</v>
      </c>
      <c r="BQ453" s="1">
        <v>1</v>
      </c>
      <c r="BR453" s="1">
        <v>1</v>
      </c>
      <c r="BS453" s="1">
        <v>1</v>
      </c>
      <c r="BT453" s="1">
        <v>1</v>
      </c>
      <c r="BU453" s="1">
        <v>1</v>
      </c>
      <c r="BV453" s="1">
        <v>1</v>
      </c>
      <c r="BW453" s="1">
        <v>1</v>
      </c>
      <c r="BX453" s="1">
        <v>1</v>
      </c>
      <c r="BY453" s="1">
        <v>1</v>
      </c>
    </row>
    <row r="454" spans="1:77" x14ac:dyDescent="0.25">
      <c r="A454" s="12" t="str">
        <f t="shared" si="613"/>
        <v>50444N0642D00216</v>
      </c>
      <c r="B454" s="1">
        <v>10883466</v>
      </c>
      <c r="C454" s="12">
        <v>50444</v>
      </c>
      <c r="D454" s="1" t="s">
        <v>2086</v>
      </c>
      <c r="E454" s="1" t="s">
        <v>2091</v>
      </c>
      <c r="F454" s="1" t="s">
        <v>2092</v>
      </c>
      <c r="G454" s="1">
        <v>3069</v>
      </c>
      <c r="H454" s="1" t="s">
        <v>2093</v>
      </c>
      <c r="I454" s="1">
        <v>1</v>
      </c>
      <c r="J454" s="15">
        <v>7470.92</v>
      </c>
      <c r="K454" s="1">
        <v>0.2</v>
      </c>
      <c r="L454" s="15">
        <v>261.24</v>
      </c>
      <c r="M454" s="1">
        <v>7732.16</v>
      </c>
      <c r="N454" s="1"/>
      <c r="O454" s="12" t="str">
        <f>VLOOKUP(C454,'[1]minu seosed mai'!$E$3:$F$784,2,0)</f>
        <v>OÜ Maarjavälja Perearstid</v>
      </c>
      <c r="P454" s="12" t="str">
        <f>VLOOKUP(A454,'[2]minu seosed mai'!$A$3:$A$784,1,0)</f>
        <v>50444N0642D00216</v>
      </c>
      <c r="Q454" s="12"/>
      <c r="R454" s="12" t="str">
        <f>VLOOKUP(H454,'[2]minu seosed mai'!$B$3:$F$784,5,0)</f>
        <v>OÜ Maarjavälja Perearstid</v>
      </c>
      <c r="S454" s="12" t="s">
        <v>2084</v>
      </c>
      <c r="T454" s="12" t="s">
        <v>2094</v>
      </c>
      <c r="U454" s="12"/>
      <c r="V454" s="12" t="s">
        <v>2084</v>
      </c>
      <c r="X454" s="16">
        <f t="shared" si="614"/>
        <v>7470.92</v>
      </c>
      <c r="Y454" s="1" t="str">
        <f t="shared" si="615"/>
        <v>N0642</v>
      </c>
      <c r="Z454" s="1" t="str">
        <f t="shared" si="616"/>
        <v>D00216</v>
      </c>
      <c r="AB454" s="1">
        <f t="shared" si="617"/>
        <v>50444</v>
      </c>
      <c r="AC454" s="1" t="str">
        <f t="shared" si="617"/>
        <v>OÜ MAARJAVÄLJA PEREARSTID</v>
      </c>
      <c r="AD454" s="1">
        <f>VLOOKUP(G454,[2]abi!$A$2:$C$4,2,0)</f>
        <v>71200022</v>
      </c>
      <c r="AF454" s="1" t="str">
        <f t="shared" si="618"/>
        <v>000000000000003069</v>
      </c>
      <c r="AG454" s="1">
        <f>VLOOKUP($AB454,[3]SAP!AN$4:AU$7387,4,0)</f>
        <v>2026</v>
      </c>
      <c r="AH454" s="1" t="str">
        <f>VLOOKUP($AB454,[3]SAP!$AN$4:$AU$7387,5,0)</f>
        <v>2026-PRL1-50444</v>
      </c>
      <c r="AI454" s="1" t="str">
        <f>VLOOKUP($AB454,[3]SAP!$AN$4:$AU$7387,6,0)</f>
        <v>#</v>
      </c>
      <c r="AJ454" s="1" t="str">
        <f>VLOOKUP($AB454,[3]SAP!$AN$4:$AU$7387,7,0)</f>
        <v>#</v>
      </c>
      <c r="AK454" s="1" t="str">
        <f>VLOOKUP($AB454,[3]SAP!$AN$4:$AU$7387,8,0)</f>
        <v>#</v>
      </c>
      <c r="AL454" s="1">
        <f t="shared" si="619"/>
        <v>1</v>
      </c>
      <c r="AM454" s="1">
        <v>1</v>
      </c>
      <c r="AN454" s="16">
        <f t="shared" si="620"/>
        <v>7470.92</v>
      </c>
      <c r="AO454" s="16">
        <f t="shared" si="621"/>
        <v>7470.92</v>
      </c>
      <c r="AP454" s="1">
        <v>1</v>
      </c>
      <c r="AQ454" s="1">
        <v>1</v>
      </c>
      <c r="AR454" s="1">
        <v>1</v>
      </c>
      <c r="AS454" s="1">
        <v>1</v>
      </c>
      <c r="AT454" s="1">
        <v>1</v>
      </c>
      <c r="AU454" s="1">
        <v>1</v>
      </c>
      <c r="AV454" s="1">
        <v>1</v>
      </c>
      <c r="AW454" s="1">
        <v>1</v>
      </c>
      <c r="AX454" s="1">
        <v>1</v>
      </c>
      <c r="AZ454" s="1" t="str">
        <f t="shared" si="622"/>
        <v>N0642</v>
      </c>
      <c r="BA454" s="1" t="str">
        <f t="shared" si="623"/>
        <v>D00216</v>
      </c>
      <c r="BB454" s="1" t="str">
        <f t="shared" si="623"/>
        <v>ÜLLE ROOSTALU</v>
      </c>
      <c r="BC454" s="1">
        <f t="shared" si="624"/>
        <v>50444</v>
      </c>
      <c r="BE454" s="1">
        <v>71200013</v>
      </c>
      <c r="BG454" s="1" t="str">
        <f t="shared" si="625"/>
        <v>000000000000003062</v>
      </c>
      <c r="BH454" s="1">
        <f>VLOOKUP($AB454,[3]SAP!$AN$4:$AU$7387,4,0)</f>
        <v>2026</v>
      </c>
      <c r="BI454" s="1" t="str">
        <f>VLOOKUP($AB454,[3]SAP!$AN$4:$AU$7387,5,0)</f>
        <v>2026-PRL1-50444</v>
      </c>
      <c r="BJ454" s="1" t="str">
        <f>VLOOKUP($AB454,[3]SAP!$AN$4:$AU$7387,6,0)</f>
        <v>#</v>
      </c>
      <c r="BK454" s="1" t="str">
        <f>VLOOKUP($AB454,[3]SAP!$AN$4:$AU$7387,7,0)</f>
        <v>#</v>
      </c>
      <c r="BL454" s="1" t="str">
        <f>VLOOKUP($AB454,[3]SAP!$AN$4:$AU$7387,8,0)</f>
        <v>#</v>
      </c>
      <c r="BM454" s="1">
        <f t="shared" si="626"/>
        <v>0.2</v>
      </c>
      <c r="BN454" s="1">
        <v>1</v>
      </c>
      <c r="BO454" s="16">
        <v>1306.2000000000003</v>
      </c>
      <c r="BP454" s="15">
        <f t="shared" si="627"/>
        <v>261.24</v>
      </c>
      <c r="BQ454" s="1">
        <v>1</v>
      </c>
      <c r="BR454" s="1">
        <v>1</v>
      </c>
      <c r="BS454" s="1">
        <v>1</v>
      </c>
      <c r="BT454" s="1">
        <v>1</v>
      </c>
      <c r="BU454" s="1">
        <v>1</v>
      </c>
      <c r="BV454" s="1">
        <v>1</v>
      </c>
      <c r="BW454" s="1">
        <v>1</v>
      </c>
      <c r="BX454" s="1">
        <v>1</v>
      </c>
      <c r="BY454" s="1">
        <v>1</v>
      </c>
    </row>
    <row r="455" spans="1:77" x14ac:dyDescent="0.25">
      <c r="A455" s="12" t="str">
        <f t="shared" si="613"/>
        <v>50444N0644D00245</v>
      </c>
      <c r="B455" s="1">
        <v>10883466</v>
      </c>
      <c r="C455" s="12">
        <v>50444</v>
      </c>
      <c r="D455" s="1" t="s">
        <v>2086</v>
      </c>
      <c r="E455" s="1" t="s">
        <v>2095</v>
      </c>
      <c r="F455" s="1" t="s">
        <v>2096</v>
      </c>
      <c r="G455" s="1">
        <v>3069</v>
      </c>
      <c r="H455" s="1" t="s">
        <v>2097</v>
      </c>
      <c r="I455" s="1">
        <v>1</v>
      </c>
      <c r="J455" s="15">
        <v>7470.92</v>
      </c>
      <c r="K455" s="1">
        <v>0.2</v>
      </c>
      <c r="L455" s="15">
        <v>261.24</v>
      </c>
      <c r="M455" s="1">
        <v>7732.16</v>
      </c>
      <c r="N455" s="1"/>
      <c r="O455" s="12" t="str">
        <f>VLOOKUP(C455,'[1]minu seosed mai'!$E$3:$F$784,2,0)</f>
        <v>OÜ Maarjavälja Perearstid</v>
      </c>
      <c r="P455" s="12" t="str">
        <f>VLOOKUP(A455,'[2]minu seosed mai'!$A$3:$A$784,1,0)</f>
        <v>50444N0644D00245</v>
      </c>
      <c r="Q455" s="12"/>
      <c r="R455" s="12" t="str">
        <f>VLOOKUP(H455,'[2]minu seosed mai'!$B$3:$F$784,5,0)</f>
        <v>OÜ Maarjavälja Perearstid</v>
      </c>
      <c r="S455" s="12" t="s">
        <v>2098</v>
      </c>
      <c r="T455" s="12" t="s">
        <v>2099</v>
      </c>
      <c r="U455" s="12"/>
      <c r="V455" s="12" t="s">
        <v>2098</v>
      </c>
      <c r="X455" s="16">
        <f t="shared" si="614"/>
        <v>7470.92</v>
      </c>
      <c r="Y455" s="1" t="str">
        <f t="shared" si="615"/>
        <v>N0644</v>
      </c>
      <c r="Z455" s="1" t="str">
        <f t="shared" si="616"/>
        <v>D00245</v>
      </c>
      <c r="AB455" s="1">
        <f t="shared" si="617"/>
        <v>50444</v>
      </c>
      <c r="AC455" s="1" t="str">
        <f t="shared" si="617"/>
        <v>OÜ MAARJAVÄLJA PEREARSTID</v>
      </c>
      <c r="AD455" s="1">
        <f>VLOOKUP(G455,[2]abi!$A$2:$C$4,2,0)</f>
        <v>71200022</v>
      </c>
      <c r="AF455" s="1" t="str">
        <f t="shared" si="618"/>
        <v>000000000000003069</v>
      </c>
      <c r="AG455" s="1">
        <f>VLOOKUP($AB455,[3]SAP!AN$4:AU$7387,4,0)</f>
        <v>2026</v>
      </c>
      <c r="AH455" s="1" t="str">
        <f>VLOOKUP($AB455,[3]SAP!$AN$4:$AU$7387,5,0)</f>
        <v>2026-PRL1-50444</v>
      </c>
      <c r="AI455" s="1" t="str">
        <f>VLOOKUP($AB455,[3]SAP!$AN$4:$AU$7387,6,0)</f>
        <v>#</v>
      </c>
      <c r="AJ455" s="1" t="str">
        <f>VLOOKUP($AB455,[3]SAP!$AN$4:$AU$7387,7,0)</f>
        <v>#</v>
      </c>
      <c r="AK455" s="1" t="str">
        <f>VLOOKUP($AB455,[3]SAP!$AN$4:$AU$7387,8,0)</f>
        <v>#</v>
      </c>
      <c r="AL455" s="1">
        <f t="shared" si="619"/>
        <v>1</v>
      </c>
      <c r="AM455" s="1">
        <v>1</v>
      </c>
      <c r="AN455" s="16">
        <f t="shared" si="620"/>
        <v>7470.92</v>
      </c>
      <c r="AO455" s="16">
        <f t="shared" si="621"/>
        <v>7470.92</v>
      </c>
      <c r="AP455" s="1">
        <v>1</v>
      </c>
      <c r="AQ455" s="1">
        <v>1</v>
      </c>
      <c r="AR455" s="1">
        <v>1</v>
      </c>
      <c r="AS455" s="1">
        <v>1</v>
      </c>
      <c r="AT455" s="1">
        <v>1</v>
      </c>
      <c r="AU455" s="1">
        <v>1</v>
      </c>
      <c r="AV455" s="1">
        <v>1</v>
      </c>
      <c r="AW455" s="1">
        <v>1</v>
      </c>
      <c r="AX455" s="1">
        <v>1</v>
      </c>
      <c r="AZ455" s="1" t="str">
        <f t="shared" si="622"/>
        <v>N0644</v>
      </c>
      <c r="BA455" s="1" t="str">
        <f t="shared" si="623"/>
        <v>D00245</v>
      </c>
      <c r="BB455" s="1" t="str">
        <f t="shared" si="623"/>
        <v>LIIDIA KOPPEL</v>
      </c>
      <c r="BC455" s="1">
        <f t="shared" si="624"/>
        <v>50444</v>
      </c>
      <c r="BE455" s="1">
        <v>71200013</v>
      </c>
      <c r="BG455" s="1" t="str">
        <f t="shared" si="625"/>
        <v>000000000000003062</v>
      </c>
      <c r="BH455" s="1">
        <f>VLOOKUP($AB455,[3]SAP!$AN$4:$AU$7387,4,0)</f>
        <v>2026</v>
      </c>
      <c r="BI455" s="1" t="str">
        <f>VLOOKUP($AB455,[3]SAP!$AN$4:$AU$7387,5,0)</f>
        <v>2026-PRL1-50444</v>
      </c>
      <c r="BJ455" s="1" t="str">
        <f>VLOOKUP($AB455,[3]SAP!$AN$4:$AU$7387,6,0)</f>
        <v>#</v>
      </c>
      <c r="BK455" s="1" t="str">
        <f>VLOOKUP($AB455,[3]SAP!$AN$4:$AU$7387,7,0)</f>
        <v>#</v>
      </c>
      <c r="BL455" s="1" t="str">
        <f>VLOOKUP($AB455,[3]SAP!$AN$4:$AU$7387,8,0)</f>
        <v>#</v>
      </c>
      <c r="BM455" s="1">
        <f t="shared" si="626"/>
        <v>0.2</v>
      </c>
      <c r="BN455" s="1">
        <v>1</v>
      </c>
      <c r="BO455" s="16">
        <v>1306.2000000000003</v>
      </c>
      <c r="BP455" s="15">
        <f t="shared" si="627"/>
        <v>261.24</v>
      </c>
      <c r="BQ455" s="1">
        <v>1</v>
      </c>
      <c r="BR455" s="1">
        <v>1</v>
      </c>
      <c r="BS455" s="1">
        <v>1</v>
      </c>
      <c r="BT455" s="1">
        <v>1</v>
      </c>
      <c r="BU455" s="1">
        <v>1</v>
      </c>
      <c r="BV455" s="1">
        <v>1</v>
      </c>
      <c r="BW455" s="1">
        <v>1</v>
      </c>
      <c r="BX455" s="1">
        <v>1</v>
      </c>
      <c r="BY455" s="1">
        <v>1</v>
      </c>
    </row>
    <row r="456" spans="1:77" x14ac:dyDescent="0.25">
      <c r="A456" s="12" t="str">
        <f t="shared" si="613"/>
        <v>50161N0096D05490</v>
      </c>
      <c r="B456" s="1">
        <v>10821790</v>
      </c>
      <c r="C456" s="12">
        <v>50161</v>
      </c>
      <c r="D456" s="1" t="s">
        <v>2100</v>
      </c>
      <c r="E456" s="1" t="s">
        <v>2101</v>
      </c>
      <c r="F456" s="1" t="s">
        <v>2102</v>
      </c>
      <c r="G456" s="1">
        <v>3069</v>
      </c>
      <c r="H456" s="1" t="s">
        <v>2103</v>
      </c>
      <c r="I456" s="1">
        <v>1</v>
      </c>
      <c r="J456" s="15">
        <v>7470.92</v>
      </c>
      <c r="K456" s="1">
        <v>0.2</v>
      </c>
      <c r="L456" s="15">
        <v>261.24</v>
      </c>
      <c r="M456" s="1">
        <v>7732.16</v>
      </c>
      <c r="N456" s="1"/>
      <c r="O456" s="12" t="str">
        <f>VLOOKUP(C456,'[1]minu seosed mai'!$E$3:$F$784,2,0)</f>
        <v>Magdaleena Tervisekeskus OÜ</v>
      </c>
      <c r="P456" s="12" t="str">
        <f>VLOOKUP(A456,'[2]minu seosed mai'!$A$3:$A$784,1,0)</f>
        <v>50161N0096D05490</v>
      </c>
      <c r="Q456" s="12"/>
      <c r="R456" s="12" t="str">
        <f>VLOOKUP(H456,'[2]minu seosed mai'!$B$3:$F$784,5,0)</f>
        <v>Magdaleena Tervisekeskus OÜ</v>
      </c>
      <c r="S456" s="12" t="s">
        <v>2098</v>
      </c>
      <c r="T456" s="12" t="s">
        <v>2104</v>
      </c>
      <c r="U456" s="12"/>
      <c r="V456" s="12" t="s">
        <v>2098</v>
      </c>
      <c r="X456" s="16">
        <f t="shared" si="614"/>
        <v>7470.92</v>
      </c>
      <c r="Y456" s="1" t="str">
        <f t="shared" si="615"/>
        <v>N0096</v>
      </c>
      <c r="Z456" s="1" t="str">
        <f t="shared" si="616"/>
        <v>D05490</v>
      </c>
      <c r="AB456" s="1">
        <f t="shared" si="617"/>
        <v>50161</v>
      </c>
      <c r="AC456" s="1" t="str">
        <f t="shared" si="617"/>
        <v>OÜ Magdaleena Tervisekeskus</v>
      </c>
      <c r="AD456" s="1">
        <f>VLOOKUP(G456,[2]abi!$A$2:$C$4,2,0)</f>
        <v>71200022</v>
      </c>
      <c r="AF456" s="1" t="str">
        <f t="shared" si="618"/>
        <v>000000000000003069</v>
      </c>
      <c r="AG456" s="1">
        <f>VLOOKUP($AB456,[3]SAP!AN$4:AU$7387,4,0)</f>
        <v>2026</v>
      </c>
      <c r="AH456" s="1" t="str">
        <f>VLOOKUP($AB456,[3]SAP!$AN$4:$AU$7387,5,0)</f>
        <v>2026-PRL1-50161</v>
      </c>
      <c r="AI456" s="1" t="str">
        <f>VLOOKUP($AB456,[3]SAP!$AN$4:$AU$7387,6,0)</f>
        <v>#</v>
      </c>
      <c r="AJ456" s="1" t="str">
        <f>VLOOKUP($AB456,[3]SAP!$AN$4:$AU$7387,7,0)</f>
        <v>#</v>
      </c>
      <c r="AK456" s="1" t="str">
        <f>VLOOKUP($AB456,[3]SAP!$AN$4:$AU$7387,8,0)</f>
        <v>#</v>
      </c>
      <c r="AL456" s="1">
        <f t="shared" si="619"/>
        <v>1</v>
      </c>
      <c r="AM456" s="1">
        <v>1</v>
      </c>
      <c r="AN456" s="16">
        <f t="shared" si="620"/>
        <v>7470.92</v>
      </c>
      <c r="AO456" s="16">
        <f t="shared" si="621"/>
        <v>7470.92</v>
      </c>
      <c r="AP456" s="1">
        <v>1</v>
      </c>
      <c r="AQ456" s="1">
        <v>1</v>
      </c>
      <c r="AR456" s="1">
        <v>1</v>
      </c>
      <c r="AS456" s="1">
        <v>1</v>
      </c>
      <c r="AT456" s="1">
        <v>1</v>
      </c>
      <c r="AU456" s="1">
        <v>1</v>
      </c>
      <c r="AV456" s="1">
        <v>1</v>
      </c>
      <c r="AW456" s="1">
        <v>1</v>
      </c>
      <c r="AX456" s="1">
        <v>1</v>
      </c>
      <c r="AZ456" s="1" t="str">
        <f t="shared" si="622"/>
        <v>N0096</v>
      </c>
      <c r="BA456" s="1" t="str">
        <f t="shared" si="623"/>
        <v>D05490</v>
      </c>
      <c r="BB456" s="1" t="str">
        <f t="shared" si="623"/>
        <v>KAJA POHLA</v>
      </c>
      <c r="BC456" s="1">
        <f t="shared" si="624"/>
        <v>50161</v>
      </c>
      <c r="BE456" s="1">
        <v>71200013</v>
      </c>
      <c r="BG456" s="1" t="str">
        <f t="shared" si="625"/>
        <v>000000000000003062</v>
      </c>
      <c r="BH456" s="1">
        <f>VLOOKUP($AB456,[3]SAP!$AN$4:$AU$7387,4,0)</f>
        <v>2026</v>
      </c>
      <c r="BI456" s="1" t="str">
        <f>VLOOKUP($AB456,[3]SAP!$AN$4:$AU$7387,5,0)</f>
        <v>2026-PRL1-50161</v>
      </c>
      <c r="BJ456" s="1" t="str">
        <f>VLOOKUP($AB456,[3]SAP!$AN$4:$AU$7387,6,0)</f>
        <v>#</v>
      </c>
      <c r="BK456" s="1" t="str">
        <f>VLOOKUP($AB456,[3]SAP!$AN$4:$AU$7387,7,0)</f>
        <v>#</v>
      </c>
      <c r="BL456" s="1" t="str">
        <f>VLOOKUP($AB456,[3]SAP!$AN$4:$AU$7387,8,0)</f>
        <v>#</v>
      </c>
      <c r="BM456" s="1">
        <f t="shared" si="626"/>
        <v>0.2</v>
      </c>
      <c r="BN456" s="1">
        <v>1</v>
      </c>
      <c r="BO456" s="16">
        <v>1306.2000000000003</v>
      </c>
      <c r="BP456" s="15">
        <f t="shared" si="627"/>
        <v>261.24</v>
      </c>
      <c r="BQ456" s="1">
        <v>1</v>
      </c>
      <c r="BR456" s="1">
        <v>1</v>
      </c>
      <c r="BS456" s="1">
        <v>1</v>
      </c>
      <c r="BT456" s="1">
        <v>1</v>
      </c>
      <c r="BU456" s="1">
        <v>1</v>
      </c>
      <c r="BV456" s="1">
        <v>1</v>
      </c>
      <c r="BW456" s="1">
        <v>1</v>
      </c>
      <c r="BX456" s="1">
        <v>1</v>
      </c>
      <c r="BY456" s="1">
        <v>1</v>
      </c>
    </row>
    <row r="457" spans="1:77" x14ac:dyDescent="0.25">
      <c r="A457" s="12" t="str">
        <f t="shared" si="613"/>
        <v>50161N0119D05293</v>
      </c>
      <c r="B457" s="1">
        <v>10821790</v>
      </c>
      <c r="C457" s="12">
        <v>50161</v>
      </c>
      <c r="D457" s="1" t="s">
        <v>2100</v>
      </c>
      <c r="E457" s="1" t="s">
        <v>2105</v>
      </c>
      <c r="F457" s="1" t="s">
        <v>2106</v>
      </c>
      <c r="G457" s="1">
        <v>3069</v>
      </c>
      <c r="H457" s="1" t="s">
        <v>2107</v>
      </c>
      <c r="I457" s="1">
        <v>1</v>
      </c>
      <c r="J457" s="15">
        <v>7470.92</v>
      </c>
      <c r="K457" s="1">
        <v>0.4</v>
      </c>
      <c r="L457" s="15">
        <v>522.48</v>
      </c>
      <c r="M457" s="1">
        <v>7993.4</v>
      </c>
      <c r="N457" s="1"/>
      <c r="O457" s="12" t="str">
        <f>VLOOKUP(C457,'[1]minu seosed mai'!$E$3:$F$784,2,0)</f>
        <v>Magdaleena Tervisekeskus OÜ</v>
      </c>
      <c r="P457" s="12" t="str">
        <f>VLOOKUP(A457,'[2]minu seosed mai'!$A$3:$A$784,1,0)</f>
        <v>50161N0119D05293</v>
      </c>
      <c r="Q457" s="12"/>
      <c r="R457" s="12" t="str">
        <f>VLOOKUP(H457,'[2]minu seosed mai'!$B$3:$F$784,5,0)</f>
        <v>Magdaleena Tervisekeskus OÜ</v>
      </c>
      <c r="S457" s="12" t="s">
        <v>2098</v>
      </c>
      <c r="T457" s="12" t="s">
        <v>2108</v>
      </c>
      <c r="U457" s="12"/>
      <c r="V457" s="12" t="s">
        <v>2098</v>
      </c>
      <c r="X457" s="16">
        <f t="shared" si="614"/>
        <v>7470.92</v>
      </c>
      <c r="Y457" s="1" t="str">
        <f t="shared" si="615"/>
        <v>N0119</v>
      </c>
      <c r="Z457" s="1" t="str">
        <f t="shared" si="616"/>
        <v>D05293</v>
      </c>
      <c r="AB457" s="1">
        <f t="shared" si="617"/>
        <v>50161</v>
      </c>
      <c r="AC457" s="1" t="str">
        <f t="shared" si="617"/>
        <v>OÜ Magdaleena Tervisekeskus</v>
      </c>
      <c r="AD457" s="1">
        <f>VLOOKUP(G457,[2]abi!$A$2:$C$4,2,0)</f>
        <v>71200022</v>
      </c>
      <c r="AF457" s="1" t="str">
        <f t="shared" si="618"/>
        <v>000000000000003069</v>
      </c>
      <c r="AG457" s="1">
        <f>VLOOKUP($AB457,[3]SAP!AN$4:AU$7387,4,0)</f>
        <v>2026</v>
      </c>
      <c r="AH457" s="1" t="str">
        <f>VLOOKUP($AB457,[3]SAP!$AN$4:$AU$7387,5,0)</f>
        <v>2026-PRL1-50161</v>
      </c>
      <c r="AI457" s="1" t="str">
        <f>VLOOKUP($AB457,[3]SAP!$AN$4:$AU$7387,6,0)</f>
        <v>#</v>
      </c>
      <c r="AJ457" s="1" t="str">
        <f>VLOOKUP($AB457,[3]SAP!$AN$4:$AU$7387,7,0)</f>
        <v>#</v>
      </c>
      <c r="AK457" s="1" t="str">
        <f>VLOOKUP($AB457,[3]SAP!$AN$4:$AU$7387,8,0)</f>
        <v>#</v>
      </c>
      <c r="AL457" s="1">
        <f t="shared" si="619"/>
        <v>1</v>
      </c>
      <c r="AM457" s="1">
        <v>1</v>
      </c>
      <c r="AN457" s="16">
        <f t="shared" si="620"/>
        <v>7470.92</v>
      </c>
      <c r="AO457" s="16">
        <f t="shared" si="621"/>
        <v>7470.92</v>
      </c>
      <c r="AP457" s="1">
        <v>1</v>
      </c>
      <c r="AQ457" s="1">
        <v>1</v>
      </c>
      <c r="AR457" s="1">
        <v>1</v>
      </c>
      <c r="AS457" s="1">
        <v>1</v>
      </c>
      <c r="AT457" s="1">
        <v>1</v>
      </c>
      <c r="AU457" s="1">
        <v>1</v>
      </c>
      <c r="AV457" s="1">
        <v>1</v>
      </c>
      <c r="AW457" s="1">
        <v>1</v>
      </c>
      <c r="AX457" s="1">
        <v>1</v>
      </c>
      <c r="AZ457" s="1" t="str">
        <f t="shared" si="622"/>
        <v>N0119</v>
      </c>
      <c r="BA457" s="1" t="str">
        <f t="shared" si="623"/>
        <v>D05293</v>
      </c>
      <c r="BB457" s="1" t="str">
        <f t="shared" si="623"/>
        <v>MAIVI TULL</v>
      </c>
      <c r="BC457" s="1">
        <f t="shared" si="624"/>
        <v>50161</v>
      </c>
      <c r="BE457" s="1">
        <v>71200013</v>
      </c>
      <c r="BG457" s="1" t="str">
        <f t="shared" si="625"/>
        <v>000000000000003062</v>
      </c>
      <c r="BH457" s="1">
        <f>VLOOKUP($AB457,[3]SAP!$AN$4:$AU$7387,4,0)</f>
        <v>2026</v>
      </c>
      <c r="BI457" s="1" t="str">
        <f>VLOOKUP($AB457,[3]SAP!$AN$4:$AU$7387,5,0)</f>
        <v>2026-PRL1-50161</v>
      </c>
      <c r="BJ457" s="1" t="str">
        <f>VLOOKUP($AB457,[3]SAP!$AN$4:$AU$7387,6,0)</f>
        <v>#</v>
      </c>
      <c r="BK457" s="1" t="str">
        <f>VLOOKUP($AB457,[3]SAP!$AN$4:$AU$7387,7,0)</f>
        <v>#</v>
      </c>
      <c r="BL457" s="1" t="str">
        <f>VLOOKUP($AB457,[3]SAP!$AN$4:$AU$7387,8,0)</f>
        <v>#</v>
      </c>
      <c r="BM457" s="1">
        <f t="shared" si="626"/>
        <v>0.4</v>
      </c>
      <c r="BN457" s="1">
        <v>1</v>
      </c>
      <c r="BO457" s="16">
        <v>1306.2000000000003</v>
      </c>
      <c r="BP457" s="15">
        <f t="shared" si="627"/>
        <v>522.48</v>
      </c>
      <c r="BQ457" s="1">
        <v>1</v>
      </c>
      <c r="BR457" s="1">
        <v>1</v>
      </c>
      <c r="BS457" s="1">
        <v>1</v>
      </c>
      <c r="BT457" s="1">
        <v>1</v>
      </c>
      <c r="BU457" s="1">
        <v>1</v>
      </c>
      <c r="BV457" s="1">
        <v>1</v>
      </c>
      <c r="BW457" s="1">
        <v>1</v>
      </c>
      <c r="BX457" s="1">
        <v>1</v>
      </c>
      <c r="BY457" s="1">
        <v>1</v>
      </c>
    </row>
    <row r="458" spans="1:77" x14ac:dyDescent="0.25">
      <c r="A458" s="12" t="str">
        <f t="shared" si="613"/>
        <v>50161N0120D05291</v>
      </c>
      <c r="B458" s="1">
        <v>10821790</v>
      </c>
      <c r="C458" s="12">
        <v>50161</v>
      </c>
      <c r="D458" s="1" t="s">
        <v>2100</v>
      </c>
      <c r="E458" s="1" t="s">
        <v>2109</v>
      </c>
      <c r="F458" s="1" t="s">
        <v>2110</v>
      </c>
      <c r="G458" s="1">
        <v>3069</v>
      </c>
      <c r="H458" s="1" t="s">
        <v>2111</v>
      </c>
      <c r="I458" s="1">
        <v>1</v>
      </c>
      <c r="J458" s="15">
        <v>7470.92</v>
      </c>
      <c r="K458" s="1">
        <v>0.4</v>
      </c>
      <c r="L458" s="15">
        <v>522.48</v>
      </c>
      <c r="M458" s="1">
        <v>7993.4</v>
      </c>
      <c r="N458" s="1"/>
      <c r="O458" s="12" t="str">
        <f>VLOOKUP(C458,'[1]minu seosed mai'!$E$3:$F$784,2,0)</f>
        <v>Magdaleena Tervisekeskus OÜ</v>
      </c>
      <c r="P458" s="12" t="str">
        <f>VLOOKUP(A458,'[2]minu seosed mai'!$A$3:$A$784,1,0)</f>
        <v>50161N0120D05291</v>
      </c>
      <c r="Q458" s="12"/>
      <c r="R458" s="12" t="str">
        <f>VLOOKUP(H458,'[2]minu seosed mai'!$B$3:$F$784,5,0)</f>
        <v>Magdaleena Tervisekeskus OÜ</v>
      </c>
      <c r="S458" s="12" t="s">
        <v>2098</v>
      </c>
      <c r="T458" s="12" t="s">
        <v>2112</v>
      </c>
      <c r="U458" s="12"/>
      <c r="V458" s="12" t="s">
        <v>2098</v>
      </c>
      <c r="X458" s="16">
        <f t="shared" si="614"/>
        <v>7470.92</v>
      </c>
      <c r="Y458" s="1" t="str">
        <f t="shared" si="615"/>
        <v>N0120</v>
      </c>
      <c r="Z458" s="1" t="str">
        <f t="shared" si="616"/>
        <v>D05291</v>
      </c>
      <c r="AB458" s="1">
        <f t="shared" si="617"/>
        <v>50161</v>
      </c>
      <c r="AC458" s="1" t="str">
        <f t="shared" si="617"/>
        <v>OÜ Magdaleena Tervisekeskus</v>
      </c>
      <c r="AD458" s="1">
        <f>VLOOKUP(G458,[2]abi!$A$2:$C$4,2,0)</f>
        <v>71200022</v>
      </c>
      <c r="AF458" s="1" t="str">
        <f t="shared" si="618"/>
        <v>000000000000003069</v>
      </c>
      <c r="AG458" s="1">
        <f>VLOOKUP($AB458,[3]SAP!AN$4:AU$7387,4,0)</f>
        <v>2026</v>
      </c>
      <c r="AH458" s="1" t="str">
        <f>VLOOKUP($AB458,[3]SAP!$AN$4:$AU$7387,5,0)</f>
        <v>2026-PRL1-50161</v>
      </c>
      <c r="AI458" s="1" t="str">
        <f>VLOOKUP($AB458,[3]SAP!$AN$4:$AU$7387,6,0)</f>
        <v>#</v>
      </c>
      <c r="AJ458" s="1" t="str">
        <f>VLOOKUP($AB458,[3]SAP!$AN$4:$AU$7387,7,0)</f>
        <v>#</v>
      </c>
      <c r="AK458" s="1" t="str">
        <f>VLOOKUP($AB458,[3]SAP!$AN$4:$AU$7387,8,0)</f>
        <v>#</v>
      </c>
      <c r="AL458" s="1">
        <f t="shared" si="619"/>
        <v>1</v>
      </c>
      <c r="AM458" s="1">
        <v>1</v>
      </c>
      <c r="AN458" s="16">
        <f t="shared" si="620"/>
        <v>7470.92</v>
      </c>
      <c r="AO458" s="16">
        <f t="shared" si="621"/>
        <v>7470.92</v>
      </c>
      <c r="AP458" s="1">
        <v>1</v>
      </c>
      <c r="AQ458" s="1">
        <v>1</v>
      </c>
      <c r="AR458" s="1">
        <v>1</v>
      </c>
      <c r="AS458" s="1">
        <v>1</v>
      </c>
      <c r="AT458" s="1">
        <v>1</v>
      </c>
      <c r="AU458" s="1">
        <v>1</v>
      </c>
      <c r="AV458" s="1">
        <v>1</v>
      </c>
      <c r="AW458" s="1">
        <v>1</v>
      </c>
      <c r="AX458" s="1">
        <v>1</v>
      </c>
      <c r="AZ458" s="1" t="str">
        <f t="shared" si="622"/>
        <v>N0120</v>
      </c>
      <c r="BA458" s="1" t="str">
        <f t="shared" si="623"/>
        <v>D05291</v>
      </c>
      <c r="BB458" s="1" t="str">
        <f t="shared" si="623"/>
        <v>MARINA KIVI</v>
      </c>
      <c r="BC458" s="1">
        <f t="shared" si="624"/>
        <v>50161</v>
      </c>
      <c r="BE458" s="1">
        <v>71200013</v>
      </c>
      <c r="BG458" s="1" t="str">
        <f t="shared" si="625"/>
        <v>000000000000003062</v>
      </c>
      <c r="BH458" s="1">
        <f>VLOOKUP($AB458,[3]SAP!$AN$4:$AU$7387,4,0)</f>
        <v>2026</v>
      </c>
      <c r="BI458" s="1" t="str">
        <f>VLOOKUP($AB458,[3]SAP!$AN$4:$AU$7387,5,0)</f>
        <v>2026-PRL1-50161</v>
      </c>
      <c r="BJ458" s="1" t="str">
        <f>VLOOKUP($AB458,[3]SAP!$AN$4:$AU$7387,6,0)</f>
        <v>#</v>
      </c>
      <c r="BK458" s="1" t="str">
        <f>VLOOKUP($AB458,[3]SAP!$AN$4:$AU$7387,7,0)</f>
        <v>#</v>
      </c>
      <c r="BL458" s="1" t="str">
        <f>VLOOKUP($AB458,[3]SAP!$AN$4:$AU$7387,8,0)</f>
        <v>#</v>
      </c>
      <c r="BM458" s="1">
        <f t="shared" si="626"/>
        <v>0.4</v>
      </c>
      <c r="BN458" s="1">
        <v>1</v>
      </c>
      <c r="BO458" s="16">
        <v>1306.2000000000003</v>
      </c>
      <c r="BP458" s="15">
        <f t="shared" si="627"/>
        <v>522.48</v>
      </c>
      <c r="BQ458" s="1">
        <v>1</v>
      </c>
      <c r="BR458" s="1">
        <v>1</v>
      </c>
      <c r="BS458" s="1">
        <v>1</v>
      </c>
      <c r="BT458" s="1">
        <v>1</v>
      </c>
      <c r="BU458" s="1">
        <v>1</v>
      </c>
      <c r="BV458" s="1">
        <v>1</v>
      </c>
      <c r="BW458" s="1">
        <v>1</v>
      </c>
      <c r="BX458" s="1">
        <v>1</v>
      </c>
      <c r="BY458" s="1">
        <v>1</v>
      </c>
    </row>
    <row r="459" spans="1:77" x14ac:dyDescent="0.25">
      <c r="A459" s="12" t="str">
        <f t="shared" si="613"/>
        <v>50161N0153D06194</v>
      </c>
      <c r="B459" s="1">
        <v>10821790</v>
      </c>
      <c r="C459" s="12">
        <v>50161</v>
      </c>
      <c r="D459" s="1" t="s">
        <v>2100</v>
      </c>
      <c r="E459" s="1" t="s">
        <v>2113</v>
      </c>
      <c r="F459" s="1" t="s">
        <v>2114</v>
      </c>
      <c r="G459" s="1">
        <v>3069</v>
      </c>
      <c r="H459" s="1" t="s">
        <v>2115</v>
      </c>
      <c r="I459" s="1">
        <v>1</v>
      </c>
      <c r="J459" s="15">
        <v>7470.92</v>
      </c>
      <c r="K459" s="1">
        <v>0.2</v>
      </c>
      <c r="L459" s="15">
        <v>261.24</v>
      </c>
      <c r="M459" s="1">
        <v>7732.16</v>
      </c>
      <c r="N459" s="1"/>
      <c r="O459" s="12" t="str">
        <f>VLOOKUP(C459,'[1]minu seosed mai'!$E$3:$F$784,2,0)</f>
        <v>Magdaleena Tervisekeskus OÜ</v>
      </c>
      <c r="P459" s="12" t="str">
        <f>VLOOKUP(A459,'[2]minu seosed mai'!$A$3:$A$784,1,0)</f>
        <v>50161N0153D06194</v>
      </c>
      <c r="Q459" s="12"/>
      <c r="R459" s="12" t="str">
        <f>VLOOKUP(H459,'[2]minu seosed mai'!$B$3:$F$784,5,0)</f>
        <v>Magdaleena Tervisekeskus OÜ</v>
      </c>
      <c r="S459" s="12" t="s">
        <v>2116</v>
      </c>
      <c r="T459" s="12" t="s">
        <v>2117</v>
      </c>
      <c r="U459" s="12"/>
      <c r="V459" s="12" t="s">
        <v>2116</v>
      </c>
      <c r="X459" s="16">
        <f t="shared" si="614"/>
        <v>7470.92</v>
      </c>
      <c r="Y459" s="1" t="str">
        <f t="shared" si="615"/>
        <v>N0153</v>
      </c>
      <c r="Z459" s="1" t="str">
        <f t="shared" si="616"/>
        <v>D06194</v>
      </c>
      <c r="AB459" s="1">
        <f t="shared" si="617"/>
        <v>50161</v>
      </c>
      <c r="AC459" s="1" t="str">
        <f t="shared" si="617"/>
        <v>OÜ Magdaleena Tervisekeskus</v>
      </c>
      <c r="AD459" s="1">
        <f>VLOOKUP(G459,[2]abi!$A$2:$C$4,2,0)</f>
        <v>71200022</v>
      </c>
      <c r="AF459" s="1" t="str">
        <f t="shared" si="618"/>
        <v>000000000000003069</v>
      </c>
      <c r="AG459" s="1">
        <f>VLOOKUP($AB459,[3]SAP!AN$4:AU$7387,4,0)</f>
        <v>2026</v>
      </c>
      <c r="AH459" s="1" t="str">
        <f>VLOOKUP($AB459,[3]SAP!$AN$4:$AU$7387,5,0)</f>
        <v>2026-PRL1-50161</v>
      </c>
      <c r="AI459" s="1" t="str">
        <f>VLOOKUP($AB459,[3]SAP!$AN$4:$AU$7387,6,0)</f>
        <v>#</v>
      </c>
      <c r="AJ459" s="1" t="str">
        <f>VLOOKUP($AB459,[3]SAP!$AN$4:$AU$7387,7,0)</f>
        <v>#</v>
      </c>
      <c r="AK459" s="1" t="str">
        <f>VLOOKUP($AB459,[3]SAP!$AN$4:$AU$7387,8,0)</f>
        <v>#</v>
      </c>
      <c r="AL459" s="1">
        <f t="shared" si="619"/>
        <v>1</v>
      </c>
      <c r="AM459" s="1">
        <v>1</v>
      </c>
      <c r="AN459" s="16">
        <f t="shared" si="620"/>
        <v>7470.92</v>
      </c>
      <c r="AO459" s="16">
        <f t="shared" si="621"/>
        <v>7470.92</v>
      </c>
      <c r="AP459" s="1">
        <v>1</v>
      </c>
      <c r="AQ459" s="1">
        <v>1</v>
      </c>
      <c r="AR459" s="1">
        <v>1</v>
      </c>
      <c r="AS459" s="1">
        <v>1</v>
      </c>
      <c r="AT459" s="1">
        <v>1</v>
      </c>
      <c r="AU459" s="1">
        <v>1</v>
      </c>
      <c r="AV459" s="1">
        <v>1</v>
      </c>
      <c r="AW459" s="1">
        <v>1</v>
      </c>
      <c r="AX459" s="1">
        <v>1</v>
      </c>
      <c r="AZ459" s="1" t="str">
        <f t="shared" si="622"/>
        <v>N0153</v>
      </c>
      <c r="BA459" s="1" t="str">
        <f t="shared" si="623"/>
        <v>D06194</v>
      </c>
      <c r="BB459" s="1" t="str">
        <f t="shared" si="623"/>
        <v>PILLE SIIM</v>
      </c>
      <c r="BC459" s="1">
        <f t="shared" si="624"/>
        <v>50161</v>
      </c>
      <c r="BE459" s="1">
        <v>71200013</v>
      </c>
      <c r="BG459" s="1" t="str">
        <f t="shared" si="625"/>
        <v>000000000000003062</v>
      </c>
      <c r="BH459" s="1">
        <f>VLOOKUP($AB459,[3]SAP!$AN$4:$AU$7387,4,0)</f>
        <v>2026</v>
      </c>
      <c r="BI459" s="1" t="str">
        <f>VLOOKUP($AB459,[3]SAP!$AN$4:$AU$7387,5,0)</f>
        <v>2026-PRL1-50161</v>
      </c>
      <c r="BJ459" s="1" t="str">
        <f>VLOOKUP($AB459,[3]SAP!$AN$4:$AU$7387,6,0)</f>
        <v>#</v>
      </c>
      <c r="BK459" s="1" t="str">
        <f>VLOOKUP($AB459,[3]SAP!$AN$4:$AU$7387,7,0)</f>
        <v>#</v>
      </c>
      <c r="BL459" s="1" t="str">
        <f>VLOOKUP($AB459,[3]SAP!$AN$4:$AU$7387,8,0)</f>
        <v>#</v>
      </c>
      <c r="BM459" s="1">
        <f t="shared" si="626"/>
        <v>0.2</v>
      </c>
      <c r="BN459" s="1">
        <v>1</v>
      </c>
      <c r="BO459" s="16">
        <v>1306.2000000000003</v>
      </c>
      <c r="BP459" s="15">
        <f t="shared" si="627"/>
        <v>261.24</v>
      </c>
      <c r="BQ459" s="1">
        <v>1</v>
      </c>
      <c r="BR459" s="1">
        <v>1</v>
      </c>
      <c r="BS459" s="1">
        <v>1</v>
      </c>
      <c r="BT459" s="1">
        <v>1</v>
      </c>
      <c r="BU459" s="1">
        <v>1</v>
      </c>
      <c r="BV459" s="1">
        <v>1</v>
      </c>
      <c r="BW459" s="1">
        <v>1</v>
      </c>
      <c r="BX459" s="1">
        <v>1</v>
      </c>
      <c r="BY459" s="1">
        <v>1</v>
      </c>
    </row>
    <row r="460" spans="1:77" x14ac:dyDescent="0.25">
      <c r="A460" s="12" t="str">
        <f t="shared" si="613"/>
        <v>50159N0039D03745</v>
      </c>
      <c r="B460" s="1">
        <v>10821206</v>
      </c>
      <c r="C460" s="12">
        <v>50159</v>
      </c>
      <c r="D460" s="1" t="s">
        <v>2118</v>
      </c>
      <c r="E460" s="1" t="s">
        <v>2119</v>
      </c>
      <c r="F460" s="1" t="s">
        <v>2120</v>
      </c>
      <c r="G460" s="1">
        <v>3069</v>
      </c>
      <c r="H460" s="1" t="s">
        <v>2121</v>
      </c>
      <c r="I460" s="1">
        <v>1</v>
      </c>
      <c r="J460" s="15">
        <v>7470.92</v>
      </c>
      <c r="K460" s="1">
        <v>0.4</v>
      </c>
      <c r="L460" s="15">
        <v>522.48</v>
      </c>
      <c r="M460" s="1">
        <v>7993.4</v>
      </c>
      <c r="N460" s="1"/>
      <c r="O460" s="12" t="str">
        <f>VLOOKUP(C460,'[1]minu seosed mai'!$E$3:$F$784,2,0)</f>
        <v>Majaka Perearstikeskus OÜ</v>
      </c>
      <c r="P460" s="12" t="str">
        <f>VLOOKUP(A460,'[2]minu seosed mai'!$A$3:$A$784,1,0)</f>
        <v>50159N0039D03745</v>
      </c>
      <c r="Q460" s="12"/>
      <c r="R460" s="12" t="str">
        <f>VLOOKUP(H460,'[2]minu seosed mai'!$B$3:$F$784,5,0)</f>
        <v>Majaka Perearstikeskus OÜ</v>
      </c>
      <c r="S460" s="12" t="s">
        <v>2116</v>
      </c>
      <c r="T460" s="12" t="s">
        <v>2122</v>
      </c>
      <c r="U460" s="12"/>
      <c r="V460" s="12" t="s">
        <v>2116</v>
      </c>
      <c r="X460" s="16">
        <f t="shared" si="614"/>
        <v>7470.92</v>
      </c>
      <c r="Y460" s="1" t="str">
        <f t="shared" si="615"/>
        <v>N0039</v>
      </c>
      <c r="Z460" s="1" t="str">
        <f t="shared" si="616"/>
        <v>D03745</v>
      </c>
      <c r="AB460" s="1">
        <f t="shared" si="617"/>
        <v>50159</v>
      </c>
      <c r="AC460" s="1" t="str">
        <f t="shared" si="617"/>
        <v>OÜ Majaka Perearstikeskus</v>
      </c>
      <c r="AD460" s="1">
        <f>VLOOKUP(G460,[2]abi!$A$2:$C$4,2,0)</f>
        <v>71200022</v>
      </c>
      <c r="AF460" s="1" t="str">
        <f t="shared" si="618"/>
        <v>000000000000003069</v>
      </c>
      <c r="AG460" s="1">
        <f>VLOOKUP($AB460,[3]SAP!AN$4:AU$7387,4,0)</f>
        <v>2026</v>
      </c>
      <c r="AH460" s="1" t="str">
        <f>VLOOKUP($AB460,[3]SAP!$AN$4:$AU$7387,5,0)</f>
        <v>2026-PRL1-50159</v>
      </c>
      <c r="AI460" s="1" t="str">
        <f>VLOOKUP($AB460,[3]SAP!$AN$4:$AU$7387,6,0)</f>
        <v>#</v>
      </c>
      <c r="AJ460" s="1" t="str">
        <f>VLOOKUP($AB460,[3]SAP!$AN$4:$AU$7387,7,0)</f>
        <v>#</v>
      </c>
      <c r="AK460" s="1" t="str">
        <f>VLOOKUP($AB460,[3]SAP!$AN$4:$AU$7387,8,0)</f>
        <v>#</v>
      </c>
      <c r="AL460" s="1">
        <f t="shared" si="619"/>
        <v>1</v>
      </c>
      <c r="AM460" s="1">
        <v>1</v>
      </c>
      <c r="AN460" s="16">
        <f t="shared" si="620"/>
        <v>7470.92</v>
      </c>
      <c r="AO460" s="16">
        <f t="shared" si="621"/>
        <v>7470.92</v>
      </c>
      <c r="AP460" s="1">
        <v>1</v>
      </c>
      <c r="AQ460" s="1">
        <v>1</v>
      </c>
      <c r="AR460" s="1">
        <v>1</v>
      </c>
      <c r="AS460" s="1">
        <v>1</v>
      </c>
      <c r="AT460" s="1">
        <v>1</v>
      </c>
      <c r="AU460" s="1">
        <v>1</v>
      </c>
      <c r="AV460" s="1">
        <v>1</v>
      </c>
      <c r="AW460" s="1">
        <v>1</v>
      </c>
      <c r="AX460" s="1">
        <v>1</v>
      </c>
      <c r="AZ460" s="1" t="str">
        <f t="shared" si="622"/>
        <v>N0039</v>
      </c>
      <c r="BA460" s="1" t="str">
        <f t="shared" si="623"/>
        <v>D03745</v>
      </c>
      <c r="BB460" s="1" t="str">
        <f t="shared" si="623"/>
        <v>JULIA SEROVA</v>
      </c>
      <c r="BC460" s="1">
        <f t="shared" si="624"/>
        <v>50159</v>
      </c>
      <c r="BE460" s="1">
        <v>71200013</v>
      </c>
      <c r="BG460" s="1" t="str">
        <f t="shared" si="625"/>
        <v>000000000000003062</v>
      </c>
      <c r="BH460" s="1">
        <f>VLOOKUP($AB460,[3]SAP!$AN$4:$AU$7387,4,0)</f>
        <v>2026</v>
      </c>
      <c r="BI460" s="1" t="str">
        <f>VLOOKUP($AB460,[3]SAP!$AN$4:$AU$7387,5,0)</f>
        <v>2026-PRL1-50159</v>
      </c>
      <c r="BJ460" s="1" t="str">
        <f>VLOOKUP($AB460,[3]SAP!$AN$4:$AU$7387,6,0)</f>
        <v>#</v>
      </c>
      <c r="BK460" s="1" t="str">
        <f>VLOOKUP($AB460,[3]SAP!$AN$4:$AU$7387,7,0)</f>
        <v>#</v>
      </c>
      <c r="BL460" s="1" t="str">
        <f>VLOOKUP($AB460,[3]SAP!$AN$4:$AU$7387,8,0)</f>
        <v>#</v>
      </c>
      <c r="BM460" s="1">
        <f t="shared" si="626"/>
        <v>0.4</v>
      </c>
      <c r="BN460" s="1">
        <v>1</v>
      </c>
      <c r="BO460" s="16">
        <v>1306.2000000000003</v>
      </c>
      <c r="BP460" s="15">
        <f t="shared" si="627"/>
        <v>522.48</v>
      </c>
      <c r="BQ460" s="1">
        <v>1</v>
      </c>
      <c r="BR460" s="1">
        <v>1</v>
      </c>
      <c r="BS460" s="1">
        <v>1</v>
      </c>
      <c r="BT460" s="1">
        <v>1</v>
      </c>
      <c r="BU460" s="1">
        <v>1</v>
      </c>
      <c r="BV460" s="1">
        <v>1</v>
      </c>
      <c r="BW460" s="1">
        <v>1</v>
      </c>
      <c r="BX460" s="1">
        <v>1</v>
      </c>
      <c r="BY460" s="1">
        <v>1</v>
      </c>
    </row>
    <row r="461" spans="1:77" x14ac:dyDescent="0.25">
      <c r="A461" s="12" t="str">
        <f t="shared" si="613"/>
        <v>50159N0220D03748</v>
      </c>
      <c r="B461" s="1">
        <v>10821206</v>
      </c>
      <c r="C461" s="12">
        <v>50159</v>
      </c>
      <c r="D461" s="1" t="s">
        <v>2118</v>
      </c>
      <c r="E461" s="1" t="s">
        <v>2123</v>
      </c>
      <c r="F461" s="1" t="s">
        <v>2124</v>
      </c>
      <c r="G461" s="1">
        <v>3069</v>
      </c>
      <c r="H461" s="1" t="s">
        <v>2125</v>
      </c>
      <c r="I461" s="1">
        <v>1</v>
      </c>
      <c r="J461" s="15">
        <v>7470.92</v>
      </c>
      <c r="K461" s="1">
        <v>0.4</v>
      </c>
      <c r="L461" s="15">
        <v>522.48</v>
      </c>
      <c r="M461" s="1">
        <v>7993.4</v>
      </c>
      <c r="N461" s="1"/>
      <c r="O461" s="12" t="str">
        <f>VLOOKUP(C461,'[1]minu seosed mai'!$E$3:$F$784,2,0)</f>
        <v>Majaka Perearstikeskus OÜ</v>
      </c>
      <c r="P461" s="12" t="str">
        <f>VLOOKUP(A461,'[2]minu seosed mai'!$A$3:$A$784,1,0)</f>
        <v>50159N0220D03748</v>
      </c>
      <c r="Q461" s="12"/>
      <c r="R461" s="12" t="str">
        <f>VLOOKUP(H461,'[2]minu seosed mai'!$B$3:$F$784,5,0)</f>
        <v>Majaka Perearstikeskus OÜ</v>
      </c>
      <c r="S461" s="12" t="s">
        <v>2126</v>
      </c>
      <c r="T461" s="12" t="s">
        <v>2127</v>
      </c>
      <c r="U461" s="12"/>
      <c r="V461" s="12" t="s">
        <v>2126</v>
      </c>
      <c r="X461" s="16">
        <f t="shared" si="614"/>
        <v>7470.92</v>
      </c>
      <c r="Y461" s="1" t="str">
        <f t="shared" si="615"/>
        <v>N0220</v>
      </c>
      <c r="Z461" s="1" t="str">
        <f t="shared" si="616"/>
        <v>D03748</v>
      </c>
      <c r="AB461" s="1">
        <f t="shared" si="617"/>
        <v>50159</v>
      </c>
      <c r="AC461" s="1" t="str">
        <f t="shared" si="617"/>
        <v>OÜ Majaka Perearstikeskus</v>
      </c>
      <c r="AD461" s="1">
        <f>VLOOKUP(G461,[2]abi!$A$2:$C$4,2,0)</f>
        <v>71200022</v>
      </c>
      <c r="AF461" s="1" t="str">
        <f t="shared" si="618"/>
        <v>000000000000003069</v>
      </c>
      <c r="AG461" s="1">
        <f>VLOOKUP($AB461,[3]SAP!AN$4:AU$7387,4,0)</f>
        <v>2026</v>
      </c>
      <c r="AH461" s="1" t="str">
        <f>VLOOKUP($AB461,[3]SAP!$AN$4:$AU$7387,5,0)</f>
        <v>2026-PRL1-50159</v>
      </c>
      <c r="AI461" s="1" t="str">
        <f>VLOOKUP($AB461,[3]SAP!$AN$4:$AU$7387,6,0)</f>
        <v>#</v>
      </c>
      <c r="AJ461" s="1" t="str">
        <f>VLOOKUP($AB461,[3]SAP!$AN$4:$AU$7387,7,0)</f>
        <v>#</v>
      </c>
      <c r="AK461" s="1" t="str">
        <f>VLOOKUP($AB461,[3]SAP!$AN$4:$AU$7387,8,0)</f>
        <v>#</v>
      </c>
      <c r="AL461" s="1">
        <f t="shared" si="619"/>
        <v>1</v>
      </c>
      <c r="AM461" s="1">
        <v>1</v>
      </c>
      <c r="AN461" s="16">
        <f t="shared" si="620"/>
        <v>7470.92</v>
      </c>
      <c r="AO461" s="16">
        <f t="shared" si="621"/>
        <v>7470.92</v>
      </c>
      <c r="AP461" s="1">
        <v>1</v>
      </c>
      <c r="AQ461" s="1">
        <v>1</v>
      </c>
      <c r="AR461" s="1">
        <v>1</v>
      </c>
      <c r="AS461" s="1">
        <v>1</v>
      </c>
      <c r="AT461" s="1">
        <v>1</v>
      </c>
      <c r="AU461" s="1">
        <v>1</v>
      </c>
      <c r="AV461" s="1">
        <v>1</v>
      </c>
      <c r="AW461" s="1">
        <v>1</v>
      </c>
      <c r="AX461" s="1">
        <v>1</v>
      </c>
      <c r="AZ461" s="1" t="str">
        <f t="shared" si="622"/>
        <v>N0220</v>
      </c>
      <c r="BA461" s="1" t="str">
        <f t="shared" si="623"/>
        <v>D03748</v>
      </c>
      <c r="BB461" s="1" t="str">
        <f t="shared" si="623"/>
        <v>ALLA LUST</v>
      </c>
      <c r="BC461" s="1">
        <f t="shared" si="624"/>
        <v>50159</v>
      </c>
      <c r="BE461" s="1">
        <v>71200013</v>
      </c>
      <c r="BG461" s="1" t="str">
        <f t="shared" si="625"/>
        <v>000000000000003062</v>
      </c>
      <c r="BH461" s="1">
        <f>VLOOKUP($AB461,[3]SAP!$AN$4:$AU$7387,4,0)</f>
        <v>2026</v>
      </c>
      <c r="BI461" s="1" t="str">
        <f>VLOOKUP($AB461,[3]SAP!$AN$4:$AU$7387,5,0)</f>
        <v>2026-PRL1-50159</v>
      </c>
      <c r="BJ461" s="1" t="str">
        <f>VLOOKUP($AB461,[3]SAP!$AN$4:$AU$7387,6,0)</f>
        <v>#</v>
      </c>
      <c r="BK461" s="1" t="str">
        <f>VLOOKUP($AB461,[3]SAP!$AN$4:$AU$7387,7,0)</f>
        <v>#</v>
      </c>
      <c r="BL461" s="1" t="str">
        <f>VLOOKUP($AB461,[3]SAP!$AN$4:$AU$7387,8,0)</f>
        <v>#</v>
      </c>
      <c r="BM461" s="1">
        <f t="shared" si="626"/>
        <v>0.4</v>
      </c>
      <c r="BN461" s="1">
        <v>1</v>
      </c>
      <c r="BO461" s="16">
        <v>1306.2000000000003</v>
      </c>
      <c r="BP461" s="15">
        <f t="shared" si="627"/>
        <v>522.48</v>
      </c>
      <c r="BQ461" s="1">
        <v>1</v>
      </c>
      <c r="BR461" s="1">
        <v>1</v>
      </c>
      <c r="BS461" s="1">
        <v>1</v>
      </c>
      <c r="BT461" s="1">
        <v>1</v>
      </c>
      <c r="BU461" s="1">
        <v>1</v>
      </c>
      <c r="BV461" s="1">
        <v>1</v>
      </c>
      <c r="BW461" s="1">
        <v>1</v>
      </c>
      <c r="BX461" s="1">
        <v>1</v>
      </c>
      <c r="BY461" s="1">
        <v>1</v>
      </c>
    </row>
    <row r="462" spans="1:77" x14ac:dyDescent="0.25">
      <c r="A462" s="12" t="str">
        <f t="shared" si="613"/>
        <v>50251N0595D06245</v>
      </c>
      <c r="B462" s="1">
        <v>10697098</v>
      </c>
      <c r="C462" s="12">
        <v>50251</v>
      </c>
      <c r="D462" s="1" t="s">
        <v>2128</v>
      </c>
      <c r="E462" s="1" t="s">
        <v>2129</v>
      </c>
      <c r="F462" s="1" t="s">
        <v>2130</v>
      </c>
      <c r="G462" s="1">
        <v>3069</v>
      </c>
      <c r="H462" s="1" t="s">
        <v>2131</v>
      </c>
      <c r="I462" s="1">
        <v>1</v>
      </c>
      <c r="J462" s="15">
        <v>7470.92</v>
      </c>
      <c r="K462" s="1">
        <v>0.4</v>
      </c>
      <c r="L462" s="15">
        <v>522.48</v>
      </c>
      <c r="M462" s="1">
        <v>7993.4</v>
      </c>
      <c r="N462" s="1"/>
      <c r="O462" s="12" t="str">
        <f>VLOOKUP(C462,'[1]minu seosed mai'!$E$3:$F$784,2,0)</f>
        <v>OÜ Maritta Loog</v>
      </c>
      <c r="P462" s="12" t="str">
        <f>VLOOKUP(A462,'[2]minu seosed mai'!$A$3:$A$784,1,0)</f>
        <v>50251N0595D06245</v>
      </c>
      <c r="Q462" s="12"/>
      <c r="R462" s="12" t="str">
        <f>VLOOKUP(H462,'[2]minu seosed mai'!$B$3:$F$784,5,0)</f>
        <v>OÜ Maritta Loog</v>
      </c>
      <c r="S462" s="12" t="s">
        <v>2132</v>
      </c>
      <c r="T462" s="12" t="s">
        <v>2133</v>
      </c>
      <c r="U462" s="12"/>
      <c r="V462" s="12" t="s">
        <v>2132</v>
      </c>
      <c r="X462" s="16">
        <f t="shared" si="614"/>
        <v>7470.92</v>
      </c>
      <c r="Y462" s="1" t="str">
        <f t="shared" si="615"/>
        <v>N0595</v>
      </c>
      <c r="Z462" s="1" t="str">
        <f t="shared" si="616"/>
        <v>D06245</v>
      </c>
      <c r="AB462" s="1">
        <f t="shared" si="617"/>
        <v>50251</v>
      </c>
      <c r="AC462" s="1" t="str">
        <f t="shared" si="617"/>
        <v>OÜ MARITTA LOOG</v>
      </c>
      <c r="AD462" s="1">
        <f>VLOOKUP(G462,[2]abi!$A$2:$C$4,2,0)</f>
        <v>71200022</v>
      </c>
      <c r="AF462" s="1" t="str">
        <f t="shared" si="618"/>
        <v>000000000000003069</v>
      </c>
      <c r="AG462" s="1">
        <f>VLOOKUP($AB462,[3]SAP!AN$4:AU$7387,4,0)</f>
        <v>2026</v>
      </c>
      <c r="AH462" s="1" t="str">
        <f>VLOOKUP($AB462,[3]SAP!$AN$4:$AU$7387,5,0)</f>
        <v>2026-PRL1-50251</v>
      </c>
      <c r="AI462" s="1" t="str">
        <f>VLOOKUP($AB462,[3]SAP!$AN$4:$AU$7387,6,0)</f>
        <v>#</v>
      </c>
      <c r="AJ462" s="1" t="str">
        <f>VLOOKUP($AB462,[3]SAP!$AN$4:$AU$7387,7,0)</f>
        <v>#</v>
      </c>
      <c r="AK462" s="1" t="str">
        <f>VLOOKUP($AB462,[3]SAP!$AN$4:$AU$7387,8,0)</f>
        <v>#</v>
      </c>
      <c r="AL462" s="1">
        <f t="shared" si="619"/>
        <v>1</v>
      </c>
      <c r="AM462" s="1">
        <v>1</v>
      </c>
      <c r="AN462" s="16">
        <f t="shared" si="620"/>
        <v>7470.92</v>
      </c>
      <c r="AO462" s="16">
        <f t="shared" si="621"/>
        <v>7470.92</v>
      </c>
      <c r="AP462" s="1">
        <v>1</v>
      </c>
      <c r="AQ462" s="1">
        <v>1</v>
      </c>
      <c r="AR462" s="1">
        <v>1</v>
      </c>
      <c r="AS462" s="1">
        <v>1</v>
      </c>
      <c r="AT462" s="1">
        <v>1</v>
      </c>
      <c r="AU462" s="1">
        <v>1</v>
      </c>
      <c r="AV462" s="1">
        <v>1</v>
      </c>
      <c r="AW462" s="1">
        <v>1</v>
      </c>
      <c r="AX462" s="1">
        <v>1</v>
      </c>
      <c r="AZ462" s="1" t="str">
        <f t="shared" si="622"/>
        <v>N0595</v>
      </c>
      <c r="BA462" s="1" t="str">
        <f t="shared" si="623"/>
        <v>D06245</v>
      </c>
      <c r="BB462" s="1" t="str">
        <f t="shared" si="623"/>
        <v>MARITTA LOOG</v>
      </c>
      <c r="BC462" s="1">
        <f t="shared" si="624"/>
        <v>50251</v>
      </c>
      <c r="BE462" s="1">
        <v>71200013</v>
      </c>
      <c r="BG462" s="1" t="str">
        <f t="shared" si="625"/>
        <v>000000000000003062</v>
      </c>
      <c r="BH462" s="1">
        <f>VLOOKUP($AB462,[3]SAP!$AN$4:$AU$7387,4,0)</f>
        <v>2026</v>
      </c>
      <c r="BI462" s="1" t="str">
        <f>VLOOKUP($AB462,[3]SAP!$AN$4:$AU$7387,5,0)</f>
        <v>2026-PRL1-50251</v>
      </c>
      <c r="BJ462" s="1" t="str">
        <f>VLOOKUP($AB462,[3]SAP!$AN$4:$AU$7387,6,0)</f>
        <v>#</v>
      </c>
      <c r="BK462" s="1" t="str">
        <f>VLOOKUP($AB462,[3]SAP!$AN$4:$AU$7387,7,0)</f>
        <v>#</v>
      </c>
      <c r="BL462" s="1" t="str">
        <f>VLOOKUP($AB462,[3]SAP!$AN$4:$AU$7387,8,0)</f>
        <v>#</v>
      </c>
      <c r="BM462" s="1">
        <f t="shared" si="626"/>
        <v>0.4</v>
      </c>
      <c r="BN462" s="1">
        <v>1</v>
      </c>
      <c r="BO462" s="16">
        <v>1306.2000000000003</v>
      </c>
      <c r="BP462" s="15">
        <f t="shared" si="627"/>
        <v>522.48</v>
      </c>
      <c r="BQ462" s="1">
        <v>1</v>
      </c>
      <c r="BR462" s="1">
        <v>1</v>
      </c>
      <c r="BS462" s="1">
        <v>1</v>
      </c>
      <c r="BT462" s="1">
        <v>1</v>
      </c>
      <c r="BU462" s="1">
        <v>1</v>
      </c>
      <c r="BV462" s="1">
        <v>1</v>
      </c>
      <c r="BW462" s="1">
        <v>1</v>
      </c>
      <c r="BX462" s="1">
        <v>1</v>
      </c>
      <c r="BY462" s="1">
        <v>1</v>
      </c>
    </row>
    <row r="463" spans="1:77" x14ac:dyDescent="0.25">
      <c r="A463" s="12" t="str">
        <f t="shared" si="613"/>
        <v>61459N0663D02253</v>
      </c>
      <c r="B463" s="1">
        <v>11105707</v>
      </c>
      <c r="C463" s="12">
        <v>61459</v>
      </c>
      <c r="D463" s="1" t="s">
        <v>2134</v>
      </c>
      <c r="E463" s="1" t="s">
        <v>2135</v>
      </c>
      <c r="F463" s="1" t="s">
        <v>2136</v>
      </c>
      <c r="G463" s="1">
        <v>3069</v>
      </c>
      <c r="H463" s="1" t="s">
        <v>2137</v>
      </c>
      <c r="I463" s="1">
        <v>1</v>
      </c>
      <c r="J463" s="15">
        <v>7470.92</v>
      </c>
      <c r="K463" s="1">
        <v>0.2</v>
      </c>
      <c r="L463" s="15">
        <v>261.24</v>
      </c>
      <c r="M463" s="1">
        <v>7732.16</v>
      </c>
      <c r="N463" s="1"/>
      <c r="O463" s="12" t="str">
        <f>VLOOKUP(C463,'[1]minu seosed mai'!$E$3:$F$784,2,0)</f>
        <v>Marju Jallai OÜ</v>
      </c>
      <c r="P463" s="12" t="str">
        <f>VLOOKUP(A463,'[2]minu seosed mai'!$A$3:$A$784,1,0)</f>
        <v>61459N0663D02253</v>
      </c>
      <c r="Q463" s="12"/>
      <c r="R463" s="12" t="str">
        <f>VLOOKUP(H463,'[2]minu seosed mai'!$B$3:$F$784,5,0)</f>
        <v>Marju Jallai OÜ</v>
      </c>
      <c r="S463" s="12" t="s">
        <v>2138</v>
      </c>
      <c r="T463" s="12" t="s">
        <v>2139</v>
      </c>
      <c r="U463" s="12"/>
      <c r="V463" s="12" t="s">
        <v>2138</v>
      </c>
      <c r="X463" s="16">
        <f t="shared" si="614"/>
        <v>7470.92</v>
      </c>
      <c r="Y463" s="1" t="str">
        <f t="shared" si="615"/>
        <v>N0663</v>
      </c>
      <c r="Z463" s="1" t="str">
        <f t="shared" si="616"/>
        <v>D02253</v>
      </c>
      <c r="AB463" s="1">
        <f t="shared" si="617"/>
        <v>61459</v>
      </c>
      <c r="AC463" s="1" t="str">
        <f t="shared" si="617"/>
        <v>OÜ Marju Jallai</v>
      </c>
      <c r="AD463" s="1">
        <f>VLOOKUP(G463,[2]abi!$A$2:$C$4,2,0)</f>
        <v>71200022</v>
      </c>
      <c r="AF463" s="1" t="str">
        <f t="shared" si="618"/>
        <v>000000000000003069</v>
      </c>
      <c r="AG463" s="1">
        <f>VLOOKUP($AB463,[3]SAP!AN$4:AU$7387,4,0)</f>
        <v>2026</v>
      </c>
      <c r="AH463" s="1" t="str">
        <f>VLOOKUP($AB463,[3]SAP!$AN$4:$AU$7387,5,0)</f>
        <v>2026-PRL1-61459</v>
      </c>
      <c r="AI463" s="1">
        <f>VLOOKUP($AB463,[3]SAP!$AN$4:$AU$7387,6,0)</f>
        <v>1</v>
      </c>
      <c r="AJ463" s="1" t="str">
        <f>VLOOKUP($AB463,[3]SAP!$AN$4:$AU$7387,7,0)</f>
        <v>TK080</v>
      </c>
      <c r="AK463" s="1" t="str">
        <f>VLOOKUP($AB463,[3]SAP!$AN$4:$AU$7387,8,0)</f>
        <v>#</v>
      </c>
      <c r="AL463" s="1">
        <f t="shared" si="619"/>
        <v>1</v>
      </c>
      <c r="AM463" s="1">
        <v>1</v>
      </c>
      <c r="AN463" s="16">
        <f t="shared" si="620"/>
        <v>7470.92</v>
      </c>
      <c r="AO463" s="16">
        <f t="shared" si="621"/>
        <v>7470.92</v>
      </c>
      <c r="AP463" s="1">
        <v>1</v>
      </c>
      <c r="AQ463" s="1">
        <v>1</v>
      </c>
      <c r="AR463" s="1">
        <v>1</v>
      </c>
      <c r="AS463" s="1">
        <v>1</v>
      </c>
      <c r="AT463" s="1">
        <v>1</v>
      </c>
      <c r="AU463" s="1">
        <v>1</v>
      </c>
      <c r="AV463" s="1">
        <v>1</v>
      </c>
      <c r="AW463" s="1">
        <v>1</v>
      </c>
      <c r="AX463" s="1">
        <v>1</v>
      </c>
      <c r="AZ463" s="1" t="str">
        <f t="shared" si="622"/>
        <v>N0663</v>
      </c>
      <c r="BA463" s="1" t="str">
        <f t="shared" si="623"/>
        <v>D02253</v>
      </c>
      <c r="BB463" s="1" t="str">
        <f t="shared" si="623"/>
        <v>MARJU JALLAI</v>
      </c>
      <c r="BC463" s="1">
        <f t="shared" si="624"/>
        <v>61459</v>
      </c>
      <c r="BE463" s="1">
        <v>71200013</v>
      </c>
      <c r="BG463" s="1" t="str">
        <f t="shared" si="625"/>
        <v>000000000000003062</v>
      </c>
      <c r="BH463" s="1">
        <f>VLOOKUP($AB463,[3]SAP!$AN$4:$AU$7387,4,0)</f>
        <v>2026</v>
      </c>
      <c r="BI463" s="1" t="str">
        <f>VLOOKUP($AB463,[3]SAP!$AN$4:$AU$7387,5,0)</f>
        <v>2026-PRL1-61459</v>
      </c>
      <c r="BJ463" s="1">
        <f>VLOOKUP($AB463,[3]SAP!$AN$4:$AU$7387,6,0)</f>
        <v>1</v>
      </c>
      <c r="BK463" s="1" t="str">
        <f>VLOOKUP($AB463,[3]SAP!$AN$4:$AU$7387,7,0)</f>
        <v>TK080</v>
      </c>
      <c r="BL463" s="1" t="str">
        <f>VLOOKUP($AB463,[3]SAP!$AN$4:$AU$7387,8,0)</f>
        <v>#</v>
      </c>
      <c r="BM463" s="1">
        <f t="shared" si="626"/>
        <v>0.2</v>
      </c>
      <c r="BN463" s="1">
        <v>1</v>
      </c>
      <c r="BO463" s="16">
        <v>1306.2000000000003</v>
      </c>
      <c r="BP463" s="15">
        <f t="shared" si="627"/>
        <v>261.24</v>
      </c>
      <c r="BQ463" s="1">
        <v>1</v>
      </c>
      <c r="BR463" s="1">
        <v>1</v>
      </c>
      <c r="BS463" s="1">
        <v>1</v>
      </c>
      <c r="BT463" s="1">
        <v>1</v>
      </c>
      <c r="BU463" s="1">
        <v>1</v>
      </c>
      <c r="BV463" s="1">
        <v>1</v>
      </c>
      <c r="BW463" s="1">
        <v>1</v>
      </c>
      <c r="BX463" s="1">
        <v>1</v>
      </c>
      <c r="BY463" s="1">
        <v>1</v>
      </c>
    </row>
    <row r="464" spans="1:77" x14ac:dyDescent="0.25">
      <c r="A464" s="12" t="str">
        <f t="shared" si="613"/>
        <v>50107N0068D04823</v>
      </c>
      <c r="B464" s="1">
        <v>10718595</v>
      </c>
      <c r="C464" s="12">
        <v>50107</v>
      </c>
      <c r="D464" s="1" t="s">
        <v>2138</v>
      </c>
      <c r="E464" s="1" t="s">
        <v>2140</v>
      </c>
      <c r="F464" s="1" t="s">
        <v>2141</v>
      </c>
      <c r="G464" s="1">
        <v>3069</v>
      </c>
      <c r="H464" s="1" t="s">
        <v>2142</v>
      </c>
      <c r="I464" s="1">
        <v>1</v>
      </c>
      <c r="J464" s="15">
        <v>7470.92</v>
      </c>
      <c r="K464" s="1">
        <v>0.70000000000000007</v>
      </c>
      <c r="L464" s="15">
        <v>914.34000000000015</v>
      </c>
      <c r="M464" s="1">
        <v>8385.26</v>
      </c>
      <c r="N464" s="1"/>
      <c r="O464" s="12" t="str">
        <f>VLOOKUP(C464,'[1]minu seosed mai'!$E$3:$F$784,2,0)</f>
        <v>OÜ Meditiim</v>
      </c>
      <c r="P464" s="12" t="str">
        <f>VLOOKUP(A464,'[2]minu seosed mai'!$A$3:$A$784,1,0)</f>
        <v>50107N0068D04823</v>
      </c>
      <c r="Q464" s="12"/>
      <c r="R464" s="12" t="str">
        <f>VLOOKUP(H464,'[2]minu seosed mai'!$B$3:$F$784,5,0)</f>
        <v>OÜ Meditiim</v>
      </c>
      <c r="S464" s="12" t="s">
        <v>2138</v>
      </c>
      <c r="T464" s="12" t="s">
        <v>2143</v>
      </c>
      <c r="U464" s="12"/>
      <c r="V464" s="12" t="s">
        <v>2138</v>
      </c>
      <c r="X464" s="16">
        <f t="shared" si="614"/>
        <v>7470.92</v>
      </c>
      <c r="Y464" s="1" t="str">
        <f t="shared" si="615"/>
        <v>N0068</v>
      </c>
      <c r="Z464" s="1" t="str">
        <f t="shared" si="616"/>
        <v>D04823</v>
      </c>
      <c r="AB464" s="1">
        <f t="shared" si="617"/>
        <v>50107</v>
      </c>
      <c r="AC464" s="1" t="str">
        <f t="shared" si="617"/>
        <v>OÜ Meditiim</v>
      </c>
      <c r="AD464" s="1">
        <f>VLOOKUP(G464,[2]abi!$A$2:$C$4,2,0)</f>
        <v>71200022</v>
      </c>
      <c r="AF464" s="1" t="str">
        <f t="shared" si="618"/>
        <v>000000000000003069</v>
      </c>
      <c r="AG464" s="1">
        <f>VLOOKUP($AB464,[3]SAP!AN$4:AU$7387,4,0)</f>
        <v>2026</v>
      </c>
      <c r="AH464" s="1" t="str">
        <f>VLOOKUP($AB464,[3]SAP!$AN$4:$AU$7387,5,0)</f>
        <v>2026-PRL1-50107</v>
      </c>
      <c r="AI464" s="1">
        <f>VLOOKUP($AB464,[3]SAP!$AN$4:$AU$7387,6,0)</f>
        <v>1</v>
      </c>
      <c r="AJ464" s="1" t="str">
        <f>VLOOKUP($AB464,[3]SAP!$AN$4:$AU$7387,7,0)</f>
        <v>TK050</v>
      </c>
      <c r="AK464" s="1" t="str">
        <f>VLOOKUP($AB464,[3]SAP!$AN$4:$AU$7387,8,0)</f>
        <v>#</v>
      </c>
      <c r="AL464" s="1">
        <f t="shared" si="619"/>
        <v>1</v>
      </c>
      <c r="AM464" s="1">
        <v>1</v>
      </c>
      <c r="AN464" s="16">
        <f t="shared" si="620"/>
        <v>7470.92</v>
      </c>
      <c r="AO464" s="16">
        <f t="shared" si="621"/>
        <v>7470.92</v>
      </c>
      <c r="AP464" s="1">
        <v>1</v>
      </c>
      <c r="AQ464" s="1">
        <v>1</v>
      </c>
      <c r="AR464" s="1">
        <v>1</v>
      </c>
      <c r="AS464" s="1">
        <v>1</v>
      </c>
      <c r="AT464" s="1">
        <v>1</v>
      </c>
      <c r="AU464" s="1">
        <v>1</v>
      </c>
      <c r="AV464" s="1">
        <v>1</v>
      </c>
      <c r="AW464" s="1">
        <v>1</v>
      </c>
      <c r="AX464" s="1">
        <v>1</v>
      </c>
      <c r="AZ464" s="1" t="str">
        <f t="shared" si="622"/>
        <v>N0068</v>
      </c>
      <c r="BA464" s="1" t="str">
        <f t="shared" si="623"/>
        <v>D04823</v>
      </c>
      <c r="BB464" s="1" t="str">
        <f t="shared" si="623"/>
        <v>PILLE HEINAMETS</v>
      </c>
      <c r="BC464" s="1">
        <f t="shared" si="624"/>
        <v>50107</v>
      </c>
      <c r="BE464" s="1">
        <v>71200013</v>
      </c>
      <c r="BG464" s="1" t="str">
        <f t="shared" si="625"/>
        <v>000000000000003062</v>
      </c>
      <c r="BH464" s="1">
        <f>VLOOKUP($AB464,[3]SAP!$AN$4:$AU$7387,4,0)</f>
        <v>2026</v>
      </c>
      <c r="BI464" s="1" t="str">
        <f>VLOOKUP($AB464,[3]SAP!$AN$4:$AU$7387,5,0)</f>
        <v>2026-PRL1-50107</v>
      </c>
      <c r="BJ464" s="1">
        <f>VLOOKUP($AB464,[3]SAP!$AN$4:$AU$7387,6,0)</f>
        <v>1</v>
      </c>
      <c r="BK464" s="1" t="str">
        <f>VLOOKUP($AB464,[3]SAP!$AN$4:$AU$7387,7,0)</f>
        <v>TK050</v>
      </c>
      <c r="BL464" s="1" t="str">
        <f>VLOOKUP($AB464,[3]SAP!$AN$4:$AU$7387,8,0)</f>
        <v>#</v>
      </c>
      <c r="BM464" s="1">
        <f t="shared" si="626"/>
        <v>0.70000000000000007</v>
      </c>
      <c r="BN464" s="1">
        <v>1</v>
      </c>
      <c r="BO464" s="16">
        <v>1306.2000000000003</v>
      </c>
      <c r="BP464" s="15">
        <f t="shared" si="627"/>
        <v>914.34000000000015</v>
      </c>
      <c r="BQ464" s="1">
        <v>1</v>
      </c>
      <c r="BR464" s="1">
        <v>1</v>
      </c>
      <c r="BS464" s="1">
        <v>1</v>
      </c>
      <c r="BT464" s="1">
        <v>1</v>
      </c>
      <c r="BU464" s="1">
        <v>1</v>
      </c>
      <c r="BV464" s="1">
        <v>1</v>
      </c>
      <c r="BW464" s="1">
        <v>1</v>
      </c>
      <c r="BX464" s="1">
        <v>1</v>
      </c>
      <c r="BY464" s="1">
        <v>1</v>
      </c>
    </row>
    <row r="465" spans="1:77" x14ac:dyDescent="0.25">
      <c r="A465" s="12" t="str">
        <f t="shared" si="613"/>
        <v>50107N0190D09052</v>
      </c>
      <c r="B465" s="1">
        <v>10718595</v>
      </c>
      <c r="C465" s="12">
        <v>50107</v>
      </c>
      <c r="D465" s="1" t="s">
        <v>2138</v>
      </c>
      <c r="E465" s="1" t="s">
        <v>2144</v>
      </c>
      <c r="F465" s="1" t="s">
        <v>2145</v>
      </c>
      <c r="G465" s="1">
        <v>3069</v>
      </c>
      <c r="H465" s="1" t="s">
        <v>2146</v>
      </c>
      <c r="I465" s="1">
        <v>1</v>
      </c>
      <c r="J465" s="15">
        <v>7470.92</v>
      </c>
      <c r="K465" s="1">
        <v>0.70000000000000007</v>
      </c>
      <c r="L465" s="15">
        <v>914.34000000000015</v>
      </c>
      <c r="M465" s="1">
        <v>8385.26</v>
      </c>
      <c r="N465" s="1"/>
      <c r="O465" s="12" t="str">
        <f>VLOOKUP(C465,'[1]minu seosed mai'!$E$3:$F$784,2,0)</f>
        <v>OÜ Meditiim</v>
      </c>
      <c r="P465" s="12" t="str">
        <f>VLOOKUP(A465,'[2]minu seosed mai'!$A$3:$A$784,1,0)</f>
        <v>50107N0190D09052</v>
      </c>
      <c r="Q465" s="12"/>
      <c r="R465" s="12" t="str">
        <f>VLOOKUP(H465,'[2]minu seosed mai'!$B$3:$F$784,5,0)</f>
        <v>OÜ Meditiim</v>
      </c>
      <c r="S465" s="12" t="s">
        <v>2138</v>
      </c>
      <c r="T465" s="12" t="s">
        <v>2147</v>
      </c>
      <c r="U465" s="12"/>
      <c r="V465" s="12" t="s">
        <v>2148</v>
      </c>
      <c r="X465" s="16">
        <f t="shared" si="614"/>
        <v>7470.92</v>
      </c>
      <c r="Y465" s="1" t="str">
        <f t="shared" si="615"/>
        <v>N0190</v>
      </c>
      <c r="Z465" s="1" t="str">
        <f t="shared" si="616"/>
        <v>D09052</v>
      </c>
      <c r="AB465" s="1">
        <f t="shared" si="617"/>
        <v>50107</v>
      </c>
      <c r="AC465" s="1" t="str">
        <f t="shared" si="617"/>
        <v>OÜ Meditiim</v>
      </c>
      <c r="AD465" s="1">
        <f>VLOOKUP(G465,[2]abi!$A$2:$C$4,2,0)</f>
        <v>71200022</v>
      </c>
      <c r="AF465" s="1" t="str">
        <f t="shared" si="618"/>
        <v>000000000000003069</v>
      </c>
      <c r="AG465" s="1">
        <f>VLOOKUP($AB465,[3]SAP!AN$4:AU$7387,4,0)</f>
        <v>2026</v>
      </c>
      <c r="AH465" s="1" t="str">
        <f>VLOOKUP($AB465,[3]SAP!$AN$4:$AU$7387,5,0)</f>
        <v>2026-PRL1-50107</v>
      </c>
      <c r="AI465" s="1">
        <f>VLOOKUP($AB465,[3]SAP!$AN$4:$AU$7387,6,0)</f>
        <v>1</v>
      </c>
      <c r="AJ465" s="1" t="str">
        <f>VLOOKUP($AB465,[3]SAP!$AN$4:$AU$7387,7,0)</f>
        <v>TK050</v>
      </c>
      <c r="AK465" s="1" t="str">
        <f>VLOOKUP($AB465,[3]SAP!$AN$4:$AU$7387,8,0)</f>
        <v>#</v>
      </c>
      <c r="AL465" s="1">
        <f t="shared" si="619"/>
        <v>1</v>
      </c>
      <c r="AM465" s="1">
        <v>1</v>
      </c>
      <c r="AN465" s="16">
        <f t="shared" si="620"/>
        <v>7470.92</v>
      </c>
      <c r="AO465" s="16">
        <f t="shared" si="621"/>
        <v>7470.92</v>
      </c>
      <c r="AP465" s="1">
        <v>1</v>
      </c>
      <c r="AQ465" s="1">
        <v>1</v>
      </c>
      <c r="AR465" s="1">
        <v>1</v>
      </c>
      <c r="AS465" s="1">
        <v>1</v>
      </c>
      <c r="AT465" s="1">
        <v>1</v>
      </c>
      <c r="AU465" s="1">
        <v>1</v>
      </c>
      <c r="AV465" s="1">
        <v>1</v>
      </c>
      <c r="AW465" s="1">
        <v>1</v>
      </c>
      <c r="AX465" s="1">
        <v>1</v>
      </c>
      <c r="AZ465" s="1" t="str">
        <f t="shared" si="622"/>
        <v>N0190</v>
      </c>
      <c r="BA465" s="1" t="str">
        <f t="shared" si="623"/>
        <v>D09052</v>
      </c>
      <c r="BB465" s="1" t="str">
        <f t="shared" si="623"/>
        <v>IVI NORMET</v>
      </c>
      <c r="BC465" s="1">
        <f t="shared" si="624"/>
        <v>50107</v>
      </c>
      <c r="BE465" s="1">
        <v>71200013</v>
      </c>
      <c r="BG465" s="1" t="str">
        <f t="shared" si="625"/>
        <v>000000000000003062</v>
      </c>
      <c r="BH465" s="1">
        <f>VLOOKUP($AB465,[3]SAP!$AN$4:$AU$7387,4,0)</f>
        <v>2026</v>
      </c>
      <c r="BI465" s="1" t="str">
        <f>VLOOKUP($AB465,[3]SAP!$AN$4:$AU$7387,5,0)</f>
        <v>2026-PRL1-50107</v>
      </c>
      <c r="BJ465" s="1">
        <f>VLOOKUP($AB465,[3]SAP!$AN$4:$AU$7387,6,0)</f>
        <v>1</v>
      </c>
      <c r="BK465" s="1" t="str">
        <f>VLOOKUP($AB465,[3]SAP!$AN$4:$AU$7387,7,0)</f>
        <v>TK050</v>
      </c>
      <c r="BL465" s="1" t="str">
        <f>VLOOKUP($AB465,[3]SAP!$AN$4:$AU$7387,8,0)</f>
        <v>#</v>
      </c>
      <c r="BM465" s="1">
        <f t="shared" si="626"/>
        <v>0.70000000000000007</v>
      </c>
      <c r="BN465" s="1">
        <v>1</v>
      </c>
      <c r="BO465" s="16">
        <v>1306.2000000000003</v>
      </c>
      <c r="BP465" s="15">
        <f t="shared" si="627"/>
        <v>914.34000000000015</v>
      </c>
      <c r="BQ465" s="1">
        <v>1</v>
      </c>
      <c r="BR465" s="1">
        <v>1</v>
      </c>
      <c r="BS465" s="1">
        <v>1</v>
      </c>
      <c r="BT465" s="1">
        <v>1</v>
      </c>
      <c r="BU465" s="1">
        <v>1</v>
      </c>
      <c r="BV465" s="1">
        <v>1</v>
      </c>
      <c r="BW465" s="1">
        <v>1</v>
      </c>
      <c r="BX465" s="1">
        <v>1</v>
      </c>
      <c r="BY465" s="1">
        <v>1</v>
      </c>
    </row>
    <row r="466" spans="1:77" x14ac:dyDescent="0.25">
      <c r="A466" s="12" t="str">
        <f t="shared" si="613"/>
        <v>50107N0221D03185</v>
      </c>
      <c r="B466" s="1">
        <v>10718595</v>
      </c>
      <c r="C466" s="12">
        <v>50107</v>
      </c>
      <c r="D466" s="1" t="s">
        <v>2138</v>
      </c>
      <c r="E466" s="1" t="s">
        <v>2149</v>
      </c>
      <c r="F466" s="1" t="s">
        <v>2150</v>
      </c>
      <c r="G466" s="1">
        <v>3069</v>
      </c>
      <c r="H466" s="1" t="s">
        <v>2151</v>
      </c>
      <c r="I466" s="1">
        <v>1</v>
      </c>
      <c r="J466" s="15">
        <v>7470.92</v>
      </c>
      <c r="K466" s="1">
        <v>0.70000000000000007</v>
      </c>
      <c r="L466" s="15">
        <v>914.34000000000015</v>
      </c>
      <c r="M466" s="1">
        <v>8385.26</v>
      </c>
      <c r="N466" s="1"/>
      <c r="O466" s="12" t="str">
        <f>VLOOKUP(C466,'[1]minu seosed mai'!$E$3:$F$784,2,0)</f>
        <v>OÜ Meditiim</v>
      </c>
      <c r="P466" s="12" t="str">
        <f>VLOOKUP(A466,'[2]minu seosed mai'!$A$3:$A$784,1,0)</f>
        <v>50107N0221D03185</v>
      </c>
      <c r="Q466" s="12"/>
      <c r="R466" s="12" t="str">
        <f>VLOOKUP(H466,'[2]minu seosed mai'!$B$3:$F$784,5,0)</f>
        <v>Meditiim OÜ</v>
      </c>
      <c r="S466" s="12" t="s">
        <v>2138</v>
      </c>
      <c r="T466" s="12" t="s">
        <v>2152</v>
      </c>
      <c r="U466" s="12"/>
      <c r="V466" s="12" t="s">
        <v>2148</v>
      </c>
      <c r="X466" s="16">
        <f t="shared" si="614"/>
        <v>7470.92</v>
      </c>
      <c r="Y466" s="1" t="str">
        <f t="shared" si="615"/>
        <v>N0221</v>
      </c>
      <c r="Z466" s="1" t="str">
        <f t="shared" si="616"/>
        <v>D03185</v>
      </c>
      <c r="AB466" s="1">
        <f t="shared" si="617"/>
        <v>50107</v>
      </c>
      <c r="AC466" s="1" t="str">
        <f t="shared" si="617"/>
        <v>OÜ Meditiim</v>
      </c>
      <c r="AD466" s="1">
        <f>VLOOKUP(G466,[2]abi!$A$2:$C$4,2,0)</f>
        <v>71200022</v>
      </c>
      <c r="AF466" s="1" t="str">
        <f t="shared" si="618"/>
        <v>000000000000003069</v>
      </c>
      <c r="AG466" s="1">
        <f>VLOOKUP($AB466,[3]SAP!AN$4:AU$7387,4,0)</f>
        <v>2026</v>
      </c>
      <c r="AH466" s="1" t="str">
        <f>VLOOKUP($AB466,[3]SAP!$AN$4:$AU$7387,5,0)</f>
        <v>2026-PRL1-50107</v>
      </c>
      <c r="AI466" s="1">
        <f>VLOOKUP($AB466,[3]SAP!$AN$4:$AU$7387,6,0)</f>
        <v>1</v>
      </c>
      <c r="AJ466" s="1" t="str">
        <f>VLOOKUP($AB466,[3]SAP!$AN$4:$AU$7387,7,0)</f>
        <v>TK050</v>
      </c>
      <c r="AK466" s="1" t="str">
        <f>VLOOKUP($AB466,[3]SAP!$AN$4:$AU$7387,8,0)</f>
        <v>#</v>
      </c>
      <c r="AL466" s="1">
        <f t="shared" si="619"/>
        <v>1</v>
      </c>
      <c r="AM466" s="1">
        <v>1</v>
      </c>
      <c r="AN466" s="16">
        <f t="shared" si="620"/>
        <v>7470.92</v>
      </c>
      <c r="AO466" s="16">
        <f t="shared" si="621"/>
        <v>7470.92</v>
      </c>
      <c r="AP466" s="1">
        <v>1</v>
      </c>
      <c r="AQ466" s="1">
        <v>1</v>
      </c>
      <c r="AR466" s="1">
        <v>1</v>
      </c>
      <c r="AS466" s="1">
        <v>1</v>
      </c>
      <c r="AT466" s="1">
        <v>1</v>
      </c>
      <c r="AU466" s="1">
        <v>1</v>
      </c>
      <c r="AV466" s="1">
        <v>1</v>
      </c>
      <c r="AW466" s="1">
        <v>1</v>
      </c>
      <c r="AX466" s="1">
        <v>1</v>
      </c>
      <c r="AZ466" s="1" t="str">
        <f t="shared" si="622"/>
        <v>N0221</v>
      </c>
      <c r="BA466" s="1" t="str">
        <f t="shared" si="623"/>
        <v>D03185</v>
      </c>
      <c r="BB466" s="1" t="str">
        <f t="shared" si="623"/>
        <v>REET RAAMAT</v>
      </c>
      <c r="BC466" s="1">
        <f t="shared" si="624"/>
        <v>50107</v>
      </c>
      <c r="BE466" s="1">
        <v>71200013</v>
      </c>
      <c r="BG466" s="1" t="str">
        <f t="shared" si="625"/>
        <v>000000000000003062</v>
      </c>
      <c r="BH466" s="1">
        <f>VLOOKUP($AB466,[3]SAP!$AN$4:$AU$7387,4,0)</f>
        <v>2026</v>
      </c>
      <c r="BI466" s="1" t="str">
        <f>VLOOKUP($AB466,[3]SAP!$AN$4:$AU$7387,5,0)</f>
        <v>2026-PRL1-50107</v>
      </c>
      <c r="BJ466" s="1">
        <f>VLOOKUP($AB466,[3]SAP!$AN$4:$AU$7387,6,0)</f>
        <v>1</v>
      </c>
      <c r="BK466" s="1" t="str">
        <f>VLOOKUP($AB466,[3]SAP!$AN$4:$AU$7387,7,0)</f>
        <v>TK050</v>
      </c>
      <c r="BL466" s="1" t="str">
        <f>VLOOKUP($AB466,[3]SAP!$AN$4:$AU$7387,8,0)</f>
        <v>#</v>
      </c>
      <c r="BM466" s="1">
        <f t="shared" si="626"/>
        <v>0.70000000000000007</v>
      </c>
      <c r="BN466" s="1">
        <v>1</v>
      </c>
      <c r="BO466" s="16">
        <v>1306.2000000000003</v>
      </c>
      <c r="BP466" s="15">
        <f t="shared" si="627"/>
        <v>914.34000000000015</v>
      </c>
      <c r="BQ466" s="1">
        <v>1</v>
      </c>
      <c r="BR466" s="1">
        <v>1</v>
      </c>
      <c r="BS466" s="1">
        <v>1</v>
      </c>
      <c r="BT466" s="1">
        <v>1</v>
      </c>
      <c r="BU466" s="1">
        <v>1</v>
      </c>
      <c r="BV466" s="1">
        <v>1</v>
      </c>
      <c r="BW466" s="1">
        <v>1</v>
      </c>
      <c r="BX466" s="1">
        <v>1</v>
      </c>
      <c r="BY466" s="1">
        <v>1</v>
      </c>
    </row>
    <row r="467" spans="1:77" x14ac:dyDescent="0.25">
      <c r="A467" s="12" t="str">
        <f t="shared" si="613"/>
        <v>50107N0222D03177</v>
      </c>
      <c r="B467" s="1">
        <v>10718595</v>
      </c>
      <c r="C467" s="12">
        <v>50107</v>
      </c>
      <c r="D467" s="1" t="s">
        <v>2138</v>
      </c>
      <c r="E467" s="1" t="s">
        <v>2153</v>
      </c>
      <c r="F467" s="1" t="s">
        <v>2154</v>
      </c>
      <c r="G467" s="1">
        <v>3069</v>
      </c>
      <c r="H467" s="1" t="s">
        <v>2155</v>
      </c>
      <c r="I467" s="1">
        <v>1</v>
      </c>
      <c r="J467" s="15">
        <v>7470.92</v>
      </c>
      <c r="K467" s="1">
        <v>0.70000000000000007</v>
      </c>
      <c r="L467" s="15">
        <v>914.34000000000015</v>
      </c>
      <c r="M467" s="1">
        <v>8385.26</v>
      </c>
      <c r="N467" s="1"/>
      <c r="O467" s="12" t="str">
        <f>VLOOKUP(C467,'[1]minu seosed mai'!$E$3:$F$784,2,0)</f>
        <v>OÜ Meditiim</v>
      </c>
      <c r="P467" s="12" t="str">
        <f>VLOOKUP(A467,'[2]minu seosed mai'!$A$3:$A$784,1,0)</f>
        <v>50107N0222D03177</v>
      </c>
      <c r="Q467" s="12"/>
      <c r="R467" s="12" t="str">
        <f>VLOOKUP(H467,'[2]minu seosed mai'!$B$3:$F$784,5,0)</f>
        <v>Meditiim OÜ</v>
      </c>
      <c r="S467" s="12" t="s">
        <v>2138</v>
      </c>
      <c r="T467" s="12" t="s">
        <v>2156</v>
      </c>
      <c r="U467" s="12"/>
      <c r="V467" s="12" t="s">
        <v>2148</v>
      </c>
      <c r="X467" s="16">
        <f t="shared" si="614"/>
        <v>7470.92</v>
      </c>
      <c r="Y467" s="1" t="str">
        <f t="shared" si="615"/>
        <v>N0222</v>
      </c>
      <c r="Z467" s="1" t="str">
        <f t="shared" si="616"/>
        <v>D03177</v>
      </c>
      <c r="AB467" s="1">
        <f t="shared" si="617"/>
        <v>50107</v>
      </c>
      <c r="AC467" s="1" t="str">
        <f t="shared" si="617"/>
        <v>OÜ Meditiim</v>
      </c>
      <c r="AD467" s="1">
        <f>VLOOKUP(G467,[2]abi!$A$2:$C$4,2,0)</f>
        <v>71200022</v>
      </c>
      <c r="AF467" s="1" t="str">
        <f t="shared" si="618"/>
        <v>000000000000003069</v>
      </c>
      <c r="AG467" s="1">
        <f>VLOOKUP($AB467,[3]SAP!AN$4:AU$7387,4,0)</f>
        <v>2026</v>
      </c>
      <c r="AH467" s="1" t="str">
        <f>VLOOKUP($AB467,[3]SAP!$AN$4:$AU$7387,5,0)</f>
        <v>2026-PRL1-50107</v>
      </c>
      <c r="AI467" s="1">
        <f>VLOOKUP($AB467,[3]SAP!$AN$4:$AU$7387,6,0)</f>
        <v>1</v>
      </c>
      <c r="AJ467" s="1" t="str">
        <f>VLOOKUP($AB467,[3]SAP!$AN$4:$AU$7387,7,0)</f>
        <v>TK050</v>
      </c>
      <c r="AK467" s="1" t="str">
        <f>VLOOKUP($AB467,[3]SAP!$AN$4:$AU$7387,8,0)</f>
        <v>#</v>
      </c>
      <c r="AL467" s="1">
        <f t="shared" si="619"/>
        <v>1</v>
      </c>
      <c r="AM467" s="1">
        <v>1</v>
      </c>
      <c r="AN467" s="16">
        <f t="shared" si="620"/>
        <v>7470.92</v>
      </c>
      <c r="AO467" s="16">
        <f t="shared" si="621"/>
        <v>7470.92</v>
      </c>
      <c r="AP467" s="1">
        <v>1</v>
      </c>
      <c r="AQ467" s="1">
        <v>1</v>
      </c>
      <c r="AR467" s="1">
        <v>1</v>
      </c>
      <c r="AS467" s="1">
        <v>1</v>
      </c>
      <c r="AT467" s="1">
        <v>1</v>
      </c>
      <c r="AU467" s="1">
        <v>1</v>
      </c>
      <c r="AV467" s="1">
        <v>1</v>
      </c>
      <c r="AW467" s="1">
        <v>1</v>
      </c>
      <c r="AX467" s="1">
        <v>1</v>
      </c>
      <c r="AZ467" s="1" t="str">
        <f t="shared" si="622"/>
        <v>N0222</v>
      </c>
      <c r="BA467" s="1" t="str">
        <f t="shared" si="623"/>
        <v>D03177</v>
      </c>
      <c r="BB467" s="1" t="str">
        <f t="shared" si="623"/>
        <v>KRISTEL MERILIND</v>
      </c>
      <c r="BC467" s="1">
        <f t="shared" si="624"/>
        <v>50107</v>
      </c>
      <c r="BE467" s="1">
        <v>71200013</v>
      </c>
      <c r="BG467" s="1" t="str">
        <f t="shared" si="625"/>
        <v>000000000000003062</v>
      </c>
      <c r="BH467" s="1">
        <f>VLOOKUP($AB467,[3]SAP!$AN$4:$AU$7387,4,0)</f>
        <v>2026</v>
      </c>
      <c r="BI467" s="1" t="str">
        <f>VLOOKUP($AB467,[3]SAP!$AN$4:$AU$7387,5,0)</f>
        <v>2026-PRL1-50107</v>
      </c>
      <c r="BJ467" s="1">
        <f>VLOOKUP($AB467,[3]SAP!$AN$4:$AU$7387,6,0)</f>
        <v>1</v>
      </c>
      <c r="BK467" s="1" t="str">
        <f>VLOOKUP($AB467,[3]SAP!$AN$4:$AU$7387,7,0)</f>
        <v>TK050</v>
      </c>
      <c r="BL467" s="1" t="str">
        <f>VLOOKUP($AB467,[3]SAP!$AN$4:$AU$7387,8,0)</f>
        <v>#</v>
      </c>
      <c r="BM467" s="1">
        <f t="shared" si="626"/>
        <v>0.70000000000000007</v>
      </c>
      <c r="BN467" s="1">
        <v>1</v>
      </c>
      <c r="BO467" s="16">
        <v>1306.2000000000003</v>
      </c>
      <c r="BP467" s="15">
        <f t="shared" si="627"/>
        <v>914.34000000000015</v>
      </c>
      <c r="BQ467" s="1">
        <v>1</v>
      </c>
      <c r="BR467" s="1">
        <v>1</v>
      </c>
      <c r="BS467" s="1">
        <v>1</v>
      </c>
      <c r="BT467" s="1">
        <v>1</v>
      </c>
      <c r="BU467" s="1">
        <v>1</v>
      </c>
      <c r="BV467" s="1">
        <v>1</v>
      </c>
      <c r="BW467" s="1">
        <v>1</v>
      </c>
      <c r="BX467" s="1">
        <v>1</v>
      </c>
      <c r="BY467" s="1">
        <v>1</v>
      </c>
    </row>
    <row r="468" spans="1:77" x14ac:dyDescent="0.25">
      <c r="A468" s="12" t="str">
        <f t="shared" si="613"/>
        <v>50107N0223D03176</v>
      </c>
      <c r="B468" s="1">
        <v>10718595</v>
      </c>
      <c r="C468" s="12">
        <v>50107</v>
      </c>
      <c r="D468" s="1" t="s">
        <v>2138</v>
      </c>
      <c r="E468" s="1" t="s">
        <v>2157</v>
      </c>
      <c r="F468" s="1" t="s">
        <v>2158</v>
      </c>
      <c r="G468" s="1">
        <v>3069</v>
      </c>
      <c r="H468" s="1" t="s">
        <v>2159</v>
      </c>
      <c r="I468" s="1">
        <v>1</v>
      </c>
      <c r="J468" s="15">
        <v>7470.92</v>
      </c>
      <c r="K468" s="1">
        <v>0.70000000000000007</v>
      </c>
      <c r="L468" s="15">
        <v>914.34000000000015</v>
      </c>
      <c r="M468" s="1">
        <v>8385.26</v>
      </c>
      <c r="N468" s="1"/>
      <c r="O468" s="12" t="str">
        <f>VLOOKUP(C468,'[1]minu seosed mai'!$E$3:$F$784,2,0)</f>
        <v>OÜ Meditiim</v>
      </c>
      <c r="P468" s="12" t="str">
        <f>VLOOKUP(A468,'[2]minu seosed mai'!$A$3:$A$784,1,0)</f>
        <v>50107N0223D03176</v>
      </c>
      <c r="Q468" s="12"/>
      <c r="R468" s="12" t="str">
        <f>VLOOKUP(H468,'[2]minu seosed mai'!$B$3:$F$784,5,0)</f>
        <v>Meditiim OÜ</v>
      </c>
      <c r="S468" s="12" t="s">
        <v>2138</v>
      </c>
      <c r="T468" s="12" t="s">
        <v>2160</v>
      </c>
      <c r="U468" s="12"/>
      <c r="V468" s="12" t="s">
        <v>2148</v>
      </c>
      <c r="X468" s="16">
        <f t="shared" si="614"/>
        <v>7470.92</v>
      </c>
      <c r="Y468" s="1" t="str">
        <f t="shared" si="615"/>
        <v>N0223</v>
      </c>
      <c r="Z468" s="1" t="str">
        <f t="shared" si="616"/>
        <v>D03176</v>
      </c>
      <c r="AB468" s="1">
        <f t="shared" si="617"/>
        <v>50107</v>
      </c>
      <c r="AC468" s="1" t="str">
        <f t="shared" si="617"/>
        <v>OÜ Meditiim</v>
      </c>
      <c r="AD468" s="1">
        <f>VLOOKUP(G468,[2]abi!$A$2:$C$4,2,0)</f>
        <v>71200022</v>
      </c>
      <c r="AF468" s="1" t="str">
        <f t="shared" si="618"/>
        <v>000000000000003069</v>
      </c>
      <c r="AG468" s="1">
        <f>VLOOKUP($AB468,[3]SAP!AN$4:AU$7387,4,0)</f>
        <v>2026</v>
      </c>
      <c r="AH468" s="1" t="str">
        <f>VLOOKUP($AB468,[3]SAP!$AN$4:$AU$7387,5,0)</f>
        <v>2026-PRL1-50107</v>
      </c>
      <c r="AI468" s="1">
        <f>VLOOKUP($AB468,[3]SAP!$AN$4:$AU$7387,6,0)</f>
        <v>1</v>
      </c>
      <c r="AJ468" s="1" t="str">
        <f>VLOOKUP($AB468,[3]SAP!$AN$4:$AU$7387,7,0)</f>
        <v>TK050</v>
      </c>
      <c r="AK468" s="1" t="str">
        <f>VLOOKUP($AB468,[3]SAP!$AN$4:$AU$7387,8,0)</f>
        <v>#</v>
      </c>
      <c r="AL468" s="1">
        <f t="shared" si="619"/>
        <v>1</v>
      </c>
      <c r="AM468" s="1">
        <v>1</v>
      </c>
      <c r="AN468" s="16">
        <f t="shared" si="620"/>
        <v>7470.92</v>
      </c>
      <c r="AO468" s="16">
        <f t="shared" si="621"/>
        <v>7470.92</v>
      </c>
      <c r="AP468" s="1">
        <v>1</v>
      </c>
      <c r="AQ468" s="1">
        <v>1</v>
      </c>
      <c r="AR468" s="1">
        <v>1</v>
      </c>
      <c r="AS468" s="1">
        <v>1</v>
      </c>
      <c r="AT468" s="1">
        <v>1</v>
      </c>
      <c r="AU468" s="1">
        <v>1</v>
      </c>
      <c r="AV468" s="1">
        <v>1</v>
      </c>
      <c r="AW468" s="1">
        <v>1</v>
      </c>
      <c r="AX468" s="1">
        <v>1</v>
      </c>
      <c r="AZ468" s="1" t="str">
        <f t="shared" si="622"/>
        <v>N0223</v>
      </c>
      <c r="BA468" s="1" t="str">
        <f t="shared" si="623"/>
        <v>D03176</v>
      </c>
      <c r="BB468" s="1" t="str">
        <f t="shared" si="623"/>
        <v>EERO MERILIND</v>
      </c>
      <c r="BC468" s="1">
        <f t="shared" si="624"/>
        <v>50107</v>
      </c>
      <c r="BE468" s="1">
        <v>71200013</v>
      </c>
      <c r="BG468" s="1" t="str">
        <f t="shared" si="625"/>
        <v>000000000000003062</v>
      </c>
      <c r="BH468" s="1">
        <f>VLOOKUP($AB468,[3]SAP!$AN$4:$AU$7387,4,0)</f>
        <v>2026</v>
      </c>
      <c r="BI468" s="1" t="str">
        <f>VLOOKUP($AB468,[3]SAP!$AN$4:$AU$7387,5,0)</f>
        <v>2026-PRL1-50107</v>
      </c>
      <c r="BJ468" s="1">
        <f>VLOOKUP($AB468,[3]SAP!$AN$4:$AU$7387,6,0)</f>
        <v>1</v>
      </c>
      <c r="BK468" s="1" t="str">
        <f>VLOOKUP($AB468,[3]SAP!$AN$4:$AU$7387,7,0)</f>
        <v>TK050</v>
      </c>
      <c r="BL468" s="1" t="str">
        <f>VLOOKUP($AB468,[3]SAP!$AN$4:$AU$7387,8,0)</f>
        <v>#</v>
      </c>
      <c r="BM468" s="1">
        <f t="shared" si="626"/>
        <v>0.70000000000000007</v>
      </c>
      <c r="BN468" s="1">
        <v>1</v>
      </c>
      <c r="BO468" s="16">
        <v>1306.2000000000003</v>
      </c>
      <c r="BP468" s="15">
        <f t="shared" si="627"/>
        <v>914.34000000000015</v>
      </c>
      <c r="BQ468" s="1">
        <v>1</v>
      </c>
      <c r="BR468" s="1">
        <v>1</v>
      </c>
      <c r="BS468" s="1">
        <v>1</v>
      </c>
      <c r="BT468" s="1">
        <v>1</v>
      </c>
      <c r="BU468" s="1">
        <v>1</v>
      </c>
      <c r="BV468" s="1">
        <v>1</v>
      </c>
      <c r="BW468" s="1">
        <v>1</v>
      </c>
      <c r="BX468" s="1">
        <v>1</v>
      </c>
      <c r="BY468" s="1">
        <v>1</v>
      </c>
    </row>
    <row r="469" spans="1:77" x14ac:dyDescent="0.25">
      <c r="A469" s="12" t="str">
        <f t="shared" si="613"/>
        <v>50107N0241D06846</v>
      </c>
      <c r="B469" s="1">
        <v>10718595</v>
      </c>
      <c r="C469" s="12">
        <v>50107</v>
      </c>
      <c r="D469" s="1" t="s">
        <v>2138</v>
      </c>
      <c r="E469" s="1" t="s">
        <v>2161</v>
      </c>
      <c r="F469" s="1" t="s">
        <v>2162</v>
      </c>
      <c r="G469" s="1">
        <v>3069</v>
      </c>
      <c r="H469" s="1" t="s">
        <v>2163</v>
      </c>
      <c r="I469" s="1">
        <v>1</v>
      </c>
      <c r="J469" s="15">
        <v>7470.92</v>
      </c>
      <c r="K469" s="1">
        <v>0.70000000000000007</v>
      </c>
      <c r="L469" s="15">
        <v>914.34000000000015</v>
      </c>
      <c r="M469" s="1">
        <v>8385.26</v>
      </c>
      <c r="N469" s="1"/>
      <c r="O469" s="12" t="str">
        <f>VLOOKUP(C469,'[1]minu seosed mai'!$E$3:$F$784,2,0)</f>
        <v>OÜ Meditiim</v>
      </c>
      <c r="P469" s="12" t="str">
        <f>VLOOKUP(A469,'[2]minu seosed mai'!$A$3:$A$784,1,0)</f>
        <v>50107N0241D06846</v>
      </c>
      <c r="Q469" s="12"/>
      <c r="R469" s="12" t="str">
        <f>VLOOKUP(H469,'[2]minu seosed mai'!$B$3:$F$784,5,0)</f>
        <v>Meditiim OÜ</v>
      </c>
      <c r="S469" s="12" t="s">
        <v>2138</v>
      </c>
      <c r="T469" s="12" t="s">
        <v>2164</v>
      </c>
      <c r="U469" s="12"/>
      <c r="V469" s="12" t="s">
        <v>2138</v>
      </c>
      <c r="X469" s="16">
        <f t="shared" si="614"/>
        <v>7470.92</v>
      </c>
      <c r="Y469" s="1" t="str">
        <f t="shared" si="615"/>
        <v>N0241</v>
      </c>
      <c r="Z469" s="1" t="str">
        <f t="shared" si="616"/>
        <v>D06846</v>
      </c>
      <c r="AB469" s="1">
        <f t="shared" si="617"/>
        <v>50107</v>
      </c>
      <c r="AC469" s="1" t="str">
        <f t="shared" si="617"/>
        <v>OÜ Meditiim</v>
      </c>
      <c r="AD469" s="1">
        <f>VLOOKUP(G469,[2]abi!$A$2:$C$4,2,0)</f>
        <v>71200022</v>
      </c>
      <c r="AF469" s="1" t="str">
        <f t="shared" si="618"/>
        <v>000000000000003069</v>
      </c>
      <c r="AG469" s="1">
        <f>VLOOKUP($AB469,[3]SAP!AN$4:AU$7387,4,0)</f>
        <v>2026</v>
      </c>
      <c r="AH469" s="1" t="str">
        <f>VLOOKUP($AB469,[3]SAP!$AN$4:$AU$7387,5,0)</f>
        <v>2026-PRL1-50107</v>
      </c>
      <c r="AI469" s="1">
        <f>VLOOKUP($AB469,[3]SAP!$AN$4:$AU$7387,6,0)</f>
        <v>1</v>
      </c>
      <c r="AJ469" s="1" t="str">
        <f>VLOOKUP($AB469,[3]SAP!$AN$4:$AU$7387,7,0)</f>
        <v>TK050</v>
      </c>
      <c r="AK469" s="1" t="str">
        <f>VLOOKUP($AB469,[3]SAP!$AN$4:$AU$7387,8,0)</f>
        <v>#</v>
      </c>
      <c r="AL469" s="1">
        <f t="shared" si="619"/>
        <v>1</v>
      </c>
      <c r="AM469" s="1">
        <v>1</v>
      </c>
      <c r="AN469" s="16">
        <f t="shared" si="620"/>
        <v>7470.92</v>
      </c>
      <c r="AO469" s="16">
        <f t="shared" si="621"/>
        <v>7470.92</v>
      </c>
      <c r="AP469" s="1">
        <v>1</v>
      </c>
      <c r="AQ469" s="1">
        <v>1</v>
      </c>
      <c r="AR469" s="1">
        <v>1</v>
      </c>
      <c r="AS469" s="1">
        <v>1</v>
      </c>
      <c r="AT469" s="1">
        <v>1</v>
      </c>
      <c r="AU469" s="1">
        <v>1</v>
      </c>
      <c r="AV469" s="1">
        <v>1</v>
      </c>
      <c r="AW469" s="1">
        <v>1</v>
      </c>
      <c r="AX469" s="1">
        <v>1</v>
      </c>
      <c r="AZ469" s="1" t="str">
        <f t="shared" si="622"/>
        <v>N0241</v>
      </c>
      <c r="BA469" s="1" t="str">
        <f t="shared" si="623"/>
        <v>D06846</v>
      </c>
      <c r="BB469" s="1" t="str">
        <f t="shared" si="623"/>
        <v>ALJONA TKATŠUK</v>
      </c>
      <c r="BC469" s="1">
        <f t="shared" si="624"/>
        <v>50107</v>
      </c>
      <c r="BE469" s="1">
        <v>71200013</v>
      </c>
      <c r="BG469" s="1" t="str">
        <f t="shared" si="625"/>
        <v>000000000000003062</v>
      </c>
      <c r="BH469" s="1">
        <f>VLOOKUP($AB469,[3]SAP!$AN$4:$AU$7387,4,0)</f>
        <v>2026</v>
      </c>
      <c r="BI469" s="1" t="str">
        <f>VLOOKUP($AB469,[3]SAP!$AN$4:$AU$7387,5,0)</f>
        <v>2026-PRL1-50107</v>
      </c>
      <c r="BJ469" s="1">
        <f>VLOOKUP($AB469,[3]SAP!$AN$4:$AU$7387,6,0)</f>
        <v>1</v>
      </c>
      <c r="BK469" s="1" t="str">
        <f>VLOOKUP($AB469,[3]SAP!$AN$4:$AU$7387,7,0)</f>
        <v>TK050</v>
      </c>
      <c r="BL469" s="1" t="str">
        <f>VLOOKUP($AB469,[3]SAP!$AN$4:$AU$7387,8,0)</f>
        <v>#</v>
      </c>
      <c r="BM469" s="1">
        <f t="shared" si="626"/>
        <v>0.70000000000000007</v>
      </c>
      <c r="BN469" s="1">
        <v>1</v>
      </c>
      <c r="BO469" s="16">
        <v>1306.2000000000003</v>
      </c>
      <c r="BP469" s="15">
        <f t="shared" si="627"/>
        <v>914.34000000000015</v>
      </c>
      <c r="BQ469" s="1">
        <v>1</v>
      </c>
      <c r="BR469" s="1">
        <v>1</v>
      </c>
      <c r="BS469" s="1">
        <v>1</v>
      </c>
      <c r="BT469" s="1">
        <v>1</v>
      </c>
      <c r="BU469" s="1">
        <v>1</v>
      </c>
      <c r="BV469" s="1">
        <v>1</v>
      </c>
      <c r="BW469" s="1">
        <v>1</v>
      </c>
      <c r="BX469" s="1">
        <v>1</v>
      </c>
      <c r="BY469" s="1">
        <v>1</v>
      </c>
    </row>
    <row r="470" spans="1:77" x14ac:dyDescent="0.25">
      <c r="A470" s="12" t="str">
        <f t="shared" si="613"/>
        <v>50107N0852D09119</v>
      </c>
      <c r="B470" s="1">
        <v>10718595</v>
      </c>
      <c r="C470" s="12">
        <v>50107</v>
      </c>
      <c r="D470" s="1" t="s">
        <v>2138</v>
      </c>
      <c r="E470" s="1" t="s">
        <v>2165</v>
      </c>
      <c r="F470" s="1" t="s">
        <v>2166</v>
      </c>
      <c r="G470" s="1">
        <v>3069</v>
      </c>
      <c r="H470" s="1" t="s">
        <v>2167</v>
      </c>
      <c r="I470" s="1">
        <v>1</v>
      </c>
      <c r="J470" s="15">
        <v>7470.92</v>
      </c>
      <c r="K470" s="1">
        <v>0.70000000000000007</v>
      </c>
      <c r="L470" s="15">
        <v>914.34000000000015</v>
      </c>
      <c r="M470" s="1">
        <v>8385.26</v>
      </c>
      <c r="N470" s="1"/>
      <c r="O470" s="12" t="str">
        <f>VLOOKUP(C470,'[1]minu seosed mai'!$E$3:$F$784,2,0)</f>
        <v>OÜ Meditiim</v>
      </c>
      <c r="P470" s="12" t="str">
        <f>VLOOKUP(A470,'[2]minu seosed mai'!$A$3:$A$784,1,0)</f>
        <v>50107N0852D09119</v>
      </c>
      <c r="Q470" s="12"/>
      <c r="R470" s="12" t="str">
        <f>VLOOKUP(H470,'[2]minu seosed mai'!$B$3:$F$784,5,0)</f>
        <v>OÜ Meditiim</v>
      </c>
      <c r="S470" s="12" t="s">
        <v>2168</v>
      </c>
      <c r="T470" s="12" t="s">
        <v>2169</v>
      </c>
      <c r="U470" s="12"/>
      <c r="V470" s="12" t="s">
        <v>2168</v>
      </c>
      <c r="X470" s="16">
        <f t="shared" si="614"/>
        <v>7470.92</v>
      </c>
      <c r="Y470" s="1" t="str">
        <f t="shared" si="615"/>
        <v>N0852</v>
      </c>
      <c r="Z470" s="1" t="str">
        <f t="shared" si="616"/>
        <v>D09119</v>
      </c>
      <c r="AB470" s="1">
        <f t="shared" si="617"/>
        <v>50107</v>
      </c>
      <c r="AC470" s="1" t="str">
        <f t="shared" si="617"/>
        <v>OÜ Meditiim</v>
      </c>
      <c r="AD470" s="1">
        <f>VLOOKUP(G470,[2]abi!$A$2:$C$4,2,0)</f>
        <v>71200022</v>
      </c>
      <c r="AF470" s="1" t="str">
        <f t="shared" si="618"/>
        <v>000000000000003069</v>
      </c>
      <c r="AG470" s="1">
        <f>VLOOKUP($AB470,[3]SAP!AN$4:AU$7387,4,0)</f>
        <v>2026</v>
      </c>
      <c r="AH470" s="1" t="str">
        <f>VLOOKUP($AB470,[3]SAP!$AN$4:$AU$7387,5,0)</f>
        <v>2026-PRL1-50107</v>
      </c>
      <c r="AI470" s="1">
        <f>VLOOKUP($AB470,[3]SAP!$AN$4:$AU$7387,6,0)</f>
        <v>1</v>
      </c>
      <c r="AJ470" s="1" t="str">
        <f>VLOOKUP($AB470,[3]SAP!$AN$4:$AU$7387,7,0)</f>
        <v>TK050</v>
      </c>
      <c r="AK470" s="1" t="str">
        <f>VLOOKUP($AB470,[3]SAP!$AN$4:$AU$7387,8,0)</f>
        <v>#</v>
      </c>
      <c r="AL470" s="1">
        <f t="shared" si="619"/>
        <v>1</v>
      </c>
      <c r="AM470" s="1">
        <v>1</v>
      </c>
      <c r="AN470" s="16">
        <f t="shared" si="620"/>
        <v>7470.92</v>
      </c>
      <c r="AO470" s="16">
        <f t="shared" si="621"/>
        <v>7470.92</v>
      </c>
      <c r="AP470" s="1">
        <v>1</v>
      </c>
      <c r="AQ470" s="1">
        <v>1</v>
      </c>
      <c r="AR470" s="1">
        <v>1</v>
      </c>
      <c r="AS470" s="1">
        <v>1</v>
      </c>
      <c r="AT470" s="1">
        <v>1</v>
      </c>
      <c r="AU470" s="1">
        <v>1</v>
      </c>
      <c r="AV470" s="1">
        <v>1</v>
      </c>
      <c r="AW470" s="1">
        <v>1</v>
      </c>
      <c r="AX470" s="1">
        <v>1</v>
      </c>
      <c r="AZ470" s="1" t="str">
        <f t="shared" si="622"/>
        <v>N0852</v>
      </c>
      <c r="BA470" s="1" t="str">
        <f t="shared" si="623"/>
        <v>D09119</v>
      </c>
      <c r="BB470" s="1" t="str">
        <f t="shared" si="623"/>
        <v>VILJAR ANDREJEV</v>
      </c>
      <c r="BC470" s="1">
        <f t="shared" si="624"/>
        <v>50107</v>
      </c>
      <c r="BE470" s="1">
        <v>71200013</v>
      </c>
      <c r="BG470" s="1" t="str">
        <f t="shared" si="625"/>
        <v>000000000000003062</v>
      </c>
      <c r="BH470" s="1">
        <f>VLOOKUP($AB470,[3]SAP!$AN$4:$AU$7387,4,0)</f>
        <v>2026</v>
      </c>
      <c r="BI470" s="1" t="str">
        <f>VLOOKUP($AB470,[3]SAP!$AN$4:$AU$7387,5,0)</f>
        <v>2026-PRL1-50107</v>
      </c>
      <c r="BJ470" s="1">
        <f>VLOOKUP($AB470,[3]SAP!$AN$4:$AU$7387,6,0)</f>
        <v>1</v>
      </c>
      <c r="BK470" s="1" t="str">
        <f>VLOOKUP($AB470,[3]SAP!$AN$4:$AU$7387,7,0)</f>
        <v>TK050</v>
      </c>
      <c r="BL470" s="1" t="str">
        <f>VLOOKUP($AB470,[3]SAP!$AN$4:$AU$7387,8,0)</f>
        <v>#</v>
      </c>
      <c r="BM470" s="1">
        <f t="shared" si="626"/>
        <v>0.70000000000000007</v>
      </c>
      <c r="BN470" s="1">
        <v>1</v>
      </c>
      <c r="BO470" s="16">
        <v>1306.2000000000003</v>
      </c>
      <c r="BP470" s="15">
        <f t="shared" si="627"/>
        <v>914.34000000000015</v>
      </c>
      <c r="BQ470" s="1">
        <v>1</v>
      </c>
      <c r="BR470" s="1">
        <v>1</v>
      </c>
      <c r="BS470" s="1">
        <v>1</v>
      </c>
      <c r="BT470" s="1">
        <v>1</v>
      </c>
      <c r="BU470" s="1">
        <v>1</v>
      </c>
      <c r="BV470" s="1">
        <v>1</v>
      </c>
      <c r="BW470" s="1">
        <v>1</v>
      </c>
      <c r="BX470" s="1">
        <v>1</v>
      </c>
      <c r="BY470" s="1">
        <v>1</v>
      </c>
    </row>
    <row r="471" spans="1:77" x14ac:dyDescent="0.25">
      <c r="A471" s="12" t="str">
        <f t="shared" si="613"/>
        <v>50047N0125D05244</v>
      </c>
      <c r="B471" s="1">
        <v>10820431</v>
      </c>
      <c r="C471" s="12">
        <v>50047</v>
      </c>
      <c r="D471" s="1" t="s">
        <v>2170</v>
      </c>
      <c r="E471" s="1" t="s">
        <v>2171</v>
      </c>
      <c r="F471" s="1" t="s">
        <v>2172</v>
      </c>
      <c r="G471" s="1">
        <v>3069</v>
      </c>
      <c r="H471" s="1" t="s">
        <v>2173</v>
      </c>
      <c r="I471" s="1">
        <v>1</v>
      </c>
      <c r="J471" s="15">
        <v>7470.92</v>
      </c>
      <c r="K471" s="1">
        <v>0.1</v>
      </c>
      <c r="L471" s="15">
        <v>130.62</v>
      </c>
      <c r="M471" s="1">
        <v>7601.54</v>
      </c>
      <c r="N471" s="1"/>
      <c r="O471" s="12" t="str">
        <f>VLOOKUP(C471,'[1]minu seosed mai'!$E$3:$F$784,2,0)</f>
        <v>Mere-Med Perearstikeskus OÜ</v>
      </c>
      <c r="P471" s="12" t="str">
        <f>VLOOKUP(A471,'[2]minu seosed mai'!$A$3:$A$784,1,0)</f>
        <v>50047N0125D05244</v>
      </c>
      <c r="Q471" s="12"/>
      <c r="R471" s="12" t="str">
        <f>VLOOKUP(H471,'[2]minu seosed mai'!$B$3:$F$784,5,0)</f>
        <v>Mere-Med Perearstikeskus OÜ</v>
      </c>
      <c r="S471" s="12" t="s">
        <v>2168</v>
      </c>
      <c r="T471" s="12" t="s">
        <v>2174</v>
      </c>
      <c r="U471" s="12"/>
      <c r="V471" s="12" t="s">
        <v>2168</v>
      </c>
      <c r="X471" s="16">
        <f t="shared" si="614"/>
        <v>7470.92</v>
      </c>
      <c r="Y471" s="1" t="str">
        <f t="shared" si="615"/>
        <v>N0125</v>
      </c>
      <c r="Z471" s="1" t="str">
        <f t="shared" si="616"/>
        <v>D05244</v>
      </c>
      <c r="AB471" s="1">
        <f t="shared" si="617"/>
        <v>50047</v>
      </c>
      <c r="AC471" s="1" t="str">
        <f t="shared" si="617"/>
        <v>OÜ MERE-MED Perearstikeskus</v>
      </c>
      <c r="AD471" s="1">
        <f>VLOOKUP(G471,[2]abi!$A$2:$C$4,2,0)</f>
        <v>71200022</v>
      </c>
      <c r="AF471" s="1" t="str">
        <f t="shared" si="618"/>
        <v>000000000000003069</v>
      </c>
      <c r="AG471" s="1">
        <f>VLOOKUP($AB471,[3]SAP!AN$4:AU$7387,4,0)</f>
        <v>2026</v>
      </c>
      <c r="AH471" s="1" t="str">
        <f>VLOOKUP($AB471,[3]SAP!$AN$4:$AU$7387,5,0)</f>
        <v>2026-PRL1-50047</v>
      </c>
      <c r="AI471" s="1" t="str">
        <f>VLOOKUP($AB471,[3]SAP!$AN$4:$AU$7387,6,0)</f>
        <v>#</v>
      </c>
      <c r="AJ471" s="1" t="str">
        <f>VLOOKUP($AB471,[3]SAP!$AN$4:$AU$7387,7,0)</f>
        <v>#</v>
      </c>
      <c r="AK471" s="1" t="str">
        <f>VLOOKUP($AB471,[3]SAP!$AN$4:$AU$7387,8,0)</f>
        <v>#</v>
      </c>
      <c r="AL471" s="1">
        <f t="shared" si="619"/>
        <v>1</v>
      </c>
      <c r="AM471" s="1">
        <v>1</v>
      </c>
      <c r="AN471" s="16">
        <f t="shared" si="620"/>
        <v>7470.92</v>
      </c>
      <c r="AO471" s="16">
        <f t="shared" si="621"/>
        <v>7470.92</v>
      </c>
      <c r="AP471" s="1">
        <v>1</v>
      </c>
      <c r="AQ471" s="1">
        <v>1</v>
      </c>
      <c r="AR471" s="1">
        <v>1</v>
      </c>
      <c r="AS471" s="1">
        <v>1</v>
      </c>
      <c r="AT471" s="1">
        <v>1</v>
      </c>
      <c r="AU471" s="1">
        <v>1</v>
      </c>
      <c r="AV471" s="1">
        <v>1</v>
      </c>
      <c r="AW471" s="1">
        <v>1</v>
      </c>
      <c r="AX471" s="1">
        <v>1</v>
      </c>
      <c r="AZ471" s="1" t="str">
        <f t="shared" si="622"/>
        <v>N0125</v>
      </c>
      <c r="BA471" s="1" t="str">
        <f t="shared" si="623"/>
        <v>D05244</v>
      </c>
      <c r="BB471" s="1" t="str">
        <f t="shared" si="623"/>
        <v>TATJANA ŠAPOŠNIKOVA</v>
      </c>
      <c r="BC471" s="1">
        <f t="shared" si="624"/>
        <v>50047</v>
      </c>
      <c r="BE471" s="1">
        <v>71200013</v>
      </c>
      <c r="BG471" s="1" t="str">
        <f t="shared" si="625"/>
        <v>000000000000003062</v>
      </c>
      <c r="BH471" s="1">
        <f>VLOOKUP($AB471,[3]SAP!$AN$4:$AU$7387,4,0)</f>
        <v>2026</v>
      </c>
      <c r="BI471" s="1" t="str">
        <f>VLOOKUP($AB471,[3]SAP!$AN$4:$AU$7387,5,0)</f>
        <v>2026-PRL1-50047</v>
      </c>
      <c r="BJ471" s="1" t="str">
        <f>VLOOKUP($AB471,[3]SAP!$AN$4:$AU$7387,6,0)</f>
        <v>#</v>
      </c>
      <c r="BK471" s="1" t="str">
        <f>VLOOKUP($AB471,[3]SAP!$AN$4:$AU$7387,7,0)</f>
        <v>#</v>
      </c>
      <c r="BL471" s="1" t="str">
        <f>VLOOKUP($AB471,[3]SAP!$AN$4:$AU$7387,8,0)</f>
        <v>#</v>
      </c>
      <c r="BM471" s="1">
        <f t="shared" si="626"/>
        <v>0.1</v>
      </c>
      <c r="BN471" s="1">
        <v>1</v>
      </c>
      <c r="BO471" s="16">
        <v>1306.2000000000003</v>
      </c>
      <c r="BP471" s="15">
        <f t="shared" si="627"/>
        <v>130.62</v>
      </c>
      <c r="BQ471" s="1">
        <v>1</v>
      </c>
      <c r="BR471" s="1">
        <v>1</v>
      </c>
      <c r="BS471" s="1">
        <v>1</v>
      </c>
      <c r="BT471" s="1">
        <v>1</v>
      </c>
      <c r="BU471" s="1">
        <v>1</v>
      </c>
      <c r="BV471" s="1">
        <v>1</v>
      </c>
      <c r="BW471" s="1">
        <v>1</v>
      </c>
      <c r="BX471" s="1">
        <v>1</v>
      </c>
      <c r="BY471" s="1">
        <v>1</v>
      </c>
    </row>
    <row r="472" spans="1:77" x14ac:dyDescent="0.25">
      <c r="A472" s="12" t="str">
        <f t="shared" si="613"/>
        <v>50047N0127D05213</v>
      </c>
      <c r="B472" s="1">
        <v>10820431</v>
      </c>
      <c r="C472" s="12">
        <v>50047</v>
      </c>
      <c r="D472" s="1" t="s">
        <v>2170</v>
      </c>
      <c r="E472" s="1" t="s">
        <v>2175</v>
      </c>
      <c r="F472" s="1" t="s">
        <v>2176</v>
      </c>
      <c r="G472" s="1">
        <v>3069</v>
      </c>
      <c r="H472" s="1" t="s">
        <v>2177</v>
      </c>
      <c r="I472" s="1">
        <v>1</v>
      </c>
      <c r="J472" s="15">
        <v>7470.92</v>
      </c>
      <c r="K472" s="1">
        <v>0.1</v>
      </c>
      <c r="L472" s="15">
        <v>130.62</v>
      </c>
      <c r="M472" s="1">
        <v>7601.54</v>
      </c>
      <c r="N472" s="1"/>
      <c r="O472" s="12" t="str">
        <f>VLOOKUP(C472,'[1]minu seosed mai'!$E$3:$F$784,2,0)</f>
        <v>Mere-Med Perearstikeskus OÜ</v>
      </c>
      <c r="P472" s="12" t="str">
        <f>VLOOKUP(A472,'[2]minu seosed mai'!$A$3:$A$784,1,0)</f>
        <v>50047N0127D05213</v>
      </c>
      <c r="Q472" s="12"/>
      <c r="R472" s="12" t="str">
        <f>VLOOKUP(H472,'[2]minu seosed mai'!$B$3:$F$784,5,0)</f>
        <v>Mere-Med Perearstikeskus OÜ</v>
      </c>
      <c r="S472" s="12" t="s">
        <v>2178</v>
      </c>
      <c r="T472" s="12" t="s">
        <v>2179</v>
      </c>
      <c r="U472" s="12"/>
      <c r="V472" s="12" t="s">
        <v>2178</v>
      </c>
      <c r="X472" s="16">
        <f t="shared" si="614"/>
        <v>7470.92</v>
      </c>
      <c r="Y472" s="1" t="str">
        <f t="shared" si="615"/>
        <v>N0127</v>
      </c>
      <c r="Z472" s="1" t="str">
        <f t="shared" si="616"/>
        <v>D05213</v>
      </c>
      <c r="AB472" s="1">
        <f t="shared" si="617"/>
        <v>50047</v>
      </c>
      <c r="AC472" s="1" t="str">
        <f t="shared" si="617"/>
        <v>OÜ MERE-MED Perearstikeskus</v>
      </c>
      <c r="AD472" s="1">
        <f>VLOOKUP(G472,[2]abi!$A$2:$C$4,2,0)</f>
        <v>71200022</v>
      </c>
      <c r="AF472" s="1" t="str">
        <f t="shared" si="618"/>
        <v>000000000000003069</v>
      </c>
      <c r="AG472" s="1">
        <f>VLOOKUP($AB472,[3]SAP!AN$4:AU$7387,4,0)</f>
        <v>2026</v>
      </c>
      <c r="AH472" s="1" t="str">
        <f>VLOOKUP($AB472,[3]SAP!$AN$4:$AU$7387,5,0)</f>
        <v>2026-PRL1-50047</v>
      </c>
      <c r="AI472" s="1" t="str">
        <f>VLOOKUP($AB472,[3]SAP!$AN$4:$AU$7387,6,0)</f>
        <v>#</v>
      </c>
      <c r="AJ472" s="1" t="str">
        <f>VLOOKUP($AB472,[3]SAP!$AN$4:$AU$7387,7,0)</f>
        <v>#</v>
      </c>
      <c r="AK472" s="1" t="str">
        <f>VLOOKUP($AB472,[3]SAP!$AN$4:$AU$7387,8,0)</f>
        <v>#</v>
      </c>
      <c r="AL472" s="1">
        <f t="shared" si="619"/>
        <v>1</v>
      </c>
      <c r="AM472" s="1">
        <v>1</v>
      </c>
      <c r="AN472" s="16">
        <f t="shared" si="620"/>
        <v>7470.92</v>
      </c>
      <c r="AO472" s="16">
        <f t="shared" si="621"/>
        <v>7470.92</v>
      </c>
      <c r="AP472" s="1">
        <v>1</v>
      </c>
      <c r="AQ472" s="1">
        <v>1</v>
      </c>
      <c r="AR472" s="1">
        <v>1</v>
      </c>
      <c r="AS472" s="1">
        <v>1</v>
      </c>
      <c r="AT472" s="1">
        <v>1</v>
      </c>
      <c r="AU472" s="1">
        <v>1</v>
      </c>
      <c r="AV472" s="1">
        <v>1</v>
      </c>
      <c r="AW472" s="1">
        <v>1</v>
      </c>
      <c r="AX472" s="1">
        <v>1</v>
      </c>
      <c r="AZ472" s="1" t="str">
        <f t="shared" si="622"/>
        <v>N0127</v>
      </c>
      <c r="BA472" s="1" t="str">
        <f t="shared" si="623"/>
        <v>D05213</v>
      </c>
      <c r="BB472" s="1" t="str">
        <f t="shared" si="623"/>
        <v>ZINAIDA GAIDUK</v>
      </c>
      <c r="BC472" s="1">
        <f t="shared" si="624"/>
        <v>50047</v>
      </c>
      <c r="BE472" s="1">
        <v>71200013</v>
      </c>
      <c r="BG472" s="1" t="str">
        <f t="shared" si="625"/>
        <v>000000000000003062</v>
      </c>
      <c r="BH472" s="1">
        <f>VLOOKUP($AB472,[3]SAP!$AN$4:$AU$7387,4,0)</f>
        <v>2026</v>
      </c>
      <c r="BI472" s="1" t="str">
        <f>VLOOKUP($AB472,[3]SAP!$AN$4:$AU$7387,5,0)</f>
        <v>2026-PRL1-50047</v>
      </c>
      <c r="BJ472" s="1" t="str">
        <f>VLOOKUP($AB472,[3]SAP!$AN$4:$AU$7387,6,0)</f>
        <v>#</v>
      </c>
      <c r="BK472" s="1" t="str">
        <f>VLOOKUP($AB472,[3]SAP!$AN$4:$AU$7387,7,0)</f>
        <v>#</v>
      </c>
      <c r="BL472" s="1" t="str">
        <f>VLOOKUP($AB472,[3]SAP!$AN$4:$AU$7387,8,0)</f>
        <v>#</v>
      </c>
      <c r="BM472" s="1">
        <f t="shared" si="626"/>
        <v>0.1</v>
      </c>
      <c r="BN472" s="1">
        <v>1</v>
      </c>
      <c r="BO472" s="16">
        <v>1306.2000000000003</v>
      </c>
      <c r="BP472" s="15">
        <f t="shared" si="627"/>
        <v>130.62</v>
      </c>
      <c r="BQ472" s="1">
        <v>1</v>
      </c>
      <c r="BR472" s="1">
        <v>1</v>
      </c>
      <c r="BS472" s="1">
        <v>1</v>
      </c>
      <c r="BT472" s="1">
        <v>1</v>
      </c>
      <c r="BU472" s="1">
        <v>1</v>
      </c>
      <c r="BV472" s="1">
        <v>1</v>
      </c>
      <c r="BW472" s="1">
        <v>1</v>
      </c>
      <c r="BX472" s="1">
        <v>1</v>
      </c>
      <c r="BY472" s="1">
        <v>1</v>
      </c>
    </row>
    <row r="473" spans="1:77" x14ac:dyDescent="0.25">
      <c r="A473" s="12" t="str">
        <f t="shared" si="613"/>
        <v>61288N0255D00819</v>
      </c>
      <c r="B473" s="1">
        <v>11040572</v>
      </c>
      <c r="C473" s="12">
        <v>61288</v>
      </c>
      <c r="D473" s="1" t="s">
        <v>2180</v>
      </c>
      <c r="E473" s="1" t="s">
        <v>2181</v>
      </c>
      <c r="F473" s="1" t="s">
        <v>2182</v>
      </c>
      <c r="G473" s="1">
        <v>3069</v>
      </c>
      <c r="H473" s="1" t="s">
        <v>2183</v>
      </c>
      <c r="I473" s="1">
        <v>0.8</v>
      </c>
      <c r="J473" s="15">
        <v>5976.7360000000008</v>
      </c>
      <c r="K473" s="1">
        <v>0.1</v>
      </c>
      <c r="L473" s="15">
        <v>130.62</v>
      </c>
      <c r="M473" s="1">
        <v>6107.3560000000007</v>
      </c>
      <c r="N473" s="1"/>
      <c r="O473" s="12" t="str">
        <f>VLOOKUP(C473,'[1]minu seosed mai'!$E$3:$F$784,2,0)</f>
        <v>Muuga Perearstikeskus OÜ</v>
      </c>
      <c r="P473" s="12" t="str">
        <f>VLOOKUP(A473,'[2]minu seosed mai'!$A$3:$A$784,1,0)</f>
        <v>61288N0255D00819</v>
      </c>
      <c r="Q473" s="12"/>
      <c r="R473" s="12" t="str">
        <f>VLOOKUP(H473,'[2]minu seosed mai'!$B$3:$F$784,5,0)</f>
        <v>Muuga Perearstikeskus OÜ</v>
      </c>
      <c r="S473" s="12" t="s">
        <v>2178</v>
      </c>
      <c r="T473" s="12" t="s">
        <v>2184</v>
      </c>
      <c r="U473" s="12"/>
      <c r="V473" s="12" t="s">
        <v>2178</v>
      </c>
      <c r="X473" s="16">
        <f t="shared" si="614"/>
        <v>7470.920000000001</v>
      </c>
      <c r="Y473" s="1" t="str">
        <f t="shared" si="615"/>
        <v>N0255</v>
      </c>
      <c r="Z473" s="1" t="str">
        <f t="shared" si="616"/>
        <v>D00819</v>
      </c>
      <c r="AB473" s="1">
        <f t="shared" si="617"/>
        <v>61288</v>
      </c>
      <c r="AC473" s="1" t="str">
        <f t="shared" si="617"/>
        <v>OÜ Muuga Perearstikeskus</v>
      </c>
      <c r="AD473" s="1">
        <f>VLOOKUP(G473,[2]abi!$A$2:$C$4,2,0)</f>
        <v>71200022</v>
      </c>
      <c r="AF473" s="1" t="str">
        <f t="shared" si="618"/>
        <v>000000000000003069</v>
      </c>
      <c r="AG473" s="1">
        <f>VLOOKUP($AB473,[3]SAP!AN$4:AU$7387,4,0)</f>
        <v>2026</v>
      </c>
      <c r="AH473" s="1" t="str">
        <f>VLOOKUP($AB473,[3]SAP!$AN$4:$AU$7387,5,0)</f>
        <v>2026-PRL1-61288</v>
      </c>
      <c r="AI473" s="1">
        <f>VLOOKUP($AB473,[3]SAP!$AN$4:$AU$7387,6,0)</f>
        <v>1</v>
      </c>
      <c r="AJ473" s="1" t="str">
        <f>VLOOKUP($AB473,[3]SAP!$AN$4:$AU$7387,7,0)</f>
        <v>TK062</v>
      </c>
      <c r="AK473" s="1" t="str">
        <f>VLOOKUP($AB473,[3]SAP!$AN$4:$AU$7387,8,0)</f>
        <v>#</v>
      </c>
      <c r="AL473" s="1">
        <f t="shared" si="619"/>
        <v>0.8</v>
      </c>
      <c r="AM473" s="1">
        <v>1</v>
      </c>
      <c r="AN473" s="16">
        <f t="shared" si="620"/>
        <v>7470.920000000001</v>
      </c>
      <c r="AO473" s="16">
        <f t="shared" si="621"/>
        <v>5976.7360000000008</v>
      </c>
      <c r="AP473" s="1">
        <v>1</v>
      </c>
      <c r="AQ473" s="1">
        <v>1</v>
      </c>
      <c r="AR473" s="1">
        <v>1</v>
      </c>
      <c r="AS473" s="1">
        <v>1</v>
      </c>
      <c r="AT473" s="1">
        <v>1</v>
      </c>
      <c r="AU473" s="1">
        <v>1</v>
      </c>
      <c r="AV473" s="1">
        <v>1</v>
      </c>
      <c r="AW473" s="1">
        <v>1</v>
      </c>
      <c r="AX473" s="1">
        <v>1</v>
      </c>
      <c r="AZ473" s="1" t="str">
        <f t="shared" si="622"/>
        <v>N0255</v>
      </c>
      <c r="BA473" s="1" t="str">
        <f t="shared" si="623"/>
        <v>D00819</v>
      </c>
      <c r="BB473" s="1" t="str">
        <f t="shared" si="623"/>
        <v>NATALIA KURŽEVA</v>
      </c>
      <c r="BC473" s="1">
        <f t="shared" si="624"/>
        <v>61288</v>
      </c>
      <c r="BE473" s="1">
        <v>71200013</v>
      </c>
      <c r="BG473" s="1" t="str">
        <f t="shared" si="625"/>
        <v>000000000000003062</v>
      </c>
      <c r="BH473" s="1">
        <f>VLOOKUP($AB473,[3]SAP!$AN$4:$AU$7387,4,0)</f>
        <v>2026</v>
      </c>
      <c r="BI473" s="1" t="str">
        <f>VLOOKUP($AB473,[3]SAP!$AN$4:$AU$7387,5,0)</f>
        <v>2026-PRL1-61288</v>
      </c>
      <c r="BJ473" s="1">
        <f>VLOOKUP($AB473,[3]SAP!$AN$4:$AU$7387,6,0)</f>
        <v>1</v>
      </c>
      <c r="BK473" s="1" t="str">
        <f>VLOOKUP($AB473,[3]SAP!$AN$4:$AU$7387,7,0)</f>
        <v>TK062</v>
      </c>
      <c r="BL473" s="1" t="str">
        <f>VLOOKUP($AB473,[3]SAP!$AN$4:$AU$7387,8,0)</f>
        <v>#</v>
      </c>
      <c r="BM473" s="1">
        <f t="shared" si="626"/>
        <v>0.1</v>
      </c>
      <c r="BN473" s="1">
        <v>1</v>
      </c>
      <c r="BO473" s="16">
        <v>1306.2000000000003</v>
      </c>
      <c r="BP473" s="15">
        <f t="shared" si="627"/>
        <v>130.62</v>
      </c>
      <c r="BQ473" s="1">
        <v>1</v>
      </c>
      <c r="BR473" s="1">
        <v>1</v>
      </c>
      <c r="BS473" s="1">
        <v>1</v>
      </c>
      <c r="BT473" s="1">
        <v>1</v>
      </c>
      <c r="BU473" s="1">
        <v>1</v>
      </c>
      <c r="BV473" s="1">
        <v>1</v>
      </c>
      <c r="BW473" s="1">
        <v>1</v>
      </c>
      <c r="BX473" s="1">
        <v>1</v>
      </c>
      <c r="BY473" s="1">
        <v>1</v>
      </c>
    </row>
    <row r="474" spans="1:77" x14ac:dyDescent="0.25">
      <c r="A474" s="12" t="str">
        <f t="shared" si="613"/>
        <v>61288N0258D00886</v>
      </c>
      <c r="B474" s="1">
        <v>11040572</v>
      </c>
      <c r="C474" s="12">
        <v>61288</v>
      </c>
      <c r="D474" s="1" t="s">
        <v>2180</v>
      </c>
      <c r="E474" s="1" t="s">
        <v>2185</v>
      </c>
      <c r="F474" s="1" t="s">
        <v>2186</v>
      </c>
      <c r="G474" s="1">
        <v>3069</v>
      </c>
      <c r="H474" s="1" t="s">
        <v>2187</v>
      </c>
      <c r="I474" s="1">
        <v>1</v>
      </c>
      <c r="J474" s="15">
        <v>7470.92</v>
      </c>
      <c r="K474" s="1">
        <v>0.2</v>
      </c>
      <c r="L474" s="15">
        <v>261.24</v>
      </c>
      <c r="M474" s="1">
        <v>7732.16</v>
      </c>
      <c r="N474" s="1"/>
      <c r="O474" s="12" t="str">
        <f>VLOOKUP(C474,'[1]minu seosed mai'!$E$3:$F$784,2,0)</f>
        <v>Muuga Perearstikeskus OÜ</v>
      </c>
      <c r="P474" s="12" t="str">
        <f>VLOOKUP(A474,'[2]minu seosed mai'!$A$3:$A$784,1,0)</f>
        <v>61288N0258D00886</v>
      </c>
      <c r="Q474" s="12"/>
      <c r="R474" s="12" t="str">
        <f>VLOOKUP(H474,'[2]minu seosed mai'!$B$3:$F$784,5,0)</f>
        <v>Muuga Perearstikeskus OÜ</v>
      </c>
      <c r="S474" s="12" t="s">
        <v>2178</v>
      </c>
      <c r="T474" s="12" t="s">
        <v>2188</v>
      </c>
      <c r="U474" s="12"/>
      <c r="V474" s="12" t="s">
        <v>2178</v>
      </c>
      <c r="X474" s="16">
        <f t="shared" si="614"/>
        <v>7470.92</v>
      </c>
      <c r="Y474" s="1" t="str">
        <f t="shared" si="615"/>
        <v>N0258</v>
      </c>
      <c r="Z474" s="1" t="str">
        <f t="shared" si="616"/>
        <v>D00886</v>
      </c>
      <c r="AB474" s="1">
        <f t="shared" si="617"/>
        <v>61288</v>
      </c>
      <c r="AC474" s="1" t="str">
        <f t="shared" si="617"/>
        <v>OÜ Muuga Perearstikeskus</v>
      </c>
      <c r="AD474" s="1">
        <f>VLOOKUP(G474,[2]abi!$A$2:$C$4,2,0)</f>
        <v>71200022</v>
      </c>
      <c r="AF474" s="1" t="str">
        <f t="shared" si="618"/>
        <v>000000000000003069</v>
      </c>
      <c r="AG474" s="1">
        <f>VLOOKUP($AB474,[3]SAP!AN$4:AU$7387,4,0)</f>
        <v>2026</v>
      </c>
      <c r="AH474" s="1" t="str">
        <f>VLOOKUP($AB474,[3]SAP!$AN$4:$AU$7387,5,0)</f>
        <v>2026-PRL1-61288</v>
      </c>
      <c r="AI474" s="1">
        <f>VLOOKUP($AB474,[3]SAP!$AN$4:$AU$7387,6,0)</f>
        <v>1</v>
      </c>
      <c r="AJ474" s="1" t="str">
        <f>VLOOKUP($AB474,[3]SAP!$AN$4:$AU$7387,7,0)</f>
        <v>TK062</v>
      </c>
      <c r="AK474" s="1" t="str">
        <f>VLOOKUP($AB474,[3]SAP!$AN$4:$AU$7387,8,0)</f>
        <v>#</v>
      </c>
      <c r="AL474" s="1">
        <f t="shared" si="619"/>
        <v>1</v>
      </c>
      <c r="AM474" s="1">
        <v>1</v>
      </c>
      <c r="AN474" s="16">
        <f t="shared" si="620"/>
        <v>7470.92</v>
      </c>
      <c r="AO474" s="16">
        <f t="shared" si="621"/>
        <v>7470.92</v>
      </c>
      <c r="AP474" s="1">
        <v>1</v>
      </c>
      <c r="AQ474" s="1">
        <v>1</v>
      </c>
      <c r="AR474" s="1">
        <v>1</v>
      </c>
      <c r="AS474" s="1">
        <v>1</v>
      </c>
      <c r="AT474" s="1">
        <v>1</v>
      </c>
      <c r="AU474" s="1">
        <v>1</v>
      </c>
      <c r="AV474" s="1">
        <v>1</v>
      </c>
      <c r="AW474" s="1">
        <v>1</v>
      </c>
      <c r="AX474" s="1">
        <v>1</v>
      </c>
      <c r="AZ474" s="1" t="str">
        <f t="shared" si="622"/>
        <v>N0258</v>
      </c>
      <c r="BA474" s="1" t="str">
        <f t="shared" si="623"/>
        <v>D00886</v>
      </c>
      <c r="BB474" s="1" t="str">
        <f t="shared" si="623"/>
        <v>ANDREI KOVALJOV</v>
      </c>
      <c r="BC474" s="1">
        <f t="shared" si="624"/>
        <v>61288</v>
      </c>
      <c r="BE474" s="1">
        <v>71200013</v>
      </c>
      <c r="BG474" s="1" t="str">
        <f t="shared" si="625"/>
        <v>000000000000003062</v>
      </c>
      <c r="BH474" s="1">
        <f>VLOOKUP($AB474,[3]SAP!$AN$4:$AU$7387,4,0)</f>
        <v>2026</v>
      </c>
      <c r="BI474" s="1" t="str">
        <f>VLOOKUP($AB474,[3]SAP!$AN$4:$AU$7387,5,0)</f>
        <v>2026-PRL1-61288</v>
      </c>
      <c r="BJ474" s="1">
        <f>VLOOKUP($AB474,[3]SAP!$AN$4:$AU$7387,6,0)</f>
        <v>1</v>
      </c>
      <c r="BK474" s="1" t="str">
        <f>VLOOKUP($AB474,[3]SAP!$AN$4:$AU$7387,7,0)</f>
        <v>TK062</v>
      </c>
      <c r="BL474" s="1" t="str">
        <f>VLOOKUP($AB474,[3]SAP!$AN$4:$AU$7387,8,0)</f>
        <v>#</v>
      </c>
      <c r="BM474" s="1">
        <f t="shared" si="626"/>
        <v>0.2</v>
      </c>
      <c r="BN474" s="1">
        <v>1</v>
      </c>
      <c r="BO474" s="16">
        <v>1306.2000000000003</v>
      </c>
      <c r="BP474" s="15">
        <f t="shared" si="627"/>
        <v>261.24</v>
      </c>
      <c r="BQ474" s="1">
        <v>1</v>
      </c>
      <c r="BR474" s="1">
        <v>1</v>
      </c>
      <c r="BS474" s="1">
        <v>1</v>
      </c>
      <c r="BT474" s="1">
        <v>1</v>
      </c>
      <c r="BU474" s="1">
        <v>1</v>
      </c>
      <c r="BV474" s="1">
        <v>1</v>
      </c>
      <c r="BW474" s="1">
        <v>1</v>
      </c>
      <c r="BX474" s="1">
        <v>1</v>
      </c>
      <c r="BY474" s="1">
        <v>1</v>
      </c>
    </row>
    <row r="475" spans="1:77" x14ac:dyDescent="0.25">
      <c r="A475" s="12" t="str">
        <f t="shared" si="613"/>
        <v>61288N0807D00833</v>
      </c>
      <c r="B475" s="1">
        <v>11040572</v>
      </c>
      <c r="C475" s="12">
        <v>61288</v>
      </c>
      <c r="D475" s="1" t="s">
        <v>2180</v>
      </c>
      <c r="E475" s="1" t="s">
        <v>2189</v>
      </c>
      <c r="F475" s="1" t="s">
        <v>2190</v>
      </c>
      <c r="G475" s="1">
        <v>3069</v>
      </c>
      <c r="H475" s="1" t="s">
        <v>2191</v>
      </c>
      <c r="I475" s="1">
        <v>1</v>
      </c>
      <c r="J475" s="15">
        <v>7470.92</v>
      </c>
      <c r="K475" s="1">
        <v>0.2</v>
      </c>
      <c r="L475" s="15">
        <v>261.24</v>
      </c>
      <c r="M475" s="1">
        <v>7732.16</v>
      </c>
      <c r="N475" s="1"/>
      <c r="O475" s="12" t="str">
        <f>VLOOKUP(C475,'[1]minu seosed mai'!$E$3:$F$784,2,0)</f>
        <v>Muuga Perearstikeskus OÜ</v>
      </c>
      <c r="P475" s="12" t="str">
        <f>VLOOKUP(A475,'[2]minu seosed mai'!$A$3:$A$784,1,0)</f>
        <v>61288N0807D00833</v>
      </c>
      <c r="Q475" s="12"/>
      <c r="R475" s="12" t="str">
        <f>VLOOKUP(H475,'[2]minu seosed mai'!$B$3:$F$784,5,0)</f>
        <v>Muuga Perearstikeskus OÜ</v>
      </c>
      <c r="S475" s="12" t="s">
        <v>2192</v>
      </c>
      <c r="T475" s="12" t="s">
        <v>2193</v>
      </c>
      <c r="U475" s="12"/>
      <c r="V475" s="12" t="s">
        <v>2192</v>
      </c>
      <c r="X475" s="16">
        <f t="shared" si="614"/>
        <v>7470.92</v>
      </c>
      <c r="Y475" s="1" t="str">
        <f t="shared" si="615"/>
        <v>N0807</v>
      </c>
      <c r="Z475" s="1" t="str">
        <f t="shared" si="616"/>
        <v>D00833</v>
      </c>
      <c r="AB475" s="1">
        <f t="shared" si="617"/>
        <v>61288</v>
      </c>
      <c r="AC475" s="1" t="str">
        <f t="shared" si="617"/>
        <v>OÜ Muuga Perearstikeskus</v>
      </c>
      <c r="AD475" s="1">
        <f>VLOOKUP(G475,[2]abi!$A$2:$C$4,2,0)</f>
        <v>71200022</v>
      </c>
      <c r="AF475" s="1" t="str">
        <f t="shared" si="618"/>
        <v>000000000000003069</v>
      </c>
      <c r="AG475" s="1">
        <f>VLOOKUP($AB475,[3]SAP!AN$4:AU$7387,4,0)</f>
        <v>2026</v>
      </c>
      <c r="AH475" s="1" t="str">
        <f>VLOOKUP($AB475,[3]SAP!$AN$4:$AU$7387,5,0)</f>
        <v>2026-PRL1-61288</v>
      </c>
      <c r="AI475" s="1">
        <f>VLOOKUP($AB475,[3]SAP!$AN$4:$AU$7387,6,0)</f>
        <v>1</v>
      </c>
      <c r="AJ475" s="1" t="str">
        <f>VLOOKUP($AB475,[3]SAP!$AN$4:$AU$7387,7,0)</f>
        <v>TK062</v>
      </c>
      <c r="AK475" s="1" t="str">
        <f>VLOOKUP($AB475,[3]SAP!$AN$4:$AU$7387,8,0)</f>
        <v>#</v>
      </c>
      <c r="AL475" s="1">
        <f t="shared" si="619"/>
        <v>1</v>
      </c>
      <c r="AM475" s="1">
        <v>1</v>
      </c>
      <c r="AN475" s="16">
        <f t="shared" si="620"/>
        <v>7470.92</v>
      </c>
      <c r="AO475" s="16">
        <f t="shared" si="621"/>
        <v>7470.92</v>
      </c>
      <c r="AP475" s="1">
        <v>1</v>
      </c>
      <c r="AQ475" s="1">
        <v>1</v>
      </c>
      <c r="AR475" s="1">
        <v>1</v>
      </c>
      <c r="AS475" s="1">
        <v>1</v>
      </c>
      <c r="AT475" s="1">
        <v>1</v>
      </c>
      <c r="AU475" s="1">
        <v>1</v>
      </c>
      <c r="AV475" s="1">
        <v>1</v>
      </c>
      <c r="AW475" s="1">
        <v>1</v>
      </c>
      <c r="AX475" s="1">
        <v>1</v>
      </c>
      <c r="AZ475" s="1" t="str">
        <f t="shared" si="622"/>
        <v>N0807</v>
      </c>
      <c r="BA475" s="1" t="str">
        <f t="shared" si="623"/>
        <v>D00833</v>
      </c>
      <c r="BB475" s="1" t="str">
        <f t="shared" si="623"/>
        <v>JULIA ŠUGAILO</v>
      </c>
      <c r="BC475" s="1">
        <f t="shared" si="624"/>
        <v>61288</v>
      </c>
      <c r="BE475" s="1">
        <v>71200013</v>
      </c>
      <c r="BG475" s="1" t="str">
        <f t="shared" si="625"/>
        <v>000000000000003062</v>
      </c>
      <c r="BH475" s="1">
        <f>VLOOKUP($AB475,[3]SAP!$AN$4:$AU$7387,4,0)</f>
        <v>2026</v>
      </c>
      <c r="BI475" s="1" t="str">
        <f>VLOOKUP($AB475,[3]SAP!$AN$4:$AU$7387,5,0)</f>
        <v>2026-PRL1-61288</v>
      </c>
      <c r="BJ475" s="1">
        <f>VLOOKUP($AB475,[3]SAP!$AN$4:$AU$7387,6,0)</f>
        <v>1</v>
      </c>
      <c r="BK475" s="1" t="str">
        <f>VLOOKUP($AB475,[3]SAP!$AN$4:$AU$7387,7,0)</f>
        <v>TK062</v>
      </c>
      <c r="BL475" s="1" t="str">
        <f>VLOOKUP($AB475,[3]SAP!$AN$4:$AU$7387,8,0)</f>
        <v>#</v>
      </c>
      <c r="BM475" s="1">
        <f t="shared" si="626"/>
        <v>0.2</v>
      </c>
      <c r="BN475" s="1">
        <v>1</v>
      </c>
      <c r="BO475" s="16">
        <v>1306.2000000000003</v>
      </c>
      <c r="BP475" s="15">
        <f t="shared" si="627"/>
        <v>261.24</v>
      </c>
      <c r="BQ475" s="1">
        <v>1</v>
      </c>
      <c r="BR475" s="1">
        <v>1</v>
      </c>
      <c r="BS475" s="1">
        <v>1</v>
      </c>
      <c r="BT475" s="1">
        <v>1</v>
      </c>
      <c r="BU475" s="1">
        <v>1</v>
      </c>
      <c r="BV475" s="1">
        <v>1</v>
      </c>
      <c r="BW475" s="1">
        <v>1</v>
      </c>
      <c r="BX475" s="1">
        <v>1</v>
      </c>
      <c r="BY475" s="1">
        <v>1</v>
      </c>
    </row>
    <row r="476" spans="1:77" x14ac:dyDescent="0.25">
      <c r="A476" s="12" t="str">
        <f t="shared" si="613"/>
        <v>50456N0675D08546</v>
      </c>
      <c r="B476" s="1">
        <v>10911116</v>
      </c>
      <c r="C476" s="12">
        <v>50456</v>
      </c>
      <c r="D476" s="1" t="s">
        <v>2192</v>
      </c>
      <c r="E476" s="1" t="s">
        <v>2194</v>
      </c>
      <c r="F476" s="1" t="s">
        <v>2195</v>
      </c>
      <c r="G476" s="1">
        <v>3069</v>
      </c>
      <c r="H476" s="1" t="s">
        <v>2196</v>
      </c>
      <c r="I476" s="1">
        <v>1</v>
      </c>
      <c r="J476" s="15">
        <v>7470.92</v>
      </c>
      <c r="K476" s="1">
        <v>0.4</v>
      </c>
      <c r="L476" s="15">
        <v>522.48</v>
      </c>
      <c r="M476" s="1">
        <v>7993.4</v>
      </c>
      <c r="N476" s="1"/>
      <c r="O476" s="12" t="str">
        <f>VLOOKUP(C476,'[1]minu seosed mai'!$E$3:$F$784,2,0)</f>
        <v>OÜ Mõisavahe Perearstid</v>
      </c>
      <c r="P476" s="12" t="str">
        <f>VLOOKUP(A476,'[2]minu seosed mai'!$A$3:$A$784,1,0)</f>
        <v>50456N0675D08546</v>
      </c>
      <c r="Q476" s="12"/>
      <c r="R476" s="12" t="str">
        <f>VLOOKUP(H476,'[2]minu seosed mai'!$B$3:$F$784,5,0)</f>
        <v>OÜ Mõisavahe Perearstid</v>
      </c>
      <c r="S476" s="12" t="s">
        <v>2192</v>
      </c>
      <c r="T476" s="12" t="s">
        <v>2197</v>
      </c>
      <c r="U476" s="12"/>
      <c r="V476" s="12" t="s">
        <v>2192</v>
      </c>
      <c r="X476" s="16">
        <f t="shared" si="614"/>
        <v>7470.92</v>
      </c>
      <c r="Y476" s="1" t="str">
        <f t="shared" si="615"/>
        <v>N0675</v>
      </c>
      <c r="Z476" s="1" t="str">
        <f t="shared" si="616"/>
        <v>D08546</v>
      </c>
      <c r="AB476" s="1">
        <f t="shared" si="617"/>
        <v>50456</v>
      </c>
      <c r="AC476" s="1" t="str">
        <f t="shared" si="617"/>
        <v>OÜ Mõisavahe Perearstid</v>
      </c>
      <c r="AD476" s="1">
        <f>VLOOKUP(G476,[2]abi!$A$2:$C$4,2,0)</f>
        <v>71200022</v>
      </c>
      <c r="AF476" s="1" t="str">
        <f t="shared" si="618"/>
        <v>000000000000003069</v>
      </c>
      <c r="AG476" s="1">
        <f>VLOOKUP($AB476,[3]SAP!AN$4:AU$7387,4,0)</f>
        <v>2026</v>
      </c>
      <c r="AH476" s="1" t="str">
        <f>VLOOKUP($AB476,[3]SAP!$AN$4:$AU$7387,5,0)</f>
        <v>2026-PRL1-50456</v>
      </c>
      <c r="AI476" s="1">
        <f>VLOOKUP($AB476,[3]SAP!$AN$4:$AU$7387,6,0)</f>
        <v>1</v>
      </c>
      <c r="AJ476" s="1" t="str">
        <f>VLOOKUP($AB476,[3]SAP!$AN$4:$AU$7387,7,0)</f>
        <v>TK020</v>
      </c>
      <c r="AK476" s="1" t="str">
        <f>VLOOKUP($AB476,[3]SAP!$AN$4:$AU$7387,8,0)</f>
        <v>#</v>
      </c>
      <c r="AL476" s="1">
        <f t="shared" si="619"/>
        <v>1</v>
      </c>
      <c r="AM476" s="1">
        <v>1</v>
      </c>
      <c r="AN476" s="16">
        <f t="shared" si="620"/>
        <v>7470.92</v>
      </c>
      <c r="AO476" s="16">
        <f t="shared" si="621"/>
        <v>7470.92</v>
      </c>
      <c r="AP476" s="1">
        <v>1</v>
      </c>
      <c r="AQ476" s="1">
        <v>1</v>
      </c>
      <c r="AR476" s="1">
        <v>1</v>
      </c>
      <c r="AS476" s="1">
        <v>1</v>
      </c>
      <c r="AT476" s="1">
        <v>1</v>
      </c>
      <c r="AU476" s="1">
        <v>1</v>
      </c>
      <c r="AV476" s="1">
        <v>1</v>
      </c>
      <c r="AW476" s="1">
        <v>1</v>
      </c>
      <c r="AX476" s="1">
        <v>1</v>
      </c>
      <c r="AZ476" s="1" t="str">
        <f t="shared" si="622"/>
        <v>N0675</v>
      </c>
      <c r="BA476" s="1" t="str">
        <f t="shared" si="623"/>
        <v>D08546</v>
      </c>
      <c r="BB476" s="1" t="str">
        <f t="shared" si="623"/>
        <v>KATRINA RAKVER</v>
      </c>
      <c r="BC476" s="1">
        <f t="shared" si="624"/>
        <v>50456</v>
      </c>
      <c r="BE476" s="1">
        <v>71200013</v>
      </c>
      <c r="BG476" s="1" t="str">
        <f t="shared" si="625"/>
        <v>000000000000003062</v>
      </c>
      <c r="BH476" s="1">
        <f>VLOOKUP($AB476,[3]SAP!$AN$4:$AU$7387,4,0)</f>
        <v>2026</v>
      </c>
      <c r="BI476" s="1" t="str">
        <f>VLOOKUP($AB476,[3]SAP!$AN$4:$AU$7387,5,0)</f>
        <v>2026-PRL1-50456</v>
      </c>
      <c r="BJ476" s="1">
        <f>VLOOKUP($AB476,[3]SAP!$AN$4:$AU$7387,6,0)</f>
        <v>1</v>
      </c>
      <c r="BK476" s="1" t="str">
        <f>VLOOKUP($AB476,[3]SAP!$AN$4:$AU$7387,7,0)</f>
        <v>TK020</v>
      </c>
      <c r="BL476" s="1" t="str">
        <f>VLOOKUP($AB476,[3]SAP!$AN$4:$AU$7387,8,0)</f>
        <v>#</v>
      </c>
      <c r="BM476" s="1">
        <f t="shared" si="626"/>
        <v>0.4</v>
      </c>
      <c r="BN476" s="1">
        <v>1</v>
      </c>
      <c r="BO476" s="16">
        <v>1306.2000000000003</v>
      </c>
      <c r="BP476" s="15">
        <f t="shared" si="627"/>
        <v>522.48</v>
      </c>
      <c r="BQ476" s="1">
        <v>1</v>
      </c>
      <c r="BR476" s="1">
        <v>1</v>
      </c>
      <c r="BS476" s="1">
        <v>1</v>
      </c>
      <c r="BT476" s="1">
        <v>1</v>
      </c>
      <c r="BU476" s="1">
        <v>1</v>
      </c>
      <c r="BV476" s="1">
        <v>1</v>
      </c>
      <c r="BW476" s="1">
        <v>1</v>
      </c>
      <c r="BX476" s="1">
        <v>1</v>
      </c>
      <c r="BY476" s="1">
        <v>1</v>
      </c>
    </row>
    <row r="477" spans="1:77" x14ac:dyDescent="0.25">
      <c r="A477" s="12" t="str">
        <f t="shared" si="613"/>
        <v>50456N0690D06178</v>
      </c>
      <c r="B477" s="1">
        <v>10911116</v>
      </c>
      <c r="C477" s="12">
        <v>50456</v>
      </c>
      <c r="D477" s="1" t="s">
        <v>2192</v>
      </c>
      <c r="E477" s="1" t="s">
        <v>2198</v>
      </c>
      <c r="F477" s="1" t="s">
        <v>2199</v>
      </c>
      <c r="G477" s="1">
        <v>3069</v>
      </c>
      <c r="H477" s="1" t="s">
        <v>2200</v>
      </c>
      <c r="I477" s="1">
        <v>1</v>
      </c>
      <c r="J477" s="15">
        <v>7470.92</v>
      </c>
      <c r="K477" s="1">
        <v>0.4</v>
      </c>
      <c r="L477" s="15">
        <v>522.48</v>
      </c>
      <c r="M477" s="1">
        <v>7993.4</v>
      </c>
      <c r="N477" s="1"/>
      <c r="O477" s="12" t="str">
        <f>VLOOKUP(C477,'[1]minu seosed mai'!$E$3:$F$784,2,0)</f>
        <v>OÜ Mõisavahe Perearstid</v>
      </c>
      <c r="P477" s="12" t="str">
        <f>VLOOKUP(A477,'[2]minu seosed mai'!$A$3:$A$784,1,0)</f>
        <v>50456N0690D06178</v>
      </c>
      <c r="Q477" s="12"/>
      <c r="R477" s="12" t="str">
        <f>VLOOKUP(H477,'[2]minu seosed mai'!$B$3:$F$784,5,0)</f>
        <v>OÜ Mõisavahe Perearstid</v>
      </c>
      <c r="S477" s="12" t="s">
        <v>2192</v>
      </c>
      <c r="T477" s="12" t="s">
        <v>2201</v>
      </c>
      <c r="U477" s="12"/>
      <c r="V477" s="12" t="s">
        <v>2192</v>
      </c>
      <c r="X477" s="16">
        <f t="shared" si="614"/>
        <v>7470.92</v>
      </c>
      <c r="Y477" s="1" t="str">
        <f t="shared" si="615"/>
        <v>N0690</v>
      </c>
      <c r="Z477" s="1" t="str">
        <f t="shared" si="616"/>
        <v>D06178</v>
      </c>
      <c r="AB477" s="1">
        <f t="shared" si="617"/>
        <v>50456</v>
      </c>
      <c r="AC477" s="1" t="str">
        <f t="shared" si="617"/>
        <v>OÜ Mõisavahe Perearstid</v>
      </c>
      <c r="AD477" s="1">
        <f>VLOOKUP(G477,[2]abi!$A$2:$C$4,2,0)</f>
        <v>71200022</v>
      </c>
      <c r="AF477" s="1" t="str">
        <f t="shared" si="618"/>
        <v>000000000000003069</v>
      </c>
      <c r="AG477" s="1">
        <f>VLOOKUP($AB477,[3]SAP!AN$4:AU$7387,4,0)</f>
        <v>2026</v>
      </c>
      <c r="AH477" s="1" t="str">
        <f>VLOOKUP($AB477,[3]SAP!$AN$4:$AU$7387,5,0)</f>
        <v>2026-PRL1-50456</v>
      </c>
      <c r="AI477" s="1">
        <f>VLOOKUP($AB477,[3]SAP!$AN$4:$AU$7387,6,0)</f>
        <v>1</v>
      </c>
      <c r="AJ477" s="1" t="str">
        <f>VLOOKUP($AB477,[3]SAP!$AN$4:$AU$7387,7,0)</f>
        <v>TK020</v>
      </c>
      <c r="AK477" s="1" t="str">
        <f>VLOOKUP($AB477,[3]SAP!$AN$4:$AU$7387,8,0)</f>
        <v>#</v>
      </c>
      <c r="AL477" s="1">
        <f t="shared" si="619"/>
        <v>1</v>
      </c>
      <c r="AM477" s="1">
        <v>1</v>
      </c>
      <c r="AN477" s="16">
        <f t="shared" si="620"/>
        <v>7470.92</v>
      </c>
      <c r="AO477" s="16">
        <f t="shared" si="621"/>
        <v>7470.92</v>
      </c>
      <c r="AP477" s="1">
        <v>1</v>
      </c>
      <c r="AQ477" s="1">
        <v>1</v>
      </c>
      <c r="AR477" s="1">
        <v>1</v>
      </c>
      <c r="AS477" s="1">
        <v>1</v>
      </c>
      <c r="AT477" s="1">
        <v>1</v>
      </c>
      <c r="AU477" s="1">
        <v>1</v>
      </c>
      <c r="AV477" s="1">
        <v>1</v>
      </c>
      <c r="AW477" s="1">
        <v>1</v>
      </c>
      <c r="AX477" s="1">
        <v>1</v>
      </c>
      <c r="AZ477" s="1" t="str">
        <f t="shared" si="622"/>
        <v>N0690</v>
      </c>
      <c r="BA477" s="1" t="str">
        <f t="shared" si="623"/>
        <v>D06178</v>
      </c>
      <c r="BB477" s="1" t="str">
        <f t="shared" si="623"/>
        <v>VELVE VESKI</v>
      </c>
      <c r="BC477" s="1">
        <f t="shared" si="624"/>
        <v>50456</v>
      </c>
      <c r="BE477" s="1">
        <v>71200013</v>
      </c>
      <c r="BG477" s="1" t="str">
        <f t="shared" si="625"/>
        <v>000000000000003062</v>
      </c>
      <c r="BH477" s="1">
        <f>VLOOKUP($AB477,[3]SAP!$AN$4:$AU$7387,4,0)</f>
        <v>2026</v>
      </c>
      <c r="BI477" s="1" t="str">
        <f>VLOOKUP($AB477,[3]SAP!$AN$4:$AU$7387,5,0)</f>
        <v>2026-PRL1-50456</v>
      </c>
      <c r="BJ477" s="1">
        <f>VLOOKUP($AB477,[3]SAP!$AN$4:$AU$7387,6,0)</f>
        <v>1</v>
      </c>
      <c r="BK477" s="1" t="str">
        <f>VLOOKUP($AB477,[3]SAP!$AN$4:$AU$7387,7,0)</f>
        <v>TK020</v>
      </c>
      <c r="BL477" s="1" t="str">
        <f>VLOOKUP($AB477,[3]SAP!$AN$4:$AU$7387,8,0)</f>
        <v>#</v>
      </c>
      <c r="BM477" s="1">
        <f t="shared" si="626"/>
        <v>0.4</v>
      </c>
      <c r="BN477" s="1">
        <v>1</v>
      </c>
      <c r="BO477" s="16">
        <v>1306.2000000000003</v>
      </c>
      <c r="BP477" s="15">
        <f t="shared" si="627"/>
        <v>522.48</v>
      </c>
      <c r="BQ477" s="1">
        <v>1</v>
      </c>
      <c r="BR477" s="1">
        <v>1</v>
      </c>
      <c r="BS477" s="1">
        <v>1</v>
      </c>
      <c r="BT477" s="1">
        <v>1</v>
      </c>
      <c r="BU477" s="1">
        <v>1</v>
      </c>
      <c r="BV477" s="1">
        <v>1</v>
      </c>
      <c r="BW477" s="1">
        <v>1</v>
      </c>
      <c r="BX477" s="1">
        <v>1</v>
      </c>
      <c r="BY477" s="1">
        <v>1</v>
      </c>
    </row>
    <row r="478" spans="1:77" x14ac:dyDescent="0.25">
      <c r="A478" s="12" t="str">
        <f t="shared" si="613"/>
        <v>50456N0691D06177</v>
      </c>
      <c r="B478" s="1">
        <v>10911116</v>
      </c>
      <c r="C478" s="12">
        <v>50456</v>
      </c>
      <c r="D478" s="1" t="s">
        <v>2192</v>
      </c>
      <c r="E478" s="1" t="s">
        <v>2202</v>
      </c>
      <c r="F478" s="1" t="s">
        <v>2203</v>
      </c>
      <c r="G478" s="1">
        <v>3069</v>
      </c>
      <c r="H478" s="1" t="s">
        <v>2204</v>
      </c>
      <c r="I478" s="1">
        <v>1</v>
      </c>
      <c r="J478" s="15">
        <v>7470.92</v>
      </c>
      <c r="K478" s="1">
        <v>0.4</v>
      </c>
      <c r="L478" s="15">
        <v>522.48</v>
      </c>
      <c r="M478" s="1">
        <v>7993.4</v>
      </c>
      <c r="N478" s="1"/>
      <c r="O478" s="12" t="str">
        <f>VLOOKUP(C478,'[1]minu seosed mai'!$E$3:$F$784,2,0)</f>
        <v>OÜ Mõisavahe Perearstid</v>
      </c>
      <c r="P478" s="12" t="str">
        <f>VLOOKUP(A478,'[2]minu seosed mai'!$A$3:$A$784,1,0)</f>
        <v>50456N0691D06177</v>
      </c>
      <c r="Q478" s="12"/>
      <c r="R478" s="12" t="str">
        <f>VLOOKUP(H478,'[2]minu seosed mai'!$B$3:$F$784,5,0)</f>
        <v>OÜ Mõisavahe Perearstid</v>
      </c>
      <c r="S478" s="12" t="s">
        <v>2192</v>
      </c>
      <c r="T478" s="12" t="s">
        <v>2205</v>
      </c>
      <c r="U478" s="12"/>
      <c r="V478" s="12" t="s">
        <v>2192</v>
      </c>
      <c r="X478" s="16">
        <f t="shared" si="614"/>
        <v>7470.92</v>
      </c>
      <c r="Y478" s="1" t="str">
        <f t="shared" si="615"/>
        <v>N0691</v>
      </c>
      <c r="Z478" s="1" t="str">
        <f t="shared" si="616"/>
        <v>D06177</v>
      </c>
      <c r="AB478" s="1">
        <f t="shared" si="617"/>
        <v>50456</v>
      </c>
      <c r="AC478" s="1" t="str">
        <f t="shared" si="617"/>
        <v>OÜ Mõisavahe Perearstid</v>
      </c>
      <c r="AD478" s="1">
        <f>VLOOKUP(G478,[2]abi!$A$2:$C$4,2,0)</f>
        <v>71200022</v>
      </c>
      <c r="AF478" s="1" t="str">
        <f t="shared" si="618"/>
        <v>000000000000003069</v>
      </c>
      <c r="AG478" s="1">
        <f>VLOOKUP($AB478,[3]SAP!AN$4:AU$7387,4,0)</f>
        <v>2026</v>
      </c>
      <c r="AH478" s="1" t="str">
        <f>VLOOKUP($AB478,[3]SAP!$AN$4:$AU$7387,5,0)</f>
        <v>2026-PRL1-50456</v>
      </c>
      <c r="AI478" s="1">
        <f>VLOOKUP($AB478,[3]SAP!$AN$4:$AU$7387,6,0)</f>
        <v>1</v>
      </c>
      <c r="AJ478" s="1" t="str">
        <f>VLOOKUP($AB478,[3]SAP!$AN$4:$AU$7387,7,0)</f>
        <v>TK020</v>
      </c>
      <c r="AK478" s="1" t="str">
        <f>VLOOKUP($AB478,[3]SAP!$AN$4:$AU$7387,8,0)</f>
        <v>#</v>
      </c>
      <c r="AL478" s="1">
        <f t="shared" si="619"/>
        <v>1</v>
      </c>
      <c r="AM478" s="1">
        <v>1</v>
      </c>
      <c r="AN478" s="16">
        <f t="shared" si="620"/>
        <v>7470.92</v>
      </c>
      <c r="AO478" s="16">
        <f t="shared" si="621"/>
        <v>7470.92</v>
      </c>
      <c r="AP478" s="1">
        <v>1</v>
      </c>
      <c r="AQ478" s="1">
        <v>1</v>
      </c>
      <c r="AR478" s="1">
        <v>1</v>
      </c>
      <c r="AS478" s="1">
        <v>1</v>
      </c>
      <c r="AT478" s="1">
        <v>1</v>
      </c>
      <c r="AU478" s="1">
        <v>1</v>
      </c>
      <c r="AV478" s="1">
        <v>1</v>
      </c>
      <c r="AW478" s="1">
        <v>1</v>
      </c>
      <c r="AX478" s="1">
        <v>1</v>
      </c>
      <c r="AZ478" s="1" t="str">
        <f t="shared" si="622"/>
        <v>N0691</v>
      </c>
      <c r="BA478" s="1" t="str">
        <f t="shared" si="623"/>
        <v>D06177</v>
      </c>
      <c r="BB478" s="1" t="str">
        <f t="shared" si="623"/>
        <v>REMO KURRUK</v>
      </c>
      <c r="BC478" s="1">
        <f t="shared" si="624"/>
        <v>50456</v>
      </c>
      <c r="BE478" s="1">
        <v>71200013</v>
      </c>
      <c r="BG478" s="1" t="str">
        <f t="shared" si="625"/>
        <v>000000000000003062</v>
      </c>
      <c r="BH478" s="1">
        <f>VLOOKUP($AB478,[3]SAP!$AN$4:$AU$7387,4,0)</f>
        <v>2026</v>
      </c>
      <c r="BI478" s="1" t="str">
        <f>VLOOKUP($AB478,[3]SAP!$AN$4:$AU$7387,5,0)</f>
        <v>2026-PRL1-50456</v>
      </c>
      <c r="BJ478" s="1">
        <f>VLOOKUP($AB478,[3]SAP!$AN$4:$AU$7387,6,0)</f>
        <v>1</v>
      </c>
      <c r="BK478" s="1" t="str">
        <f>VLOOKUP($AB478,[3]SAP!$AN$4:$AU$7387,7,0)</f>
        <v>TK020</v>
      </c>
      <c r="BL478" s="1" t="str">
        <f>VLOOKUP($AB478,[3]SAP!$AN$4:$AU$7387,8,0)</f>
        <v>#</v>
      </c>
      <c r="BM478" s="1">
        <f t="shared" si="626"/>
        <v>0.4</v>
      </c>
      <c r="BN478" s="1">
        <v>1</v>
      </c>
      <c r="BO478" s="16">
        <v>1306.2000000000003</v>
      </c>
      <c r="BP478" s="15">
        <f t="shared" si="627"/>
        <v>522.48</v>
      </c>
      <c r="BQ478" s="1">
        <v>1</v>
      </c>
      <c r="BR478" s="1">
        <v>1</v>
      </c>
      <c r="BS478" s="1">
        <v>1</v>
      </c>
      <c r="BT478" s="1">
        <v>1</v>
      </c>
      <c r="BU478" s="1">
        <v>1</v>
      </c>
      <c r="BV478" s="1">
        <v>1</v>
      </c>
      <c r="BW478" s="1">
        <v>1</v>
      </c>
      <c r="BX478" s="1">
        <v>1</v>
      </c>
      <c r="BY478" s="1">
        <v>1</v>
      </c>
    </row>
    <row r="479" spans="1:77" x14ac:dyDescent="0.25">
      <c r="A479" s="12" t="str">
        <f t="shared" si="613"/>
        <v>50456N0692D06176</v>
      </c>
      <c r="B479" s="1">
        <v>10911116</v>
      </c>
      <c r="C479" s="12">
        <v>50456</v>
      </c>
      <c r="D479" s="1" t="s">
        <v>2192</v>
      </c>
      <c r="E479" s="1" t="s">
        <v>2206</v>
      </c>
      <c r="F479" s="1" t="s">
        <v>2207</v>
      </c>
      <c r="G479" s="1">
        <v>3069</v>
      </c>
      <c r="H479" s="1" t="s">
        <v>2208</v>
      </c>
      <c r="I479" s="1">
        <v>1</v>
      </c>
      <c r="J479" s="15">
        <v>7470.92</v>
      </c>
      <c r="K479" s="1">
        <v>0.2</v>
      </c>
      <c r="L479" s="15">
        <v>261.24</v>
      </c>
      <c r="M479" s="1">
        <v>7732.16</v>
      </c>
      <c r="N479" s="1"/>
      <c r="O479" s="12" t="str">
        <f>VLOOKUP(C479,'[1]minu seosed mai'!$E$3:$F$784,2,0)</f>
        <v>OÜ Mõisavahe Perearstid</v>
      </c>
      <c r="P479" s="12" t="str">
        <f>VLOOKUP(A479,'[2]minu seosed mai'!$A$3:$A$784,1,0)</f>
        <v>50456N0692D06176</v>
      </c>
      <c r="Q479" s="12"/>
      <c r="R479" s="12" t="str">
        <f>VLOOKUP(H479,'[2]minu seosed mai'!$B$3:$F$784,5,0)</f>
        <v>OÜ Mõisavahe Perearstid</v>
      </c>
      <c r="S479" s="12" t="s">
        <v>2209</v>
      </c>
      <c r="T479" s="12" t="s">
        <v>2210</v>
      </c>
      <c r="U479" s="12"/>
      <c r="V479" s="12" t="s">
        <v>2209</v>
      </c>
      <c r="X479" s="16">
        <f t="shared" si="614"/>
        <v>7470.92</v>
      </c>
      <c r="Y479" s="1" t="str">
        <f t="shared" si="615"/>
        <v>N0692</v>
      </c>
      <c r="Z479" s="1" t="str">
        <f t="shared" si="616"/>
        <v>D06176</v>
      </c>
      <c r="AB479" s="1">
        <f t="shared" si="617"/>
        <v>50456</v>
      </c>
      <c r="AC479" s="1" t="str">
        <f t="shared" si="617"/>
        <v>OÜ Mõisavahe Perearstid</v>
      </c>
      <c r="AD479" s="1">
        <f>VLOOKUP(G479,[2]abi!$A$2:$C$4,2,0)</f>
        <v>71200022</v>
      </c>
      <c r="AF479" s="1" t="str">
        <f t="shared" si="618"/>
        <v>000000000000003069</v>
      </c>
      <c r="AG479" s="1">
        <f>VLOOKUP($AB479,[3]SAP!AN$4:AU$7387,4,0)</f>
        <v>2026</v>
      </c>
      <c r="AH479" s="1" t="str">
        <f>VLOOKUP($AB479,[3]SAP!$AN$4:$AU$7387,5,0)</f>
        <v>2026-PRL1-50456</v>
      </c>
      <c r="AI479" s="1">
        <f>VLOOKUP($AB479,[3]SAP!$AN$4:$AU$7387,6,0)</f>
        <v>1</v>
      </c>
      <c r="AJ479" s="1" t="str">
        <f>VLOOKUP($AB479,[3]SAP!$AN$4:$AU$7387,7,0)</f>
        <v>TK020</v>
      </c>
      <c r="AK479" s="1" t="str">
        <f>VLOOKUP($AB479,[3]SAP!$AN$4:$AU$7387,8,0)</f>
        <v>#</v>
      </c>
      <c r="AL479" s="1">
        <f t="shared" si="619"/>
        <v>1</v>
      </c>
      <c r="AM479" s="1">
        <v>1</v>
      </c>
      <c r="AN479" s="16">
        <f t="shared" si="620"/>
        <v>7470.92</v>
      </c>
      <c r="AO479" s="16">
        <f t="shared" si="621"/>
        <v>7470.92</v>
      </c>
      <c r="AP479" s="1">
        <v>1</v>
      </c>
      <c r="AQ479" s="1">
        <v>1</v>
      </c>
      <c r="AR479" s="1">
        <v>1</v>
      </c>
      <c r="AS479" s="1">
        <v>1</v>
      </c>
      <c r="AT479" s="1">
        <v>1</v>
      </c>
      <c r="AU479" s="1">
        <v>1</v>
      </c>
      <c r="AV479" s="1">
        <v>1</v>
      </c>
      <c r="AW479" s="1">
        <v>1</v>
      </c>
      <c r="AX479" s="1">
        <v>1</v>
      </c>
      <c r="AZ479" s="1" t="str">
        <f t="shared" si="622"/>
        <v>N0692</v>
      </c>
      <c r="BA479" s="1" t="str">
        <f t="shared" si="623"/>
        <v>D06176</v>
      </c>
      <c r="BB479" s="1" t="str">
        <f t="shared" si="623"/>
        <v>TATJANA KATJUK</v>
      </c>
      <c r="BC479" s="1">
        <f t="shared" si="624"/>
        <v>50456</v>
      </c>
      <c r="BE479" s="1">
        <v>71200013</v>
      </c>
      <c r="BG479" s="1" t="str">
        <f t="shared" si="625"/>
        <v>000000000000003062</v>
      </c>
      <c r="BH479" s="1">
        <f>VLOOKUP($AB479,[3]SAP!$AN$4:$AU$7387,4,0)</f>
        <v>2026</v>
      </c>
      <c r="BI479" s="1" t="str">
        <f>VLOOKUP($AB479,[3]SAP!$AN$4:$AU$7387,5,0)</f>
        <v>2026-PRL1-50456</v>
      </c>
      <c r="BJ479" s="1">
        <f>VLOOKUP($AB479,[3]SAP!$AN$4:$AU$7387,6,0)</f>
        <v>1</v>
      </c>
      <c r="BK479" s="1" t="str">
        <f>VLOOKUP($AB479,[3]SAP!$AN$4:$AU$7387,7,0)</f>
        <v>TK020</v>
      </c>
      <c r="BL479" s="1" t="str">
        <f>VLOOKUP($AB479,[3]SAP!$AN$4:$AU$7387,8,0)</f>
        <v>#</v>
      </c>
      <c r="BM479" s="1">
        <f t="shared" si="626"/>
        <v>0.2</v>
      </c>
      <c r="BN479" s="1">
        <v>1</v>
      </c>
      <c r="BO479" s="16">
        <v>1306.2000000000003</v>
      </c>
      <c r="BP479" s="15">
        <f t="shared" si="627"/>
        <v>261.24</v>
      </c>
      <c r="BQ479" s="1">
        <v>1</v>
      </c>
      <c r="BR479" s="1">
        <v>1</v>
      </c>
      <c r="BS479" s="1">
        <v>1</v>
      </c>
      <c r="BT479" s="1">
        <v>1</v>
      </c>
      <c r="BU479" s="1">
        <v>1</v>
      </c>
      <c r="BV479" s="1">
        <v>1</v>
      </c>
      <c r="BW479" s="1">
        <v>1</v>
      </c>
      <c r="BX479" s="1">
        <v>1</v>
      </c>
      <c r="BY479" s="1">
        <v>1</v>
      </c>
    </row>
    <row r="480" spans="1:77" x14ac:dyDescent="0.25">
      <c r="A480" s="12" t="str">
        <f t="shared" si="613"/>
        <v>50710N0676D06053</v>
      </c>
      <c r="B480" s="1">
        <v>12197752</v>
      </c>
      <c r="C480" s="12">
        <v>50710</v>
      </c>
      <c r="D480" s="1" t="s">
        <v>2209</v>
      </c>
      <c r="E480" s="1" t="s">
        <v>2211</v>
      </c>
      <c r="F480" s="1" t="s">
        <v>2212</v>
      </c>
      <c r="G480" s="1">
        <v>3069</v>
      </c>
      <c r="H480" s="1" t="s">
        <v>2213</v>
      </c>
      <c r="I480" s="1">
        <v>1</v>
      </c>
      <c r="J480" s="15">
        <v>7470.92</v>
      </c>
      <c r="K480" s="1">
        <v>0.4</v>
      </c>
      <c r="L480" s="15">
        <v>522.48</v>
      </c>
      <c r="M480" s="1">
        <v>7993.4</v>
      </c>
      <c r="N480" s="1"/>
      <c r="O480" s="12" t="str">
        <f>VLOOKUP(C480,'[1]minu seosed mai'!$E$3:$F$784,2,0)</f>
        <v>OÜ Oja ja Pedaja</v>
      </c>
      <c r="P480" s="12" t="str">
        <f>VLOOKUP(A480,'[2]minu seosed mai'!$A$3:$A$784,1,0)</f>
        <v>50710N0676D06053</v>
      </c>
      <c r="Q480" s="12"/>
      <c r="R480" s="12" t="str">
        <f>VLOOKUP(H480,'[2]minu seosed mai'!$B$3:$F$784,5,0)</f>
        <v>OÜ Oja ja Pedaja</v>
      </c>
      <c r="S480" s="12" t="s">
        <v>2209</v>
      </c>
      <c r="T480" s="12" t="s">
        <v>2214</v>
      </c>
      <c r="U480" s="12"/>
      <c r="V480" s="12" t="s">
        <v>2209</v>
      </c>
      <c r="X480" s="16">
        <f t="shared" si="614"/>
        <v>7470.92</v>
      </c>
      <c r="Y480" s="1" t="str">
        <f t="shared" si="615"/>
        <v>N0676</v>
      </c>
      <c r="Z480" s="1" t="str">
        <f t="shared" si="616"/>
        <v>D06053</v>
      </c>
      <c r="AB480" s="1">
        <f t="shared" si="617"/>
        <v>50710</v>
      </c>
      <c r="AC480" s="1" t="str">
        <f t="shared" si="617"/>
        <v>OÜ Oja ja Pedaja</v>
      </c>
      <c r="AD480" s="1">
        <f>VLOOKUP(G480,[2]abi!$A$2:$C$4,2,0)</f>
        <v>71200022</v>
      </c>
      <c r="AF480" s="1" t="str">
        <f t="shared" si="618"/>
        <v>000000000000003069</v>
      </c>
      <c r="AG480" s="1">
        <f>VLOOKUP($AB480,[3]SAP!AN$4:AU$7387,4,0)</f>
        <v>2026</v>
      </c>
      <c r="AH480" s="1" t="str">
        <f>VLOOKUP($AB480,[3]SAP!$AN$4:$AU$7387,5,0)</f>
        <v>2026-PRL1-50710</v>
      </c>
      <c r="AI480" s="1">
        <f>VLOOKUP($AB480,[3]SAP!$AN$4:$AU$7387,6,0)</f>
        <v>1</v>
      </c>
      <c r="AJ480" s="1" t="str">
        <f>VLOOKUP($AB480,[3]SAP!$AN$4:$AU$7387,7,0)</f>
        <v>TK080</v>
      </c>
      <c r="AK480" s="1" t="str">
        <f>VLOOKUP($AB480,[3]SAP!$AN$4:$AU$7387,8,0)</f>
        <v>#</v>
      </c>
      <c r="AL480" s="1">
        <f t="shared" si="619"/>
        <v>1</v>
      </c>
      <c r="AM480" s="1">
        <v>1</v>
      </c>
      <c r="AN480" s="16">
        <f t="shared" si="620"/>
        <v>7470.92</v>
      </c>
      <c r="AO480" s="16">
        <f t="shared" si="621"/>
        <v>7470.92</v>
      </c>
      <c r="AP480" s="1">
        <v>1</v>
      </c>
      <c r="AQ480" s="1">
        <v>1</v>
      </c>
      <c r="AR480" s="1">
        <v>1</v>
      </c>
      <c r="AS480" s="1">
        <v>1</v>
      </c>
      <c r="AT480" s="1">
        <v>1</v>
      </c>
      <c r="AU480" s="1">
        <v>1</v>
      </c>
      <c r="AV480" s="1">
        <v>1</v>
      </c>
      <c r="AW480" s="1">
        <v>1</v>
      </c>
      <c r="AX480" s="1">
        <v>1</v>
      </c>
      <c r="AZ480" s="1" t="str">
        <f t="shared" si="622"/>
        <v>N0676</v>
      </c>
      <c r="BA480" s="1" t="str">
        <f t="shared" si="623"/>
        <v>D06053</v>
      </c>
      <c r="BB480" s="1" t="str">
        <f t="shared" si="623"/>
        <v>IVIKA OJA</v>
      </c>
      <c r="BC480" s="1">
        <f t="shared" si="624"/>
        <v>50710</v>
      </c>
      <c r="BE480" s="1">
        <v>71200013</v>
      </c>
      <c r="BG480" s="1" t="str">
        <f t="shared" si="625"/>
        <v>000000000000003062</v>
      </c>
      <c r="BH480" s="1">
        <f>VLOOKUP($AB480,[3]SAP!$AN$4:$AU$7387,4,0)</f>
        <v>2026</v>
      </c>
      <c r="BI480" s="1" t="str">
        <f>VLOOKUP($AB480,[3]SAP!$AN$4:$AU$7387,5,0)</f>
        <v>2026-PRL1-50710</v>
      </c>
      <c r="BJ480" s="1">
        <f>VLOOKUP($AB480,[3]SAP!$AN$4:$AU$7387,6,0)</f>
        <v>1</v>
      </c>
      <c r="BK480" s="1" t="str">
        <f>VLOOKUP($AB480,[3]SAP!$AN$4:$AU$7387,7,0)</f>
        <v>TK080</v>
      </c>
      <c r="BL480" s="1" t="str">
        <f>VLOOKUP($AB480,[3]SAP!$AN$4:$AU$7387,8,0)</f>
        <v>#</v>
      </c>
      <c r="BM480" s="1">
        <f t="shared" si="626"/>
        <v>0.4</v>
      </c>
      <c r="BN480" s="1">
        <v>1</v>
      </c>
      <c r="BO480" s="16">
        <v>1306.2000000000003</v>
      </c>
      <c r="BP480" s="15">
        <f t="shared" si="627"/>
        <v>522.48</v>
      </c>
      <c r="BQ480" s="1">
        <v>1</v>
      </c>
      <c r="BR480" s="1">
        <v>1</v>
      </c>
      <c r="BS480" s="1">
        <v>1</v>
      </c>
      <c r="BT480" s="1">
        <v>1</v>
      </c>
      <c r="BU480" s="1">
        <v>1</v>
      </c>
      <c r="BV480" s="1">
        <v>1</v>
      </c>
      <c r="BW480" s="1">
        <v>1</v>
      </c>
      <c r="BX480" s="1">
        <v>1</v>
      </c>
      <c r="BY480" s="1">
        <v>1</v>
      </c>
    </row>
    <row r="481" spans="1:77" x14ac:dyDescent="0.25">
      <c r="A481" s="12" t="str">
        <f t="shared" si="613"/>
        <v>50710N0700D06248</v>
      </c>
      <c r="B481" s="1">
        <v>12197752</v>
      </c>
      <c r="C481" s="12">
        <v>50710</v>
      </c>
      <c r="D481" s="1" t="s">
        <v>2209</v>
      </c>
      <c r="E481" s="1" t="s">
        <v>2215</v>
      </c>
      <c r="F481" s="1" t="s">
        <v>2216</v>
      </c>
      <c r="G481" s="1">
        <v>3069</v>
      </c>
      <c r="H481" s="1" t="s">
        <v>2217</v>
      </c>
      <c r="I481" s="1">
        <v>1</v>
      </c>
      <c r="J481" s="15">
        <v>7470.92</v>
      </c>
      <c r="K481" s="1">
        <v>0.1</v>
      </c>
      <c r="L481" s="15">
        <v>130.62</v>
      </c>
      <c r="M481" s="1">
        <v>7601.54</v>
      </c>
      <c r="N481" s="1"/>
      <c r="O481" s="12" t="str">
        <f>VLOOKUP(C481,'[1]minu seosed mai'!$E$3:$F$784,2,0)</f>
        <v>OÜ Oja ja Pedaja</v>
      </c>
      <c r="P481" s="12" t="str">
        <f>VLOOKUP(A481,'[2]minu seosed mai'!$A$3:$A$784,1,0)</f>
        <v>50710N0700D06248</v>
      </c>
      <c r="Q481" s="12"/>
      <c r="R481" s="12" t="str">
        <f>VLOOKUP(H481,'[2]minu seosed mai'!$B$3:$F$784,5,0)</f>
        <v>OÜ Oja ja Pedaja</v>
      </c>
      <c r="S481" s="12" t="s">
        <v>2218</v>
      </c>
      <c r="T481" s="12" t="s">
        <v>2219</v>
      </c>
      <c r="U481" s="12"/>
      <c r="V481" s="12" t="s">
        <v>2218</v>
      </c>
      <c r="X481" s="16">
        <f t="shared" si="614"/>
        <v>7470.92</v>
      </c>
      <c r="Y481" s="1" t="str">
        <f t="shared" si="615"/>
        <v>N0700</v>
      </c>
      <c r="Z481" s="1" t="str">
        <f t="shared" si="616"/>
        <v>D06248</v>
      </c>
      <c r="AB481" s="1">
        <f t="shared" si="617"/>
        <v>50710</v>
      </c>
      <c r="AC481" s="1" t="str">
        <f t="shared" si="617"/>
        <v>OÜ Oja ja Pedaja</v>
      </c>
      <c r="AD481" s="1">
        <f>VLOOKUP(G481,[2]abi!$A$2:$C$4,2,0)</f>
        <v>71200022</v>
      </c>
      <c r="AF481" s="1" t="str">
        <f t="shared" si="618"/>
        <v>000000000000003069</v>
      </c>
      <c r="AG481" s="1">
        <f>VLOOKUP($AB481,[3]SAP!AN$4:AU$7387,4,0)</f>
        <v>2026</v>
      </c>
      <c r="AH481" s="1" t="str">
        <f>VLOOKUP($AB481,[3]SAP!$AN$4:$AU$7387,5,0)</f>
        <v>2026-PRL1-50710</v>
      </c>
      <c r="AI481" s="1">
        <f>VLOOKUP($AB481,[3]SAP!$AN$4:$AU$7387,6,0)</f>
        <v>1</v>
      </c>
      <c r="AJ481" s="1" t="str">
        <f>VLOOKUP($AB481,[3]SAP!$AN$4:$AU$7387,7,0)</f>
        <v>TK080</v>
      </c>
      <c r="AK481" s="1" t="str">
        <f>VLOOKUP($AB481,[3]SAP!$AN$4:$AU$7387,8,0)</f>
        <v>#</v>
      </c>
      <c r="AL481" s="1">
        <f t="shared" si="619"/>
        <v>1</v>
      </c>
      <c r="AM481" s="1">
        <v>1</v>
      </c>
      <c r="AN481" s="16">
        <f t="shared" si="620"/>
        <v>7470.92</v>
      </c>
      <c r="AO481" s="16">
        <f t="shared" si="621"/>
        <v>7470.92</v>
      </c>
      <c r="AP481" s="1">
        <v>1</v>
      </c>
      <c r="AQ481" s="1">
        <v>1</v>
      </c>
      <c r="AR481" s="1">
        <v>1</v>
      </c>
      <c r="AS481" s="1">
        <v>1</v>
      </c>
      <c r="AT481" s="1">
        <v>1</v>
      </c>
      <c r="AU481" s="1">
        <v>1</v>
      </c>
      <c r="AV481" s="1">
        <v>1</v>
      </c>
      <c r="AW481" s="1">
        <v>1</v>
      </c>
      <c r="AX481" s="1">
        <v>1</v>
      </c>
      <c r="AZ481" s="1" t="str">
        <f t="shared" si="622"/>
        <v>N0700</v>
      </c>
      <c r="BA481" s="1" t="str">
        <f t="shared" si="623"/>
        <v>D06248</v>
      </c>
      <c r="BB481" s="1" t="str">
        <f t="shared" si="623"/>
        <v>AVE PEDAJA</v>
      </c>
      <c r="BC481" s="1">
        <f t="shared" si="624"/>
        <v>50710</v>
      </c>
      <c r="BE481" s="1">
        <v>71200013</v>
      </c>
      <c r="BG481" s="1" t="str">
        <f t="shared" si="625"/>
        <v>000000000000003062</v>
      </c>
      <c r="BH481" s="1">
        <f>VLOOKUP($AB481,[3]SAP!$AN$4:$AU$7387,4,0)</f>
        <v>2026</v>
      </c>
      <c r="BI481" s="1" t="str">
        <f>VLOOKUP($AB481,[3]SAP!$AN$4:$AU$7387,5,0)</f>
        <v>2026-PRL1-50710</v>
      </c>
      <c r="BJ481" s="1">
        <f>VLOOKUP($AB481,[3]SAP!$AN$4:$AU$7387,6,0)</f>
        <v>1</v>
      </c>
      <c r="BK481" s="1" t="str">
        <f>VLOOKUP($AB481,[3]SAP!$AN$4:$AU$7387,7,0)</f>
        <v>TK080</v>
      </c>
      <c r="BL481" s="1" t="str">
        <f>VLOOKUP($AB481,[3]SAP!$AN$4:$AU$7387,8,0)</f>
        <v>#</v>
      </c>
      <c r="BM481" s="1">
        <f t="shared" si="626"/>
        <v>0.1</v>
      </c>
      <c r="BN481" s="1">
        <v>1</v>
      </c>
      <c r="BO481" s="16">
        <v>1306.2000000000003</v>
      </c>
      <c r="BP481" s="15">
        <f t="shared" si="627"/>
        <v>130.62</v>
      </c>
      <c r="BQ481" s="1">
        <v>1</v>
      </c>
      <c r="BR481" s="1">
        <v>1</v>
      </c>
      <c r="BS481" s="1">
        <v>1</v>
      </c>
      <c r="BT481" s="1">
        <v>1</v>
      </c>
      <c r="BU481" s="1">
        <v>1</v>
      </c>
      <c r="BV481" s="1">
        <v>1</v>
      </c>
      <c r="BW481" s="1">
        <v>1</v>
      </c>
      <c r="BX481" s="1">
        <v>1</v>
      </c>
      <c r="BY481" s="1">
        <v>1</v>
      </c>
    </row>
    <row r="482" spans="1:77" x14ac:dyDescent="0.25">
      <c r="A482" s="12" t="str">
        <f t="shared" si="613"/>
        <v>50000N0791D04840</v>
      </c>
      <c r="B482" s="1">
        <v>10440616</v>
      </c>
      <c r="C482" s="12">
        <v>50000</v>
      </c>
      <c r="D482" s="1" t="s">
        <v>2220</v>
      </c>
      <c r="E482" s="1" t="s">
        <v>2221</v>
      </c>
      <c r="F482" s="1" t="s">
        <v>2222</v>
      </c>
      <c r="G482" s="1">
        <v>3069</v>
      </c>
      <c r="H482" s="1" t="s">
        <v>2223</v>
      </c>
      <c r="I482" s="1">
        <v>1</v>
      </c>
      <c r="J482" s="15">
        <v>7470.92</v>
      </c>
      <c r="K482" s="1">
        <v>0.4</v>
      </c>
      <c r="L482" s="15">
        <v>522.48</v>
      </c>
      <c r="M482" s="1">
        <v>7993.4</v>
      </c>
      <c r="N482" s="1"/>
      <c r="O482" s="12" t="str">
        <f>VLOOKUP(C482,'[1]minu seosed mai'!$E$3:$F$784,2,0)</f>
        <v>Osula Perearstikeskus OÜ</v>
      </c>
      <c r="P482" s="12" t="str">
        <f>VLOOKUP(A482,'[2]minu seosed mai'!$A$3:$A$784,1,0)</f>
        <v>50000N0791D04840</v>
      </c>
      <c r="Q482" s="12"/>
      <c r="R482" s="12" t="str">
        <f>VLOOKUP(H482,'[2]minu seosed mai'!$B$3:$F$784,5,0)</f>
        <v>Osula Perearstikeskus OÜ</v>
      </c>
      <c r="S482" s="12" t="s">
        <v>2224</v>
      </c>
      <c r="T482" s="12" t="s">
        <v>2225</v>
      </c>
      <c r="U482" s="12"/>
      <c r="V482" s="12" t="s">
        <v>2224</v>
      </c>
      <c r="X482" s="16">
        <f t="shared" si="614"/>
        <v>7470.92</v>
      </c>
      <c r="Y482" s="1" t="str">
        <f t="shared" si="615"/>
        <v>N0791</v>
      </c>
      <c r="Z482" s="1" t="str">
        <f t="shared" si="616"/>
        <v>D04840</v>
      </c>
      <c r="AB482" s="1">
        <f t="shared" si="617"/>
        <v>50000</v>
      </c>
      <c r="AC482" s="1" t="str">
        <f t="shared" si="617"/>
        <v>OÜ Osula Perearstikeskus</v>
      </c>
      <c r="AD482" s="1">
        <f>VLOOKUP(G482,[2]abi!$A$2:$C$4,2,0)</f>
        <v>71200022</v>
      </c>
      <c r="AF482" s="1" t="str">
        <f t="shared" si="618"/>
        <v>000000000000003069</v>
      </c>
      <c r="AG482" s="1">
        <f>VLOOKUP($AB482,[3]SAP!AN$4:AU$7387,4,0)</f>
        <v>2026</v>
      </c>
      <c r="AH482" s="1" t="str">
        <f>VLOOKUP($AB482,[3]SAP!$AN$4:$AU$7387,5,0)</f>
        <v>2026-PRL1-50000</v>
      </c>
      <c r="AI482" s="1">
        <f>VLOOKUP($AB482,[3]SAP!$AN$4:$AU$7387,6,0)</f>
        <v>1</v>
      </c>
      <c r="AJ482" s="1" t="str">
        <f>VLOOKUP($AB482,[3]SAP!$AN$4:$AU$7387,7,0)</f>
        <v>TK063</v>
      </c>
      <c r="AK482" s="1" t="str">
        <f>VLOOKUP($AB482,[3]SAP!$AN$4:$AU$7387,8,0)</f>
        <v>#</v>
      </c>
      <c r="AL482" s="1">
        <f t="shared" si="619"/>
        <v>1</v>
      </c>
      <c r="AM482" s="1">
        <v>1</v>
      </c>
      <c r="AN482" s="16">
        <f t="shared" si="620"/>
        <v>7470.92</v>
      </c>
      <c r="AO482" s="16">
        <f t="shared" si="621"/>
        <v>7470.92</v>
      </c>
      <c r="AP482" s="1">
        <v>1</v>
      </c>
      <c r="AQ482" s="1">
        <v>1</v>
      </c>
      <c r="AR482" s="1">
        <v>1</v>
      </c>
      <c r="AS482" s="1">
        <v>1</v>
      </c>
      <c r="AT482" s="1">
        <v>1</v>
      </c>
      <c r="AU482" s="1">
        <v>1</v>
      </c>
      <c r="AV482" s="1">
        <v>1</v>
      </c>
      <c r="AW482" s="1">
        <v>1</v>
      </c>
      <c r="AX482" s="1">
        <v>1</v>
      </c>
      <c r="AZ482" s="1" t="str">
        <f t="shared" si="622"/>
        <v>N0791</v>
      </c>
      <c r="BA482" s="1" t="str">
        <f t="shared" si="623"/>
        <v>D04840</v>
      </c>
      <c r="BB482" s="1" t="str">
        <f t="shared" si="623"/>
        <v>ANNE OJAKÄÄR</v>
      </c>
      <c r="BC482" s="1">
        <f t="shared" si="624"/>
        <v>50000</v>
      </c>
      <c r="BE482" s="1">
        <v>71200013</v>
      </c>
      <c r="BG482" s="1" t="str">
        <f t="shared" si="625"/>
        <v>000000000000003062</v>
      </c>
      <c r="BH482" s="1">
        <f>VLOOKUP($AB482,[3]SAP!$AN$4:$AU$7387,4,0)</f>
        <v>2026</v>
      </c>
      <c r="BI482" s="1" t="str">
        <f>VLOOKUP($AB482,[3]SAP!$AN$4:$AU$7387,5,0)</f>
        <v>2026-PRL1-50000</v>
      </c>
      <c r="BJ482" s="1">
        <f>VLOOKUP($AB482,[3]SAP!$AN$4:$AU$7387,6,0)</f>
        <v>1</v>
      </c>
      <c r="BK482" s="1" t="str">
        <f>VLOOKUP($AB482,[3]SAP!$AN$4:$AU$7387,7,0)</f>
        <v>TK063</v>
      </c>
      <c r="BL482" s="1" t="str">
        <f>VLOOKUP($AB482,[3]SAP!$AN$4:$AU$7387,8,0)</f>
        <v>#</v>
      </c>
      <c r="BM482" s="1">
        <f t="shared" si="626"/>
        <v>0.4</v>
      </c>
      <c r="BN482" s="1">
        <v>1</v>
      </c>
      <c r="BO482" s="16">
        <v>1306.2000000000003</v>
      </c>
      <c r="BP482" s="15">
        <f t="shared" si="627"/>
        <v>522.48</v>
      </c>
      <c r="BQ482" s="1">
        <v>1</v>
      </c>
      <c r="BR482" s="1">
        <v>1</v>
      </c>
      <c r="BS482" s="1">
        <v>1</v>
      </c>
      <c r="BT482" s="1">
        <v>1</v>
      </c>
      <c r="BU482" s="1">
        <v>1</v>
      </c>
      <c r="BV482" s="1">
        <v>1</v>
      </c>
      <c r="BW482" s="1">
        <v>1</v>
      </c>
      <c r="BX482" s="1">
        <v>1</v>
      </c>
      <c r="BY482" s="1">
        <v>1</v>
      </c>
    </row>
    <row r="483" spans="1:77" x14ac:dyDescent="0.25">
      <c r="A483" s="12" t="str">
        <f t="shared" si="613"/>
        <v>50113N0050D04050</v>
      </c>
      <c r="B483" s="1">
        <v>10718282</v>
      </c>
      <c r="C483" s="12">
        <v>50113</v>
      </c>
      <c r="D483" s="1" t="s">
        <v>2226</v>
      </c>
      <c r="E483" s="1" t="s">
        <v>2227</v>
      </c>
      <c r="F483" s="1" t="s">
        <v>2228</v>
      </c>
      <c r="G483" s="1">
        <v>3069</v>
      </c>
      <c r="H483" s="1" t="s">
        <v>2229</v>
      </c>
      <c r="I483" s="1">
        <v>1</v>
      </c>
      <c r="J483" s="15">
        <v>7470.92</v>
      </c>
      <c r="K483" s="1">
        <v>0.70000000000000007</v>
      </c>
      <c r="L483" s="15">
        <v>914.34000000000015</v>
      </c>
      <c r="M483" s="1">
        <v>8385.26</v>
      </c>
      <c r="N483" s="1"/>
      <c r="O483" s="12" t="str">
        <f>VLOOKUP(C483,'[1]minu seosed mai'!$E$3:$F$784,2,0)</f>
        <v>Pae Perearstikeskus OÜ</v>
      </c>
      <c r="P483" s="12" t="str">
        <f>VLOOKUP(A483,'[2]minu seosed mai'!$A$3:$A$784,1,0)</f>
        <v>50113N0050D04050</v>
      </c>
      <c r="Q483" s="12"/>
      <c r="R483" s="12" t="str">
        <f>VLOOKUP(H483,'[2]minu seosed mai'!$B$3:$F$784,5,0)</f>
        <v>Pae Perearstikeskus OÜ</v>
      </c>
      <c r="S483" s="12" t="s">
        <v>2224</v>
      </c>
      <c r="T483" s="12" t="s">
        <v>2230</v>
      </c>
      <c r="U483" s="12"/>
      <c r="V483" s="12" t="s">
        <v>2224</v>
      </c>
      <c r="X483" s="16">
        <f t="shared" si="614"/>
        <v>7470.92</v>
      </c>
      <c r="Y483" s="1" t="str">
        <f t="shared" si="615"/>
        <v>N0050</v>
      </c>
      <c r="Z483" s="1" t="str">
        <f t="shared" si="616"/>
        <v>D04050</v>
      </c>
      <c r="AB483" s="1">
        <f t="shared" si="617"/>
        <v>50113</v>
      </c>
      <c r="AC483" s="1" t="str">
        <f t="shared" si="617"/>
        <v>OÜ PAE PEREARSTIKESKUS</v>
      </c>
      <c r="AD483" s="1">
        <f>VLOOKUP(G483,[2]abi!$A$2:$C$4,2,0)</f>
        <v>71200022</v>
      </c>
      <c r="AF483" s="1" t="str">
        <f t="shared" si="618"/>
        <v>000000000000003069</v>
      </c>
      <c r="AG483" s="1">
        <f>VLOOKUP($AB483,[3]SAP!AN$4:AU$7387,4,0)</f>
        <v>2026</v>
      </c>
      <c r="AH483" s="1" t="str">
        <f>VLOOKUP($AB483,[3]SAP!$AN$4:$AU$7387,5,0)</f>
        <v>2026-PRL1-50113</v>
      </c>
      <c r="AI483" s="1" t="str">
        <f>VLOOKUP($AB483,[3]SAP!$AN$4:$AU$7387,6,0)</f>
        <v>#</v>
      </c>
      <c r="AJ483" s="1" t="str">
        <f>VLOOKUP($AB483,[3]SAP!$AN$4:$AU$7387,7,0)</f>
        <v>#</v>
      </c>
      <c r="AK483" s="1" t="str">
        <f>VLOOKUP($AB483,[3]SAP!$AN$4:$AU$7387,8,0)</f>
        <v>#</v>
      </c>
      <c r="AL483" s="1">
        <f t="shared" si="619"/>
        <v>1</v>
      </c>
      <c r="AM483" s="1">
        <v>1</v>
      </c>
      <c r="AN483" s="16">
        <f t="shared" si="620"/>
        <v>7470.92</v>
      </c>
      <c r="AO483" s="16">
        <f t="shared" si="621"/>
        <v>7470.92</v>
      </c>
      <c r="AP483" s="1">
        <v>1</v>
      </c>
      <c r="AQ483" s="1">
        <v>1</v>
      </c>
      <c r="AR483" s="1">
        <v>1</v>
      </c>
      <c r="AS483" s="1">
        <v>1</v>
      </c>
      <c r="AT483" s="1">
        <v>1</v>
      </c>
      <c r="AU483" s="1">
        <v>1</v>
      </c>
      <c r="AV483" s="1">
        <v>1</v>
      </c>
      <c r="AW483" s="1">
        <v>1</v>
      </c>
      <c r="AX483" s="1">
        <v>1</v>
      </c>
      <c r="AZ483" s="1" t="str">
        <f t="shared" si="622"/>
        <v>N0050</v>
      </c>
      <c r="BA483" s="1" t="str">
        <f t="shared" si="623"/>
        <v>D04050</v>
      </c>
      <c r="BB483" s="1" t="str">
        <f t="shared" si="623"/>
        <v>MARGARITA KLIMOVA</v>
      </c>
      <c r="BC483" s="1">
        <f t="shared" si="624"/>
        <v>50113</v>
      </c>
      <c r="BE483" s="1">
        <v>71200013</v>
      </c>
      <c r="BG483" s="1" t="str">
        <f t="shared" si="625"/>
        <v>000000000000003062</v>
      </c>
      <c r="BH483" s="1">
        <f>VLOOKUP($AB483,[3]SAP!$AN$4:$AU$7387,4,0)</f>
        <v>2026</v>
      </c>
      <c r="BI483" s="1" t="str">
        <f>VLOOKUP($AB483,[3]SAP!$AN$4:$AU$7387,5,0)</f>
        <v>2026-PRL1-50113</v>
      </c>
      <c r="BJ483" s="1" t="str">
        <f>VLOOKUP($AB483,[3]SAP!$AN$4:$AU$7387,6,0)</f>
        <v>#</v>
      </c>
      <c r="BK483" s="1" t="str">
        <f>VLOOKUP($AB483,[3]SAP!$AN$4:$AU$7387,7,0)</f>
        <v>#</v>
      </c>
      <c r="BL483" s="1" t="str">
        <f>VLOOKUP($AB483,[3]SAP!$AN$4:$AU$7387,8,0)</f>
        <v>#</v>
      </c>
      <c r="BM483" s="1">
        <f t="shared" si="626"/>
        <v>0.70000000000000007</v>
      </c>
      <c r="BN483" s="1">
        <v>1</v>
      </c>
      <c r="BO483" s="16">
        <v>1306.2000000000003</v>
      </c>
      <c r="BP483" s="15">
        <f t="shared" si="627"/>
        <v>914.34000000000015</v>
      </c>
      <c r="BQ483" s="1">
        <v>1</v>
      </c>
      <c r="BR483" s="1">
        <v>1</v>
      </c>
      <c r="BS483" s="1">
        <v>1</v>
      </c>
      <c r="BT483" s="1">
        <v>1</v>
      </c>
      <c r="BU483" s="1">
        <v>1</v>
      </c>
      <c r="BV483" s="1">
        <v>1</v>
      </c>
      <c r="BW483" s="1">
        <v>1</v>
      </c>
      <c r="BX483" s="1">
        <v>1</v>
      </c>
      <c r="BY483" s="1">
        <v>1</v>
      </c>
    </row>
    <row r="484" spans="1:77" x14ac:dyDescent="0.25">
      <c r="A484" s="12" t="str">
        <f t="shared" si="613"/>
        <v>50113N0051D04049</v>
      </c>
      <c r="B484" s="1">
        <v>10718282</v>
      </c>
      <c r="C484" s="12">
        <v>50113</v>
      </c>
      <c r="D484" s="1" t="s">
        <v>2226</v>
      </c>
      <c r="E484" s="1" t="s">
        <v>2231</v>
      </c>
      <c r="F484" s="1" t="s">
        <v>2232</v>
      </c>
      <c r="G484" s="1">
        <v>3069</v>
      </c>
      <c r="H484" s="1" t="s">
        <v>2233</v>
      </c>
      <c r="I484" s="1">
        <v>1</v>
      </c>
      <c r="J484" s="15">
        <v>7470.92</v>
      </c>
      <c r="K484" s="1">
        <v>0.70000000000000007</v>
      </c>
      <c r="L484" s="15">
        <v>914.34000000000015</v>
      </c>
      <c r="M484" s="1">
        <v>8385.26</v>
      </c>
      <c r="N484" s="1"/>
      <c r="O484" s="12" t="str">
        <f>VLOOKUP(C484,'[1]minu seosed mai'!$E$3:$F$784,2,0)</f>
        <v>Pae Perearstikeskus OÜ</v>
      </c>
      <c r="P484" s="12" t="str">
        <f>VLOOKUP(A484,'[2]minu seosed mai'!$A$3:$A$784,1,0)</f>
        <v>50113N0051D04049</v>
      </c>
      <c r="Q484" s="12"/>
      <c r="R484" s="12" t="str">
        <f>VLOOKUP(H484,'[2]minu seosed mai'!$B$3:$F$784,5,0)</f>
        <v>Pae Perearstikeskus OÜ</v>
      </c>
      <c r="S484" s="12" t="s">
        <v>2234</v>
      </c>
      <c r="T484" s="12" t="s">
        <v>2235</v>
      </c>
      <c r="U484" s="12"/>
      <c r="V484" s="12" t="s">
        <v>2234</v>
      </c>
      <c r="X484" s="16">
        <f t="shared" si="614"/>
        <v>7470.92</v>
      </c>
      <c r="Y484" s="1" t="str">
        <f t="shared" si="615"/>
        <v>N0051</v>
      </c>
      <c r="Z484" s="1" t="str">
        <f t="shared" si="616"/>
        <v>D04049</v>
      </c>
      <c r="AB484" s="1">
        <f t="shared" si="617"/>
        <v>50113</v>
      </c>
      <c r="AC484" s="1" t="str">
        <f t="shared" si="617"/>
        <v>OÜ PAE PEREARSTIKESKUS</v>
      </c>
      <c r="AD484" s="1">
        <f>VLOOKUP(G484,[2]abi!$A$2:$C$4,2,0)</f>
        <v>71200022</v>
      </c>
      <c r="AF484" s="1" t="str">
        <f t="shared" si="618"/>
        <v>000000000000003069</v>
      </c>
      <c r="AG484" s="1">
        <f>VLOOKUP($AB484,[3]SAP!AN$4:AU$7387,4,0)</f>
        <v>2026</v>
      </c>
      <c r="AH484" s="1" t="str">
        <f>VLOOKUP($AB484,[3]SAP!$AN$4:$AU$7387,5,0)</f>
        <v>2026-PRL1-50113</v>
      </c>
      <c r="AI484" s="1" t="str">
        <f>VLOOKUP($AB484,[3]SAP!$AN$4:$AU$7387,6,0)</f>
        <v>#</v>
      </c>
      <c r="AJ484" s="1" t="str">
        <f>VLOOKUP($AB484,[3]SAP!$AN$4:$AU$7387,7,0)</f>
        <v>#</v>
      </c>
      <c r="AK484" s="1" t="str">
        <f>VLOOKUP($AB484,[3]SAP!$AN$4:$AU$7387,8,0)</f>
        <v>#</v>
      </c>
      <c r="AL484" s="1">
        <f t="shared" si="619"/>
        <v>1</v>
      </c>
      <c r="AM484" s="1">
        <v>1</v>
      </c>
      <c r="AN484" s="16">
        <f t="shared" si="620"/>
        <v>7470.92</v>
      </c>
      <c r="AO484" s="16">
        <f t="shared" si="621"/>
        <v>7470.92</v>
      </c>
      <c r="AP484" s="1">
        <v>1</v>
      </c>
      <c r="AQ484" s="1">
        <v>1</v>
      </c>
      <c r="AR484" s="1">
        <v>1</v>
      </c>
      <c r="AS484" s="1">
        <v>1</v>
      </c>
      <c r="AT484" s="1">
        <v>1</v>
      </c>
      <c r="AU484" s="1">
        <v>1</v>
      </c>
      <c r="AV484" s="1">
        <v>1</v>
      </c>
      <c r="AW484" s="1">
        <v>1</v>
      </c>
      <c r="AX484" s="1">
        <v>1</v>
      </c>
      <c r="AZ484" s="1" t="str">
        <f t="shared" si="622"/>
        <v>N0051</v>
      </c>
      <c r="BA484" s="1" t="str">
        <f t="shared" si="623"/>
        <v>D04049</v>
      </c>
      <c r="BB484" s="1" t="str">
        <f t="shared" si="623"/>
        <v>NATALJA KOPÕLOVA</v>
      </c>
      <c r="BC484" s="1">
        <f t="shared" si="624"/>
        <v>50113</v>
      </c>
      <c r="BE484" s="1">
        <v>71200013</v>
      </c>
      <c r="BG484" s="1" t="str">
        <f t="shared" si="625"/>
        <v>000000000000003062</v>
      </c>
      <c r="BH484" s="1">
        <f>VLOOKUP($AB484,[3]SAP!$AN$4:$AU$7387,4,0)</f>
        <v>2026</v>
      </c>
      <c r="BI484" s="1" t="str">
        <f>VLOOKUP($AB484,[3]SAP!$AN$4:$AU$7387,5,0)</f>
        <v>2026-PRL1-50113</v>
      </c>
      <c r="BJ484" s="1" t="str">
        <f>VLOOKUP($AB484,[3]SAP!$AN$4:$AU$7387,6,0)</f>
        <v>#</v>
      </c>
      <c r="BK484" s="1" t="str">
        <f>VLOOKUP($AB484,[3]SAP!$AN$4:$AU$7387,7,0)</f>
        <v>#</v>
      </c>
      <c r="BL484" s="1" t="str">
        <f>VLOOKUP($AB484,[3]SAP!$AN$4:$AU$7387,8,0)</f>
        <v>#</v>
      </c>
      <c r="BM484" s="1">
        <f t="shared" si="626"/>
        <v>0.70000000000000007</v>
      </c>
      <c r="BN484" s="1">
        <v>1</v>
      </c>
      <c r="BO484" s="16">
        <v>1306.2000000000003</v>
      </c>
      <c r="BP484" s="15">
        <f t="shared" si="627"/>
        <v>914.34000000000015</v>
      </c>
      <c r="BQ484" s="1">
        <v>1</v>
      </c>
      <c r="BR484" s="1">
        <v>1</v>
      </c>
      <c r="BS484" s="1">
        <v>1</v>
      </c>
      <c r="BT484" s="1">
        <v>1</v>
      </c>
      <c r="BU484" s="1">
        <v>1</v>
      </c>
      <c r="BV484" s="1">
        <v>1</v>
      </c>
      <c r="BW484" s="1">
        <v>1</v>
      </c>
      <c r="BX484" s="1">
        <v>1</v>
      </c>
      <c r="BY484" s="1">
        <v>1</v>
      </c>
    </row>
    <row r="485" spans="1:77" x14ac:dyDescent="0.25">
      <c r="A485" s="12" t="str">
        <f t="shared" si="612"/>
        <v>618613069D01566</v>
      </c>
      <c r="B485" s="1">
        <v>12438003</v>
      </c>
      <c r="C485" s="12">
        <v>61861</v>
      </c>
      <c r="D485" s="1" t="s">
        <v>2236</v>
      </c>
      <c r="E485" s="1" t="s">
        <v>2237</v>
      </c>
      <c r="F485" s="1" t="s">
        <v>2238</v>
      </c>
      <c r="G485" s="1">
        <v>3069</v>
      </c>
      <c r="H485" s="1" t="s">
        <v>2239</v>
      </c>
      <c r="I485" s="1">
        <v>0</v>
      </c>
      <c r="J485" s="17">
        <v>0</v>
      </c>
      <c r="L485" s="1">
        <v>0</v>
      </c>
      <c r="M485" s="1">
        <v>0</v>
      </c>
      <c r="N485" s="1"/>
      <c r="O485" s="12" t="str">
        <f>VLOOKUP(C485,'[1]minu seosed mai'!$E$3:$F$784,2,0)</f>
        <v>Panenko OÜ</v>
      </c>
      <c r="P485" s="12" t="e">
        <f>VLOOKUP(A485,'[1]minu seosed mai'!$A$3:$A$784,1,0)</f>
        <v>#N/A</v>
      </c>
      <c r="Q485" s="12"/>
      <c r="R485" s="12" t="str">
        <f>VLOOKUP(H485,'[2]minu seosed mai'!$B$3:$F$784,5,0)</f>
        <v>Panenko OÜ</v>
      </c>
      <c r="S485" s="12" t="s">
        <v>2240</v>
      </c>
      <c r="T485" s="12" t="s">
        <v>2241</v>
      </c>
      <c r="U485" s="12"/>
      <c r="V485" s="12" t="s">
        <v>2240</v>
      </c>
    </row>
    <row r="486" spans="1:77" x14ac:dyDescent="0.25">
      <c r="A486" s="12" t="str">
        <f t="shared" ref="A486:A490" si="628">C486&amp;H486&amp;E486</f>
        <v>50762N0658D06318</v>
      </c>
      <c r="B486" s="1">
        <v>12630574</v>
      </c>
      <c r="C486" s="12">
        <v>50762</v>
      </c>
      <c r="D486" s="1" t="s">
        <v>2240</v>
      </c>
      <c r="E486" s="1" t="s">
        <v>2242</v>
      </c>
      <c r="F486" s="1" t="s">
        <v>2243</v>
      </c>
      <c r="G486" s="1">
        <v>3069</v>
      </c>
      <c r="H486" s="1" t="s">
        <v>2244</v>
      </c>
      <c r="I486" s="1">
        <v>1</v>
      </c>
      <c r="J486" s="15">
        <v>7470.92</v>
      </c>
      <c r="K486" s="1">
        <v>0.4</v>
      </c>
      <c r="L486" s="15">
        <v>522.48</v>
      </c>
      <c r="M486" s="1">
        <v>7993.4</v>
      </c>
      <c r="N486" s="1"/>
      <c r="O486" s="12" t="str">
        <f>VLOOKUP(C486,'[1]minu seosed mai'!$E$3:$F$784,2,0)</f>
        <v>OÜ PEREARST AET VALGEPEA</v>
      </c>
      <c r="P486" s="12" t="str">
        <f>VLOOKUP(A486,'[2]minu seosed mai'!$A$3:$A$784,1,0)</f>
        <v>50762N0658D06318</v>
      </c>
      <c r="Q486" s="12"/>
      <c r="R486" s="12" t="str">
        <f>VLOOKUP(H486,'[2]minu seosed mai'!$B$3:$F$784,5,0)</f>
        <v>OÜ PEREARST AET VALGEPEA</v>
      </c>
      <c r="S486" s="12" t="s">
        <v>2245</v>
      </c>
      <c r="T486" s="12" t="s">
        <v>2246</v>
      </c>
      <c r="U486" s="12"/>
      <c r="V486" s="12" t="s">
        <v>2245</v>
      </c>
      <c r="X486" s="16">
        <f t="shared" ref="X486:X490" si="629">J486/I486</f>
        <v>7470.92</v>
      </c>
      <c r="Y486" s="1" t="str">
        <f t="shared" ref="Y486:Y490" si="630">H486</f>
        <v>N0658</v>
      </c>
      <c r="Z486" s="1" t="str">
        <f t="shared" ref="Z486:Z490" si="631">E486</f>
        <v>D06318</v>
      </c>
      <c r="AB486" s="1">
        <f t="shared" ref="AB486:AC490" si="632">C486</f>
        <v>50762</v>
      </c>
      <c r="AC486" s="1" t="str">
        <f t="shared" si="632"/>
        <v>OÜ PEREARST AET VALGEPEA</v>
      </c>
      <c r="AD486" s="1">
        <f>VLOOKUP(G486,[2]abi!$A$2:$C$4,2,0)</f>
        <v>71200022</v>
      </c>
      <c r="AF486" s="1" t="str">
        <f t="shared" ref="AF486:AF490" si="633">$AF$1&amp;G486</f>
        <v>000000000000003069</v>
      </c>
      <c r="AG486" s="1">
        <f>VLOOKUP($AB486,[3]SAP!AN$4:AU$7387,4,0)</f>
        <v>2026</v>
      </c>
      <c r="AH486" s="1" t="str">
        <f>VLOOKUP($AB486,[3]SAP!$AN$4:$AU$7387,5,0)</f>
        <v>2026-PRL1-50762</v>
      </c>
      <c r="AI486" s="1" t="str">
        <f>VLOOKUP($AB486,[3]SAP!$AN$4:$AU$7387,6,0)</f>
        <v>#</v>
      </c>
      <c r="AJ486" s="1" t="str">
        <f>VLOOKUP($AB486,[3]SAP!$AN$4:$AU$7387,7,0)</f>
        <v>#</v>
      </c>
      <c r="AK486" s="1" t="str">
        <f>VLOOKUP($AB486,[3]SAP!$AN$4:$AU$7387,8,0)</f>
        <v>#</v>
      </c>
      <c r="AL486" s="1">
        <f t="shared" ref="AL486:AL490" si="634">I486</f>
        <v>1</v>
      </c>
      <c r="AM486" s="1">
        <v>1</v>
      </c>
      <c r="AN486" s="16">
        <f t="shared" ref="AN486:AN490" si="635">X486</f>
        <v>7470.92</v>
      </c>
      <c r="AO486" s="16">
        <f t="shared" ref="AO486:AO490" si="636">J486</f>
        <v>7470.92</v>
      </c>
      <c r="AP486" s="1">
        <v>1</v>
      </c>
      <c r="AQ486" s="1">
        <v>1</v>
      </c>
      <c r="AR486" s="1">
        <v>1</v>
      </c>
      <c r="AS486" s="1">
        <v>1</v>
      </c>
      <c r="AT486" s="1">
        <v>1</v>
      </c>
      <c r="AU486" s="1">
        <v>1</v>
      </c>
      <c r="AV486" s="1">
        <v>1</v>
      </c>
      <c r="AW486" s="1">
        <v>1</v>
      </c>
      <c r="AX486" s="1">
        <v>1</v>
      </c>
      <c r="AZ486" s="1" t="str">
        <f t="shared" ref="AZ486:AZ490" si="637">H486</f>
        <v>N0658</v>
      </c>
      <c r="BA486" s="1" t="str">
        <f t="shared" ref="BA486:BB490" si="638">E486</f>
        <v>D06318</v>
      </c>
      <c r="BB486" s="1" t="str">
        <f t="shared" si="638"/>
        <v>AET VALGEPEA</v>
      </c>
      <c r="BC486" s="1">
        <f t="shared" ref="BC486:BC490" si="639">C486</f>
        <v>50762</v>
      </c>
      <c r="BE486" s="1">
        <v>71200013</v>
      </c>
      <c r="BG486" s="1" t="str">
        <f t="shared" ref="BG486:BG490" si="640">$BG$1&amp;3062</f>
        <v>000000000000003062</v>
      </c>
      <c r="BH486" s="1">
        <f>VLOOKUP($AB486,[3]SAP!$AN$4:$AU$7387,4,0)</f>
        <v>2026</v>
      </c>
      <c r="BI486" s="1" t="str">
        <f>VLOOKUP($AB486,[3]SAP!$AN$4:$AU$7387,5,0)</f>
        <v>2026-PRL1-50762</v>
      </c>
      <c r="BJ486" s="1" t="str">
        <f>VLOOKUP($AB486,[3]SAP!$AN$4:$AU$7387,6,0)</f>
        <v>#</v>
      </c>
      <c r="BK486" s="1" t="str">
        <f>VLOOKUP($AB486,[3]SAP!$AN$4:$AU$7387,7,0)</f>
        <v>#</v>
      </c>
      <c r="BL486" s="1" t="str">
        <f>VLOOKUP($AB486,[3]SAP!$AN$4:$AU$7387,8,0)</f>
        <v>#</v>
      </c>
      <c r="BM486" s="1">
        <f t="shared" ref="BM486:BM490" si="641">K486</f>
        <v>0.4</v>
      </c>
      <c r="BN486" s="1">
        <v>1</v>
      </c>
      <c r="BO486" s="16">
        <v>1306.2000000000003</v>
      </c>
      <c r="BP486" s="15">
        <f t="shared" ref="BP486:BP490" si="642">L486</f>
        <v>522.48</v>
      </c>
      <c r="BQ486" s="1">
        <v>1</v>
      </c>
      <c r="BR486" s="1">
        <v>1</v>
      </c>
      <c r="BS486" s="1">
        <v>1</v>
      </c>
      <c r="BT486" s="1">
        <v>1</v>
      </c>
      <c r="BU486" s="1">
        <v>1</v>
      </c>
      <c r="BV486" s="1">
        <v>1</v>
      </c>
      <c r="BW486" s="1">
        <v>1</v>
      </c>
      <c r="BX486" s="1">
        <v>1</v>
      </c>
      <c r="BY486" s="1">
        <v>1</v>
      </c>
    </row>
    <row r="487" spans="1:77" x14ac:dyDescent="0.25">
      <c r="A487" s="12" t="str">
        <f t="shared" si="628"/>
        <v>50946N0364D06571</v>
      </c>
      <c r="B487" s="1">
        <v>16644745</v>
      </c>
      <c r="C487" s="12">
        <v>50946</v>
      </c>
      <c r="D487" s="1" t="s">
        <v>2245</v>
      </c>
      <c r="E487" s="1" t="s">
        <v>2247</v>
      </c>
      <c r="F487" s="1" t="s">
        <v>2248</v>
      </c>
      <c r="G487" s="1">
        <v>3061</v>
      </c>
      <c r="H487" s="1" t="s">
        <v>2249</v>
      </c>
      <c r="I487" s="1">
        <v>1</v>
      </c>
      <c r="J487" s="15">
        <v>5965.98</v>
      </c>
      <c r="K487" s="1">
        <v>0.2</v>
      </c>
      <c r="L487" s="15">
        <v>261.24</v>
      </c>
      <c r="M487" s="1">
        <v>6227.2199999999993</v>
      </c>
      <c r="N487" s="1"/>
      <c r="O487" s="12" t="str">
        <f>VLOOKUP(C487,'[1]minu seosed mai'!$E$3:$F$784,2,0)</f>
        <v>OÜ Perearst Airi Kasemägi</v>
      </c>
      <c r="P487" s="12" t="str">
        <f>VLOOKUP(A487,'[2]minu seosed mai'!$A$3:$A$784,1,0)</f>
        <v>50946N0364D06571</v>
      </c>
      <c r="Q487" s="12"/>
      <c r="R487" s="12" t="str">
        <f>VLOOKUP(H487,'[2]minu seosed mai'!$B$3:$F$784,5,0)</f>
        <v>OÜ Perearst Airi Kasemägi</v>
      </c>
      <c r="S487" s="12" t="s">
        <v>2250</v>
      </c>
      <c r="T487" s="12" t="s">
        <v>2251</v>
      </c>
      <c r="U487" s="12"/>
      <c r="V487" s="12" t="s">
        <v>2250</v>
      </c>
      <c r="X487" s="16">
        <f t="shared" si="629"/>
        <v>5965.98</v>
      </c>
      <c r="Y487" s="1" t="str">
        <f t="shared" si="630"/>
        <v>N0364</v>
      </c>
      <c r="Z487" s="1" t="str">
        <f t="shared" si="631"/>
        <v>D06571</v>
      </c>
      <c r="AB487" s="1">
        <f t="shared" si="632"/>
        <v>50946</v>
      </c>
      <c r="AC487" s="1" t="str">
        <f t="shared" si="632"/>
        <v>OÜ Perearst Airi Kasemägi</v>
      </c>
      <c r="AD487" s="1">
        <f>VLOOKUP(G487,[2]abi!$A$2:$C$4,2,0)</f>
        <v>71200012</v>
      </c>
      <c r="AF487" s="1" t="str">
        <f t="shared" si="633"/>
        <v>000000000000003061</v>
      </c>
      <c r="AG487" s="1">
        <f>VLOOKUP($AB487,[3]SAP!AN$4:AU$7387,4,0)</f>
        <v>2026</v>
      </c>
      <c r="AH487" s="1" t="str">
        <f>VLOOKUP($AB487,[3]SAP!$AN$4:$AU$7387,5,0)</f>
        <v>2026-PRL1-50946</v>
      </c>
      <c r="AI487" s="1" t="str">
        <f>VLOOKUP($AB487,[3]SAP!$AN$4:$AU$7387,6,0)</f>
        <v>#</v>
      </c>
      <c r="AJ487" s="1" t="str">
        <f>VLOOKUP($AB487,[3]SAP!$AN$4:$AU$7387,7,0)</f>
        <v>#</v>
      </c>
      <c r="AK487" s="1" t="str">
        <f>VLOOKUP($AB487,[3]SAP!$AN$4:$AU$7387,8,0)</f>
        <v>#</v>
      </c>
      <c r="AL487" s="1">
        <f t="shared" si="634"/>
        <v>1</v>
      </c>
      <c r="AM487" s="1">
        <v>1</v>
      </c>
      <c r="AN487" s="16">
        <f t="shared" si="635"/>
        <v>5965.98</v>
      </c>
      <c r="AO487" s="16">
        <f t="shared" si="636"/>
        <v>5965.98</v>
      </c>
      <c r="AP487" s="1">
        <v>1</v>
      </c>
      <c r="AQ487" s="1">
        <v>1</v>
      </c>
      <c r="AR487" s="1">
        <v>1</v>
      </c>
      <c r="AS487" s="1">
        <v>1</v>
      </c>
      <c r="AT487" s="1">
        <v>1</v>
      </c>
      <c r="AU487" s="1">
        <v>1</v>
      </c>
      <c r="AV487" s="1">
        <v>1</v>
      </c>
      <c r="AW487" s="1">
        <v>1</v>
      </c>
      <c r="AX487" s="1">
        <v>1</v>
      </c>
      <c r="AZ487" s="1" t="str">
        <f t="shared" si="637"/>
        <v>N0364</v>
      </c>
      <c r="BA487" s="1" t="str">
        <f t="shared" si="638"/>
        <v>D06571</v>
      </c>
      <c r="BB487" s="1" t="str">
        <f t="shared" si="638"/>
        <v>AIRI KASEMÄGI</v>
      </c>
      <c r="BC487" s="1">
        <f t="shared" si="639"/>
        <v>50946</v>
      </c>
      <c r="BE487" s="1">
        <v>71200013</v>
      </c>
      <c r="BG487" s="1" t="str">
        <f t="shared" si="640"/>
        <v>000000000000003062</v>
      </c>
      <c r="BH487" s="1">
        <f>VLOOKUP($AB487,[3]SAP!$AN$4:$AU$7387,4,0)</f>
        <v>2026</v>
      </c>
      <c r="BI487" s="1" t="str">
        <f>VLOOKUP($AB487,[3]SAP!$AN$4:$AU$7387,5,0)</f>
        <v>2026-PRL1-50946</v>
      </c>
      <c r="BJ487" s="1" t="str">
        <f>VLOOKUP($AB487,[3]SAP!$AN$4:$AU$7387,6,0)</f>
        <v>#</v>
      </c>
      <c r="BK487" s="1" t="str">
        <f>VLOOKUP($AB487,[3]SAP!$AN$4:$AU$7387,7,0)</f>
        <v>#</v>
      </c>
      <c r="BL487" s="1" t="str">
        <f>VLOOKUP($AB487,[3]SAP!$AN$4:$AU$7387,8,0)</f>
        <v>#</v>
      </c>
      <c r="BM487" s="1">
        <f t="shared" si="641"/>
        <v>0.2</v>
      </c>
      <c r="BN487" s="1">
        <v>1</v>
      </c>
      <c r="BO487" s="16">
        <v>1306.2000000000003</v>
      </c>
      <c r="BP487" s="15">
        <f t="shared" si="642"/>
        <v>261.24</v>
      </c>
      <c r="BQ487" s="1">
        <v>1</v>
      </c>
      <c r="BR487" s="1">
        <v>1</v>
      </c>
      <c r="BS487" s="1">
        <v>1</v>
      </c>
      <c r="BT487" s="1">
        <v>1</v>
      </c>
      <c r="BU487" s="1">
        <v>1</v>
      </c>
      <c r="BV487" s="1">
        <v>1</v>
      </c>
      <c r="BW487" s="1">
        <v>1</v>
      </c>
      <c r="BX487" s="1">
        <v>1</v>
      </c>
      <c r="BY487" s="1">
        <v>1</v>
      </c>
    </row>
    <row r="488" spans="1:77" x14ac:dyDescent="0.25">
      <c r="A488" s="12" t="str">
        <f t="shared" si="628"/>
        <v>50151N0025D02452</v>
      </c>
      <c r="B488" s="1">
        <v>10864836</v>
      </c>
      <c r="C488" s="12">
        <v>50151</v>
      </c>
      <c r="D488" s="1" t="s">
        <v>2250</v>
      </c>
      <c r="E488" s="1" t="s">
        <v>2252</v>
      </c>
      <c r="F488" s="1" t="s">
        <v>2253</v>
      </c>
      <c r="G488" s="1">
        <v>3069</v>
      </c>
      <c r="H488" s="1" t="s">
        <v>2254</v>
      </c>
      <c r="I488" s="1">
        <v>1</v>
      </c>
      <c r="J488" s="15">
        <v>7470.92</v>
      </c>
      <c r="K488" s="1">
        <v>0.70000000000000007</v>
      </c>
      <c r="L488" s="15">
        <v>914.34000000000015</v>
      </c>
      <c r="M488" s="1">
        <v>8385.26</v>
      </c>
      <c r="N488" s="1"/>
      <c r="O488" s="12" t="str">
        <f>VLOOKUP(C488,'[1]minu seosed mai'!$E$3:$F$784,2,0)</f>
        <v>OÜ PEREARST AIVAZJAN</v>
      </c>
      <c r="P488" s="12" t="str">
        <f>VLOOKUP(A488,'[2]minu seosed mai'!$A$3:$A$784,1,0)</f>
        <v>50151N0025D02452</v>
      </c>
      <c r="Q488" s="12"/>
      <c r="R488" s="12" t="str">
        <f>VLOOKUP(H488,'[2]minu seosed mai'!$B$3:$F$784,5,0)</f>
        <v>OÜ PEREARST AIVAZJAN</v>
      </c>
      <c r="S488" s="12" t="s">
        <v>2255</v>
      </c>
      <c r="T488" s="12" t="s">
        <v>2256</v>
      </c>
      <c r="U488" s="12"/>
      <c r="V488" s="12" t="s">
        <v>2255</v>
      </c>
      <c r="X488" s="16">
        <f t="shared" si="629"/>
        <v>7470.92</v>
      </c>
      <c r="Y488" s="1" t="str">
        <f t="shared" si="630"/>
        <v>N0025</v>
      </c>
      <c r="Z488" s="1" t="str">
        <f t="shared" si="631"/>
        <v>D02452</v>
      </c>
      <c r="AB488" s="1">
        <f t="shared" si="632"/>
        <v>50151</v>
      </c>
      <c r="AC488" s="1" t="str">
        <f t="shared" si="632"/>
        <v>OÜ PEREARST AIVAZJAN</v>
      </c>
      <c r="AD488" s="1">
        <f>VLOOKUP(G488,[2]abi!$A$2:$C$4,2,0)</f>
        <v>71200022</v>
      </c>
      <c r="AF488" s="1" t="str">
        <f t="shared" si="633"/>
        <v>000000000000003069</v>
      </c>
      <c r="AG488" s="1">
        <f>VLOOKUP($AB488,[3]SAP!AN$4:AU$7387,4,0)</f>
        <v>2026</v>
      </c>
      <c r="AH488" s="1" t="str">
        <f>VLOOKUP($AB488,[3]SAP!$AN$4:$AU$7387,5,0)</f>
        <v>2026-PRL1-50151</v>
      </c>
      <c r="AI488" s="1" t="str">
        <f>VLOOKUP($AB488,[3]SAP!$AN$4:$AU$7387,6,0)</f>
        <v>#</v>
      </c>
      <c r="AJ488" s="1" t="str">
        <f>VLOOKUP($AB488,[3]SAP!$AN$4:$AU$7387,7,0)</f>
        <v>#</v>
      </c>
      <c r="AK488" s="1" t="str">
        <f>VLOOKUP($AB488,[3]SAP!$AN$4:$AU$7387,8,0)</f>
        <v>#</v>
      </c>
      <c r="AL488" s="1">
        <f t="shared" si="634"/>
        <v>1</v>
      </c>
      <c r="AM488" s="1">
        <v>1</v>
      </c>
      <c r="AN488" s="16">
        <f t="shared" si="635"/>
        <v>7470.92</v>
      </c>
      <c r="AO488" s="16">
        <f t="shared" si="636"/>
        <v>7470.92</v>
      </c>
      <c r="AP488" s="1">
        <v>1</v>
      </c>
      <c r="AQ488" s="1">
        <v>1</v>
      </c>
      <c r="AR488" s="1">
        <v>1</v>
      </c>
      <c r="AS488" s="1">
        <v>1</v>
      </c>
      <c r="AT488" s="1">
        <v>1</v>
      </c>
      <c r="AU488" s="1">
        <v>1</v>
      </c>
      <c r="AV488" s="1">
        <v>1</v>
      </c>
      <c r="AW488" s="1">
        <v>1</v>
      </c>
      <c r="AX488" s="1">
        <v>1</v>
      </c>
      <c r="AZ488" s="1" t="str">
        <f t="shared" si="637"/>
        <v>N0025</v>
      </c>
      <c r="BA488" s="1" t="str">
        <f t="shared" si="638"/>
        <v>D02452</v>
      </c>
      <c r="BB488" s="1" t="str">
        <f t="shared" si="638"/>
        <v>RITA AIVAZJAN</v>
      </c>
      <c r="BC488" s="1">
        <f t="shared" si="639"/>
        <v>50151</v>
      </c>
      <c r="BE488" s="1">
        <v>71200013</v>
      </c>
      <c r="BG488" s="1" t="str">
        <f t="shared" si="640"/>
        <v>000000000000003062</v>
      </c>
      <c r="BH488" s="1">
        <f>VLOOKUP($AB488,[3]SAP!$AN$4:$AU$7387,4,0)</f>
        <v>2026</v>
      </c>
      <c r="BI488" s="1" t="str">
        <f>VLOOKUP($AB488,[3]SAP!$AN$4:$AU$7387,5,0)</f>
        <v>2026-PRL1-50151</v>
      </c>
      <c r="BJ488" s="1" t="str">
        <f>VLOOKUP($AB488,[3]SAP!$AN$4:$AU$7387,6,0)</f>
        <v>#</v>
      </c>
      <c r="BK488" s="1" t="str">
        <f>VLOOKUP($AB488,[3]SAP!$AN$4:$AU$7387,7,0)</f>
        <v>#</v>
      </c>
      <c r="BL488" s="1" t="str">
        <f>VLOOKUP($AB488,[3]SAP!$AN$4:$AU$7387,8,0)</f>
        <v>#</v>
      </c>
      <c r="BM488" s="1">
        <f t="shared" si="641"/>
        <v>0.70000000000000007</v>
      </c>
      <c r="BN488" s="1">
        <v>1</v>
      </c>
      <c r="BO488" s="16">
        <v>1306.2000000000003</v>
      </c>
      <c r="BP488" s="15">
        <f t="shared" si="642"/>
        <v>914.34000000000015</v>
      </c>
      <c r="BQ488" s="1">
        <v>1</v>
      </c>
      <c r="BR488" s="1">
        <v>1</v>
      </c>
      <c r="BS488" s="1">
        <v>1</v>
      </c>
      <c r="BT488" s="1">
        <v>1</v>
      </c>
      <c r="BU488" s="1">
        <v>1</v>
      </c>
      <c r="BV488" s="1">
        <v>1</v>
      </c>
      <c r="BW488" s="1">
        <v>1</v>
      </c>
      <c r="BX488" s="1">
        <v>1</v>
      </c>
      <c r="BY488" s="1">
        <v>1</v>
      </c>
    </row>
    <row r="489" spans="1:77" x14ac:dyDescent="0.25">
      <c r="A489" s="12" t="str">
        <f t="shared" si="628"/>
        <v>50098N0728D00946</v>
      </c>
      <c r="B489" s="1">
        <v>10985988</v>
      </c>
      <c r="C489" s="12">
        <v>50098</v>
      </c>
      <c r="D489" s="1" t="s">
        <v>2255</v>
      </c>
      <c r="E489" s="1" t="s">
        <v>2257</v>
      </c>
      <c r="F489" s="1" t="s">
        <v>2258</v>
      </c>
      <c r="G489" s="1">
        <v>3069</v>
      </c>
      <c r="H489" s="1" t="s">
        <v>2259</v>
      </c>
      <c r="I489" s="1">
        <v>1</v>
      </c>
      <c r="J489" s="15">
        <v>7470.92</v>
      </c>
      <c r="K489" s="1">
        <v>0.70000000000000007</v>
      </c>
      <c r="L489" s="15">
        <v>914.34000000000015</v>
      </c>
      <c r="M489" s="1">
        <v>8385.26</v>
      </c>
      <c r="N489" s="1"/>
      <c r="O489" s="12" t="str">
        <f>VLOOKUP(C489,'[1]minu seosed mai'!$E$3:$F$784,2,0)</f>
        <v>OÜ Perearst Alla Kostina</v>
      </c>
      <c r="P489" s="12" t="str">
        <f>VLOOKUP(A489,'[2]minu seosed mai'!$A$3:$A$784,1,0)</f>
        <v>50098N0728D00946</v>
      </c>
      <c r="Q489" s="12"/>
      <c r="R489" s="12" t="str">
        <f>VLOOKUP(H489,'[2]minu seosed mai'!$B$3:$F$784,5,0)</f>
        <v>OÜ Perearst Alla Kostina</v>
      </c>
      <c r="S489" s="12" t="s">
        <v>2260</v>
      </c>
      <c r="T489" s="12" t="s">
        <v>2261</v>
      </c>
      <c r="U489" s="12"/>
      <c r="V489" s="12" t="s">
        <v>2260</v>
      </c>
      <c r="X489" s="16">
        <f t="shared" si="629"/>
        <v>7470.92</v>
      </c>
      <c r="Y489" s="1" t="str">
        <f t="shared" si="630"/>
        <v>N0728</v>
      </c>
      <c r="Z489" s="1" t="str">
        <f t="shared" si="631"/>
        <v>D00946</v>
      </c>
      <c r="AB489" s="1">
        <f t="shared" si="632"/>
        <v>50098</v>
      </c>
      <c r="AC489" s="1" t="str">
        <f t="shared" si="632"/>
        <v>OÜ Perearst Alla Kostina</v>
      </c>
      <c r="AD489" s="1">
        <f>VLOOKUP(G489,[2]abi!$A$2:$C$4,2,0)</f>
        <v>71200022</v>
      </c>
      <c r="AF489" s="1" t="str">
        <f t="shared" si="633"/>
        <v>000000000000003069</v>
      </c>
      <c r="AG489" s="1">
        <f>VLOOKUP($AB489,[3]SAP!AN$4:AU$7387,4,0)</f>
        <v>2026</v>
      </c>
      <c r="AH489" s="1" t="str">
        <f>VLOOKUP($AB489,[3]SAP!$AN$4:$AU$7387,5,0)</f>
        <v>2026-PRL1-50098</v>
      </c>
      <c r="AI489" s="1">
        <f>VLOOKUP($AB489,[3]SAP!$AN$4:$AU$7387,6,0)</f>
        <v>1</v>
      </c>
      <c r="AJ489" s="1" t="str">
        <f>VLOOKUP($AB489,[3]SAP!$AN$4:$AU$7387,7,0)</f>
        <v>TK003</v>
      </c>
      <c r="AK489" s="1" t="str">
        <f>VLOOKUP($AB489,[3]SAP!$AN$4:$AU$7387,8,0)</f>
        <v>#</v>
      </c>
      <c r="AL489" s="1">
        <f t="shared" si="634"/>
        <v>1</v>
      </c>
      <c r="AM489" s="1">
        <v>1</v>
      </c>
      <c r="AN489" s="16">
        <f t="shared" si="635"/>
        <v>7470.92</v>
      </c>
      <c r="AO489" s="16">
        <f t="shared" si="636"/>
        <v>7470.92</v>
      </c>
      <c r="AP489" s="1">
        <v>1</v>
      </c>
      <c r="AQ489" s="1">
        <v>1</v>
      </c>
      <c r="AR489" s="1">
        <v>1</v>
      </c>
      <c r="AS489" s="1">
        <v>1</v>
      </c>
      <c r="AT489" s="1">
        <v>1</v>
      </c>
      <c r="AU489" s="1">
        <v>1</v>
      </c>
      <c r="AV489" s="1">
        <v>1</v>
      </c>
      <c r="AW489" s="1">
        <v>1</v>
      </c>
      <c r="AX489" s="1">
        <v>1</v>
      </c>
      <c r="AZ489" s="1" t="str">
        <f t="shared" si="637"/>
        <v>N0728</v>
      </c>
      <c r="BA489" s="1" t="str">
        <f t="shared" si="638"/>
        <v>D00946</v>
      </c>
      <c r="BB489" s="1" t="str">
        <f t="shared" si="638"/>
        <v>ALLA KOSTINA</v>
      </c>
      <c r="BC489" s="1">
        <f t="shared" si="639"/>
        <v>50098</v>
      </c>
      <c r="BE489" s="1">
        <v>71200013</v>
      </c>
      <c r="BG489" s="1" t="str">
        <f t="shared" si="640"/>
        <v>000000000000003062</v>
      </c>
      <c r="BH489" s="1">
        <f>VLOOKUP($AB489,[3]SAP!$AN$4:$AU$7387,4,0)</f>
        <v>2026</v>
      </c>
      <c r="BI489" s="1" t="str">
        <f>VLOOKUP($AB489,[3]SAP!$AN$4:$AU$7387,5,0)</f>
        <v>2026-PRL1-50098</v>
      </c>
      <c r="BJ489" s="1">
        <f>VLOOKUP($AB489,[3]SAP!$AN$4:$AU$7387,6,0)</f>
        <v>1</v>
      </c>
      <c r="BK489" s="1" t="str">
        <f>VLOOKUP($AB489,[3]SAP!$AN$4:$AU$7387,7,0)</f>
        <v>TK003</v>
      </c>
      <c r="BL489" s="1" t="str">
        <f>VLOOKUP($AB489,[3]SAP!$AN$4:$AU$7387,8,0)</f>
        <v>#</v>
      </c>
      <c r="BM489" s="1">
        <f t="shared" si="641"/>
        <v>0.70000000000000007</v>
      </c>
      <c r="BN489" s="1">
        <v>1</v>
      </c>
      <c r="BO489" s="16">
        <v>1306.2000000000003</v>
      </c>
      <c r="BP489" s="15">
        <f t="shared" si="642"/>
        <v>914.34000000000015</v>
      </c>
      <c r="BQ489" s="1">
        <v>1</v>
      </c>
      <c r="BR489" s="1">
        <v>1</v>
      </c>
      <c r="BS489" s="1">
        <v>1</v>
      </c>
      <c r="BT489" s="1">
        <v>1</v>
      </c>
      <c r="BU489" s="1">
        <v>1</v>
      </c>
      <c r="BV489" s="1">
        <v>1</v>
      </c>
      <c r="BW489" s="1">
        <v>1</v>
      </c>
      <c r="BX489" s="1">
        <v>1</v>
      </c>
      <c r="BY489" s="1">
        <v>1</v>
      </c>
    </row>
    <row r="490" spans="1:77" x14ac:dyDescent="0.25">
      <c r="A490" s="12" t="str">
        <f t="shared" si="628"/>
        <v>50401N0694D06169</v>
      </c>
      <c r="B490" s="1">
        <v>10851911</v>
      </c>
      <c r="C490" s="12">
        <v>50401</v>
      </c>
      <c r="D490" s="1" t="s">
        <v>2260</v>
      </c>
      <c r="E490" s="1" t="s">
        <v>2262</v>
      </c>
      <c r="F490" s="1" t="s">
        <v>2263</v>
      </c>
      <c r="G490" s="1">
        <v>3069</v>
      </c>
      <c r="H490" s="1" t="s">
        <v>2264</v>
      </c>
      <c r="I490" s="1">
        <v>1</v>
      </c>
      <c r="J490" s="15">
        <v>7470.92</v>
      </c>
      <c r="K490" s="1">
        <v>0.4</v>
      </c>
      <c r="L490" s="15">
        <v>522.48</v>
      </c>
      <c r="M490" s="1">
        <v>7993.4</v>
      </c>
      <c r="N490" s="1"/>
      <c r="O490" s="12" t="str">
        <f>VLOOKUP(C490,'[1]minu seosed mai'!$E$3:$F$784,2,0)</f>
        <v>OÜ Perearst Anu Starkopf</v>
      </c>
      <c r="P490" s="12" t="str">
        <f>VLOOKUP(A490,'[2]minu seosed mai'!$A$3:$A$784,1,0)</f>
        <v>50401N0694D06169</v>
      </c>
      <c r="Q490" s="12"/>
      <c r="R490" s="12" t="str">
        <f>VLOOKUP(H490,'[2]minu seosed mai'!$B$3:$F$784,5,0)</f>
        <v>OÜ Perearst Anu Starkopf</v>
      </c>
      <c r="S490" s="12" t="s">
        <v>2265</v>
      </c>
      <c r="T490" s="12" t="s">
        <v>2266</v>
      </c>
      <c r="U490" s="12"/>
      <c r="V490" s="12" t="s">
        <v>2265</v>
      </c>
      <c r="X490" s="16">
        <f t="shared" si="629"/>
        <v>7470.92</v>
      </c>
      <c r="Y490" s="1" t="str">
        <f t="shared" si="630"/>
        <v>N0694</v>
      </c>
      <c r="Z490" s="1" t="str">
        <f t="shared" si="631"/>
        <v>D06169</v>
      </c>
      <c r="AB490" s="1">
        <f t="shared" si="632"/>
        <v>50401</v>
      </c>
      <c r="AC490" s="1" t="str">
        <f t="shared" si="632"/>
        <v>OÜ Perearst Anu Starkopf</v>
      </c>
      <c r="AD490" s="1">
        <f>VLOOKUP(G490,[2]abi!$A$2:$C$4,2,0)</f>
        <v>71200022</v>
      </c>
      <c r="AF490" s="1" t="str">
        <f t="shared" si="633"/>
        <v>000000000000003069</v>
      </c>
      <c r="AG490" s="1">
        <f>VLOOKUP($AB490,[3]SAP!AN$4:AU$7387,4,0)</f>
        <v>2026</v>
      </c>
      <c r="AH490" s="1" t="str">
        <f>VLOOKUP($AB490,[3]SAP!$AN$4:$AU$7387,5,0)</f>
        <v>2026-PRL1-50401</v>
      </c>
      <c r="AI490" s="1">
        <f>VLOOKUP($AB490,[3]SAP!$AN$4:$AU$7387,6,0)</f>
        <v>1</v>
      </c>
      <c r="AJ490" s="1" t="str">
        <f>VLOOKUP($AB490,[3]SAP!$AN$4:$AU$7387,7,0)</f>
        <v>TK020</v>
      </c>
      <c r="AK490" s="1" t="str">
        <f>VLOOKUP($AB490,[3]SAP!$AN$4:$AU$7387,8,0)</f>
        <v>#</v>
      </c>
      <c r="AL490" s="1">
        <f t="shared" si="634"/>
        <v>1</v>
      </c>
      <c r="AM490" s="1">
        <v>1</v>
      </c>
      <c r="AN490" s="16">
        <f t="shared" si="635"/>
        <v>7470.92</v>
      </c>
      <c r="AO490" s="16">
        <f t="shared" si="636"/>
        <v>7470.92</v>
      </c>
      <c r="AP490" s="1">
        <v>1</v>
      </c>
      <c r="AQ490" s="1">
        <v>1</v>
      </c>
      <c r="AR490" s="1">
        <v>1</v>
      </c>
      <c r="AS490" s="1">
        <v>1</v>
      </c>
      <c r="AT490" s="1">
        <v>1</v>
      </c>
      <c r="AU490" s="1">
        <v>1</v>
      </c>
      <c r="AV490" s="1">
        <v>1</v>
      </c>
      <c r="AW490" s="1">
        <v>1</v>
      </c>
      <c r="AX490" s="1">
        <v>1</v>
      </c>
      <c r="AZ490" s="1" t="str">
        <f t="shared" si="637"/>
        <v>N0694</v>
      </c>
      <c r="BA490" s="1" t="str">
        <f t="shared" si="638"/>
        <v>D06169</v>
      </c>
      <c r="BB490" s="1" t="str">
        <f t="shared" si="638"/>
        <v>ANU STARKOPF</v>
      </c>
      <c r="BC490" s="1">
        <f t="shared" si="639"/>
        <v>50401</v>
      </c>
      <c r="BE490" s="1">
        <v>71200013</v>
      </c>
      <c r="BG490" s="1" t="str">
        <f t="shared" si="640"/>
        <v>000000000000003062</v>
      </c>
      <c r="BH490" s="1">
        <f>VLOOKUP($AB490,[3]SAP!$AN$4:$AU$7387,4,0)</f>
        <v>2026</v>
      </c>
      <c r="BI490" s="1" t="str">
        <f>VLOOKUP($AB490,[3]SAP!$AN$4:$AU$7387,5,0)</f>
        <v>2026-PRL1-50401</v>
      </c>
      <c r="BJ490" s="1">
        <f>VLOOKUP($AB490,[3]SAP!$AN$4:$AU$7387,6,0)</f>
        <v>1</v>
      </c>
      <c r="BK490" s="1" t="str">
        <f>VLOOKUP($AB490,[3]SAP!$AN$4:$AU$7387,7,0)</f>
        <v>TK020</v>
      </c>
      <c r="BL490" s="1" t="str">
        <f>VLOOKUP($AB490,[3]SAP!$AN$4:$AU$7387,8,0)</f>
        <v>#</v>
      </c>
      <c r="BM490" s="1">
        <f t="shared" si="641"/>
        <v>0.4</v>
      </c>
      <c r="BN490" s="1">
        <v>1</v>
      </c>
      <c r="BO490" s="16">
        <v>1306.2000000000003</v>
      </c>
      <c r="BP490" s="15">
        <f t="shared" si="642"/>
        <v>522.48</v>
      </c>
      <c r="BQ490" s="1">
        <v>1</v>
      </c>
      <c r="BR490" s="1">
        <v>1</v>
      </c>
      <c r="BS490" s="1">
        <v>1</v>
      </c>
      <c r="BT490" s="1">
        <v>1</v>
      </c>
      <c r="BU490" s="1">
        <v>1</v>
      </c>
      <c r="BV490" s="1">
        <v>1</v>
      </c>
      <c r="BW490" s="1">
        <v>1</v>
      </c>
      <c r="BX490" s="1">
        <v>1</v>
      </c>
      <c r="BY490" s="1">
        <v>1</v>
      </c>
    </row>
    <row r="491" spans="1:77" x14ac:dyDescent="0.25">
      <c r="A491" s="12" t="str">
        <f t="shared" si="612"/>
        <v>506683069D01904</v>
      </c>
      <c r="B491" s="1">
        <v>11560179</v>
      </c>
      <c r="C491" s="12">
        <v>50668</v>
      </c>
      <c r="D491" s="1" t="s">
        <v>2267</v>
      </c>
      <c r="E491" s="1" t="s">
        <v>2268</v>
      </c>
      <c r="F491" s="1" t="s">
        <v>2269</v>
      </c>
      <c r="G491" s="1">
        <v>3069</v>
      </c>
      <c r="H491" s="1" t="s">
        <v>2270</v>
      </c>
      <c r="I491" s="1">
        <v>0</v>
      </c>
      <c r="J491" s="17">
        <v>0</v>
      </c>
      <c r="L491" s="1">
        <v>0</v>
      </c>
      <c r="M491" s="1">
        <v>0</v>
      </c>
      <c r="N491" s="1"/>
      <c r="O491" s="12" t="str">
        <f>VLOOKUP(C491,'[1]minu seosed mai'!$E$3:$F$784,2,0)</f>
        <v>Perearst Boriss Slepikovski OÜ</v>
      </c>
      <c r="P491" s="12" t="e">
        <f>VLOOKUP(A491,'[1]minu seosed mai'!$A$3:$A$784,1,0)</f>
        <v>#N/A</v>
      </c>
      <c r="Q491" s="12"/>
      <c r="R491" s="12" t="str">
        <f>VLOOKUP(H491,'[2]minu seosed mai'!$B$3:$F$784,5,0)</f>
        <v>Perearst Boriss Slepikovski OÜ</v>
      </c>
      <c r="S491" s="12" t="s">
        <v>2271</v>
      </c>
      <c r="T491" s="12" t="s">
        <v>2272</v>
      </c>
      <c r="U491" s="12"/>
      <c r="V491" s="12" t="s">
        <v>2271</v>
      </c>
    </row>
    <row r="492" spans="1:77" x14ac:dyDescent="0.25">
      <c r="A492" s="12" t="str">
        <f t="shared" ref="A492:A496" si="643">C492&amp;H492&amp;E492</f>
        <v>50432N0699D06182</v>
      </c>
      <c r="B492" s="1">
        <v>10963567</v>
      </c>
      <c r="C492" s="12">
        <v>50432</v>
      </c>
      <c r="D492" s="1" t="s">
        <v>2273</v>
      </c>
      <c r="E492" s="1" t="s">
        <v>2274</v>
      </c>
      <c r="F492" s="1" t="s">
        <v>2275</v>
      </c>
      <c r="G492" s="1">
        <v>3069</v>
      </c>
      <c r="H492" s="1" t="s">
        <v>2276</v>
      </c>
      <c r="I492" s="1">
        <v>1</v>
      </c>
      <c r="J492" s="15">
        <v>7470.92</v>
      </c>
      <c r="K492" s="1">
        <v>0.4</v>
      </c>
      <c r="L492" s="15">
        <v>522.48</v>
      </c>
      <c r="M492" s="1">
        <v>7993.4</v>
      </c>
      <c r="N492" s="1"/>
      <c r="O492" s="12" t="str">
        <f>VLOOKUP(C492,'[1]minu seosed mai'!$E$3:$F$784,2,0)</f>
        <v>OÜ Perearst  Eike Elmet</v>
      </c>
      <c r="P492" s="12" t="str">
        <f>VLOOKUP(A492,'[2]minu seosed mai'!$A$3:$A$784,1,0)</f>
        <v>50432N0699D06182</v>
      </c>
      <c r="Q492" s="12"/>
      <c r="R492" s="12" t="str">
        <f>VLOOKUP(H492,'[2]minu seosed mai'!$B$3:$F$784,5,0)</f>
        <v>OÜ Perearst  Eike Elmet</v>
      </c>
      <c r="S492" s="12" t="s">
        <v>2277</v>
      </c>
      <c r="T492" s="12" t="s">
        <v>2278</v>
      </c>
      <c r="U492" s="12"/>
      <c r="V492" s="12" t="s">
        <v>2277</v>
      </c>
      <c r="X492" s="16">
        <f t="shared" ref="X492:X496" si="644">J492/I492</f>
        <v>7470.92</v>
      </c>
      <c r="Y492" s="1" t="str">
        <f t="shared" ref="Y492:Y496" si="645">H492</f>
        <v>N0699</v>
      </c>
      <c r="Z492" s="1" t="str">
        <f t="shared" ref="Z492:Z496" si="646">E492</f>
        <v>D06182</v>
      </c>
      <c r="AB492" s="1">
        <f t="shared" ref="AB492:AC496" si="647">C492</f>
        <v>50432</v>
      </c>
      <c r="AC492" s="1" t="str">
        <f t="shared" si="647"/>
        <v>OÜ PEREARST EIKE ELMET</v>
      </c>
      <c r="AD492" s="1">
        <f>VLOOKUP(G492,[2]abi!$A$2:$C$4,2,0)</f>
        <v>71200022</v>
      </c>
      <c r="AF492" s="1" t="str">
        <f t="shared" ref="AF492:AF496" si="648">$AF$1&amp;G492</f>
        <v>000000000000003069</v>
      </c>
      <c r="AG492" s="1">
        <f>VLOOKUP($AB492,[3]SAP!AN$4:AU$7387,4,0)</f>
        <v>2026</v>
      </c>
      <c r="AH492" s="1" t="str">
        <f>VLOOKUP($AB492,[3]SAP!$AN$4:$AU$7387,5,0)</f>
        <v>2026-PRL1-50432</v>
      </c>
      <c r="AI492" s="1" t="str">
        <f>VLOOKUP($AB492,[3]SAP!$AN$4:$AU$7387,6,0)</f>
        <v>#</v>
      </c>
      <c r="AJ492" s="1" t="str">
        <f>VLOOKUP($AB492,[3]SAP!$AN$4:$AU$7387,7,0)</f>
        <v>#</v>
      </c>
      <c r="AK492" s="1" t="str">
        <f>VLOOKUP($AB492,[3]SAP!$AN$4:$AU$7387,8,0)</f>
        <v>#</v>
      </c>
      <c r="AL492" s="1">
        <f t="shared" ref="AL492:AL496" si="649">I492</f>
        <v>1</v>
      </c>
      <c r="AM492" s="1">
        <v>1</v>
      </c>
      <c r="AN492" s="16">
        <f t="shared" ref="AN492:AN496" si="650">X492</f>
        <v>7470.92</v>
      </c>
      <c r="AO492" s="16">
        <f t="shared" ref="AO492:AO496" si="651">J492</f>
        <v>7470.92</v>
      </c>
      <c r="AP492" s="1">
        <v>1</v>
      </c>
      <c r="AQ492" s="1">
        <v>1</v>
      </c>
      <c r="AR492" s="1">
        <v>1</v>
      </c>
      <c r="AS492" s="1">
        <v>1</v>
      </c>
      <c r="AT492" s="1">
        <v>1</v>
      </c>
      <c r="AU492" s="1">
        <v>1</v>
      </c>
      <c r="AV492" s="1">
        <v>1</v>
      </c>
      <c r="AW492" s="1">
        <v>1</v>
      </c>
      <c r="AX492" s="1">
        <v>1</v>
      </c>
      <c r="AZ492" s="1" t="str">
        <f t="shared" ref="AZ492:AZ496" si="652">H492</f>
        <v>N0699</v>
      </c>
      <c r="BA492" s="1" t="str">
        <f t="shared" ref="BA492:BB496" si="653">E492</f>
        <v>D06182</v>
      </c>
      <c r="BB492" s="1" t="str">
        <f t="shared" si="653"/>
        <v>EIKE ELMET</v>
      </c>
      <c r="BC492" s="1">
        <f t="shared" ref="BC492:BC496" si="654">C492</f>
        <v>50432</v>
      </c>
      <c r="BE492" s="1">
        <v>71200013</v>
      </c>
      <c r="BG492" s="1" t="str">
        <f t="shared" ref="BG492:BG496" si="655">$BG$1&amp;3062</f>
        <v>000000000000003062</v>
      </c>
      <c r="BH492" s="1">
        <f>VLOOKUP($AB492,[3]SAP!$AN$4:$AU$7387,4,0)</f>
        <v>2026</v>
      </c>
      <c r="BI492" s="1" t="str">
        <f>VLOOKUP($AB492,[3]SAP!$AN$4:$AU$7387,5,0)</f>
        <v>2026-PRL1-50432</v>
      </c>
      <c r="BJ492" s="1" t="str">
        <f>VLOOKUP($AB492,[3]SAP!$AN$4:$AU$7387,6,0)</f>
        <v>#</v>
      </c>
      <c r="BK492" s="1" t="str">
        <f>VLOOKUP($AB492,[3]SAP!$AN$4:$AU$7387,7,0)</f>
        <v>#</v>
      </c>
      <c r="BL492" s="1" t="str">
        <f>VLOOKUP($AB492,[3]SAP!$AN$4:$AU$7387,8,0)</f>
        <v>#</v>
      </c>
      <c r="BM492" s="1">
        <f t="shared" ref="BM492:BM496" si="656">K492</f>
        <v>0.4</v>
      </c>
      <c r="BN492" s="1">
        <v>1</v>
      </c>
      <c r="BO492" s="16">
        <v>1306.2000000000003</v>
      </c>
      <c r="BP492" s="15">
        <f t="shared" ref="BP492:BP496" si="657">L492</f>
        <v>522.48</v>
      </c>
      <c r="BQ492" s="1">
        <v>1</v>
      </c>
      <c r="BR492" s="1">
        <v>1</v>
      </c>
      <c r="BS492" s="1">
        <v>1</v>
      </c>
      <c r="BT492" s="1">
        <v>1</v>
      </c>
      <c r="BU492" s="1">
        <v>1</v>
      </c>
      <c r="BV492" s="1">
        <v>1</v>
      </c>
      <c r="BW492" s="1">
        <v>1</v>
      </c>
      <c r="BX492" s="1">
        <v>1</v>
      </c>
      <c r="BY492" s="1">
        <v>1</v>
      </c>
    </row>
    <row r="493" spans="1:77" x14ac:dyDescent="0.25">
      <c r="A493" s="12" t="str">
        <f t="shared" si="643"/>
        <v>50882N0664D08755</v>
      </c>
      <c r="B493" s="1">
        <v>16083369</v>
      </c>
      <c r="C493" s="12">
        <v>50882</v>
      </c>
      <c r="D493" s="1" t="s">
        <v>2277</v>
      </c>
      <c r="E493" s="1" t="s">
        <v>2279</v>
      </c>
      <c r="F493" s="1" t="s">
        <v>2280</v>
      </c>
      <c r="G493" s="1">
        <v>3069</v>
      </c>
      <c r="H493" s="1" t="s">
        <v>2281</v>
      </c>
      <c r="I493" s="1">
        <v>1</v>
      </c>
      <c r="J493" s="15">
        <v>7470.92</v>
      </c>
      <c r="K493" s="1">
        <v>0.4</v>
      </c>
      <c r="L493" s="15">
        <v>522.48</v>
      </c>
      <c r="M493" s="1">
        <v>7993.4</v>
      </c>
      <c r="N493" s="1"/>
      <c r="O493" s="12" t="str">
        <f>VLOOKUP(C493,'[1]minu seosed mai'!$E$3:$F$784,2,0)</f>
        <v>OÜ Perearst Igor Junkin</v>
      </c>
      <c r="P493" s="12" t="str">
        <f>VLOOKUP(A493,'[2]minu seosed mai'!$A$3:$A$784,1,0)</f>
        <v>50882N0664D08755</v>
      </c>
      <c r="Q493" s="12"/>
      <c r="R493" s="12" t="str">
        <f>VLOOKUP(H493,'[2]minu seosed mai'!$B$3:$F$784,5,0)</f>
        <v>OÜ Perearst Igor Junkin</v>
      </c>
      <c r="S493" s="12" t="s">
        <v>2282</v>
      </c>
      <c r="T493" s="12" t="s">
        <v>2283</v>
      </c>
      <c r="U493" s="12"/>
      <c r="V493" s="12" t="s">
        <v>2282</v>
      </c>
      <c r="X493" s="16">
        <f t="shared" si="644"/>
        <v>7470.92</v>
      </c>
      <c r="Y493" s="1" t="str">
        <f t="shared" si="645"/>
        <v>N0664</v>
      </c>
      <c r="Z493" s="1" t="str">
        <f t="shared" si="646"/>
        <v>D08755</v>
      </c>
      <c r="AB493" s="1">
        <f t="shared" si="647"/>
        <v>50882</v>
      </c>
      <c r="AC493" s="1" t="str">
        <f t="shared" si="647"/>
        <v>OÜ Perearst Igor Junkin</v>
      </c>
      <c r="AD493" s="1">
        <f>VLOOKUP(G493,[2]abi!$A$2:$C$4,2,0)</f>
        <v>71200022</v>
      </c>
      <c r="AF493" s="1" t="str">
        <f t="shared" si="648"/>
        <v>000000000000003069</v>
      </c>
      <c r="AG493" s="1">
        <f>VLOOKUP($AB493,[3]SAP!AN$4:AU$7387,4,0)</f>
        <v>2026</v>
      </c>
      <c r="AH493" s="1" t="str">
        <f>VLOOKUP($AB493,[3]SAP!$AN$4:$AU$7387,5,0)</f>
        <v>2026-PRL1-50882</v>
      </c>
      <c r="AI493" s="1">
        <f>VLOOKUP($AB493,[3]SAP!$AN$4:$AU$7387,6,0)</f>
        <v>1</v>
      </c>
      <c r="AJ493" s="1" t="str">
        <f>VLOOKUP($AB493,[3]SAP!$AN$4:$AU$7387,7,0)</f>
        <v>TK043</v>
      </c>
      <c r="AK493" s="1" t="str">
        <f>VLOOKUP($AB493,[3]SAP!$AN$4:$AU$7387,8,0)</f>
        <v>#</v>
      </c>
      <c r="AL493" s="1">
        <f t="shared" si="649"/>
        <v>1</v>
      </c>
      <c r="AM493" s="1">
        <v>1</v>
      </c>
      <c r="AN493" s="16">
        <f t="shared" si="650"/>
        <v>7470.92</v>
      </c>
      <c r="AO493" s="16">
        <f t="shared" si="651"/>
        <v>7470.92</v>
      </c>
      <c r="AP493" s="1">
        <v>1</v>
      </c>
      <c r="AQ493" s="1">
        <v>1</v>
      </c>
      <c r="AR493" s="1">
        <v>1</v>
      </c>
      <c r="AS493" s="1">
        <v>1</v>
      </c>
      <c r="AT493" s="1">
        <v>1</v>
      </c>
      <c r="AU493" s="1">
        <v>1</v>
      </c>
      <c r="AV493" s="1">
        <v>1</v>
      </c>
      <c r="AW493" s="1">
        <v>1</v>
      </c>
      <c r="AX493" s="1">
        <v>1</v>
      </c>
      <c r="AZ493" s="1" t="str">
        <f t="shared" si="652"/>
        <v>N0664</v>
      </c>
      <c r="BA493" s="1" t="str">
        <f t="shared" si="653"/>
        <v>D08755</v>
      </c>
      <c r="BB493" s="1" t="str">
        <f t="shared" si="653"/>
        <v>IGOR JUNKIN</v>
      </c>
      <c r="BC493" s="1">
        <f t="shared" si="654"/>
        <v>50882</v>
      </c>
      <c r="BE493" s="1">
        <v>71200013</v>
      </c>
      <c r="BG493" s="1" t="str">
        <f t="shared" si="655"/>
        <v>000000000000003062</v>
      </c>
      <c r="BH493" s="1">
        <f>VLOOKUP($AB493,[3]SAP!$AN$4:$AU$7387,4,0)</f>
        <v>2026</v>
      </c>
      <c r="BI493" s="1" t="str">
        <f>VLOOKUP($AB493,[3]SAP!$AN$4:$AU$7387,5,0)</f>
        <v>2026-PRL1-50882</v>
      </c>
      <c r="BJ493" s="1">
        <f>VLOOKUP($AB493,[3]SAP!$AN$4:$AU$7387,6,0)</f>
        <v>1</v>
      </c>
      <c r="BK493" s="1" t="str">
        <f>VLOOKUP($AB493,[3]SAP!$AN$4:$AU$7387,7,0)</f>
        <v>TK043</v>
      </c>
      <c r="BL493" s="1" t="str">
        <f>VLOOKUP($AB493,[3]SAP!$AN$4:$AU$7387,8,0)</f>
        <v>#</v>
      </c>
      <c r="BM493" s="1">
        <f t="shared" si="656"/>
        <v>0.4</v>
      </c>
      <c r="BN493" s="1">
        <v>1</v>
      </c>
      <c r="BO493" s="16">
        <v>1306.2000000000003</v>
      </c>
      <c r="BP493" s="15">
        <f t="shared" si="657"/>
        <v>522.48</v>
      </c>
      <c r="BQ493" s="1">
        <v>1</v>
      </c>
      <c r="BR493" s="1">
        <v>1</v>
      </c>
      <c r="BS493" s="1">
        <v>1</v>
      </c>
      <c r="BT493" s="1">
        <v>1</v>
      </c>
      <c r="BU493" s="1">
        <v>1</v>
      </c>
      <c r="BV493" s="1">
        <v>1</v>
      </c>
      <c r="BW493" s="1">
        <v>1</v>
      </c>
      <c r="BX493" s="1">
        <v>1</v>
      </c>
      <c r="BY493" s="1">
        <v>1</v>
      </c>
    </row>
    <row r="494" spans="1:77" x14ac:dyDescent="0.25">
      <c r="A494" s="12" t="str">
        <f t="shared" si="643"/>
        <v>50855N0712D07602</v>
      </c>
      <c r="B494" s="1">
        <v>14557344</v>
      </c>
      <c r="C494" s="12">
        <v>50855</v>
      </c>
      <c r="D494" s="1" t="s">
        <v>2282</v>
      </c>
      <c r="E494" s="1" t="s">
        <v>2284</v>
      </c>
      <c r="F494" s="1" t="s">
        <v>2285</v>
      </c>
      <c r="G494" s="1">
        <v>3069</v>
      </c>
      <c r="H494" s="1" t="s">
        <v>2286</v>
      </c>
      <c r="I494" s="1">
        <v>1</v>
      </c>
      <c r="J494" s="15">
        <v>7470.92</v>
      </c>
      <c r="K494" s="1">
        <v>0.2</v>
      </c>
      <c r="L494" s="15">
        <v>261.24</v>
      </c>
      <c r="M494" s="1">
        <v>7732.16</v>
      </c>
      <c r="N494" s="1"/>
      <c r="O494" s="12" t="str">
        <f>VLOOKUP(C494,'[1]minu seosed mai'!$E$3:$F$784,2,0)</f>
        <v>OÜ Perearst Iisi Kriipsalu</v>
      </c>
      <c r="P494" s="12" t="str">
        <f>VLOOKUP(A494,'[2]minu seosed mai'!$A$3:$A$784,1,0)</f>
        <v>50855N0712D07602</v>
      </c>
      <c r="Q494" s="12"/>
      <c r="R494" s="12" t="str">
        <f>VLOOKUP(H494,'[2]minu seosed mai'!$B$3:$F$784,5,0)</f>
        <v>OÜ Perearst Iisi Kriipsalu</v>
      </c>
      <c r="S494" s="12" t="s">
        <v>2287</v>
      </c>
      <c r="T494" s="12" t="s">
        <v>2288</v>
      </c>
      <c r="U494" s="12"/>
      <c r="V494" s="12" t="s">
        <v>2287</v>
      </c>
      <c r="X494" s="16">
        <f t="shared" si="644"/>
        <v>7470.92</v>
      </c>
      <c r="Y494" s="1" t="str">
        <f t="shared" si="645"/>
        <v>N0712</v>
      </c>
      <c r="Z494" s="1" t="str">
        <f t="shared" si="646"/>
        <v>D07602</v>
      </c>
      <c r="AB494" s="1">
        <f t="shared" si="647"/>
        <v>50855</v>
      </c>
      <c r="AC494" s="1" t="str">
        <f t="shared" si="647"/>
        <v>OÜ Perearst Iisi Kriipsalu</v>
      </c>
      <c r="AD494" s="1">
        <f>VLOOKUP(G494,[2]abi!$A$2:$C$4,2,0)</f>
        <v>71200022</v>
      </c>
      <c r="AF494" s="1" t="str">
        <f t="shared" si="648"/>
        <v>000000000000003069</v>
      </c>
      <c r="AG494" s="1">
        <f>VLOOKUP($AB494,[3]SAP!AN$4:AU$7387,4,0)</f>
        <v>2026</v>
      </c>
      <c r="AH494" s="1" t="str">
        <f>VLOOKUP($AB494,[3]SAP!$AN$4:$AU$7387,5,0)</f>
        <v>2026-PRL1-50855</v>
      </c>
      <c r="AI494" s="1" t="str">
        <f>VLOOKUP($AB494,[3]SAP!$AN$4:$AU$7387,6,0)</f>
        <v>#</v>
      </c>
      <c r="AJ494" s="1" t="str">
        <f>VLOOKUP($AB494,[3]SAP!$AN$4:$AU$7387,7,0)</f>
        <v>#</v>
      </c>
      <c r="AK494" s="1">
        <f>VLOOKUP($AB494,[3]SAP!$AN$4:$AU$7387,8,0)</f>
        <v>1</v>
      </c>
      <c r="AL494" s="1">
        <f t="shared" si="649"/>
        <v>1</v>
      </c>
      <c r="AM494" s="1">
        <v>1</v>
      </c>
      <c r="AN494" s="16">
        <f t="shared" si="650"/>
        <v>7470.92</v>
      </c>
      <c r="AO494" s="16">
        <f t="shared" si="651"/>
        <v>7470.92</v>
      </c>
      <c r="AP494" s="1">
        <v>1</v>
      </c>
      <c r="AQ494" s="1">
        <v>1</v>
      </c>
      <c r="AR494" s="1">
        <v>1</v>
      </c>
      <c r="AS494" s="1">
        <v>1</v>
      </c>
      <c r="AT494" s="1">
        <v>1</v>
      </c>
      <c r="AU494" s="1">
        <v>1</v>
      </c>
      <c r="AV494" s="1">
        <v>1</v>
      </c>
      <c r="AW494" s="1">
        <v>1</v>
      </c>
      <c r="AX494" s="1">
        <v>1</v>
      </c>
      <c r="AZ494" s="1" t="str">
        <f t="shared" si="652"/>
        <v>N0712</v>
      </c>
      <c r="BA494" s="1" t="str">
        <f t="shared" si="653"/>
        <v>D07602</v>
      </c>
      <c r="BB494" s="1" t="str">
        <f t="shared" si="653"/>
        <v>IISI KRIIPSALU</v>
      </c>
      <c r="BC494" s="1">
        <f t="shared" si="654"/>
        <v>50855</v>
      </c>
      <c r="BE494" s="1">
        <v>71200013</v>
      </c>
      <c r="BG494" s="1" t="str">
        <f t="shared" si="655"/>
        <v>000000000000003062</v>
      </c>
      <c r="BH494" s="1">
        <f>VLOOKUP($AB494,[3]SAP!$AN$4:$AU$7387,4,0)</f>
        <v>2026</v>
      </c>
      <c r="BI494" s="1" t="str">
        <f>VLOOKUP($AB494,[3]SAP!$AN$4:$AU$7387,5,0)</f>
        <v>2026-PRL1-50855</v>
      </c>
      <c r="BJ494" s="1" t="str">
        <f>VLOOKUP($AB494,[3]SAP!$AN$4:$AU$7387,6,0)</f>
        <v>#</v>
      </c>
      <c r="BK494" s="1" t="str">
        <f>VLOOKUP($AB494,[3]SAP!$AN$4:$AU$7387,7,0)</f>
        <v>#</v>
      </c>
      <c r="BL494" s="1">
        <f>VLOOKUP($AB494,[3]SAP!$AN$4:$AU$7387,8,0)</f>
        <v>1</v>
      </c>
      <c r="BM494" s="1">
        <f t="shared" si="656"/>
        <v>0.2</v>
      </c>
      <c r="BN494" s="1">
        <v>1</v>
      </c>
      <c r="BO494" s="16">
        <v>1306.2000000000003</v>
      </c>
      <c r="BP494" s="15">
        <f t="shared" si="657"/>
        <v>261.24</v>
      </c>
      <c r="BQ494" s="1">
        <v>1</v>
      </c>
      <c r="BR494" s="1">
        <v>1</v>
      </c>
      <c r="BS494" s="1">
        <v>1</v>
      </c>
      <c r="BT494" s="1">
        <v>1</v>
      </c>
      <c r="BU494" s="1">
        <v>1</v>
      </c>
      <c r="BV494" s="1">
        <v>1</v>
      </c>
      <c r="BW494" s="1">
        <v>1</v>
      </c>
      <c r="BX494" s="1">
        <v>1</v>
      </c>
      <c r="BY494" s="1">
        <v>1</v>
      </c>
    </row>
    <row r="495" spans="1:77" x14ac:dyDescent="0.25">
      <c r="A495" s="12" t="str">
        <f t="shared" si="643"/>
        <v>63493N0138D03548</v>
      </c>
      <c r="B495" s="1">
        <v>17064777</v>
      </c>
      <c r="C495" s="12">
        <v>63493</v>
      </c>
      <c r="D495" s="1" t="s">
        <v>2287</v>
      </c>
      <c r="E495" s="1" t="s">
        <v>2289</v>
      </c>
      <c r="F495" s="1" t="s">
        <v>2290</v>
      </c>
      <c r="G495" s="1">
        <v>3069</v>
      </c>
      <c r="H495" s="1" t="s">
        <v>2291</v>
      </c>
      <c r="I495" s="1">
        <v>1</v>
      </c>
      <c r="J495" s="15">
        <v>7470.92</v>
      </c>
      <c r="K495" s="1">
        <v>0.4</v>
      </c>
      <c r="L495" s="15">
        <v>522.48</v>
      </c>
      <c r="M495" s="1">
        <v>7993.4</v>
      </c>
      <c r="N495" s="1"/>
      <c r="O495" s="12" t="str">
        <f>VLOOKUP(C495,'[1]minu seosed mai'!$E$3:$F$784,2,0)</f>
        <v>OÜ Perearst Kongo</v>
      </c>
      <c r="P495" s="12" t="str">
        <f>VLOOKUP(A495,'[2]minu seosed mai'!$A$3:$A$784,1,0)</f>
        <v>63493N0138D03548</v>
      </c>
      <c r="Q495" s="12"/>
      <c r="R495" s="12" t="str">
        <f>VLOOKUP(H495,'[2]minu seosed mai'!$B$3:$F$784,5,0)</f>
        <v>OÜ Perearst Kongo</v>
      </c>
      <c r="S495" s="12" t="s">
        <v>2292</v>
      </c>
      <c r="T495" s="12" t="s">
        <v>2293</v>
      </c>
      <c r="U495" s="12"/>
      <c r="V495" s="12" t="s">
        <v>2292</v>
      </c>
      <c r="X495" s="16">
        <f t="shared" si="644"/>
        <v>7470.92</v>
      </c>
      <c r="Y495" s="1" t="str">
        <f t="shared" si="645"/>
        <v>N0138</v>
      </c>
      <c r="Z495" s="1" t="str">
        <f t="shared" si="646"/>
        <v>D03548</v>
      </c>
      <c r="AB495" s="1">
        <f t="shared" si="647"/>
        <v>63493</v>
      </c>
      <c r="AC495" s="1" t="str">
        <f t="shared" si="647"/>
        <v>OÜ Perearst Kongo</v>
      </c>
      <c r="AD495" s="1">
        <f>VLOOKUP(G495,[2]abi!$A$2:$C$4,2,0)</f>
        <v>71200022</v>
      </c>
      <c r="AF495" s="1" t="str">
        <f t="shared" si="648"/>
        <v>000000000000003069</v>
      </c>
      <c r="AG495" s="1">
        <f>VLOOKUP($AB495,[3]SAP!AN$4:AU$7387,4,0)</f>
        <v>2026</v>
      </c>
      <c r="AH495" s="1" t="str">
        <f>VLOOKUP($AB495,[3]SAP!$AN$4:$AU$7387,5,0)</f>
        <v>2026-PRL1-63493</v>
      </c>
      <c r="AI495" s="1" t="str">
        <f>VLOOKUP($AB495,[3]SAP!$AN$4:$AU$7387,6,0)</f>
        <v>#</v>
      </c>
      <c r="AJ495" s="1" t="str">
        <f>VLOOKUP($AB495,[3]SAP!$AN$4:$AU$7387,7,0)</f>
        <v>#</v>
      </c>
      <c r="AK495" s="1" t="str">
        <f>VLOOKUP($AB495,[3]SAP!$AN$4:$AU$7387,8,0)</f>
        <v>#</v>
      </c>
      <c r="AL495" s="1">
        <f t="shared" si="649"/>
        <v>1</v>
      </c>
      <c r="AM495" s="1">
        <v>1</v>
      </c>
      <c r="AN495" s="16">
        <f t="shared" si="650"/>
        <v>7470.92</v>
      </c>
      <c r="AO495" s="16">
        <f t="shared" si="651"/>
        <v>7470.92</v>
      </c>
      <c r="AP495" s="1">
        <v>1</v>
      </c>
      <c r="AQ495" s="1">
        <v>1</v>
      </c>
      <c r="AR495" s="1">
        <v>1</v>
      </c>
      <c r="AS495" s="1">
        <v>1</v>
      </c>
      <c r="AT495" s="1">
        <v>1</v>
      </c>
      <c r="AU495" s="1">
        <v>1</v>
      </c>
      <c r="AV495" s="1">
        <v>1</v>
      </c>
      <c r="AW495" s="1">
        <v>1</v>
      </c>
      <c r="AX495" s="1">
        <v>1</v>
      </c>
      <c r="AZ495" s="1" t="str">
        <f t="shared" si="652"/>
        <v>N0138</v>
      </c>
      <c r="BA495" s="1" t="str">
        <f t="shared" si="653"/>
        <v>D03548</v>
      </c>
      <c r="BB495" s="1" t="str">
        <f t="shared" si="653"/>
        <v>ULVI-KAIRE KONGO</v>
      </c>
      <c r="BC495" s="1">
        <f t="shared" si="654"/>
        <v>63493</v>
      </c>
      <c r="BE495" s="1">
        <v>71200013</v>
      </c>
      <c r="BG495" s="1" t="str">
        <f t="shared" si="655"/>
        <v>000000000000003062</v>
      </c>
      <c r="BH495" s="1">
        <f>VLOOKUP($AB495,[3]SAP!$AN$4:$AU$7387,4,0)</f>
        <v>2026</v>
      </c>
      <c r="BI495" s="1" t="str">
        <f>VLOOKUP($AB495,[3]SAP!$AN$4:$AU$7387,5,0)</f>
        <v>2026-PRL1-63493</v>
      </c>
      <c r="BJ495" s="1" t="str">
        <f>VLOOKUP($AB495,[3]SAP!$AN$4:$AU$7387,6,0)</f>
        <v>#</v>
      </c>
      <c r="BK495" s="1" t="str">
        <f>VLOOKUP($AB495,[3]SAP!$AN$4:$AU$7387,7,0)</f>
        <v>#</v>
      </c>
      <c r="BL495" s="1" t="str">
        <f>VLOOKUP($AB495,[3]SAP!$AN$4:$AU$7387,8,0)</f>
        <v>#</v>
      </c>
      <c r="BM495" s="1">
        <f t="shared" si="656"/>
        <v>0.4</v>
      </c>
      <c r="BN495" s="1">
        <v>1</v>
      </c>
      <c r="BO495" s="16">
        <v>1306.2000000000003</v>
      </c>
      <c r="BP495" s="15">
        <f t="shared" si="657"/>
        <v>522.48</v>
      </c>
      <c r="BQ495" s="1">
        <v>1</v>
      </c>
      <c r="BR495" s="1">
        <v>1</v>
      </c>
      <c r="BS495" s="1">
        <v>1</v>
      </c>
      <c r="BT495" s="1">
        <v>1</v>
      </c>
      <c r="BU495" s="1">
        <v>1</v>
      </c>
      <c r="BV495" s="1">
        <v>1</v>
      </c>
      <c r="BW495" s="1">
        <v>1</v>
      </c>
      <c r="BX495" s="1">
        <v>1</v>
      </c>
      <c r="BY495" s="1">
        <v>1</v>
      </c>
    </row>
    <row r="496" spans="1:77" x14ac:dyDescent="0.25">
      <c r="A496" s="12" t="str">
        <f t="shared" si="643"/>
        <v>50454N0020D02499</v>
      </c>
      <c r="B496" s="1">
        <v>10884997</v>
      </c>
      <c r="C496" s="12">
        <v>50454</v>
      </c>
      <c r="D496" s="1" t="s">
        <v>2294</v>
      </c>
      <c r="E496" s="1" t="s">
        <v>2295</v>
      </c>
      <c r="F496" s="1" t="s">
        <v>2296</v>
      </c>
      <c r="G496" s="1">
        <v>3069</v>
      </c>
      <c r="H496" s="1" t="s">
        <v>2297</v>
      </c>
      <c r="I496" s="1">
        <v>1</v>
      </c>
      <c r="J496" s="15">
        <v>7470.92</v>
      </c>
      <c r="K496" s="1">
        <v>0.2</v>
      </c>
      <c r="L496" s="15">
        <v>261.24</v>
      </c>
      <c r="M496" s="1">
        <v>7732.16</v>
      </c>
      <c r="N496" s="1"/>
      <c r="O496" s="12" t="str">
        <f>VLOOKUP(C496,'[1]minu seosed mai'!$E$3:$F$784,2,0)</f>
        <v>Perearst Külvi Peterson OÜ</v>
      </c>
      <c r="P496" s="12" t="str">
        <f>VLOOKUP(A496,'[2]minu seosed mai'!$A$3:$A$784,1,0)</f>
        <v>50454N0020D02499</v>
      </c>
      <c r="Q496" s="12"/>
      <c r="R496" s="12" t="str">
        <f>VLOOKUP(H496,'[2]minu seosed mai'!$B$3:$F$784,5,0)</f>
        <v>Perearst Külvi Peterson OÜ</v>
      </c>
      <c r="S496" s="12" t="s">
        <v>2298</v>
      </c>
      <c r="T496" s="12" t="s">
        <v>2299</v>
      </c>
      <c r="U496" s="12"/>
      <c r="V496" s="12" t="s">
        <v>2298</v>
      </c>
      <c r="X496" s="16">
        <f t="shared" si="644"/>
        <v>7470.92</v>
      </c>
      <c r="Y496" s="1" t="str">
        <f t="shared" si="645"/>
        <v>N0020</v>
      </c>
      <c r="Z496" s="1" t="str">
        <f t="shared" si="646"/>
        <v>D02499</v>
      </c>
      <c r="AB496" s="1">
        <f t="shared" si="647"/>
        <v>50454</v>
      </c>
      <c r="AC496" s="1" t="str">
        <f t="shared" si="647"/>
        <v>OÜ PEREARST KÜLVI PETERSON</v>
      </c>
      <c r="AD496" s="1">
        <f>VLOOKUP(G496,[2]abi!$A$2:$C$4,2,0)</f>
        <v>71200022</v>
      </c>
      <c r="AF496" s="1" t="str">
        <f t="shared" si="648"/>
        <v>000000000000003069</v>
      </c>
      <c r="AG496" s="1">
        <f>VLOOKUP($AB496,[3]SAP!AN$4:AU$7387,4,0)</f>
        <v>2026</v>
      </c>
      <c r="AH496" s="1" t="str">
        <f>VLOOKUP($AB496,[3]SAP!$AN$4:$AU$7387,5,0)</f>
        <v>2026-PRL1-50454</v>
      </c>
      <c r="AI496" s="1" t="str">
        <f>VLOOKUP($AB496,[3]SAP!$AN$4:$AU$7387,6,0)</f>
        <v>#</v>
      </c>
      <c r="AJ496" s="1" t="str">
        <f>VLOOKUP($AB496,[3]SAP!$AN$4:$AU$7387,7,0)</f>
        <v>#</v>
      </c>
      <c r="AK496" s="1" t="str">
        <f>VLOOKUP($AB496,[3]SAP!$AN$4:$AU$7387,8,0)</f>
        <v>#</v>
      </c>
      <c r="AL496" s="1">
        <f t="shared" si="649"/>
        <v>1</v>
      </c>
      <c r="AM496" s="1">
        <v>1</v>
      </c>
      <c r="AN496" s="16">
        <f t="shared" si="650"/>
        <v>7470.92</v>
      </c>
      <c r="AO496" s="16">
        <f t="shared" si="651"/>
        <v>7470.92</v>
      </c>
      <c r="AP496" s="1">
        <v>1</v>
      </c>
      <c r="AQ496" s="1">
        <v>1</v>
      </c>
      <c r="AR496" s="1">
        <v>1</v>
      </c>
      <c r="AS496" s="1">
        <v>1</v>
      </c>
      <c r="AT496" s="1">
        <v>1</v>
      </c>
      <c r="AU496" s="1">
        <v>1</v>
      </c>
      <c r="AV496" s="1">
        <v>1</v>
      </c>
      <c r="AW496" s="1">
        <v>1</v>
      </c>
      <c r="AX496" s="1">
        <v>1</v>
      </c>
      <c r="AZ496" s="1" t="str">
        <f t="shared" si="652"/>
        <v>N0020</v>
      </c>
      <c r="BA496" s="1" t="str">
        <f t="shared" si="653"/>
        <v>D02499</v>
      </c>
      <c r="BB496" s="1" t="str">
        <f t="shared" si="653"/>
        <v>KÜLVI PETERSON</v>
      </c>
      <c r="BC496" s="1">
        <f t="shared" si="654"/>
        <v>50454</v>
      </c>
      <c r="BE496" s="1">
        <v>71200013</v>
      </c>
      <c r="BG496" s="1" t="str">
        <f t="shared" si="655"/>
        <v>000000000000003062</v>
      </c>
      <c r="BH496" s="1">
        <f>VLOOKUP($AB496,[3]SAP!$AN$4:$AU$7387,4,0)</f>
        <v>2026</v>
      </c>
      <c r="BI496" s="1" t="str">
        <f>VLOOKUP($AB496,[3]SAP!$AN$4:$AU$7387,5,0)</f>
        <v>2026-PRL1-50454</v>
      </c>
      <c r="BJ496" s="1" t="str">
        <f>VLOOKUP($AB496,[3]SAP!$AN$4:$AU$7387,6,0)</f>
        <v>#</v>
      </c>
      <c r="BK496" s="1" t="str">
        <f>VLOOKUP($AB496,[3]SAP!$AN$4:$AU$7387,7,0)</f>
        <v>#</v>
      </c>
      <c r="BL496" s="1" t="str">
        <f>VLOOKUP($AB496,[3]SAP!$AN$4:$AU$7387,8,0)</f>
        <v>#</v>
      </c>
      <c r="BM496" s="1">
        <f t="shared" si="656"/>
        <v>0.2</v>
      </c>
      <c r="BN496" s="1">
        <v>1</v>
      </c>
      <c r="BO496" s="16">
        <v>1306.2000000000003</v>
      </c>
      <c r="BP496" s="15">
        <f t="shared" si="657"/>
        <v>261.24</v>
      </c>
      <c r="BQ496" s="1">
        <v>1</v>
      </c>
      <c r="BR496" s="1">
        <v>1</v>
      </c>
      <c r="BS496" s="1">
        <v>1</v>
      </c>
      <c r="BT496" s="1">
        <v>1</v>
      </c>
      <c r="BU496" s="1">
        <v>1</v>
      </c>
      <c r="BV496" s="1">
        <v>1</v>
      </c>
      <c r="BW496" s="1">
        <v>1</v>
      </c>
      <c r="BX496" s="1">
        <v>1</v>
      </c>
      <c r="BY496" s="1">
        <v>1</v>
      </c>
    </row>
    <row r="497" spans="1:77" x14ac:dyDescent="0.25">
      <c r="A497" s="12" t="str">
        <f t="shared" si="612"/>
        <v>508613061D05285</v>
      </c>
      <c r="B497" s="1">
        <v>14631543</v>
      </c>
      <c r="C497" s="12">
        <v>50861</v>
      </c>
      <c r="D497" s="1" t="s">
        <v>2298</v>
      </c>
      <c r="E497" s="1" t="s">
        <v>2300</v>
      </c>
      <c r="F497" s="1" t="s">
        <v>2301</v>
      </c>
      <c r="G497" s="1">
        <v>3061</v>
      </c>
      <c r="H497" s="1" t="s">
        <v>2302</v>
      </c>
      <c r="I497" s="1">
        <v>0</v>
      </c>
      <c r="J497" s="17">
        <v>0</v>
      </c>
      <c r="L497" s="1">
        <v>0</v>
      </c>
      <c r="M497" s="1">
        <v>0</v>
      </c>
      <c r="N497" s="1"/>
      <c r="O497" s="12" t="str">
        <f>VLOOKUP(C497,'[1]minu seosed mai'!$E$3:$F$784,2,0)</f>
        <v>OÜ Perearst Lea Urb</v>
      </c>
      <c r="P497" s="12" t="e">
        <f>VLOOKUP(A497,'[1]minu seosed mai'!$A$3:$A$784,1,0)</f>
        <v>#N/A</v>
      </c>
      <c r="Q497" s="12"/>
      <c r="R497" s="12" t="str">
        <f>VLOOKUP(H497,'[2]minu seosed mai'!$B$3:$F$784,5,0)</f>
        <v>OÜ Perearst Lea Urb</v>
      </c>
      <c r="S497" s="12" t="s">
        <v>2303</v>
      </c>
      <c r="T497" s="12" t="s">
        <v>2304</v>
      </c>
      <c r="U497" s="12"/>
      <c r="V497" s="12" t="s">
        <v>2303</v>
      </c>
    </row>
    <row r="498" spans="1:77" x14ac:dyDescent="0.25">
      <c r="A498" s="12" t="str">
        <f t="shared" ref="A498:A508" si="658">C498&amp;H498&amp;E498</f>
        <v>50866N0466D03982</v>
      </c>
      <c r="B498" s="1">
        <v>14854243</v>
      </c>
      <c r="C498" s="12">
        <v>50866</v>
      </c>
      <c r="D498" s="1" t="s">
        <v>2303</v>
      </c>
      <c r="E498" s="1" t="s">
        <v>2305</v>
      </c>
      <c r="F498" s="1" t="s">
        <v>2306</v>
      </c>
      <c r="G498" s="1">
        <v>3069</v>
      </c>
      <c r="H498" s="1" t="s">
        <v>2307</v>
      </c>
      <c r="I498" s="1">
        <v>1</v>
      </c>
      <c r="J498" s="15">
        <v>7470.92</v>
      </c>
      <c r="K498" s="1">
        <v>0.4</v>
      </c>
      <c r="L498" s="15">
        <v>522.48</v>
      </c>
      <c r="M498" s="1">
        <v>7993.4</v>
      </c>
      <c r="N498" s="1"/>
      <c r="O498" s="12" t="str">
        <f>VLOOKUP(C498,'[1]minu seosed mai'!$E$3:$F$784,2,0)</f>
        <v>OÜ Perearst Maire Nõmm</v>
      </c>
      <c r="P498" s="12" t="str">
        <f>VLOOKUP(A498,'[2]minu seosed mai'!$A$3:$A$784,1,0)</f>
        <v>50866N0466D03982</v>
      </c>
      <c r="Q498" s="12"/>
      <c r="R498" s="12" t="str">
        <f>VLOOKUP(H498,'[2]minu seosed mai'!$B$3:$F$784,5,0)</f>
        <v>OÜ Perearst Maire Nõmm</v>
      </c>
      <c r="S498" s="12" t="s">
        <v>2308</v>
      </c>
      <c r="T498" s="12" t="s">
        <v>2309</v>
      </c>
      <c r="U498" s="12"/>
      <c r="V498" s="12" t="s">
        <v>2308</v>
      </c>
      <c r="X498" s="16">
        <f t="shared" ref="X498:X508" si="659">J498/I498</f>
        <v>7470.92</v>
      </c>
      <c r="Y498" s="1" t="str">
        <f t="shared" ref="Y498:Y508" si="660">H498</f>
        <v>N0466</v>
      </c>
      <c r="Z498" s="1" t="str">
        <f t="shared" ref="Z498:Z508" si="661">E498</f>
        <v>D03982</v>
      </c>
      <c r="AB498" s="1">
        <f t="shared" ref="AB498:AC508" si="662">C498</f>
        <v>50866</v>
      </c>
      <c r="AC498" s="1" t="str">
        <f t="shared" si="662"/>
        <v>OÜ Perearst Maire Nõmm</v>
      </c>
      <c r="AD498" s="1">
        <f>VLOOKUP(G498,[2]abi!$A$2:$C$4,2,0)</f>
        <v>71200022</v>
      </c>
      <c r="AF498" s="1" t="str">
        <f t="shared" ref="AF498:AF508" si="663">$AF$1&amp;G498</f>
        <v>000000000000003069</v>
      </c>
      <c r="AG498" s="1">
        <f>VLOOKUP($AB498,[3]SAP!AN$4:AU$7387,4,0)</f>
        <v>2026</v>
      </c>
      <c r="AH498" s="1" t="str">
        <f>VLOOKUP($AB498,[3]SAP!$AN$4:$AU$7387,5,0)</f>
        <v>2026-PRL1-50866</v>
      </c>
      <c r="AI498" s="1">
        <f>VLOOKUP($AB498,[3]SAP!$AN$4:$AU$7387,6,0)</f>
        <v>1</v>
      </c>
      <c r="AJ498" s="1" t="str">
        <f>VLOOKUP($AB498,[3]SAP!$AN$4:$AU$7387,7,0)</f>
        <v>TK025</v>
      </c>
      <c r="AK498" s="1" t="str">
        <f>VLOOKUP($AB498,[3]SAP!$AN$4:$AU$7387,8,0)</f>
        <v>#</v>
      </c>
      <c r="AL498" s="1">
        <f t="shared" ref="AL498:AL508" si="664">I498</f>
        <v>1</v>
      </c>
      <c r="AM498" s="1">
        <v>1</v>
      </c>
      <c r="AN498" s="16">
        <f t="shared" ref="AN498:AN508" si="665">X498</f>
        <v>7470.92</v>
      </c>
      <c r="AO498" s="16">
        <f t="shared" ref="AO498:AO508" si="666">J498</f>
        <v>7470.92</v>
      </c>
      <c r="AP498" s="1">
        <v>1</v>
      </c>
      <c r="AQ498" s="1">
        <v>1</v>
      </c>
      <c r="AR498" s="1">
        <v>1</v>
      </c>
      <c r="AS498" s="1">
        <v>1</v>
      </c>
      <c r="AT498" s="1">
        <v>1</v>
      </c>
      <c r="AU498" s="1">
        <v>1</v>
      </c>
      <c r="AV498" s="1">
        <v>1</v>
      </c>
      <c r="AW498" s="1">
        <v>1</v>
      </c>
      <c r="AX498" s="1">
        <v>1</v>
      </c>
      <c r="AZ498" s="1" t="str">
        <f t="shared" ref="AZ498:AZ508" si="667">H498</f>
        <v>N0466</v>
      </c>
      <c r="BA498" s="1" t="str">
        <f t="shared" ref="BA498:BB508" si="668">E498</f>
        <v>D03982</v>
      </c>
      <c r="BB498" s="1" t="str">
        <f t="shared" si="668"/>
        <v>MAIRE NÕMM</v>
      </c>
      <c r="BC498" s="1">
        <f t="shared" ref="BC498:BC508" si="669">C498</f>
        <v>50866</v>
      </c>
      <c r="BE498" s="1">
        <v>71200013</v>
      </c>
      <c r="BG498" s="1" t="str">
        <f t="shared" ref="BG498:BG508" si="670">$BG$1&amp;3062</f>
        <v>000000000000003062</v>
      </c>
      <c r="BH498" s="1">
        <f>VLOOKUP($AB498,[3]SAP!$AN$4:$AU$7387,4,0)</f>
        <v>2026</v>
      </c>
      <c r="BI498" s="1" t="str">
        <f>VLOOKUP($AB498,[3]SAP!$AN$4:$AU$7387,5,0)</f>
        <v>2026-PRL1-50866</v>
      </c>
      <c r="BJ498" s="1">
        <f>VLOOKUP($AB498,[3]SAP!$AN$4:$AU$7387,6,0)</f>
        <v>1</v>
      </c>
      <c r="BK498" s="1" t="str">
        <f>VLOOKUP($AB498,[3]SAP!$AN$4:$AU$7387,7,0)</f>
        <v>TK025</v>
      </c>
      <c r="BL498" s="1" t="str">
        <f>VLOOKUP($AB498,[3]SAP!$AN$4:$AU$7387,8,0)</f>
        <v>#</v>
      </c>
      <c r="BM498" s="1">
        <f t="shared" ref="BM498:BM508" si="671">K498</f>
        <v>0.4</v>
      </c>
      <c r="BN498" s="1">
        <v>1</v>
      </c>
      <c r="BO498" s="16">
        <v>1306.2000000000003</v>
      </c>
      <c r="BP498" s="15">
        <f t="shared" ref="BP498:BP508" si="672">L498</f>
        <v>522.48</v>
      </c>
      <c r="BQ498" s="1">
        <v>1</v>
      </c>
      <c r="BR498" s="1">
        <v>1</v>
      </c>
      <c r="BS498" s="1">
        <v>1</v>
      </c>
      <c r="BT498" s="1">
        <v>1</v>
      </c>
      <c r="BU498" s="1">
        <v>1</v>
      </c>
      <c r="BV498" s="1">
        <v>1</v>
      </c>
      <c r="BW498" s="1">
        <v>1</v>
      </c>
      <c r="BX498" s="1">
        <v>1</v>
      </c>
      <c r="BY498" s="1">
        <v>1</v>
      </c>
    </row>
    <row r="499" spans="1:77" x14ac:dyDescent="0.25">
      <c r="A499" s="12" t="str">
        <f t="shared" si="658"/>
        <v>50865N0481D07597</v>
      </c>
      <c r="B499" s="1">
        <v>14734792</v>
      </c>
      <c r="C499" s="12">
        <v>50865</v>
      </c>
      <c r="D499" s="1" t="s">
        <v>2308</v>
      </c>
      <c r="E499" s="1" t="s">
        <v>2310</v>
      </c>
      <c r="F499" s="1" t="s">
        <v>2311</v>
      </c>
      <c r="G499" s="1">
        <v>3069</v>
      </c>
      <c r="H499" s="1" t="s">
        <v>2312</v>
      </c>
      <c r="I499" s="1">
        <v>1</v>
      </c>
      <c r="J499" s="15">
        <v>7470.92</v>
      </c>
      <c r="K499" s="1">
        <v>0.5</v>
      </c>
      <c r="L499" s="15">
        <v>653.1</v>
      </c>
      <c r="M499" s="1">
        <v>8124.02</v>
      </c>
      <c r="N499" s="1"/>
      <c r="O499" s="12" t="str">
        <f>VLOOKUP(C499,'[1]minu seosed mai'!$E$3:$F$784,2,0)</f>
        <v>OÜ Perearst Maksym Umantsev</v>
      </c>
      <c r="P499" s="12" t="str">
        <f>VLOOKUP(A499,'[2]minu seosed mai'!$A$3:$A$784,1,0)</f>
        <v>50865N0481D07597</v>
      </c>
      <c r="Q499" s="12"/>
      <c r="R499" s="12" t="str">
        <f>VLOOKUP(H499,'[2]minu seosed mai'!$B$3:$F$784,5,0)</f>
        <v>OÜ Perearst Maksym Umantsev</v>
      </c>
      <c r="S499" s="12" t="s">
        <v>2313</v>
      </c>
      <c r="T499" s="12" t="s">
        <v>2314</v>
      </c>
      <c r="U499" s="12"/>
      <c r="V499" s="12" t="s">
        <v>2313</v>
      </c>
      <c r="X499" s="16">
        <f t="shared" si="659"/>
        <v>7470.92</v>
      </c>
      <c r="Y499" s="1" t="str">
        <f t="shared" si="660"/>
        <v>N0481</v>
      </c>
      <c r="Z499" s="1" t="str">
        <f t="shared" si="661"/>
        <v>D07597</v>
      </c>
      <c r="AB499" s="1">
        <f t="shared" si="662"/>
        <v>50865</v>
      </c>
      <c r="AC499" s="1" t="str">
        <f t="shared" si="662"/>
        <v>OÜ Perearst Maksym Umantsev</v>
      </c>
      <c r="AD499" s="1">
        <f>VLOOKUP(G499,[2]abi!$A$2:$C$4,2,0)</f>
        <v>71200022</v>
      </c>
      <c r="AF499" s="1" t="str">
        <f t="shared" si="663"/>
        <v>000000000000003069</v>
      </c>
      <c r="AG499" s="1">
        <f>VLOOKUP($AB499,[3]SAP!AN$4:AU$7387,4,0)</f>
        <v>2026</v>
      </c>
      <c r="AH499" s="1" t="str">
        <f>VLOOKUP($AB499,[3]SAP!$AN$4:$AU$7387,5,0)</f>
        <v>2026-PRL1-50865</v>
      </c>
      <c r="AI499" s="1">
        <f>VLOOKUP($AB499,[3]SAP!$AN$4:$AU$7387,6,0)</f>
        <v>1</v>
      </c>
      <c r="AJ499" s="1" t="str">
        <f>VLOOKUP($AB499,[3]SAP!$AN$4:$AU$7387,7,0)</f>
        <v>TK025</v>
      </c>
      <c r="AK499" s="1" t="str">
        <f>VLOOKUP($AB499,[3]SAP!$AN$4:$AU$7387,8,0)</f>
        <v>#</v>
      </c>
      <c r="AL499" s="1">
        <f t="shared" si="664"/>
        <v>1</v>
      </c>
      <c r="AM499" s="1">
        <v>1</v>
      </c>
      <c r="AN499" s="16">
        <f t="shared" si="665"/>
        <v>7470.92</v>
      </c>
      <c r="AO499" s="16">
        <f t="shared" si="666"/>
        <v>7470.92</v>
      </c>
      <c r="AP499" s="1">
        <v>1</v>
      </c>
      <c r="AQ499" s="1">
        <v>1</v>
      </c>
      <c r="AR499" s="1">
        <v>1</v>
      </c>
      <c r="AS499" s="1">
        <v>1</v>
      </c>
      <c r="AT499" s="1">
        <v>1</v>
      </c>
      <c r="AU499" s="1">
        <v>1</v>
      </c>
      <c r="AV499" s="1">
        <v>1</v>
      </c>
      <c r="AW499" s="1">
        <v>1</v>
      </c>
      <c r="AX499" s="1">
        <v>1</v>
      </c>
      <c r="AZ499" s="1" t="str">
        <f t="shared" si="667"/>
        <v>N0481</v>
      </c>
      <c r="BA499" s="1" t="str">
        <f t="shared" si="668"/>
        <v>D07597</v>
      </c>
      <c r="BB499" s="1" t="str">
        <f t="shared" si="668"/>
        <v>MAKSYM UMANTSEV</v>
      </c>
      <c r="BC499" s="1">
        <f t="shared" si="669"/>
        <v>50865</v>
      </c>
      <c r="BE499" s="1">
        <v>71200013</v>
      </c>
      <c r="BG499" s="1" t="str">
        <f t="shared" si="670"/>
        <v>000000000000003062</v>
      </c>
      <c r="BH499" s="1">
        <f>VLOOKUP($AB499,[3]SAP!$AN$4:$AU$7387,4,0)</f>
        <v>2026</v>
      </c>
      <c r="BI499" s="1" t="str">
        <f>VLOOKUP($AB499,[3]SAP!$AN$4:$AU$7387,5,0)</f>
        <v>2026-PRL1-50865</v>
      </c>
      <c r="BJ499" s="1">
        <f>VLOOKUP($AB499,[3]SAP!$AN$4:$AU$7387,6,0)</f>
        <v>1</v>
      </c>
      <c r="BK499" s="1" t="str">
        <f>VLOOKUP($AB499,[3]SAP!$AN$4:$AU$7387,7,0)</f>
        <v>TK025</v>
      </c>
      <c r="BL499" s="1" t="str">
        <f>VLOOKUP($AB499,[3]SAP!$AN$4:$AU$7387,8,0)</f>
        <v>#</v>
      </c>
      <c r="BM499" s="1">
        <f t="shared" si="671"/>
        <v>0.5</v>
      </c>
      <c r="BN499" s="1">
        <v>1</v>
      </c>
      <c r="BO499" s="16">
        <v>1306.2000000000003</v>
      </c>
      <c r="BP499" s="15">
        <f t="shared" si="672"/>
        <v>653.1</v>
      </c>
      <c r="BQ499" s="1">
        <v>1</v>
      </c>
      <c r="BR499" s="1">
        <v>1</v>
      </c>
      <c r="BS499" s="1">
        <v>1</v>
      </c>
      <c r="BT499" s="1">
        <v>1</v>
      </c>
      <c r="BU499" s="1">
        <v>1</v>
      </c>
      <c r="BV499" s="1">
        <v>1</v>
      </c>
      <c r="BW499" s="1">
        <v>1</v>
      </c>
      <c r="BX499" s="1">
        <v>1</v>
      </c>
      <c r="BY499" s="1">
        <v>1</v>
      </c>
    </row>
    <row r="500" spans="1:77" x14ac:dyDescent="0.25">
      <c r="A500" s="12" t="str">
        <f t="shared" si="658"/>
        <v>50613N0111D05348</v>
      </c>
      <c r="B500" s="1">
        <v>11358213</v>
      </c>
      <c r="C500" s="12">
        <v>50613</v>
      </c>
      <c r="D500" s="1" t="s">
        <v>2315</v>
      </c>
      <c r="E500" s="1" t="s">
        <v>2316</v>
      </c>
      <c r="F500" s="1" t="s">
        <v>2317</v>
      </c>
      <c r="G500" s="1">
        <v>3069</v>
      </c>
      <c r="H500" s="1" t="s">
        <v>2318</v>
      </c>
      <c r="I500" s="1">
        <v>1</v>
      </c>
      <c r="J500" s="15">
        <v>7470.92</v>
      </c>
      <c r="K500" s="1">
        <v>0.70000000000000007</v>
      </c>
      <c r="L500" s="15">
        <v>914.34000000000015</v>
      </c>
      <c r="M500" s="1">
        <v>8385.26</v>
      </c>
      <c r="N500" s="1"/>
      <c r="O500" s="12" t="str">
        <f>VLOOKUP(C500,'[1]minu seosed mai'!$E$3:$F$784,2,0)</f>
        <v>Perearst Maret Missamou OÜ</v>
      </c>
      <c r="P500" s="12" t="str">
        <f>VLOOKUP(A500,'[2]minu seosed mai'!$A$3:$A$784,1,0)</f>
        <v>50613N0111D05348</v>
      </c>
      <c r="Q500" s="12"/>
      <c r="R500" s="12" t="str">
        <f>VLOOKUP(H500,'[2]minu seosed mai'!$B$3:$F$784,5,0)</f>
        <v>Perearst Maret Missamou OÜ</v>
      </c>
      <c r="S500" s="12" t="s">
        <v>2319</v>
      </c>
      <c r="T500" s="12" t="s">
        <v>2320</v>
      </c>
      <c r="U500" s="12"/>
      <c r="V500" s="12" t="s">
        <v>2319</v>
      </c>
      <c r="X500" s="16">
        <f t="shared" si="659"/>
        <v>7470.92</v>
      </c>
      <c r="Y500" s="1" t="str">
        <f t="shared" si="660"/>
        <v>N0111</v>
      </c>
      <c r="Z500" s="1" t="str">
        <f t="shared" si="661"/>
        <v>D05348</v>
      </c>
      <c r="AB500" s="1">
        <f t="shared" si="662"/>
        <v>50613</v>
      </c>
      <c r="AC500" s="1" t="str">
        <f t="shared" si="662"/>
        <v>OÜ PEREARST MARET MISSAMOU</v>
      </c>
      <c r="AD500" s="1">
        <f>VLOOKUP(G500,[2]abi!$A$2:$C$4,2,0)</f>
        <v>71200022</v>
      </c>
      <c r="AF500" s="1" t="str">
        <f t="shared" si="663"/>
        <v>000000000000003069</v>
      </c>
      <c r="AG500" s="1">
        <f>VLOOKUP($AB500,[3]SAP!AN$4:AU$7387,4,0)</f>
        <v>2026</v>
      </c>
      <c r="AH500" s="1" t="str">
        <f>VLOOKUP($AB500,[3]SAP!$AN$4:$AU$7387,5,0)</f>
        <v>2026-PRL1-50613</v>
      </c>
      <c r="AI500" s="1" t="str">
        <f>VLOOKUP($AB500,[3]SAP!$AN$4:$AU$7387,6,0)</f>
        <v>#</v>
      </c>
      <c r="AJ500" s="1" t="str">
        <f>VLOOKUP($AB500,[3]SAP!$AN$4:$AU$7387,7,0)</f>
        <v>#</v>
      </c>
      <c r="AK500" s="1" t="str">
        <f>VLOOKUP($AB500,[3]SAP!$AN$4:$AU$7387,8,0)</f>
        <v>#</v>
      </c>
      <c r="AL500" s="1">
        <f t="shared" si="664"/>
        <v>1</v>
      </c>
      <c r="AM500" s="1">
        <v>1</v>
      </c>
      <c r="AN500" s="16">
        <f t="shared" si="665"/>
        <v>7470.92</v>
      </c>
      <c r="AO500" s="16">
        <f t="shared" si="666"/>
        <v>7470.92</v>
      </c>
      <c r="AP500" s="1">
        <v>1</v>
      </c>
      <c r="AQ500" s="1">
        <v>1</v>
      </c>
      <c r="AR500" s="1">
        <v>1</v>
      </c>
      <c r="AS500" s="1">
        <v>1</v>
      </c>
      <c r="AT500" s="1">
        <v>1</v>
      </c>
      <c r="AU500" s="1">
        <v>1</v>
      </c>
      <c r="AV500" s="1">
        <v>1</v>
      </c>
      <c r="AW500" s="1">
        <v>1</v>
      </c>
      <c r="AX500" s="1">
        <v>1</v>
      </c>
      <c r="AZ500" s="1" t="str">
        <f t="shared" si="667"/>
        <v>N0111</v>
      </c>
      <c r="BA500" s="1" t="str">
        <f t="shared" si="668"/>
        <v>D05348</v>
      </c>
      <c r="BB500" s="1" t="str">
        <f t="shared" si="668"/>
        <v>MARET MIIL</v>
      </c>
      <c r="BC500" s="1">
        <f t="shared" si="669"/>
        <v>50613</v>
      </c>
      <c r="BE500" s="1">
        <v>71200013</v>
      </c>
      <c r="BG500" s="1" t="str">
        <f t="shared" si="670"/>
        <v>000000000000003062</v>
      </c>
      <c r="BH500" s="1">
        <f>VLOOKUP($AB500,[3]SAP!$AN$4:$AU$7387,4,0)</f>
        <v>2026</v>
      </c>
      <c r="BI500" s="1" t="str">
        <f>VLOOKUP($AB500,[3]SAP!$AN$4:$AU$7387,5,0)</f>
        <v>2026-PRL1-50613</v>
      </c>
      <c r="BJ500" s="1" t="str">
        <f>VLOOKUP($AB500,[3]SAP!$AN$4:$AU$7387,6,0)</f>
        <v>#</v>
      </c>
      <c r="BK500" s="1" t="str">
        <f>VLOOKUP($AB500,[3]SAP!$AN$4:$AU$7387,7,0)</f>
        <v>#</v>
      </c>
      <c r="BL500" s="1" t="str">
        <f>VLOOKUP($AB500,[3]SAP!$AN$4:$AU$7387,8,0)</f>
        <v>#</v>
      </c>
      <c r="BM500" s="1">
        <f t="shared" si="671"/>
        <v>0.70000000000000007</v>
      </c>
      <c r="BN500" s="1">
        <v>1</v>
      </c>
      <c r="BO500" s="16">
        <v>1306.2000000000003</v>
      </c>
      <c r="BP500" s="15">
        <f t="shared" si="672"/>
        <v>914.34000000000015</v>
      </c>
      <c r="BQ500" s="1">
        <v>1</v>
      </c>
      <c r="BR500" s="1">
        <v>1</v>
      </c>
      <c r="BS500" s="1">
        <v>1</v>
      </c>
      <c r="BT500" s="1">
        <v>1</v>
      </c>
      <c r="BU500" s="1">
        <v>1</v>
      </c>
      <c r="BV500" s="1">
        <v>1</v>
      </c>
      <c r="BW500" s="1">
        <v>1</v>
      </c>
      <c r="BX500" s="1">
        <v>1</v>
      </c>
      <c r="BY500" s="1">
        <v>1</v>
      </c>
    </row>
    <row r="501" spans="1:77" x14ac:dyDescent="0.25">
      <c r="A501" s="12" t="str">
        <f t="shared" si="658"/>
        <v>50718N0643D00214</v>
      </c>
      <c r="B501" s="1">
        <v>12286834</v>
      </c>
      <c r="C501" s="12">
        <v>50718</v>
      </c>
      <c r="D501" s="1" t="s">
        <v>2319</v>
      </c>
      <c r="E501" s="1" t="s">
        <v>2321</v>
      </c>
      <c r="F501" s="1" t="s">
        <v>2322</v>
      </c>
      <c r="G501" s="1">
        <v>3069</v>
      </c>
      <c r="H501" s="1" t="s">
        <v>2323</v>
      </c>
      <c r="I501" s="1">
        <v>1</v>
      </c>
      <c r="J501" s="15">
        <v>7470.92</v>
      </c>
      <c r="K501" s="1">
        <v>0.2</v>
      </c>
      <c r="L501" s="15">
        <v>261.24</v>
      </c>
      <c r="M501" s="1">
        <v>7732.16</v>
      </c>
      <c r="N501" s="1"/>
      <c r="O501" s="12" t="str">
        <f>VLOOKUP(C501,'[1]minu seosed mai'!$E$3:$F$784,2,0)</f>
        <v>OÜ Perearst Margarita Hapunova</v>
      </c>
      <c r="P501" s="12" t="str">
        <f>VLOOKUP(A501,'[2]minu seosed mai'!$A$3:$A$784,1,0)</f>
        <v>50718N0643D00214</v>
      </c>
      <c r="Q501" s="12"/>
      <c r="R501" s="12" t="str">
        <f>VLOOKUP(H501,'[2]minu seosed mai'!$B$3:$F$784,5,0)</f>
        <v>OÜ Perearst Margarita Hapunova</v>
      </c>
      <c r="S501" s="12" t="s">
        <v>2324</v>
      </c>
      <c r="T501" s="12" t="s">
        <v>2325</v>
      </c>
      <c r="U501" s="12"/>
      <c r="V501" s="12" t="s">
        <v>2324</v>
      </c>
      <c r="X501" s="16">
        <f t="shared" si="659"/>
        <v>7470.92</v>
      </c>
      <c r="Y501" s="1" t="str">
        <f t="shared" si="660"/>
        <v>N0643</v>
      </c>
      <c r="Z501" s="1" t="str">
        <f t="shared" si="661"/>
        <v>D00214</v>
      </c>
      <c r="AB501" s="1">
        <f t="shared" si="662"/>
        <v>50718</v>
      </c>
      <c r="AC501" s="1" t="str">
        <f t="shared" si="662"/>
        <v>OÜ Perearst Margarita Hapunova</v>
      </c>
      <c r="AD501" s="1">
        <f>VLOOKUP(G501,[2]abi!$A$2:$C$4,2,0)</f>
        <v>71200022</v>
      </c>
      <c r="AF501" s="1" t="str">
        <f t="shared" si="663"/>
        <v>000000000000003069</v>
      </c>
      <c r="AG501" s="1">
        <f>VLOOKUP($AB501,[3]SAP!AN$4:AU$7387,4,0)</f>
        <v>2026</v>
      </c>
      <c r="AH501" s="1" t="str">
        <f>VLOOKUP($AB501,[3]SAP!$AN$4:$AU$7387,5,0)</f>
        <v>2026-PRL1-50718</v>
      </c>
      <c r="AI501" s="1" t="str">
        <f>VLOOKUP($AB501,[3]SAP!$AN$4:$AU$7387,6,0)</f>
        <v>#</v>
      </c>
      <c r="AJ501" s="1" t="str">
        <f>VLOOKUP($AB501,[3]SAP!$AN$4:$AU$7387,7,0)</f>
        <v>#</v>
      </c>
      <c r="AK501" s="1" t="str">
        <f>VLOOKUP($AB501,[3]SAP!$AN$4:$AU$7387,8,0)</f>
        <v>#</v>
      </c>
      <c r="AL501" s="1">
        <f t="shared" si="664"/>
        <v>1</v>
      </c>
      <c r="AM501" s="1">
        <v>1</v>
      </c>
      <c r="AN501" s="16">
        <f t="shared" si="665"/>
        <v>7470.92</v>
      </c>
      <c r="AO501" s="16">
        <f t="shared" si="666"/>
        <v>7470.92</v>
      </c>
      <c r="AP501" s="1">
        <v>1</v>
      </c>
      <c r="AQ501" s="1">
        <v>1</v>
      </c>
      <c r="AR501" s="1">
        <v>1</v>
      </c>
      <c r="AS501" s="1">
        <v>1</v>
      </c>
      <c r="AT501" s="1">
        <v>1</v>
      </c>
      <c r="AU501" s="1">
        <v>1</v>
      </c>
      <c r="AV501" s="1">
        <v>1</v>
      </c>
      <c r="AW501" s="1">
        <v>1</v>
      </c>
      <c r="AX501" s="1">
        <v>1</v>
      </c>
      <c r="AZ501" s="1" t="str">
        <f t="shared" si="667"/>
        <v>N0643</v>
      </c>
      <c r="BA501" s="1" t="str">
        <f t="shared" si="668"/>
        <v>D00214</v>
      </c>
      <c r="BB501" s="1" t="str">
        <f t="shared" si="668"/>
        <v>MARGARITA HAPUNOVA</v>
      </c>
      <c r="BC501" s="1">
        <f t="shared" si="669"/>
        <v>50718</v>
      </c>
      <c r="BE501" s="1">
        <v>71200013</v>
      </c>
      <c r="BG501" s="1" t="str">
        <f t="shared" si="670"/>
        <v>000000000000003062</v>
      </c>
      <c r="BH501" s="1">
        <f>VLOOKUP($AB501,[3]SAP!$AN$4:$AU$7387,4,0)</f>
        <v>2026</v>
      </c>
      <c r="BI501" s="1" t="str">
        <f>VLOOKUP($AB501,[3]SAP!$AN$4:$AU$7387,5,0)</f>
        <v>2026-PRL1-50718</v>
      </c>
      <c r="BJ501" s="1" t="str">
        <f>VLOOKUP($AB501,[3]SAP!$AN$4:$AU$7387,6,0)</f>
        <v>#</v>
      </c>
      <c r="BK501" s="1" t="str">
        <f>VLOOKUP($AB501,[3]SAP!$AN$4:$AU$7387,7,0)</f>
        <v>#</v>
      </c>
      <c r="BL501" s="1" t="str">
        <f>VLOOKUP($AB501,[3]SAP!$AN$4:$AU$7387,8,0)</f>
        <v>#</v>
      </c>
      <c r="BM501" s="1">
        <f t="shared" si="671"/>
        <v>0.2</v>
      </c>
      <c r="BN501" s="1">
        <v>1</v>
      </c>
      <c r="BO501" s="16">
        <v>1306.2000000000003</v>
      </c>
      <c r="BP501" s="15">
        <f t="shared" si="672"/>
        <v>261.24</v>
      </c>
      <c r="BQ501" s="1">
        <v>1</v>
      </c>
      <c r="BR501" s="1">
        <v>1</v>
      </c>
      <c r="BS501" s="1">
        <v>1</v>
      </c>
      <c r="BT501" s="1">
        <v>1</v>
      </c>
      <c r="BU501" s="1">
        <v>1</v>
      </c>
      <c r="BV501" s="1">
        <v>1</v>
      </c>
      <c r="BW501" s="1">
        <v>1</v>
      </c>
      <c r="BX501" s="1">
        <v>1</v>
      </c>
      <c r="BY501" s="1">
        <v>1</v>
      </c>
    </row>
    <row r="502" spans="1:77" x14ac:dyDescent="0.25">
      <c r="A502" s="12" t="str">
        <f t="shared" si="658"/>
        <v>50594N0748D06042</v>
      </c>
      <c r="B502" s="1">
        <v>11320370</v>
      </c>
      <c r="C502" s="12">
        <v>50594</v>
      </c>
      <c r="D502" s="1" t="s">
        <v>2326</v>
      </c>
      <c r="E502" s="1" t="s">
        <v>2327</v>
      </c>
      <c r="F502" s="1" t="s">
        <v>2328</v>
      </c>
      <c r="G502" s="1">
        <v>3061</v>
      </c>
      <c r="H502" s="1" t="s">
        <v>2329</v>
      </c>
      <c r="I502" s="1">
        <v>0.8</v>
      </c>
      <c r="J502" s="15">
        <v>4772.7839999999997</v>
      </c>
      <c r="K502" s="1">
        <v>0.4</v>
      </c>
      <c r="L502" s="15">
        <v>522.48</v>
      </c>
      <c r="M502" s="1">
        <v>5295.2639999999992</v>
      </c>
      <c r="N502" s="1"/>
      <c r="O502" s="12" t="str">
        <f>VLOOKUP(C502,'[1]minu seosed mai'!$E$3:$F$784,2,0)</f>
        <v>OÜ Perearst Margit Kivaste</v>
      </c>
      <c r="P502" s="12" t="str">
        <f>VLOOKUP(A502,'[2]minu seosed mai'!$A$3:$A$784,1,0)</f>
        <v>50594N0748D06042</v>
      </c>
      <c r="Q502" s="12"/>
      <c r="R502" s="12" t="str">
        <f>VLOOKUP(H502,'[2]minu seosed mai'!$B$3:$F$784,5,0)</f>
        <v>OÜ Perearst Margit Kivaste</v>
      </c>
      <c r="S502" s="12" t="s">
        <v>2330</v>
      </c>
      <c r="T502" s="12" t="s">
        <v>2331</v>
      </c>
      <c r="U502" s="12"/>
      <c r="V502" s="12" t="s">
        <v>2330</v>
      </c>
      <c r="X502" s="16">
        <f t="shared" si="659"/>
        <v>5965.98</v>
      </c>
      <c r="Y502" s="1" t="str">
        <f t="shared" si="660"/>
        <v>N0748</v>
      </c>
      <c r="Z502" s="1" t="str">
        <f t="shared" si="661"/>
        <v>D06042</v>
      </c>
      <c r="AB502" s="1">
        <f t="shared" si="662"/>
        <v>50594</v>
      </c>
      <c r="AC502" s="1" t="str">
        <f t="shared" si="662"/>
        <v>OÜ PEREARST MARGIT KIVASTE</v>
      </c>
      <c r="AD502" s="1">
        <f>VLOOKUP(G502,[2]abi!$A$2:$C$4,2,0)</f>
        <v>71200012</v>
      </c>
      <c r="AF502" s="1" t="str">
        <f t="shared" si="663"/>
        <v>000000000000003061</v>
      </c>
      <c r="AG502" s="1">
        <f>VLOOKUP($AB502,[3]SAP!AN$4:AU$7387,4,0)</f>
        <v>2026</v>
      </c>
      <c r="AH502" s="1" t="str">
        <f>VLOOKUP($AB502,[3]SAP!$AN$4:$AU$7387,5,0)</f>
        <v>2026-PRL1-50594</v>
      </c>
      <c r="AI502" s="1" t="str">
        <f>VLOOKUP($AB502,[3]SAP!$AN$4:$AU$7387,6,0)</f>
        <v>#</v>
      </c>
      <c r="AJ502" s="1" t="str">
        <f>VLOOKUP($AB502,[3]SAP!$AN$4:$AU$7387,7,0)</f>
        <v>#</v>
      </c>
      <c r="AK502" s="1" t="str">
        <f>VLOOKUP($AB502,[3]SAP!$AN$4:$AU$7387,8,0)</f>
        <v>#</v>
      </c>
      <c r="AL502" s="1">
        <f t="shared" si="664"/>
        <v>0.8</v>
      </c>
      <c r="AM502" s="1">
        <v>1</v>
      </c>
      <c r="AN502" s="16">
        <f t="shared" si="665"/>
        <v>5965.98</v>
      </c>
      <c r="AO502" s="16">
        <f t="shared" si="666"/>
        <v>4772.7839999999997</v>
      </c>
      <c r="AP502" s="1">
        <v>1</v>
      </c>
      <c r="AQ502" s="1">
        <v>1</v>
      </c>
      <c r="AR502" s="1">
        <v>1</v>
      </c>
      <c r="AS502" s="1">
        <v>1</v>
      </c>
      <c r="AT502" s="1">
        <v>1</v>
      </c>
      <c r="AU502" s="1">
        <v>1</v>
      </c>
      <c r="AV502" s="1">
        <v>1</v>
      </c>
      <c r="AW502" s="1">
        <v>1</v>
      </c>
      <c r="AX502" s="1">
        <v>1</v>
      </c>
      <c r="AZ502" s="1" t="str">
        <f t="shared" si="667"/>
        <v>N0748</v>
      </c>
      <c r="BA502" s="1" t="str">
        <f t="shared" si="668"/>
        <v>D06042</v>
      </c>
      <c r="BB502" s="1" t="str">
        <f t="shared" si="668"/>
        <v>MARGIT KIVASTE</v>
      </c>
      <c r="BC502" s="1">
        <f t="shared" si="669"/>
        <v>50594</v>
      </c>
      <c r="BE502" s="1">
        <v>71200013</v>
      </c>
      <c r="BG502" s="1" t="str">
        <f t="shared" si="670"/>
        <v>000000000000003062</v>
      </c>
      <c r="BH502" s="1">
        <f>VLOOKUP($AB502,[3]SAP!$AN$4:$AU$7387,4,0)</f>
        <v>2026</v>
      </c>
      <c r="BI502" s="1" t="str">
        <f>VLOOKUP($AB502,[3]SAP!$AN$4:$AU$7387,5,0)</f>
        <v>2026-PRL1-50594</v>
      </c>
      <c r="BJ502" s="1" t="str">
        <f>VLOOKUP($AB502,[3]SAP!$AN$4:$AU$7387,6,0)</f>
        <v>#</v>
      </c>
      <c r="BK502" s="1" t="str">
        <f>VLOOKUP($AB502,[3]SAP!$AN$4:$AU$7387,7,0)</f>
        <v>#</v>
      </c>
      <c r="BL502" s="1" t="str">
        <f>VLOOKUP($AB502,[3]SAP!$AN$4:$AU$7387,8,0)</f>
        <v>#</v>
      </c>
      <c r="BM502" s="1">
        <f t="shared" si="671"/>
        <v>0.4</v>
      </c>
      <c r="BN502" s="1">
        <v>1</v>
      </c>
      <c r="BO502" s="16">
        <v>1306.2000000000003</v>
      </c>
      <c r="BP502" s="15">
        <f t="shared" si="672"/>
        <v>522.48</v>
      </c>
      <c r="BQ502" s="1">
        <v>1</v>
      </c>
      <c r="BR502" s="1">
        <v>1</v>
      </c>
      <c r="BS502" s="1">
        <v>1</v>
      </c>
      <c r="BT502" s="1">
        <v>1</v>
      </c>
      <c r="BU502" s="1">
        <v>1</v>
      </c>
      <c r="BV502" s="1">
        <v>1</v>
      </c>
      <c r="BW502" s="1">
        <v>1</v>
      </c>
      <c r="BX502" s="1">
        <v>1</v>
      </c>
      <c r="BY502" s="1">
        <v>1</v>
      </c>
    </row>
    <row r="503" spans="1:77" x14ac:dyDescent="0.25">
      <c r="A503" s="12" t="str">
        <f t="shared" si="658"/>
        <v>50122N0665D03758</v>
      </c>
      <c r="B503" s="1">
        <v>10436715</v>
      </c>
      <c r="C503" s="12">
        <v>50122</v>
      </c>
      <c r="D503" s="1" t="s">
        <v>2330</v>
      </c>
      <c r="E503" s="1" t="s">
        <v>2332</v>
      </c>
      <c r="F503" s="1" t="s">
        <v>2333</v>
      </c>
      <c r="G503" s="1">
        <v>3069</v>
      </c>
      <c r="H503" s="1" t="s">
        <v>2334</v>
      </c>
      <c r="I503" s="1">
        <v>1</v>
      </c>
      <c r="J503" s="15">
        <v>7470.92</v>
      </c>
      <c r="K503" s="1">
        <v>0.70000000000000007</v>
      </c>
      <c r="L503" s="15">
        <v>914.34000000000015</v>
      </c>
      <c r="M503" s="1">
        <v>8385.26</v>
      </c>
      <c r="N503" s="1"/>
      <c r="O503" s="12" t="str">
        <f>VLOOKUP(C503,'[1]minu seosed mai'!$E$3:$F$784,2,0)</f>
        <v>OÜ Perearst Marika Plaks</v>
      </c>
      <c r="P503" s="12" t="str">
        <f>VLOOKUP(A503,'[2]minu seosed mai'!$A$3:$A$784,1,0)</f>
        <v>50122N0665D03758</v>
      </c>
      <c r="Q503" s="12"/>
      <c r="R503" s="12" t="str">
        <f>VLOOKUP(H503,'[2]minu seosed mai'!$B$3:$F$784,5,0)</f>
        <v>OÜ Perearst Marika Plaks</v>
      </c>
      <c r="S503" s="12" t="s">
        <v>2335</v>
      </c>
      <c r="T503" s="12" t="s">
        <v>2336</v>
      </c>
      <c r="U503" s="12"/>
      <c r="V503" s="12" t="s">
        <v>2335</v>
      </c>
      <c r="X503" s="16">
        <f t="shared" si="659"/>
        <v>7470.92</v>
      </c>
      <c r="Y503" s="1" t="str">
        <f t="shared" si="660"/>
        <v>N0665</v>
      </c>
      <c r="Z503" s="1" t="str">
        <f t="shared" si="661"/>
        <v>D03758</v>
      </c>
      <c r="AB503" s="1">
        <f t="shared" si="662"/>
        <v>50122</v>
      </c>
      <c r="AC503" s="1" t="str">
        <f t="shared" si="662"/>
        <v>OÜ Perearst Marika Plaks</v>
      </c>
      <c r="AD503" s="1">
        <f>VLOOKUP(G503,[2]abi!$A$2:$C$4,2,0)</f>
        <v>71200022</v>
      </c>
      <c r="AF503" s="1" t="str">
        <f t="shared" si="663"/>
        <v>000000000000003069</v>
      </c>
      <c r="AG503" s="1">
        <f>VLOOKUP($AB503,[3]SAP!AN$4:AU$7387,4,0)</f>
        <v>2026</v>
      </c>
      <c r="AH503" s="1" t="str">
        <f>VLOOKUP($AB503,[3]SAP!$AN$4:$AU$7387,5,0)</f>
        <v>2026-PRL1-50122</v>
      </c>
      <c r="AI503" s="1">
        <f>VLOOKUP($AB503,[3]SAP!$AN$4:$AU$7387,6,0)</f>
        <v>1</v>
      </c>
      <c r="AJ503" s="1" t="str">
        <f>VLOOKUP($AB503,[3]SAP!$AN$4:$AU$7387,7,0)</f>
        <v>TK080</v>
      </c>
      <c r="AK503" s="1" t="str">
        <f>VLOOKUP($AB503,[3]SAP!$AN$4:$AU$7387,8,0)</f>
        <v>#</v>
      </c>
      <c r="AL503" s="1">
        <f t="shared" si="664"/>
        <v>1</v>
      </c>
      <c r="AM503" s="1">
        <v>1</v>
      </c>
      <c r="AN503" s="16">
        <f t="shared" si="665"/>
        <v>7470.92</v>
      </c>
      <c r="AO503" s="16">
        <f t="shared" si="666"/>
        <v>7470.92</v>
      </c>
      <c r="AP503" s="1">
        <v>1</v>
      </c>
      <c r="AQ503" s="1">
        <v>1</v>
      </c>
      <c r="AR503" s="1">
        <v>1</v>
      </c>
      <c r="AS503" s="1">
        <v>1</v>
      </c>
      <c r="AT503" s="1">
        <v>1</v>
      </c>
      <c r="AU503" s="1">
        <v>1</v>
      </c>
      <c r="AV503" s="1">
        <v>1</v>
      </c>
      <c r="AW503" s="1">
        <v>1</v>
      </c>
      <c r="AX503" s="1">
        <v>1</v>
      </c>
      <c r="AZ503" s="1" t="str">
        <f t="shared" si="667"/>
        <v>N0665</v>
      </c>
      <c r="BA503" s="1" t="str">
        <f t="shared" si="668"/>
        <v>D03758</v>
      </c>
      <c r="BB503" s="1" t="str">
        <f t="shared" si="668"/>
        <v>MARIKA PLAKS</v>
      </c>
      <c r="BC503" s="1">
        <f t="shared" si="669"/>
        <v>50122</v>
      </c>
      <c r="BE503" s="1">
        <v>71200013</v>
      </c>
      <c r="BG503" s="1" t="str">
        <f t="shared" si="670"/>
        <v>000000000000003062</v>
      </c>
      <c r="BH503" s="1">
        <f>VLOOKUP($AB503,[3]SAP!$AN$4:$AU$7387,4,0)</f>
        <v>2026</v>
      </c>
      <c r="BI503" s="1" t="str">
        <f>VLOOKUP($AB503,[3]SAP!$AN$4:$AU$7387,5,0)</f>
        <v>2026-PRL1-50122</v>
      </c>
      <c r="BJ503" s="1">
        <f>VLOOKUP($AB503,[3]SAP!$AN$4:$AU$7387,6,0)</f>
        <v>1</v>
      </c>
      <c r="BK503" s="1" t="str">
        <f>VLOOKUP($AB503,[3]SAP!$AN$4:$AU$7387,7,0)</f>
        <v>TK080</v>
      </c>
      <c r="BL503" s="1" t="str">
        <f>VLOOKUP($AB503,[3]SAP!$AN$4:$AU$7387,8,0)</f>
        <v>#</v>
      </c>
      <c r="BM503" s="1">
        <f t="shared" si="671"/>
        <v>0.70000000000000007</v>
      </c>
      <c r="BN503" s="1">
        <v>1</v>
      </c>
      <c r="BO503" s="16">
        <v>1306.2000000000003</v>
      </c>
      <c r="BP503" s="15">
        <f t="shared" si="672"/>
        <v>914.34000000000015</v>
      </c>
      <c r="BQ503" s="1">
        <v>1</v>
      </c>
      <c r="BR503" s="1">
        <v>1</v>
      </c>
      <c r="BS503" s="1">
        <v>1</v>
      </c>
      <c r="BT503" s="1">
        <v>1</v>
      </c>
      <c r="BU503" s="1">
        <v>1</v>
      </c>
      <c r="BV503" s="1">
        <v>1</v>
      </c>
      <c r="BW503" s="1">
        <v>1</v>
      </c>
      <c r="BX503" s="1">
        <v>1</v>
      </c>
      <c r="BY503" s="1">
        <v>1</v>
      </c>
    </row>
    <row r="504" spans="1:77" x14ac:dyDescent="0.25">
      <c r="A504" s="12" t="str">
        <f t="shared" si="658"/>
        <v>50579N0587D05993</v>
      </c>
      <c r="B504" s="1">
        <v>11289400</v>
      </c>
      <c r="C504" s="12">
        <v>50579</v>
      </c>
      <c r="D504" s="1" t="s">
        <v>2335</v>
      </c>
      <c r="E504" s="1" t="s">
        <v>2337</v>
      </c>
      <c r="F504" s="1" t="s">
        <v>2338</v>
      </c>
      <c r="G504" s="1">
        <v>3069</v>
      </c>
      <c r="H504" s="1" t="s">
        <v>2339</v>
      </c>
      <c r="I504" s="1">
        <v>1</v>
      </c>
      <c r="J504" s="15">
        <v>7470.92</v>
      </c>
      <c r="K504" s="1">
        <v>0.4</v>
      </c>
      <c r="L504" s="15">
        <v>522.48</v>
      </c>
      <c r="M504" s="1">
        <v>7993.4</v>
      </c>
      <c r="N504" s="1"/>
      <c r="O504" s="12" t="str">
        <f>VLOOKUP(C504,'[1]minu seosed mai'!$E$3:$F$784,2,0)</f>
        <v>OÜ Perearst Monika Hõim</v>
      </c>
      <c r="P504" s="12" t="str">
        <f>VLOOKUP(A504,'[2]minu seosed mai'!$A$3:$A$784,1,0)</f>
        <v>50579N0587D05993</v>
      </c>
      <c r="Q504" s="12"/>
      <c r="R504" s="12" t="str">
        <f>VLOOKUP(H504,'[2]minu seosed mai'!$B$3:$F$784,5,0)</f>
        <v>OÜ Perearst Monika Hõim</v>
      </c>
      <c r="S504" s="12" t="s">
        <v>2340</v>
      </c>
      <c r="T504" s="12" t="s">
        <v>2341</v>
      </c>
      <c r="U504" s="12"/>
      <c r="V504" s="12" t="s">
        <v>2340</v>
      </c>
      <c r="X504" s="16">
        <f t="shared" si="659"/>
        <v>7470.92</v>
      </c>
      <c r="Y504" s="1" t="str">
        <f t="shared" si="660"/>
        <v>N0587</v>
      </c>
      <c r="Z504" s="1" t="str">
        <f t="shared" si="661"/>
        <v>D05993</v>
      </c>
      <c r="AB504" s="1">
        <f t="shared" si="662"/>
        <v>50579</v>
      </c>
      <c r="AC504" s="1" t="str">
        <f t="shared" si="662"/>
        <v>OÜ Perearst Monika Hõim</v>
      </c>
      <c r="AD504" s="1">
        <f>VLOOKUP(G504,[2]abi!$A$2:$C$4,2,0)</f>
        <v>71200022</v>
      </c>
      <c r="AF504" s="1" t="str">
        <f t="shared" si="663"/>
        <v>000000000000003069</v>
      </c>
      <c r="AG504" s="1">
        <f>VLOOKUP($AB504,[3]SAP!AN$4:AU$7387,4,0)</f>
        <v>2026</v>
      </c>
      <c r="AH504" s="1" t="str">
        <f>VLOOKUP($AB504,[3]SAP!$AN$4:$AU$7387,5,0)</f>
        <v>2026-PRL1-50579</v>
      </c>
      <c r="AI504" s="1" t="str">
        <f>VLOOKUP($AB504,[3]SAP!$AN$4:$AU$7387,6,0)</f>
        <v>#</v>
      </c>
      <c r="AJ504" s="1" t="str">
        <f>VLOOKUP($AB504,[3]SAP!$AN$4:$AU$7387,7,0)</f>
        <v>#</v>
      </c>
      <c r="AK504" s="1" t="str">
        <f>VLOOKUP($AB504,[3]SAP!$AN$4:$AU$7387,8,0)</f>
        <v>#</v>
      </c>
      <c r="AL504" s="1">
        <f t="shared" si="664"/>
        <v>1</v>
      </c>
      <c r="AM504" s="1">
        <v>1</v>
      </c>
      <c r="AN504" s="16">
        <f t="shared" si="665"/>
        <v>7470.92</v>
      </c>
      <c r="AO504" s="16">
        <f t="shared" si="666"/>
        <v>7470.92</v>
      </c>
      <c r="AP504" s="1">
        <v>1</v>
      </c>
      <c r="AQ504" s="1">
        <v>1</v>
      </c>
      <c r="AR504" s="1">
        <v>1</v>
      </c>
      <c r="AS504" s="1">
        <v>1</v>
      </c>
      <c r="AT504" s="1">
        <v>1</v>
      </c>
      <c r="AU504" s="1">
        <v>1</v>
      </c>
      <c r="AV504" s="1">
        <v>1</v>
      </c>
      <c r="AW504" s="1">
        <v>1</v>
      </c>
      <c r="AX504" s="1">
        <v>1</v>
      </c>
      <c r="AZ504" s="1" t="str">
        <f t="shared" si="667"/>
        <v>N0587</v>
      </c>
      <c r="BA504" s="1" t="str">
        <f t="shared" si="668"/>
        <v>D05993</v>
      </c>
      <c r="BB504" s="1" t="str">
        <f t="shared" si="668"/>
        <v>MONIKA WESSELS</v>
      </c>
      <c r="BC504" s="1">
        <f t="shared" si="669"/>
        <v>50579</v>
      </c>
      <c r="BE504" s="1">
        <v>71200013</v>
      </c>
      <c r="BG504" s="1" t="str">
        <f t="shared" si="670"/>
        <v>000000000000003062</v>
      </c>
      <c r="BH504" s="1">
        <f>VLOOKUP($AB504,[3]SAP!$AN$4:$AU$7387,4,0)</f>
        <v>2026</v>
      </c>
      <c r="BI504" s="1" t="str">
        <f>VLOOKUP($AB504,[3]SAP!$AN$4:$AU$7387,5,0)</f>
        <v>2026-PRL1-50579</v>
      </c>
      <c r="BJ504" s="1" t="str">
        <f>VLOOKUP($AB504,[3]SAP!$AN$4:$AU$7387,6,0)</f>
        <v>#</v>
      </c>
      <c r="BK504" s="1" t="str">
        <f>VLOOKUP($AB504,[3]SAP!$AN$4:$AU$7387,7,0)</f>
        <v>#</v>
      </c>
      <c r="BL504" s="1" t="str">
        <f>VLOOKUP($AB504,[3]SAP!$AN$4:$AU$7387,8,0)</f>
        <v>#</v>
      </c>
      <c r="BM504" s="1">
        <f t="shared" si="671"/>
        <v>0.4</v>
      </c>
      <c r="BN504" s="1">
        <v>1</v>
      </c>
      <c r="BO504" s="16">
        <v>1306.2000000000003</v>
      </c>
      <c r="BP504" s="15">
        <f t="shared" si="672"/>
        <v>522.48</v>
      </c>
      <c r="BQ504" s="1">
        <v>1</v>
      </c>
      <c r="BR504" s="1">
        <v>1</v>
      </c>
      <c r="BS504" s="1">
        <v>1</v>
      </c>
      <c r="BT504" s="1">
        <v>1</v>
      </c>
      <c r="BU504" s="1">
        <v>1</v>
      </c>
      <c r="BV504" s="1">
        <v>1</v>
      </c>
      <c r="BW504" s="1">
        <v>1</v>
      </c>
      <c r="BX504" s="1">
        <v>1</v>
      </c>
      <c r="BY504" s="1">
        <v>1</v>
      </c>
    </row>
    <row r="505" spans="1:77" x14ac:dyDescent="0.25">
      <c r="A505" s="12" t="str">
        <f t="shared" si="658"/>
        <v>61400N0593D00124</v>
      </c>
      <c r="B505" s="1">
        <v>11076928</v>
      </c>
      <c r="C505" s="12">
        <v>61400</v>
      </c>
      <c r="D505" s="1" t="s">
        <v>2340</v>
      </c>
      <c r="E505" s="1" t="s">
        <v>2342</v>
      </c>
      <c r="F505" s="1" t="s">
        <v>2343</v>
      </c>
      <c r="G505" s="1">
        <v>3069</v>
      </c>
      <c r="H505" s="1" t="s">
        <v>2344</v>
      </c>
      <c r="I505" s="1">
        <v>1</v>
      </c>
      <c r="J505" s="15">
        <v>7470.92</v>
      </c>
      <c r="K505" s="1">
        <v>0.2</v>
      </c>
      <c r="L505" s="15">
        <v>261.24</v>
      </c>
      <c r="M505" s="1">
        <v>7732.16</v>
      </c>
      <c r="N505" s="1"/>
      <c r="O505" s="12" t="str">
        <f>VLOOKUP(C505,'[1]minu seosed mai'!$E$3:$F$784,2,0)</f>
        <v>OÜ Perearst Nadežda Hovanskaja</v>
      </c>
      <c r="P505" s="12" t="str">
        <f>VLOOKUP(A505,'[2]minu seosed mai'!$A$3:$A$784,1,0)</f>
        <v>61400N0593D00124</v>
      </c>
      <c r="Q505" s="12"/>
      <c r="R505" s="12" t="str">
        <f>VLOOKUP(H505,'[2]minu seosed mai'!$B$3:$F$784,5,0)</f>
        <v>OÜ Perearst Nadežda Hovanskaja</v>
      </c>
      <c r="S505" s="12" t="s">
        <v>2345</v>
      </c>
      <c r="T505" s="12" t="s">
        <v>2346</v>
      </c>
      <c r="U505" s="12"/>
      <c r="V505" s="12" t="s">
        <v>2345</v>
      </c>
      <c r="X505" s="16">
        <f t="shared" si="659"/>
        <v>7470.92</v>
      </c>
      <c r="Y505" s="1" t="str">
        <f t="shared" si="660"/>
        <v>N0593</v>
      </c>
      <c r="Z505" s="1" t="str">
        <f t="shared" si="661"/>
        <v>D00124</v>
      </c>
      <c r="AB505" s="1">
        <f t="shared" si="662"/>
        <v>61400</v>
      </c>
      <c r="AC505" s="1" t="str">
        <f t="shared" si="662"/>
        <v>OÜ Perearst Nadežda Hovanskaja</v>
      </c>
      <c r="AD505" s="1">
        <f>VLOOKUP(G505,[2]abi!$A$2:$C$4,2,0)</f>
        <v>71200022</v>
      </c>
      <c r="AF505" s="1" t="str">
        <f t="shared" si="663"/>
        <v>000000000000003069</v>
      </c>
      <c r="AG505" s="1">
        <f>VLOOKUP($AB505,[3]SAP!AN$4:AU$7387,4,0)</f>
        <v>2026</v>
      </c>
      <c r="AH505" s="1" t="str">
        <f>VLOOKUP($AB505,[3]SAP!$AN$4:$AU$7387,5,0)</f>
        <v>2026-PRL1-61400</v>
      </c>
      <c r="AI505" s="1" t="str">
        <f>VLOOKUP($AB505,[3]SAP!$AN$4:$AU$7387,6,0)</f>
        <v>#</v>
      </c>
      <c r="AJ505" s="1" t="str">
        <f>VLOOKUP($AB505,[3]SAP!$AN$4:$AU$7387,7,0)</f>
        <v>#</v>
      </c>
      <c r="AK505" s="1" t="str">
        <f>VLOOKUP($AB505,[3]SAP!$AN$4:$AU$7387,8,0)</f>
        <v>#</v>
      </c>
      <c r="AL505" s="1">
        <f t="shared" si="664"/>
        <v>1</v>
      </c>
      <c r="AM505" s="1">
        <v>1</v>
      </c>
      <c r="AN505" s="16">
        <f t="shared" si="665"/>
        <v>7470.92</v>
      </c>
      <c r="AO505" s="16">
        <f t="shared" si="666"/>
        <v>7470.92</v>
      </c>
      <c r="AP505" s="1">
        <v>1</v>
      </c>
      <c r="AQ505" s="1">
        <v>1</v>
      </c>
      <c r="AR505" s="1">
        <v>1</v>
      </c>
      <c r="AS505" s="1">
        <v>1</v>
      </c>
      <c r="AT505" s="1">
        <v>1</v>
      </c>
      <c r="AU505" s="1">
        <v>1</v>
      </c>
      <c r="AV505" s="1">
        <v>1</v>
      </c>
      <c r="AW505" s="1">
        <v>1</v>
      </c>
      <c r="AX505" s="1">
        <v>1</v>
      </c>
      <c r="AZ505" s="1" t="str">
        <f t="shared" si="667"/>
        <v>N0593</v>
      </c>
      <c r="BA505" s="1" t="str">
        <f t="shared" si="668"/>
        <v>D00124</v>
      </c>
      <c r="BB505" s="1" t="str">
        <f t="shared" si="668"/>
        <v>NADEŽDA HOVANSKAJA</v>
      </c>
      <c r="BC505" s="1">
        <f t="shared" si="669"/>
        <v>61400</v>
      </c>
      <c r="BE505" s="1">
        <v>71200013</v>
      </c>
      <c r="BG505" s="1" t="str">
        <f t="shared" si="670"/>
        <v>000000000000003062</v>
      </c>
      <c r="BH505" s="1">
        <f>VLOOKUP($AB505,[3]SAP!$AN$4:$AU$7387,4,0)</f>
        <v>2026</v>
      </c>
      <c r="BI505" s="1" t="str">
        <f>VLOOKUP($AB505,[3]SAP!$AN$4:$AU$7387,5,0)</f>
        <v>2026-PRL1-61400</v>
      </c>
      <c r="BJ505" s="1" t="str">
        <f>VLOOKUP($AB505,[3]SAP!$AN$4:$AU$7387,6,0)</f>
        <v>#</v>
      </c>
      <c r="BK505" s="1" t="str">
        <f>VLOOKUP($AB505,[3]SAP!$AN$4:$AU$7387,7,0)</f>
        <v>#</v>
      </c>
      <c r="BL505" s="1" t="str">
        <f>VLOOKUP($AB505,[3]SAP!$AN$4:$AU$7387,8,0)</f>
        <v>#</v>
      </c>
      <c r="BM505" s="1">
        <f t="shared" si="671"/>
        <v>0.2</v>
      </c>
      <c r="BN505" s="1">
        <v>1</v>
      </c>
      <c r="BO505" s="16">
        <v>1306.2000000000003</v>
      </c>
      <c r="BP505" s="15">
        <f t="shared" si="672"/>
        <v>261.24</v>
      </c>
      <c r="BQ505" s="1">
        <v>1</v>
      </c>
      <c r="BR505" s="1">
        <v>1</v>
      </c>
      <c r="BS505" s="1">
        <v>1</v>
      </c>
      <c r="BT505" s="1">
        <v>1</v>
      </c>
      <c r="BU505" s="1">
        <v>1</v>
      </c>
      <c r="BV505" s="1">
        <v>1</v>
      </c>
      <c r="BW505" s="1">
        <v>1</v>
      </c>
      <c r="BX505" s="1">
        <v>1</v>
      </c>
      <c r="BY505" s="1">
        <v>1</v>
      </c>
    </row>
    <row r="506" spans="1:77" x14ac:dyDescent="0.25">
      <c r="A506" s="12" t="str">
        <f t="shared" si="658"/>
        <v>61310N0256D00820</v>
      </c>
      <c r="B506" s="1">
        <v>11053135</v>
      </c>
      <c r="C506" s="12">
        <v>61310</v>
      </c>
      <c r="D506" s="1" t="s">
        <v>2347</v>
      </c>
      <c r="E506" s="1" t="s">
        <v>2348</v>
      </c>
      <c r="F506" s="1" t="s">
        <v>2349</v>
      </c>
      <c r="G506" s="1">
        <v>3069</v>
      </c>
      <c r="H506" s="1" t="s">
        <v>2350</v>
      </c>
      <c r="I506" s="1">
        <v>0.8</v>
      </c>
      <c r="J506" s="15">
        <v>5976.7360000000008</v>
      </c>
      <c r="K506" s="1">
        <v>0.1</v>
      </c>
      <c r="L506" s="15">
        <v>130.62</v>
      </c>
      <c r="M506" s="1">
        <v>6107.3560000000007</v>
      </c>
      <c r="N506" s="1"/>
      <c r="O506" s="12" t="str">
        <f>VLOOKUP(C506,'[1]minu seosed mai'!$E$3:$F$784,2,0)</f>
        <v>Perearst Nadežda Matõzenko OÜ</v>
      </c>
      <c r="P506" s="12" t="str">
        <f>VLOOKUP(A506,'[2]minu seosed mai'!$A$3:$A$784,1,0)</f>
        <v>61310N0256D00820</v>
      </c>
      <c r="Q506" s="12"/>
      <c r="R506" s="12" t="str">
        <f>VLOOKUP(H506,'[2]minu seosed mai'!$B$3:$F$784,5,0)</f>
        <v>Perearst Nadežda Matõzenko OÜ</v>
      </c>
      <c r="S506" s="18" t="e">
        <v>#N/A</v>
      </c>
      <c r="T506" s="18" t="e">
        <v>#N/A</v>
      </c>
      <c r="U506" s="18" t="e">
        <v>#N/A</v>
      </c>
      <c r="V506" s="18" t="e">
        <v>#N/A</v>
      </c>
      <c r="X506" s="16">
        <f t="shared" si="659"/>
        <v>7470.920000000001</v>
      </c>
      <c r="Y506" s="1" t="str">
        <f t="shared" si="660"/>
        <v>N0256</v>
      </c>
      <c r="Z506" s="1" t="str">
        <f t="shared" si="661"/>
        <v>D00820</v>
      </c>
      <c r="AB506" s="1">
        <f t="shared" si="662"/>
        <v>61310</v>
      </c>
      <c r="AC506" s="1" t="str">
        <f t="shared" si="662"/>
        <v>OÜ Perearst Nadežda Matõženko</v>
      </c>
      <c r="AD506" s="1">
        <f>VLOOKUP(G506,[2]abi!$A$2:$C$4,2,0)</f>
        <v>71200022</v>
      </c>
      <c r="AF506" s="1" t="str">
        <f t="shared" si="663"/>
        <v>000000000000003069</v>
      </c>
      <c r="AG506" s="1">
        <f>VLOOKUP($AB506,[3]SAP!AN$4:AU$7387,4,0)</f>
        <v>2026</v>
      </c>
      <c r="AH506" s="1" t="str">
        <f>VLOOKUP($AB506,[3]SAP!$AN$4:$AU$7387,5,0)</f>
        <v>2026-PRL1-61310</v>
      </c>
      <c r="AI506" s="1">
        <f>VLOOKUP($AB506,[3]SAP!$AN$4:$AU$7387,6,0)</f>
        <v>1</v>
      </c>
      <c r="AJ506" s="1" t="str">
        <f>VLOOKUP($AB506,[3]SAP!$AN$4:$AU$7387,7,0)</f>
        <v>TK062</v>
      </c>
      <c r="AK506" s="1" t="str">
        <f>VLOOKUP($AB506,[3]SAP!$AN$4:$AU$7387,8,0)</f>
        <v>#</v>
      </c>
      <c r="AL506" s="1">
        <f t="shared" si="664"/>
        <v>0.8</v>
      </c>
      <c r="AM506" s="1">
        <v>1</v>
      </c>
      <c r="AN506" s="16">
        <f t="shared" si="665"/>
        <v>7470.920000000001</v>
      </c>
      <c r="AO506" s="16">
        <f t="shared" si="666"/>
        <v>5976.7360000000008</v>
      </c>
      <c r="AP506" s="1">
        <v>1</v>
      </c>
      <c r="AQ506" s="1">
        <v>1</v>
      </c>
      <c r="AR506" s="1">
        <v>1</v>
      </c>
      <c r="AS506" s="1">
        <v>1</v>
      </c>
      <c r="AT506" s="1">
        <v>1</v>
      </c>
      <c r="AU506" s="1">
        <v>1</v>
      </c>
      <c r="AV506" s="1">
        <v>1</v>
      </c>
      <c r="AW506" s="1">
        <v>1</v>
      </c>
      <c r="AX506" s="1">
        <v>1</v>
      </c>
      <c r="AZ506" s="1" t="str">
        <f t="shared" si="667"/>
        <v>N0256</v>
      </c>
      <c r="BA506" s="1" t="str">
        <f t="shared" si="668"/>
        <v>D00820</v>
      </c>
      <c r="BB506" s="1" t="str">
        <f t="shared" si="668"/>
        <v>NADEZDA MATYZHENKO</v>
      </c>
      <c r="BC506" s="1">
        <f t="shared" si="669"/>
        <v>61310</v>
      </c>
      <c r="BE506" s="1">
        <v>71200013</v>
      </c>
      <c r="BG506" s="1" t="str">
        <f t="shared" si="670"/>
        <v>000000000000003062</v>
      </c>
      <c r="BH506" s="1">
        <f>VLOOKUP($AB506,[3]SAP!$AN$4:$AU$7387,4,0)</f>
        <v>2026</v>
      </c>
      <c r="BI506" s="1" t="str">
        <f>VLOOKUP($AB506,[3]SAP!$AN$4:$AU$7387,5,0)</f>
        <v>2026-PRL1-61310</v>
      </c>
      <c r="BJ506" s="1">
        <f>VLOOKUP($AB506,[3]SAP!$AN$4:$AU$7387,6,0)</f>
        <v>1</v>
      </c>
      <c r="BK506" s="1" t="str">
        <f>VLOOKUP($AB506,[3]SAP!$AN$4:$AU$7387,7,0)</f>
        <v>TK062</v>
      </c>
      <c r="BL506" s="1" t="str">
        <f>VLOOKUP($AB506,[3]SAP!$AN$4:$AU$7387,8,0)</f>
        <v>#</v>
      </c>
      <c r="BM506" s="1">
        <f t="shared" si="671"/>
        <v>0.1</v>
      </c>
      <c r="BN506" s="1">
        <v>1</v>
      </c>
      <c r="BO506" s="16">
        <v>1306.2000000000003</v>
      </c>
      <c r="BP506" s="15">
        <f t="shared" si="672"/>
        <v>130.62</v>
      </c>
      <c r="BQ506" s="1">
        <v>1</v>
      </c>
      <c r="BR506" s="1">
        <v>1</v>
      </c>
      <c r="BS506" s="1">
        <v>1</v>
      </c>
      <c r="BT506" s="1">
        <v>1</v>
      </c>
      <c r="BU506" s="1">
        <v>1</v>
      </c>
      <c r="BV506" s="1">
        <v>1</v>
      </c>
      <c r="BW506" s="1">
        <v>1</v>
      </c>
      <c r="BX506" s="1">
        <v>1</v>
      </c>
      <c r="BY506" s="1">
        <v>1</v>
      </c>
    </row>
    <row r="507" spans="1:77" x14ac:dyDescent="0.25">
      <c r="A507" s="12" t="str">
        <f t="shared" si="658"/>
        <v>50637N0382D02725</v>
      </c>
      <c r="B507" s="1">
        <v>11464352</v>
      </c>
      <c r="C507" s="12">
        <v>50637</v>
      </c>
      <c r="D507" s="1" t="s">
        <v>2351</v>
      </c>
      <c r="E507" s="1" t="s">
        <v>2352</v>
      </c>
      <c r="F507" s="1" t="s">
        <v>2353</v>
      </c>
      <c r="G507" s="1">
        <v>3061</v>
      </c>
      <c r="H507" s="1" t="s">
        <v>2354</v>
      </c>
      <c r="I507" s="1">
        <v>1</v>
      </c>
      <c r="J507" s="15">
        <v>5965.98</v>
      </c>
      <c r="K507" s="1">
        <v>0.1</v>
      </c>
      <c r="L507" s="15">
        <v>130.62</v>
      </c>
      <c r="M507" s="1">
        <v>6096.5999999999995</v>
      </c>
      <c r="N507" s="2" t="s">
        <v>2355</v>
      </c>
      <c r="O507" s="19" t="s">
        <v>684</v>
      </c>
      <c r="P507" s="19" t="s">
        <v>684</v>
      </c>
      <c r="Q507" s="12"/>
      <c r="R507" s="12" t="e">
        <f>VLOOKUP(H507,'[2]minu seosed mai'!$B$3:$F$784,5,0)</f>
        <v>#N/A</v>
      </c>
      <c r="S507" s="12" t="s">
        <v>2356</v>
      </c>
      <c r="T507" s="12" t="s">
        <v>2357</v>
      </c>
      <c r="U507" s="12"/>
      <c r="V507" s="12" t="s">
        <v>2356</v>
      </c>
      <c r="W507" s="1" t="e">
        <f>R507=D507</f>
        <v>#N/A</v>
      </c>
      <c r="X507" s="16">
        <f t="shared" si="659"/>
        <v>5965.98</v>
      </c>
      <c r="Y507" s="19" t="str">
        <f t="shared" si="660"/>
        <v>N0382</v>
      </c>
      <c r="Z507" s="1" t="str">
        <f t="shared" si="661"/>
        <v>D02725</v>
      </c>
      <c r="AB507" s="1">
        <f t="shared" si="662"/>
        <v>50637</v>
      </c>
      <c r="AC507" s="1" t="str">
        <f t="shared" si="662"/>
        <v>OÜ perearst Naima Toht</v>
      </c>
      <c r="AD507" s="1">
        <f>VLOOKUP(G507,[2]abi!$A$2:$C$4,2,0)</f>
        <v>71200012</v>
      </c>
      <c r="AF507" s="1" t="str">
        <f t="shared" si="663"/>
        <v>000000000000003061</v>
      </c>
      <c r="AG507" s="1" t="e">
        <f>VLOOKUP($AB507,[3]SAP!AN$4:AU$7387,4,0)</f>
        <v>#N/A</v>
      </c>
      <c r="AH507" s="1" t="e">
        <f>VLOOKUP($AB507,[3]SAP!$AN$4:$AU$7387,5,0)</f>
        <v>#N/A</v>
      </c>
      <c r="AI507" s="1" t="e">
        <f>VLOOKUP($AB507,[3]SAP!$AN$4:$AU$7387,6,0)</f>
        <v>#N/A</v>
      </c>
      <c r="AJ507" s="1" t="e">
        <f>VLOOKUP($AB507,[3]SAP!$AN$4:$AU$7387,7,0)</f>
        <v>#N/A</v>
      </c>
      <c r="AK507" s="1" t="e">
        <f>VLOOKUP($AB507,[3]SAP!$AN$4:$AU$7387,8,0)</f>
        <v>#N/A</v>
      </c>
      <c r="AL507" s="1">
        <f t="shared" si="664"/>
        <v>1</v>
      </c>
      <c r="AM507" s="1">
        <v>1</v>
      </c>
      <c r="AN507" s="16">
        <f t="shared" si="665"/>
        <v>5965.98</v>
      </c>
      <c r="AO507" s="16">
        <f t="shared" si="666"/>
        <v>5965.98</v>
      </c>
      <c r="AP507" s="1">
        <v>1</v>
      </c>
      <c r="AQ507" s="1">
        <v>1</v>
      </c>
      <c r="AR507" s="1">
        <v>1</v>
      </c>
      <c r="AS507" s="1">
        <v>1</v>
      </c>
      <c r="AT507" s="1">
        <v>1</v>
      </c>
      <c r="AU507" s="1">
        <v>1</v>
      </c>
      <c r="AV507" s="1">
        <v>1</v>
      </c>
      <c r="AW507" s="1">
        <v>1</v>
      </c>
      <c r="AX507" s="1">
        <v>1</v>
      </c>
      <c r="AZ507" s="1" t="str">
        <f t="shared" si="667"/>
        <v>N0382</v>
      </c>
      <c r="BA507" s="1" t="str">
        <f t="shared" si="668"/>
        <v>D02725</v>
      </c>
      <c r="BC507" s="1">
        <f t="shared" si="669"/>
        <v>50637</v>
      </c>
      <c r="BE507" s="1">
        <v>71200013</v>
      </c>
      <c r="BG507" s="1" t="str">
        <f t="shared" si="670"/>
        <v>000000000000003062</v>
      </c>
      <c r="BH507" s="1" t="e">
        <f>VLOOKUP($AB507,[3]SAP!$AN$4:$AU$7387,4,0)</f>
        <v>#N/A</v>
      </c>
      <c r="BI507" s="1" t="e">
        <f>VLOOKUP($AB507,[3]SAP!$AN$4:$AU$7387,5,0)</f>
        <v>#N/A</v>
      </c>
      <c r="BJ507" s="1" t="e">
        <f>VLOOKUP($AB507,[3]SAP!$AN$4:$AU$7387,6,0)</f>
        <v>#N/A</v>
      </c>
      <c r="BK507" s="1" t="e">
        <f>VLOOKUP($AB507,[3]SAP!$AN$4:$AU$7387,7,0)</f>
        <v>#N/A</v>
      </c>
      <c r="BL507" s="1" t="e">
        <f>VLOOKUP($AB507,[3]SAP!$AN$4:$AU$7387,8,0)</f>
        <v>#N/A</v>
      </c>
      <c r="BM507" s="1">
        <f t="shared" si="671"/>
        <v>0.1</v>
      </c>
      <c r="BN507" s="1">
        <v>1</v>
      </c>
      <c r="BO507" s="16">
        <v>1306.2000000000003</v>
      </c>
      <c r="BP507" s="15">
        <f t="shared" si="672"/>
        <v>130.62</v>
      </c>
      <c r="BQ507" s="1">
        <v>1</v>
      </c>
      <c r="BR507" s="1">
        <v>1</v>
      </c>
      <c r="BS507" s="1">
        <v>1</v>
      </c>
      <c r="BT507" s="1">
        <v>1</v>
      </c>
      <c r="BU507" s="1">
        <v>1</v>
      </c>
      <c r="BV507" s="1">
        <v>1</v>
      </c>
      <c r="BW507" s="1">
        <v>1</v>
      </c>
      <c r="BX507" s="1">
        <v>1</v>
      </c>
      <c r="BY507" s="1">
        <v>1</v>
      </c>
    </row>
    <row r="508" spans="1:77" x14ac:dyDescent="0.25">
      <c r="A508" s="12" t="str">
        <f t="shared" si="658"/>
        <v>50827N0502D01133</v>
      </c>
      <c r="B508" s="1">
        <v>14311554</v>
      </c>
      <c r="C508" s="12">
        <v>50827</v>
      </c>
      <c r="D508" s="1" t="s">
        <v>2358</v>
      </c>
      <c r="E508" s="1" t="s">
        <v>2359</v>
      </c>
      <c r="F508" s="1" t="s">
        <v>2360</v>
      </c>
      <c r="G508" s="1">
        <v>3069</v>
      </c>
      <c r="H508" s="1" t="s">
        <v>2361</v>
      </c>
      <c r="I508" s="1">
        <v>1</v>
      </c>
      <c r="J508" s="15">
        <v>7470.92</v>
      </c>
      <c r="K508" s="1">
        <v>0.2</v>
      </c>
      <c r="L508" s="15">
        <v>261.24</v>
      </c>
      <c r="M508" s="1">
        <v>7732.16</v>
      </c>
      <c r="N508" s="1"/>
      <c r="O508" s="12" t="str">
        <f>VLOOKUP(C508,'[1]minu seosed mai'!$E$3:$F$784,2,0)</f>
        <v>Perearst Niina Kondratjeva OÜ</v>
      </c>
      <c r="P508" s="12" t="str">
        <f>VLOOKUP(A508,'[2]minu seosed mai'!$A$3:$A$784,1,0)</f>
        <v>50827N0502D01133</v>
      </c>
      <c r="Q508" s="12"/>
      <c r="R508" s="12" t="str">
        <f>VLOOKUP(H508,'[2]minu seosed mai'!$B$3:$F$784,5,0)</f>
        <v>Perearst Niina Kondratjeva OÜ</v>
      </c>
      <c r="S508" s="12" t="s">
        <v>2362</v>
      </c>
      <c r="T508" s="12" t="s">
        <v>2363</v>
      </c>
      <c r="U508" s="12"/>
      <c r="V508" s="12" t="s">
        <v>2362</v>
      </c>
      <c r="X508" s="16">
        <f t="shared" si="659"/>
        <v>7470.92</v>
      </c>
      <c r="Y508" s="1" t="str">
        <f t="shared" si="660"/>
        <v>N0502</v>
      </c>
      <c r="Z508" s="1" t="str">
        <f t="shared" si="661"/>
        <v>D01133</v>
      </c>
      <c r="AB508" s="1">
        <f t="shared" si="662"/>
        <v>50827</v>
      </c>
      <c r="AC508" s="1" t="str">
        <f t="shared" si="662"/>
        <v>OÜ Perearst Niina Kondratjeva</v>
      </c>
      <c r="AD508" s="1">
        <f>VLOOKUP(G508,[2]abi!$A$2:$C$4,2,0)</f>
        <v>71200022</v>
      </c>
      <c r="AF508" s="1" t="str">
        <f t="shared" si="663"/>
        <v>000000000000003069</v>
      </c>
      <c r="AG508" s="1">
        <f>VLOOKUP($AB508,[3]SAP!AN$4:AU$7387,4,0)</f>
        <v>2026</v>
      </c>
      <c r="AH508" s="1" t="str">
        <f>VLOOKUP($AB508,[3]SAP!$AN$4:$AU$7387,5,0)</f>
        <v>2026-PRL1-50827</v>
      </c>
      <c r="AI508" s="1">
        <f>VLOOKUP($AB508,[3]SAP!$AN$4:$AU$7387,6,0)</f>
        <v>1</v>
      </c>
      <c r="AJ508" s="1" t="str">
        <f>VLOOKUP($AB508,[3]SAP!$AN$4:$AU$7387,7,0)</f>
        <v>TK054</v>
      </c>
      <c r="AK508" s="1" t="str">
        <f>VLOOKUP($AB508,[3]SAP!$AN$4:$AU$7387,8,0)</f>
        <v>#</v>
      </c>
      <c r="AL508" s="1">
        <f t="shared" si="664"/>
        <v>1</v>
      </c>
      <c r="AM508" s="1">
        <v>1</v>
      </c>
      <c r="AN508" s="16">
        <f t="shared" si="665"/>
        <v>7470.92</v>
      </c>
      <c r="AO508" s="16">
        <f t="shared" si="666"/>
        <v>7470.92</v>
      </c>
      <c r="AP508" s="1">
        <v>1</v>
      </c>
      <c r="AQ508" s="1">
        <v>1</v>
      </c>
      <c r="AR508" s="1">
        <v>1</v>
      </c>
      <c r="AS508" s="1">
        <v>1</v>
      </c>
      <c r="AT508" s="1">
        <v>1</v>
      </c>
      <c r="AU508" s="1">
        <v>1</v>
      </c>
      <c r="AV508" s="1">
        <v>1</v>
      </c>
      <c r="AW508" s="1">
        <v>1</v>
      </c>
      <c r="AX508" s="1">
        <v>1</v>
      </c>
      <c r="AZ508" s="1" t="str">
        <f t="shared" si="667"/>
        <v>N0502</v>
      </c>
      <c r="BA508" s="1" t="str">
        <f t="shared" si="668"/>
        <v>D01133</v>
      </c>
      <c r="BB508" s="1" t="str">
        <f>F508</f>
        <v>NIINA KONDRATJEVA</v>
      </c>
      <c r="BC508" s="1">
        <f t="shared" si="669"/>
        <v>50827</v>
      </c>
      <c r="BE508" s="1">
        <v>71200013</v>
      </c>
      <c r="BG508" s="1" t="str">
        <f t="shared" si="670"/>
        <v>000000000000003062</v>
      </c>
      <c r="BH508" s="1">
        <f>VLOOKUP($AB508,[3]SAP!$AN$4:$AU$7387,4,0)</f>
        <v>2026</v>
      </c>
      <c r="BI508" s="1" t="str">
        <f>VLOOKUP($AB508,[3]SAP!$AN$4:$AU$7387,5,0)</f>
        <v>2026-PRL1-50827</v>
      </c>
      <c r="BJ508" s="1">
        <f>VLOOKUP($AB508,[3]SAP!$AN$4:$AU$7387,6,0)</f>
        <v>1</v>
      </c>
      <c r="BK508" s="1" t="str">
        <f>VLOOKUP($AB508,[3]SAP!$AN$4:$AU$7387,7,0)</f>
        <v>TK054</v>
      </c>
      <c r="BL508" s="1" t="str">
        <f>VLOOKUP($AB508,[3]SAP!$AN$4:$AU$7387,8,0)</f>
        <v>#</v>
      </c>
      <c r="BM508" s="1">
        <f t="shared" si="671"/>
        <v>0.2</v>
      </c>
      <c r="BN508" s="1">
        <v>1</v>
      </c>
      <c r="BO508" s="16">
        <v>1306.2000000000003</v>
      </c>
      <c r="BP508" s="15">
        <f t="shared" si="672"/>
        <v>261.24</v>
      </c>
      <c r="BQ508" s="1">
        <v>1</v>
      </c>
      <c r="BR508" s="1">
        <v>1</v>
      </c>
      <c r="BS508" s="1">
        <v>1</v>
      </c>
      <c r="BT508" s="1">
        <v>1</v>
      </c>
      <c r="BU508" s="1">
        <v>1</v>
      </c>
      <c r="BV508" s="1">
        <v>1</v>
      </c>
      <c r="BW508" s="1">
        <v>1</v>
      </c>
      <c r="BX508" s="1">
        <v>1</v>
      </c>
      <c r="BY508" s="1">
        <v>1</v>
      </c>
    </row>
    <row r="509" spans="1:77" x14ac:dyDescent="0.25">
      <c r="A509" s="12" t="str">
        <f t="shared" si="612"/>
        <v>506503061D05762</v>
      </c>
      <c r="B509" s="1">
        <v>11521699</v>
      </c>
      <c r="C509" s="12">
        <v>50650</v>
      </c>
      <c r="D509" s="1" t="s">
        <v>2362</v>
      </c>
      <c r="E509" s="1" t="s">
        <v>2364</v>
      </c>
      <c r="F509" s="1" t="s">
        <v>2365</v>
      </c>
      <c r="G509" s="1">
        <v>3061</v>
      </c>
      <c r="H509" s="1" t="s">
        <v>2366</v>
      </c>
      <c r="I509" s="1">
        <v>0</v>
      </c>
      <c r="J509" s="17">
        <v>0</v>
      </c>
      <c r="L509" s="1">
        <v>0</v>
      </c>
      <c r="M509" s="1">
        <v>0</v>
      </c>
      <c r="N509" s="1"/>
      <c r="O509" s="12" t="str">
        <f>VLOOKUP(C509,'[1]minu seosed mai'!$E$3:$F$784,2,0)</f>
        <v>OÜ Perearst Peeter Bakhoff</v>
      </c>
      <c r="P509" s="12" t="e">
        <f>VLOOKUP(A509,'[1]minu seosed mai'!$A$3:$A$784,1,0)</f>
        <v>#N/A</v>
      </c>
      <c r="Q509" s="12"/>
      <c r="R509" s="12" t="str">
        <f>VLOOKUP(H509,'[2]minu seosed mai'!$B$3:$F$784,5,0)</f>
        <v>OÜ Perearst Peeter Bakhoff</v>
      </c>
      <c r="S509" s="12" t="s">
        <v>2367</v>
      </c>
      <c r="T509" s="12" t="s">
        <v>2368</v>
      </c>
      <c r="U509" s="12"/>
      <c r="V509" s="12" t="s">
        <v>2367</v>
      </c>
    </row>
    <row r="510" spans="1:77" x14ac:dyDescent="0.25">
      <c r="A510" s="12" t="str">
        <f t="shared" ref="A510:A513" si="673">C510&amp;H510&amp;E510</f>
        <v>50846N0123D08042</v>
      </c>
      <c r="B510" s="1">
        <v>14534917</v>
      </c>
      <c r="C510" s="12">
        <v>50846</v>
      </c>
      <c r="D510" s="1" t="s">
        <v>2367</v>
      </c>
      <c r="E510" s="1" t="s">
        <v>2369</v>
      </c>
      <c r="F510" s="1" t="s">
        <v>2370</v>
      </c>
      <c r="G510" s="1">
        <v>3069</v>
      </c>
      <c r="H510" s="1" t="s">
        <v>2371</v>
      </c>
      <c r="I510" s="1">
        <v>1</v>
      </c>
      <c r="J510" s="15">
        <v>7470.92</v>
      </c>
      <c r="K510" s="1">
        <v>0.4</v>
      </c>
      <c r="L510" s="15">
        <v>522.48</v>
      </c>
      <c r="M510" s="1">
        <v>7993.4</v>
      </c>
      <c r="N510" s="1"/>
      <c r="O510" s="12" t="str">
        <f>VLOOKUP(C510,'[1]minu seosed mai'!$E$3:$F$784,2,0)</f>
        <v>OÜ Perearst Piret Innos</v>
      </c>
      <c r="P510" s="12" t="str">
        <f>VLOOKUP(A510,'[2]minu seosed mai'!$A$3:$A$784,1,0)</f>
        <v>50846N0123D08042</v>
      </c>
      <c r="Q510" s="12"/>
      <c r="R510" s="12" t="str">
        <f>VLOOKUP(H510,'[2]minu seosed mai'!$B$3:$F$784,5,0)</f>
        <v>OÜ Perearst Piret Innos</v>
      </c>
      <c r="S510" s="12" t="s">
        <v>2372</v>
      </c>
      <c r="T510" s="12" t="s">
        <v>2373</v>
      </c>
      <c r="U510" s="12"/>
      <c r="V510" s="12" t="s">
        <v>2372</v>
      </c>
      <c r="X510" s="16">
        <f t="shared" ref="X510:X513" si="674">J510/I510</f>
        <v>7470.92</v>
      </c>
      <c r="Y510" s="1" t="str">
        <f t="shared" ref="Y510:Y513" si="675">H510</f>
        <v>N0123</v>
      </c>
      <c r="Z510" s="1" t="str">
        <f t="shared" ref="Z510:Z513" si="676">E510</f>
        <v>D08042</v>
      </c>
      <c r="AB510" s="1">
        <f t="shared" ref="AB510:AC513" si="677">C510</f>
        <v>50846</v>
      </c>
      <c r="AC510" s="1" t="str">
        <f t="shared" si="677"/>
        <v>OÜ Perearst Piret Innos</v>
      </c>
      <c r="AD510" s="1">
        <f>VLOOKUP(G510,[2]abi!$A$2:$C$4,2,0)</f>
        <v>71200022</v>
      </c>
      <c r="AF510" s="1" t="str">
        <f t="shared" ref="AF510:AF513" si="678">$AF$1&amp;G510</f>
        <v>000000000000003069</v>
      </c>
      <c r="AG510" s="1">
        <f>VLOOKUP($AB510,[3]SAP!AN$4:AU$7387,4,0)</f>
        <v>2026</v>
      </c>
      <c r="AH510" s="1" t="str">
        <f>VLOOKUP($AB510,[3]SAP!$AN$4:$AU$7387,5,0)</f>
        <v>2026-PRL1-50846</v>
      </c>
      <c r="AI510" s="1" t="str">
        <f>VLOOKUP($AB510,[3]SAP!$AN$4:$AU$7387,6,0)</f>
        <v>#</v>
      </c>
      <c r="AJ510" s="1" t="str">
        <f>VLOOKUP($AB510,[3]SAP!$AN$4:$AU$7387,7,0)</f>
        <v>#</v>
      </c>
      <c r="AK510" s="1" t="str">
        <f>VLOOKUP($AB510,[3]SAP!$AN$4:$AU$7387,8,0)</f>
        <v>#</v>
      </c>
      <c r="AL510" s="1">
        <f t="shared" ref="AL510:AL513" si="679">I510</f>
        <v>1</v>
      </c>
      <c r="AM510" s="1">
        <v>1</v>
      </c>
      <c r="AN510" s="16">
        <f t="shared" ref="AN510:AN513" si="680">X510</f>
        <v>7470.92</v>
      </c>
      <c r="AO510" s="16">
        <f t="shared" ref="AO510:AO513" si="681">J510</f>
        <v>7470.92</v>
      </c>
      <c r="AP510" s="1">
        <v>1</v>
      </c>
      <c r="AQ510" s="1">
        <v>1</v>
      </c>
      <c r="AR510" s="1">
        <v>1</v>
      </c>
      <c r="AS510" s="1">
        <v>1</v>
      </c>
      <c r="AT510" s="1">
        <v>1</v>
      </c>
      <c r="AU510" s="1">
        <v>1</v>
      </c>
      <c r="AV510" s="1">
        <v>1</v>
      </c>
      <c r="AW510" s="1">
        <v>1</v>
      </c>
      <c r="AX510" s="1">
        <v>1</v>
      </c>
      <c r="AZ510" s="1" t="str">
        <f t="shared" ref="AZ510:AZ513" si="682">H510</f>
        <v>N0123</v>
      </c>
      <c r="BA510" s="1" t="str">
        <f t="shared" ref="BA510:BB513" si="683">E510</f>
        <v>D08042</v>
      </c>
      <c r="BB510" s="1" t="str">
        <f t="shared" si="683"/>
        <v>PIRET INNOS</v>
      </c>
      <c r="BC510" s="1">
        <f t="shared" ref="BC510:BC513" si="684">C510</f>
        <v>50846</v>
      </c>
      <c r="BE510" s="1">
        <v>71200013</v>
      </c>
      <c r="BG510" s="1" t="str">
        <f t="shared" ref="BG510:BG513" si="685">$BG$1&amp;3062</f>
        <v>000000000000003062</v>
      </c>
      <c r="BH510" s="1">
        <f>VLOOKUP($AB510,[3]SAP!$AN$4:$AU$7387,4,0)</f>
        <v>2026</v>
      </c>
      <c r="BI510" s="1" t="str">
        <f>VLOOKUP($AB510,[3]SAP!$AN$4:$AU$7387,5,0)</f>
        <v>2026-PRL1-50846</v>
      </c>
      <c r="BJ510" s="1" t="str">
        <f>VLOOKUP($AB510,[3]SAP!$AN$4:$AU$7387,6,0)</f>
        <v>#</v>
      </c>
      <c r="BK510" s="1" t="str">
        <f>VLOOKUP($AB510,[3]SAP!$AN$4:$AU$7387,7,0)</f>
        <v>#</v>
      </c>
      <c r="BL510" s="1" t="str">
        <f>VLOOKUP($AB510,[3]SAP!$AN$4:$AU$7387,8,0)</f>
        <v>#</v>
      </c>
      <c r="BM510" s="1">
        <f t="shared" ref="BM510:BM513" si="686">K510</f>
        <v>0.4</v>
      </c>
      <c r="BN510" s="1">
        <v>1</v>
      </c>
      <c r="BO510" s="16">
        <v>1306.2000000000003</v>
      </c>
      <c r="BP510" s="15">
        <f t="shared" ref="BP510:BP513" si="687">L510</f>
        <v>522.48</v>
      </c>
      <c r="BQ510" s="1">
        <v>1</v>
      </c>
      <c r="BR510" s="1">
        <v>1</v>
      </c>
      <c r="BS510" s="1">
        <v>1</v>
      </c>
      <c r="BT510" s="1">
        <v>1</v>
      </c>
      <c r="BU510" s="1">
        <v>1</v>
      </c>
      <c r="BV510" s="1">
        <v>1</v>
      </c>
      <c r="BW510" s="1">
        <v>1</v>
      </c>
      <c r="BX510" s="1">
        <v>1</v>
      </c>
      <c r="BY510" s="1">
        <v>1</v>
      </c>
    </row>
    <row r="511" spans="1:77" x14ac:dyDescent="0.25">
      <c r="A511" s="12" t="str">
        <f t="shared" si="673"/>
        <v>50830N0585D04957</v>
      </c>
      <c r="B511" s="1">
        <v>14375844</v>
      </c>
      <c r="C511" s="12">
        <v>50830</v>
      </c>
      <c r="D511" s="1" t="s">
        <v>2372</v>
      </c>
      <c r="E511" s="1" t="s">
        <v>2374</v>
      </c>
      <c r="F511" s="1" t="s">
        <v>2375</v>
      </c>
      <c r="G511" s="1">
        <v>3061</v>
      </c>
      <c r="H511" s="1" t="s">
        <v>2376</v>
      </c>
      <c r="I511" s="1">
        <v>1</v>
      </c>
      <c r="J511" s="15">
        <v>5965.98</v>
      </c>
      <c r="K511" s="1">
        <v>0.2</v>
      </c>
      <c r="L511" s="15">
        <v>261.24</v>
      </c>
      <c r="M511" s="1">
        <v>6227.2199999999993</v>
      </c>
      <c r="N511" s="1"/>
      <c r="O511" s="12" t="str">
        <f>VLOOKUP(C511,'[1]minu seosed mai'!$E$3:$F$784,2,0)</f>
        <v>OÜ PEREARST PIRET JÕGI</v>
      </c>
      <c r="P511" s="12" t="str">
        <f>VLOOKUP(A511,'[2]minu seosed mai'!$A$3:$A$784,1,0)</f>
        <v>50830N0585D04957</v>
      </c>
      <c r="Q511" s="12"/>
      <c r="R511" s="12" t="str">
        <f>VLOOKUP(H511,'[2]minu seosed mai'!$B$3:$F$784,5,0)</f>
        <v>OÜ PEREARST PIRET JÕGI</v>
      </c>
      <c r="S511" s="12" t="s">
        <v>2377</v>
      </c>
      <c r="T511" s="12" t="s">
        <v>2378</v>
      </c>
      <c r="U511" s="12"/>
      <c r="V511" s="12" t="s">
        <v>2377</v>
      </c>
      <c r="X511" s="16">
        <f t="shared" si="674"/>
        <v>5965.98</v>
      </c>
      <c r="Y511" s="1" t="str">
        <f t="shared" si="675"/>
        <v>N0585</v>
      </c>
      <c r="Z511" s="1" t="str">
        <f t="shared" si="676"/>
        <v>D04957</v>
      </c>
      <c r="AB511" s="1">
        <f t="shared" si="677"/>
        <v>50830</v>
      </c>
      <c r="AC511" s="1" t="str">
        <f t="shared" si="677"/>
        <v>OÜ PEREARST PIRET JÕGI</v>
      </c>
      <c r="AD511" s="1">
        <f>VLOOKUP(G511,[2]abi!$A$2:$C$4,2,0)</f>
        <v>71200012</v>
      </c>
      <c r="AF511" s="1" t="str">
        <f t="shared" si="678"/>
        <v>000000000000003061</v>
      </c>
      <c r="AG511" s="1">
        <f>VLOOKUP($AB511,[3]SAP!AN$4:AU$7387,4,0)</f>
        <v>2026</v>
      </c>
      <c r="AH511" s="1" t="str">
        <f>VLOOKUP($AB511,[3]SAP!$AN$4:$AU$7387,5,0)</f>
        <v>2026-PRL1-50830</v>
      </c>
      <c r="AI511" s="1">
        <f>VLOOKUP($AB511,[3]SAP!$AN$4:$AU$7387,6,0)</f>
        <v>1</v>
      </c>
      <c r="AJ511" s="1" t="str">
        <f>VLOOKUP($AB511,[3]SAP!$AN$4:$AU$7387,7,0)</f>
        <v>TK016</v>
      </c>
      <c r="AK511" s="1" t="str">
        <f>VLOOKUP($AB511,[3]SAP!$AN$4:$AU$7387,8,0)</f>
        <v>#</v>
      </c>
      <c r="AL511" s="1">
        <f t="shared" si="679"/>
        <v>1</v>
      </c>
      <c r="AM511" s="1">
        <v>1</v>
      </c>
      <c r="AN511" s="16">
        <f t="shared" si="680"/>
        <v>5965.98</v>
      </c>
      <c r="AO511" s="16">
        <f t="shared" si="681"/>
        <v>5965.98</v>
      </c>
      <c r="AP511" s="1">
        <v>1</v>
      </c>
      <c r="AQ511" s="1">
        <v>1</v>
      </c>
      <c r="AR511" s="1">
        <v>1</v>
      </c>
      <c r="AS511" s="1">
        <v>1</v>
      </c>
      <c r="AT511" s="1">
        <v>1</v>
      </c>
      <c r="AU511" s="1">
        <v>1</v>
      </c>
      <c r="AV511" s="1">
        <v>1</v>
      </c>
      <c r="AW511" s="1">
        <v>1</v>
      </c>
      <c r="AX511" s="1">
        <v>1</v>
      </c>
      <c r="AZ511" s="1" t="str">
        <f t="shared" si="682"/>
        <v>N0585</v>
      </c>
      <c r="BA511" s="1" t="str">
        <f t="shared" si="683"/>
        <v>D04957</v>
      </c>
      <c r="BB511" s="1" t="str">
        <f t="shared" si="683"/>
        <v>PIRET JÕGI</v>
      </c>
      <c r="BC511" s="1">
        <f t="shared" si="684"/>
        <v>50830</v>
      </c>
      <c r="BE511" s="1">
        <v>71200013</v>
      </c>
      <c r="BG511" s="1" t="str">
        <f t="shared" si="685"/>
        <v>000000000000003062</v>
      </c>
      <c r="BH511" s="1">
        <f>VLOOKUP($AB511,[3]SAP!$AN$4:$AU$7387,4,0)</f>
        <v>2026</v>
      </c>
      <c r="BI511" s="1" t="str">
        <f>VLOOKUP($AB511,[3]SAP!$AN$4:$AU$7387,5,0)</f>
        <v>2026-PRL1-50830</v>
      </c>
      <c r="BJ511" s="1">
        <f>VLOOKUP($AB511,[3]SAP!$AN$4:$AU$7387,6,0)</f>
        <v>1</v>
      </c>
      <c r="BK511" s="1" t="str">
        <f>VLOOKUP($AB511,[3]SAP!$AN$4:$AU$7387,7,0)</f>
        <v>TK016</v>
      </c>
      <c r="BL511" s="1" t="str">
        <f>VLOOKUP($AB511,[3]SAP!$AN$4:$AU$7387,8,0)</f>
        <v>#</v>
      </c>
      <c r="BM511" s="1">
        <f t="shared" si="686"/>
        <v>0.2</v>
      </c>
      <c r="BN511" s="1">
        <v>1</v>
      </c>
      <c r="BO511" s="16">
        <v>1306.2000000000003</v>
      </c>
      <c r="BP511" s="15">
        <f t="shared" si="687"/>
        <v>261.24</v>
      </c>
      <c r="BQ511" s="1">
        <v>1</v>
      </c>
      <c r="BR511" s="1">
        <v>1</v>
      </c>
      <c r="BS511" s="1">
        <v>1</v>
      </c>
      <c r="BT511" s="1">
        <v>1</v>
      </c>
      <c r="BU511" s="1">
        <v>1</v>
      </c>
      <c r="BV511" s="1">
        <v>1</v>
      </c>
      <c r="BW511" s="1">
        <v>1</v>
      </c>
      <c r="BX511" s="1">
        <v>1</v>
      </c>
      <c r="BY511" s="1">
        <v>1</v>
      </c>
    </row>
    <row r="512" spans="1:77" x14ac:dyDescent="0.25">
      <c r="A512" s="12" t="str">
        <f t="shared" si="673"/>
        <v>50721N0828D06267</v>
      </c>
      <c r="B512" s="1">
        <v>12378063</v>
      </c>
      <c r="C512" s="12">
        <v>50721</v>
      </c>
      <c r="D512" s="1" t="s">
        <v>2377</v>
      </c>
      <c r="E512" s="1" t="s">
        <v>2379</v>
      </c>
      <c r="F512" s="1" t="s">
        <v>2380</v>
      </c>
      <c r="G512" s="1">
        <v>3069</v>
      </c>
      <c r="H512" s="1" t="s">
        <v>2381</v>
      </c>
      <c r="I512" s="1">
        <v>1</v>
      </c>
      <c r="J512" s="15">
        <v>7470.92</v>
      </c>
      <c r="K512" s="1">
        <v>0.4</v>
      </c>
      <c r="L512" s="15">
        <v>522.48</v>
      </c>
      <c r="M512" s="1">
        <v>7993.4</v>
      </c>
      <c r="N512" s="1"/>
      <c r="O512" s="12" t="str">
        <f>VLOOKUP(C512,'[1]minu seosed mai'!$E$3:$F$784,2,0)</f>
        <v>OÜ Perearst Rauno Kurg</v>
      </c>
      <c r="P512" s="12" t="str">
        <f>VLOOKUP(A512,'[2]minu seosed mai'!$A$3:$A$784,1,0)</f>
        <v>50721N0828D06267</v>
      </c>
      <c r="Q512" s="12"/>
      <c r="R512" s="12" t="str">
        <f>VLOOKUP(H512,'[2]minu seosed mai'!$B$3:$F$784,5,0)</f>
        <v>OÜ Perearst Rauno Kurg</v>
      </c>
      <c r="S512" s="12" t="s">
        <v>2382</v>
      </c>
      <c r="T512" s="12" t="s">
        <v>2383</v>
      </c>
      <c r="U512" s="12"/>
      <c r="V512" s="12" t="s">
        <v>2382</v>
      </c>
      <c r="X512" s="16">
        <f t="shared" si="674"/>
        <v>7470.92</v>
      </c>
      <c r="Y512" s="1" t="str">
        <f t="shared" si="675"/>
        <v>N0828</v>
      </c>
      <c r="Z512" s="1" t="str">
        <f t="shared" si="676"/>
        <v>D06267</v>
      </c>
      <c r="AB512" s="1">
        <f t="shared" si="677"/>
        <v>50721</v>
      </c>
      <c r="AC512" s="1" t="str">
        <f t="shared" si="677"/>
        <v>OÜ Perearst Rauno Kurg</v>
      </c>
      <c r="AD512" s="1">
        <f>VLOOKUP(G512,[2]abi!$A$2:$C$4,2,0)</f>
        <v>71200022</v>
      </c>
      <c r="AF512" s="1" t="str">
        <f t="shared" si="678"/>
        <v>000000000000003069</v>
      </c>
      <c r="AG512" s="1">
        <f>VLOOKUP($AB512,[3]SAP!AN$4:AU$7387,4,0)</f>
        <v>2026</v>
      </c>
      <c r="AH512" s="1" t="str">
        <f>VLOOKUP($AB512,[3]SAP!$AN$4:$AU$7387,5,0)</f>
        <v>2026-PRL1-50721</v>
      </c>
      <c r="AI512" s="1">
        <f>VLOOKUP($AB512,[3]SAP!$AN$4:$AU$7387,6,0)</f>
        <v>1</v>
      </c>
      <c r="AJ512" s="1" t="str">
        <f>VLOOKUP($AB512,[3]SAP!$AN$4:$AU$7387,7,0)</f>
        <v>TK020</v>
      </c>
      <c r="AK512" s="1" t="str">
        <f>VLOOKUP($AB512,[3]SAP!$AN$4:$AU$7387,8,0)</f>
        <v>#</v>
      </c>
      <c r="AL512" s="1">
        <f t="shared" si="679"/>
        <v>1</v>
      </c>
      <c r="AM512" s="1">
        <v>1</v>
      </c>
      <c r="AN512" s="16">
        <f t="shared" si="680"/>
        <v>7470.92</v>
      </c>
      <c r="AO512" s="16">
        <f t="shared" si="681"/>
        <v>7470.92</v>
      </c>
      <c r="AP512" s="1">
        <v>1</v>
      </c>
      <c r="AQ512" s="1">
        <v>1</v>
      </c>
      <c r="AR512" s="1">
        <v>1</v>
      </c>
      <c r="AS512" s="1">
        <v>1</v>
      </c>
      <c r="AT512" s="1">
        <v>1</v>
      </c>
      <c r="AU512" s="1">
        <v>1</v>
      </c>
      <c r="AV512" s="1">
        <v>1</v>
      </c>
      <c r="AW512" s="1">
        <v>1</v>
      </c>
      <c r="AX512" s="1">
        <v>1</v>
      </c>
      <c r="AZ512" s="1" t="str">
        <f t="shared" si="682"/>
        <v>N0828</v>
      </c>
      <c r="BA512" s="1" t="str">
        <f t="shared" si="683"/>
        <v>D06267</v>
      </c>
      <c r="BB512" s="1" t="str">
        <f t="shared" si="683"/>
        <v>RAUNO KURG</v>
      </c>
      <c r="BC512" s="1">
        <f t="shared" si="684"/>
        <v>50721</v>
      </c>
      <c r="BE512" s="1">
        <v>71200013</v>
      </c>
      <c r="BG512" s="1" t="str">
        <f t="shared" si="685"/>
        <v>000000000000003062</v>
      </c>
      <c r="BH512" s="1">
        <f>VLOOKUP($AB512,[3]SAP!$AN$4:$AU$7387,4,0)</f>
        <v>2026</v>
      </c>
      <c r="BI512" s="1" t="str">
        <f>VLOOKUP($AB512,[3]SAP!$AN$4:$AU$7387,5,0)</f>
        <v>2026-PRL1-50721</v>
      </c>
      <c r="BJ512" s="1">
        <f>VLOOKUP($AB512,[3]SAP!$AN$4:$AU$7387,6,0)</f>
        <v>1</v>
      </c>
      <c r="BK512" s="1" t="str">
        <f>VLOOKUP($AB512,[3]SAP!$AN$4:$AU$7387,7,0)</f>
        <v>TK020</v>
      </c>
      <c r="BL512" s="1" t="str">
        <f>VLOOKUP($AB512,[3]SAP!$AN$4:$AU$7387,8,0)</f>
        <v>#</v>
      </c>
      <c r="BM512" s="1">
        <f t="shared" si="686"/>
        <v>0.4</v>
      </c>
      <c r="BN512" s="1">
        <v>1</v>
      </c>
      <c r="BO512" s="16">
        <v>1306.2000000000003</v>
      </c>
      <c r="BP512" s="15">
        <f t="shared" si="687"/>
        <v>522.48</v>
      </c>
      <c r="BQ512" s="1">
        <v>1</v>
      </c>
      <c r="BR512" s="1">
        <v>1</v>
      </c>
      <c r="BS512" s="1">
        <v>1</v>
      </c>
      <c r="BT512" s="1">
        <v>1</v>
      </c>
      <c r="BU512" s="1">
        <v>1</v>
      </c>
      <c r="BV512" s="1">
        <v>1</v>
      </c>
      <c r="BW512" s="1">
        <v>1</v>
      </c>
      <c r="BX512" s="1">
        <v>1</v>
      </c>
      <c r="BY512" s="1">
        <v>1</v>
      </c>
    </row>
    <row r="513" spans="1:77" x14ac:dyDescent="0.25">
      <c r="A513" s="12" t="str">
        <f t="shared" si="673"/>
        <v>50745N0710D06276</v>
      </c>
      <c r="B513" s="1">
        <v>12557564</v>
      </c>
      <c r="C513" s="12">
        <v>50745</v>
      </c>
      <c r="D513" s="1" t="s">
        <v>2382</v>
      </c>
      <c r="E513" s="1" t="s">
        <v>2384</v>
      </c>
      <c r="F513" s="1" t="s">
        <v>2385</v>
      </c>
      <c r="G513" s="1">
        <v>3069</v>
      </c>
      <c r="H513" s="1" t="s">
        <v>2386</v>
      </c>
      <c r="I513" s="1">
        <v>1</v>
      </c>
      <c r="J513" s="15">
        <v>7470.92</v>
      </c>
      <c r="K513" s="1">
        <v>0.70000000000000007</v>
      </c>
      <c r="L513" s="15">
        <v>914.34000000000015</v>
      </c>
      <c r="M513" s="1">
        <v>8385.26</v>
      </c>
      <c r="N513" s="1"/>
      <c r="O513" s="12" t="str">
        <f>VLOOKUP(C513,'[1]minu seosed mai'!$E$3:$F$784,2,0)</f>
        <v>OÜ Perearst Ruth Ladva</v>
      </c>
      <c r="P513" s="12" t="str">
        <f>VLOOKUP(A513,'[2]minu seosed mai'!$A$3:$A$784,1,0)</f>
        <v>50745N0710D06276</v>
      </c>
      <c r="Q513" s="12"/>
      <c r="R513" s="12" t="str">
        <f>VLOOKUP(H513,'[2]minu seosed mai'!$B$3:$F$784,5,0)</f>
        <v>OÜ Perearst Ruth Ladva</v>
      </c>
      <c r="S513" s="12" t="s">
        <v>2387</v>
      </c>
      <c r="T513" s="12" t="s">
        <v>2388</v>
      </c>
      <c r="U513" s="12"/>
      <c r="V513" s="12" t="s">
        <v>2387</v>
      </c>
      <c r="X513" s="16">
        <f t="shared" si="674"/>
        <v>7470.92</v>
      </c>
      <c r="Y513" s="1" t="str">
        <f t="shared" si="675"/>
        <v>N0710</v>
      </c>
      <c r="Z513" s="1" t="str">
        <f t="shared" si="676"/>
        <v>D06276</v>
      </c>
      <c r="AB513" s="1">
        <f t="shared" si="677"/>
        <v>50745</v>
      </c>
      <c r="AC513" s="1" t="str">
        <f t="shared" si="677"/>
        <v>OÜ Perearst Ruth Ladva</v>
      </c>
      <c r="AD513" s="1">
        <f>VLOOKUP(G513,[2]abi!$A$2:$C$4,2,0)</f>
        <v>71200022</v>
      </c>
      <c r="AF513" s="1" t="str">
        <f t="shared" si="678"/>
        <v>000000000000003069</v>
      </c>
      <c r="AG513" s="1">
        <f>VLOOKUP($AB513,[3]SAP!AN$4:AU$7387,4,0)</f>
        <v>2026</v>
      </c>
      <c r="AH513" s="1" t="str">
        <f>VLOOKUP($AB513,[3]SAP!$AN$4:$AU$7387,5,0)</f>
        <v>2026-PRL1-50745</v>
      </c>
      <c r="AI513" s="1">
        <f>VLOOKUP($AB513,[3]SAP!$AN$4:$AU$7387,6,0)</f>
        <v>1</v>
      </c>
      <c r="AJ513" s="1" t="str">
        <f>VLOOKUP($AB513,[3]SAP!$AN$4:$AU$7387,7,0)</f>
        <v>TK020</v>
      </c>
      <c r="AK513" s="1" t="str">
        <f>VLOOKUP($AB513,[3]SAP!$AN$4:$AU$7387,8,0)</f>
        <v>#</v>
      </c>
      <c r="AL513" s="1">
        <f t="shared" si="679"/>
        <v>1</v>
      </c>
      <c r="AM513" s="1">
        <v>1</v>
      </c>
      <c r="AN513" s="16">
        <f t="shared" si="680"/>
        <v>7470.92</v>
      </c>
      <c r="AO513" s="16">
        <f t="shared" si="681"/>
        <v>7470.92</v>
      </c>
      <c r="AP513" s="1">
        <v>1</v>
      </c>
      <c r="AQ513" s="1">
        <v>1</v>
      </c>
      <c r="AR513" s="1">
        <v>1</v>
      </c>
      <c r="AS513" s="1">
        <v>1</v>
      </c>
      <c r="AT513" s="1">
        <v>1</v>
      </c>
      <c r="AU513" s="1">
        <v>1</v>
      </c>
      <c r="AV513" s="1">
        <v>1</v>
      </c>
      <c r="AW513" s="1">
        <v>1</v>
      </c>
      <c r="AX513" s="1">
        <v>1</v>
      </c>
      <c r="AZ513" s="1" t="str">
        <f t="shared" si="682"/>
        <v>N0710</v>
      </c>
      <c r="BA513" s="1" t="str">
        <f t="shared" si="683"/>
        <v>D06276</v>
      </c>
      <c r="BB513" s="1" t="str">
        <f t="shared" si="683"/>
        <v>RUTH LADVA</v>
      </c>
      <c r="BC513" s="1">
        <f t="shared" si="684"/>
        <v>50745</v>
      </c>
      <c r="BE513" s="1">
        <v>71200013</v>
      </c>
      <c r="BG513" s="1" t="str">
        <f t="shared" si="685"/>
        <v>000000000000003062</v>
      </c>
      <c r="BH513" s="1">
        <f>VLOOKUP($AB513,[3]SAP!$AN$4:$AU$7387,4,0)</f>
        <v>2026</v>
      </c>
      <c r="BI513" s="1" t="str">
        <f>VLOOKUP($AB513,[3]SAP!$AN$4:$AU$7387,5,0)</f>
        <v>2026-PRL1-50745</v>
      </c>
      <c r="BJ513" s="1">
        <f>VLOOKUP($AB513,[3]SAP!$AN$4:$AU$7387,6,0)</f>
        <v>1</v>
      </c>
      <c r="BK513" s="1" t="str">
        <f>VLOOKUP($AB513,[3]SAP!$AN$4:$AU$7387,7,0)</f>
        <v>TK020</v>
      </c>
      <c r="BL513" s="1" t="str">
        <f>VLOOKUP($AB513,[3]SAP!$AN$4:$AU$7387,8,0)</f>
        <v>#</v>
      </c>
      <c r="BM513" s="1">
        <f t="shared" si="686"/>
        <v>0.70000000000000007</v>
      </c>
      <c r="BN513" s="1">
        <v>1</v>
      </c>
      <c r="BO513" s="16">
        <v>1306.2000000000003</v>
      </c>
      <c r="BP513" s="15">
        <f t="shared" si="687"/>
        <v>914.34000000000015</v>
      </c>
      <c r="BQ513" s="1">
        <v>1</v>
      </c>
      <c r="BR513" s="1">
        <v>1</v>
      </c>
      <c r="BS513" s="1">
        <v>1</v>
      </c>
      <c r="BT513" s="1">
        <v>1</v>
      </c>
      <c r="BU513" s="1">
        <v>1</v>
      </c>
      <c r="BV513" s="1">
        <v>1</v>
      </c>
      <c r="BW513" s="1">
        <v>1</v>
      </c>
      <c r="BX513" s="1">
        <v>1</v>
      </c>
      <c r="BY513" s="1">
        <v>1</v>
      </c>
    </row>
    <row r="514" spans="1:77" x14ac:dyDescent="0.25">
      <c r="A514" s="12" t="str">
        <f t="shared" si="612"/>
        <v>508403069D02534</v>
      </c>
      <c r="B514" s="1">
        <v>14484786</v>
      </c>
      <c r="C514" s="12">
        <v>50840</v>
      </c>
      <c r="D514" s="1" t="s">
        <v>2387</v>
      </c>
      <c r="E514" s="1" t="s">
        <v>2389</v>
      </c>
      <c r="F514" s="1" t="s">
        <v>2390</v>
      </c>
      <c r="G514" s="1">
        <v>3069</v>
      </c>
      <c r="H514" s="1" t="s">
        <v>2391</v>
      </c>
      <c r="I514" s="1">
        <v>0</v>
      </c>
      <c r="J514" s="17">
        <v>0</v>
      </c>
      <c r="L514" s="1">
        <v>0</v>
      </c>
      <c r="M514" s="1">
        <v>0</v>
      </c>
      <c r="N514" s="1"/>
      <c r="O514" s="12" t="str">
        <f>VLOOKUP(C514,'[1]minu seosed mai'!$E$3:$F$784,2,0)</f>
        <v>OÜ perearst T.Girinskaja</v>
      </c>
      <c r="P514" s="12" t="e">
        <f>VLOOKUP(A514,'[1]minu seosed mai'!$A$3:$A$784,1,0)</f>
        <v>#N/A</v>
      </c>
      <c r="Q514" s="12"/>
      <c r="R514" s="12" t="str">
        <f>VLOOKUP(H514,'[2]minu seosed mai'!$B$3:$F$784,5,0)</f>
        <v>OÜ perearst T.Girinskaja</v>
      </c>
      <c r="S514" s="12" t="s">
        <v>2392</v>
      </c>
      <c r="T514" s="12" t="s">
        <v>2393</v>
      </c>
      <c r="U514" s="12"/>
      <c r="V514" s="12" t="s">
        <v>2392</v>
      </c>
    </row>
    <row r="515" spans="1:77" x14ac:dyDescent="0.25">
      <c r="A515" s="12" t="str">
        <f t="shared" ref="A515:A517" si="688">C515&amp;H515&amp;E515</f>
        <v>50447N0725D00727</v>
      </c>
      <c r="B515" s="1">
        <v>10911636</v>
      </c>
      <c r="C515" s="12">
        <v>50447</v>
      </c>
      <c r="D515" s="1" t="s">
        <v>2394</v>
      </c>
      <c r="E515" s="1" t="s">
        <v>2395</v>
      </c>
      <c r="F515" s="1" t="s">
        <v>2396</v>
      </c>
      <c r="G515" s="1">
        <v>3061</v>
      </c>
      <c r="H515" s="1" t="s">
        <v>2397</v>
      </c>
      <c r="I515" s="1">
        <v>1</v>
      </c>
      <c r="J515" s="15">
        <v>5965.98</v>
      </c>
      <c r="K515" s="1">
        <v>0.70000000000000007</v>
      </c>
      <c r="L515" s="15">
        <v>914.34000000000015</v>
      </c>
      <c r="M515" s="1">
        <v>6880.32</v>
      </c>
      <c r="N515" s="1"/>
      <c r="O515" s="12" t="str">
        <f>VLOOKUP(C515,'[1]minu seosed mai'!$E$3:$F$784,2,0)</f>
        <v>OÜ Perearst Tarvo Kiudma</v>
      </c>
      <c r="P515" s="12" t="str">
        <f>VLOOKUP(A515,'[2]minu seosed mai'!$A$3:$A$784,1,0)</f>
        <v>50447N0725D00727</v>
      </c>
      <c r="Q515" s="12"/>
      <c r="R515" s="12" t="str">
        <f>VLOOKUP(H515,'[2]minu seosed mai'!$B$3:$F$784,5,0)</f>
        <v>OÜ Perearst Tarvo Kiudma</v>
      </c>
      <c r="S515" s="12" t="s">
        <v>2398</v>
      </c>
      <c r="T515" s="12" t="s">
        <v>2399</v>
      </c>
      <c r="U515" s="12"/>
      <c r="V515" s="12" t="s">
        <v>2398</v>
      </c>
      <c r="X515" s="16">
        <f t="shared" ref="X515:X517" si="689">J515/I515</f>
        <v>5965.98</v>
      </c>
      <c r="Y515" s="1" t="str">
        <f t="shared" ref="Y515:Y517" si="690">H515</f>
        <v>N0725</v>
      </c>
      <c r="Z515" s="1" t="str">
        <f t="shared" ref="Z515:Z517" si="691">E515</f>
        <v>D00727</v>
      </c>
      <c r="AB515" s="1">
        <f t="shared" ref="AB515:AC517" si="692">C515</f>
        <v>50447</v>
      </c>
      <c r="AC515" s="1" t="str">
        <f t="shared" si="692"/>
        <v>OÜ PEREARST TARVO KIUDMA</v>
      </c>
      <c r="AD515" s="1">
        <f>VLOOKUP(G515,[2]abi!$A$2:$C$4,2,0)</f>
        <v>71200012</v>
      </c>
      <c r="AF515" s="1" t="str">
        <f t="shared" ref="AF515:AF517" si="693">$AF$1&amp;G515</f>
        <v>000000000000003061</v>
      </c>
      <c r="AG515" s="1">
        <f>VLOOKUP($AB515,[3]SAP!AN$4:AU$7387,4,0)</f>
        <v>2026</v>
      </c>
      <c r="AH515" s="1" t="str">
        <f>VLOOKUP($AB515,[3]SAP!$AN$4:$AU$7387,5,0)</f>
        <v>2026-PRL1-50447</v>
      </c>
      <c r="AI515" s="1" t="str">
        <f>VLOOKUP($AB515,[3]SAP!$AN$4:$AU$7387,6,0)</f>
        <v>#</v>
      </c>
      <c r="AJ515" s="1" t="str">
        <f>VLOOKUP($AB515,[3]SAP!$AN$4:$AU$7387,7,0)</f>
        <v>#</v>
      </c>
      <c r="AK515" s="1" t="str">
        <f>VLOOKUP($AB515,[3]SAP!$AN$4:$AU$7387,8,0)</f>
        <v>#</v>
      </c>
      <c r="AL515" s="1">
        <f t="shared" ref="AL515:AL517" si="694">I515</f>
        <v>1</v>
      </c>
      <c r="AM515" s="1">
        <v>1</v>
      </c>
      <c r="AN515" s="16">
        <f t="shared" ref="AN515:AN517" si="695">X515</f>
        <v>5965.98</v>
      </c>
      <c r="AO515" s="16">
        <f t="shared" ref="AO515:AO517" si="696">J515</f>
        <v>5965.98</v>
      </c>
      <c r="AP515" s="1">
        <v>1</v>
      </c>
      <c r="AQ515" s="1">
        <v>1</v>
      </c>
      <c r="AR515" s="1">
        <v>1</v>
      </c>
      <c r="AS515" s="1">
        <v>1</v>
      </c>
      <c r="AT515" s="1">
        <v>1</v>
      </c>
      <c r="AU515" s="1">
        <v>1</v>
      </c>
      <c r="AV515" s="1">
        <v>1</v>
      </c>
      <c r="AW515" s="1">
        <v>1</v>
      </c>
      <c r="AX515" s="1">
        <v>1</v>
      </c>
      <c r="AZ515" s="1" t="str">
        <f t="shared" ref="AZ515:AZ517" si="697">H515</f>
        <v>N0725</v>
      </c>
      <c r="BA515" s="1" t="str">
        <f t="shared" ref="BA515:BB517" si="698">E515</f>
        <v>D00727</v>
      </c>
      <c r="BB515" s="1" t="str">
        <f t="shared" si="698"/>
        <v>TARVO KIUDMA</v>
      </c>
      <c r="BC515" s="1">
        <f t="shared" ref="BC515:BC517" si="699">C515</f>
        <v>50447</v>
      </c>
      <c r="BE515" s="1">
        <v>71200013</v>
      </c>
      <c r="BG515" s="1" t="str">
        <f t="shared" ref="BG515:BG517" si="700">$BG$1&amp;3062</f>
        <v>000000000000003062</v>
      </c>
      <c r="BH515" s="1">
        <f>VLOOKUP($AB515,[3]SAP!$AN$4:$AU$7387,4,0)</f>
        <v>2026</v>
      </c>
      <c r="BI515" s="1" t="str">
        <f>VLOOKUP($AB515,[3]SAP!$AN$4:$AU$7387,5,0)</f>
        <v>2026-PRL1-50447</v>
      </c>
      <c r="BJ515" s="1" t="str">
        <f>VLOOKUP($AB515,[3]SAP!$AN$4:$AU$7387,6,0)</f>
        <v>#</v>
      </c>
      <c r="BK515" s="1" t="str">
        <f>VLOOKUP($AB515,[3]SAP!$AN$4:$AU$7387,7,0)</f>
        <v>#</v>
      </c>
      <c r="BL515" s="1" t="str">
        <f>VLOOKUP($AB515,[3]SAP!$AN$4:$AU$7387,8,0)</f>
        <v>#</v>
      </c>
      <c r="BM515" s="1">
        <f t="shared" ref="BM515:BM517" si="701">K515</f>
        <v>0.70000000000000007</v>
      </c>
      <c r="BN515" s="1">
        <v>1</v>
      </c>
      <c r="BO515" s="16">
        <v>1306.2000000000003</v>
      </c>
      <c r="BP515" s="15">
        <f t="shared" ref="BP515:BP517" si="702">L515</f>
        <v>914.34000000000015</v>
      </c>
      <c r="BQ515" s="1">
        <v>1</v>
      </c>
      <c r="BR515" s="1">
        <v>1</v>
      </c>
      <c r="BS515" s="1">
        <v>1</v>
      </c>
      <c r="BT515" s="1">
        <v>1</v>
      </c>
      <c r="BU515" s="1">
        <v>1</v>
      </c>
      <c r="BV515" s="1">
        <v>1</v>
      </c>
      <c r="BW515" s="1">
        <v>1</v>
      </c>
      <c r="BX515" s="1">
        <v>1</v>
      </c>
      <c r="BY515" s="1">
        <v>1</v>
      </c>
    </row>
    <row r="516" spans="1:77" x14ac:dyDescent="0.25">
      <c r="A516" s="12" t="str">
        <f t="shared" si="688"/>
        <v>61382N0621D01901</v>
      </c>
      <c r="B516" s="1">
        <v>11075320</v>
      </c>
      <c r="C516" s="12">
        <v>61382</v>
      </c>
      <c r="D516" s="1" t="s">
        <v>2400</v>
      </c>
      <c r="E516" s="1" t="s">
        <v>2401</v>
      </c>
      <c r="F516" s="1" t="s">
        <v>2402</v>
      </c>
      <c r="G516" s="1">
        <v>3069</v>
      </c>
      <c r="H516" s="1" t="s">
        <v>2403</v>
      </c>
      <c r="I516" s="1">
        <v>1</v>
      </c>
      <c r="J516" s="15">
        <v>7470.92</v>
      </c>
      <c r="K516" s="1">
        <v>0.4</v>
      </c>
      <c r="L516" s="15">
        <v>522.48</v>
      </c>
      <c r="M516" s="1">
        <v>7993.4</v>
      </c>
      <c r="N516" s="1"/>
      <c r="O516" s="12" t="str">
        <f>VLOOKUP(C516,'[1]minu seosed mai'!$E$3:$F$784,2,0)</f>
        <v>Perearst Tatjana Štšaslivaja OÜ</v>
      </c>
      <c r="P516" s="12" t="str">
        <f>VLOOKUP(A516,'[2]minu seosed mai'!$A$3:$A$784,1,0)</f>
        <v>61382N0621D01901</v>
      </c>
      <c r="Q516" s="12"/>
      <c r="R516" s="12" t="str">
        <f>VLOOKUP(H516,'[2]minu seosed mai'!$B$3:$F$784,5,0)</f>
        <v>Perearst Tatjana Štšaslivaja OÜ</v>
      </c>
      <c r="S516" s="12" t="s">
        <v>2404</v>
      </c>
      <c r="T516" s="12" t="s">
        <v>2405</v>
      </c>
      <c r="U516" s="12"/>
      <c r="V516" s="12" t="s">
        <v>2404</v>
      </c>
      <c r="X516" s="16">
        <f t="shared" si="689"/>
        <v>7470.92</v>
      </c>
      <c r="Y516" s="1" t="str">
        <f t="shared" si="690"/>
        <v>N0621</v>
      </c>
      <c r="Z516" s="1" t="str">
        <f t="shared" si="691"/>
        <v>D01901</v>
      </c>
      <c r="AB516" s="1">
        <f t="shared" si="692"/>
        <v>61382</v>
      </c>
      <c r="AC516" s="1" t="str">
        <f t="shared" si="692"/>
        <v>OÜ Perearst Tatjana Štšaslivaja</v>
      </c>
      <c r="AD516" s="1">
        <f>VLOOKUP(G516,[2]abi!$A$2:$C$4,2,0)</f>
        <v>71200022</v>
      </c>
      <c r="AF516" s="1" t="str">
        <f t="shared" si="693"/>
        <v>000000000000003069</v>
      </c>
      <c r="AG516" s="1">
        <f>VLOOKUP($AB516,[3]SAP!AN$4:AU$7387,4,0)</f>
        <v>2026</v>
      </c>
      <c r="AH516" s="1" t="str">
        <f>VLOOKUP($AB516,[3]SAP!$AN$4:$AU$7387,5,0)</f>
        <v>2026-PRL1-61382</v>
      </c>
      <c r="AI516" s="1" t="str">
        <f>VLOOKUP($AB516,[3]SAP!$AN$4:$AU$7387,6,0)</f>
        <v>#</v>
      </c>
      <c r="AJ516" s="1" t="str">
        <f>VLOOKUP($AB516,[3]SAP!$AN$4:$AU$7387,7,0)</f>
        <v>#</v>
      </c>
      <c r="AK516" s="1" t="str">
        <f>VLOOKUP($AB516,[3]SAP!$AN$4:$AU$7387,8,0)</f>
        <v>#</v>
      </c>
      <c r="AL516" s="1">
        <f t="shared" si="694"/>
        <v>1</v>
      </c>
      <c r="AM516" s="1">
        <v>1</v>
      </c>
      <c r="AN516" s="16">
        <f t="shared" si="695"/>
        <v>7470.92</v>
      </c>
      <c r="AO516" s="16">
        <f t="shared" si="696"/>
        <v>7470.92</v>
      </c>
      <c r="AP516" s="1">
        <v>1</v>
      </c>
      <c r="AQ516" s="1">
        <v>1</v>
      </c>
      <c r="AR516" s="1">
        <v>1</v>
      </c>
      <c r="AS516" s="1">
        <v>1</v>
      </c>
      <c r="AT516" s="1">
        <v>1</v>
      </c>
      <c r="AU516" s="1">
        <v>1</v>
      </c>
      <c r="AV516" s="1">
        <v>1</v>
      </c>
      <c r="AW516" s="1">
        <v>1</v>
      </c>
      <c r="AX516" s="1">
        <v>1</v>
      </c>
      <c r="AZ516" s="1" t="str">
        <f t="shared" si="697"/>
        <v>N0621</v>
      </c>
      <c r="BA516" s="1" t="str">
        <f t="shared" si="698"/>
        <v>D01901</v>
      </c>
      <c r="BB516" s="1" t="str">
        <f t="shared" si="698"/>
        <v>TATJANA ŠTŠASLIVAJA</v>
      </c>
      <c r="BC516" s="1">
        <f t="shared" si="699"/>
        <v>61382</v>
      </c>
      <c r="BE516" s="1">
        <v>71200013</v>
      </c>
      <c r="BG516" s="1" t="str">
        <f t="shared" si="700"/>
        <v>000000000000003062</v>
      </c>
      <c r="BH516" s="1">
        <f>VLOOKUP($AB516,[3]SAP!$AN$4:$AU$7387,4,0)</f>
        <v>2026</v>
      </c>
      <c r="BI516" s="1" t="str">
        <f>VLOOKUP($AB516,[3]SAP!$AN$4:$AU$7387,5,0)</f>
        <v>2026-PRL1-61382</v>
      </c>
      <c r="BJ516" s="1" t="str">
        <f>VLOOKUP($AB516,[3]SAP!$AN$4:$AU$7387,6,0)</f>
        <v>#</v>
      </c>
      <c r="BK516" s="1" t="str">
        <f>VLOOKUP($AB516,[3]SAP!$AN$4:$AU$7387,7,0)</f>
        <v>#</v>
      </c>
      <c r="BL516" s="1" t="str">
        <f>VLOOKUP($AB516,[3]SAP!$AN$4:$AU$7387,8,0)</f>
        <v>#</v>
      </c>
      <c r="BM516" s="1">
        <f t="shared" si="701"/>
        <v>0.4</v>
      </c>
      <c r="BN516" s="1">
        <v>1</v>
      </c>
      <c r="BO516" s="16">
        <v>1306.2000000000003</v>
      </c>
      <c r="BP516" s="15">
        <f t="shared" si="702"/>
        <v>522.48</v>
      </c>
      <c r="BQ516" s="1">
        <v>1</v>
      </c>
      <c r="BR516" s="1">
        <v>1</v>
      </c>
      <c r="BS516" s="1">
        <v>1</v>
      </c>
      <c r="BT516" s="1">
        <v>1</v>
      </c>
      <c r="BU516" s="1">
        <v>1</v>
      </c>
      <c r="BV516" s="1">
        <v>1</v>
      </c>
      <c r="BW516" s="1">
        <v>1</v>
      </c>
      <c r="BX516" s="1">
        <v>1</v>
      </c>
      <c r="BY516" s="1">
        <v>1</v>
      </c>
    </row>
    <row r="517" spans="1:77" x14ac:dyDescent="0.25">
      <c r="A517" s="12" t="str">
        <f t="shared" si="688"/>
        <v>50146N0174D05895</v>
      </c>
      <c r="B517" s="1">
        <v>10818664</v>
      </c>
      <c r="C517" s="12">
        <v>50146</v>
      </c>
      <c r="D517" s="1" t="s">
        <v>2406</v>
      </c>
      <c r="E517" s="1" t="s">
        <v>2407</v>
      </c>
      <c r="F517" s="1" t="s">
        <v>2408</v>
      </c>
      <c r="G517" s="1">
        <v>3069</v>
      </c>
      <c r="H517" s="1" t="s">
        <v>2409</v>
      </c>
      <c r="I517" s="1">
        <v>1</v>
      </c>
      <c r="J517" s="15">
        <v>7470.92</v>
      </c>
      <c r="K517" s="1">
        <v>0.4</v>
      </c>
      <c r="L517" s="15">
        <v>522.48</v>
      </c>
      <c r="M517" s="1">
        <v>7993.4</v>
      </c>
      <c r="N517" s="1"/>
      <c r="O517" s="12" t="str">
        <f>VLOOKUP(C517,'[1]minu seosed mai'!$E$3:$F$784,2,0)</f>
        <v>Perearst Tiiu Kaju OÜ</v>
      </c>
      <c r="P517" s="12" t="str">
        <f>VLOOKUP(A517,'[2]minu seosed mai'!$A$3:$A$784,1,0)</f>
        <v>50146N0174D05895</v>
      </c>
      <c r="Q517" s="12"/>
      <c r="R517" s="12" t="str">
        <f>VLOOKUP(H517,'[2]minu seosed mai'!$B$3:$F$784,5,0)</f>
        <v>Perearst Tiiu Kaju OÜ</v>
      </c>
      <c r="S517" s="12" t="s">
        <v>2410</v>
      </c>
      <c r="T517" s="12" t="s">
        <v>2411</v>
      </c>
      <c r="U517" s="12"/>
      <c r="V517" s="12" t="s">
        <v>2410</v>
      </c>
      <c r="X517" s="16">
        <f t="shared" si="689"/>
        <v>7470.92</v>
      </c>
      <c r="Y517" s="1" t="str">
        <f t="shared" si="690"/>
        <v>N0174</v>
      </c>
      <c r="Z517" s="1" t="str">
        <f t="shared" si="691"/>
        <v>D05895</v>
      </c>
      <c r="AB517" s="1">
        <f t="shared" si="692"/>
        <v>50146</v>
      </c>
      <c r="AC517" s="1" t="str">
        <f t="shared" si="692"/>
        <v>OÜ Perearst Tiiu Kaju</v>
      </c>
      <c r="AD517" s="1">
        <f>VLOOKUP(G517,[2]abi!$A$2:$C$4,2,0)</f>
        <v>71200022</v>
      </c>
      <c r="AF517" s="1" t="str">
        <f t="shared" si="693"/>
        <v>000000000000003069</v>
      </c>
      <c r="AG517" s="1">
        <f>VLOOKUP($AB517,[3]SAP!AN$4:AU$7387,4,0)</f>
        <v>2026</v>
      </c>
      <c r="AH517" s="1" t="str">
        <f>VLOOKUP($AB517,[3]SAP!$AN$4:$AU$7387,5,0)</f>
        <v>2026-PRL1-50146</v>
      </c>
      <c r="AI517" s="1" t="str">
        <f>VLOOKUP($AB517,[3]SAP!$AN$4:$AU$7387,6,0)</f>
        <v>#</v>
      </c>
      <c r="AJ517" s="1" t="str">
        <f>VLOOKUP($AB517,[3]SAP!$AN$4:$AU$7387,7,0)</f>
        <v>#</v>
      </c>
      <c r="AK517" s="1" t="str">
        <f>VLOOKUP($AB517,[3]SAP!$AN$4:$AU$7387,8,0)</f>
        <v>#</v>
      </c>
      <c r="AL517" s="1">
        <f t="shared" si="694"/>
        <v>1</v>
      </c>
      <c r="AM517" s="1">
        <v>1</v>
      </c>
      <c r="AN517" s="16">
        <f t="shared" si="695"/>
        <v>7470.92</v>
      </c>
      <c r="AO517" s="16">
        <f t="shared" si="696"/>
        <v>7470.92</v>
      </c>
      <c r="AP517" s="1">
        <v>1</v>
      </c>
      <c r="AQ517" s="1">
        <v>1</v>
      </c>
      <c r="AR517" s="1">
        <v>1</v>
      </c>
      <c r="AS517" s="1">
        <v>1</v>
      </c>
      <c r="AT517" s="1">
        <v>1</v>
      </c>
      <c r="AU517" s="1">
        <v>1</v>
      </c>
      <c r="AV517" s="1">
        <v>1</v>
      </c>
      <c r="AW517" s="1">
        <v>1</v>
      </c>
      <c r="AX517" s="1">
        <v>1</v>
      </c>
      <c r="AZ517" s="1" t="str">
        <f t="shared" si="697"/>
        <v>N0174</v>
      </c>
      <c r="BA517" s="1" t="str">
        <f t="shared" si="698"/>
        <v>D05895</v>
      </c>
      <c r="BB517" s="1" t="str">
        <f t="shared" si="698"/>
        <v>TIIU KAJU</v>
      </c>
      <c r="BC517" s="1">
        <f t="shared" si="699"/>
        <v>50146</v>
      </c>
      <c r="BE517" s="1">
        <v>71200013</v>
      </c>
      <c r="BG517" s="1" t="str">
        <f t="shared" si="700"/>
        <v>000000000000003062</v>
      </c>
      <c r="BH517" s="1">
        <f>VLOOKUP($AB517,[3]SAP!$AN$4:$AU$7387,4,0)</f>
        <v>2026</v>
      </c>
      <c r="BI517" s="1" t="str">
        <f>VLOOKUP($AB517,[3]SAP!$AN$4:$AU$7387,5,0)</f>
        <v>2026-PRL1-50146</v>
      </c>
      <c r="BJ517" s="1" t="str">
        <f>VLOOKUP($AB517,[3]SAP!$AN$4:$AU$7387,6,0)</f>
        <v>#</v>
      </c>
      <c r="BK517" s="1" t="str">
        <f>VLOOKUP($AB517,[3]SAP!$AN$4:$AU$7387,7,0)</f>
        <v>#</v>
      </c>
      <c r="BL517" s="1" t="str">
        <f>VLOOKUP($AB517,[3]SAP!$AN$4:$AU$7387,8,0)</f>
        <v>#</v>
      </c>
      <c r="BM517" s="1">
        <f t="shared" si="701"/>
        <v>0.4</v>
      </c>
      <c r="BN517" s="1">
        <v>1</v>
      </c>
      <c r="BO517" s="16">
        <v>1306.2000000000003</v>
      </c>
      <c r="BP517" s="15">
        <f t="shared" si="702"/>
        <v>522.48</v>
      </c>
      <c r="BQ517" s="1">
        <v>1</v>
      </c>
      <c r="BR517" s="1">
        <v>1</v>
      </c>
      <c r="BS517" s="1">
        <v>1</v>
      </c>
      <c r="BT517" s="1">
        <v>1</v>
      </c>
      <c r="BU517" s="1">
        <v>1</v>
      </c>
      <c r="BV517" s="1">
        <v>1</v>
      </c>
      <c r="BW517" s="1">
        <v>1</v>
      </c>
      <c r="BX517" s="1">
        <v>1</v>
      </c>
      <c r="BY517" s="1">
        <v>1</v>
      </c>
    </row>
    <row r="518" spans="1:77" x14ac:dyDescent="0.25">
      <c r="A518" s="12" t="str">
        <f t="shared" ref="A518:A568" si="703">C518&amp;G518&amp;E518</f>
        <v>505753061D04861</v>
      </c>
      <c r="B518" s="1">
        <v>11262281</v>
      </c>
      <c r="C518" s="12">
        <v>50575</v>
      </c>
      <c r="D518" s="1" t="s">
        <v>2410</v>
      </c>
      <c r="E518" s="1" t="s">
        <v>2412</v>
      </c>
      <c r="F518" s="1" t="s">
        <v>2413</v>
      </c>
      <c r="G518" s="1">
        <v>3061</v>
      </c>
      <c r="H518" s="1" t="s">
        <v>2414</v>
      </c>
      <c r="I518" s="1">
        <v>0</v>
      </c>
      <c r="J518" s="17">
        <v>0</v>
      </c>
      <c r="L518" s="1">
        <v>0</v>
      </c>
      <c r="M518" s="1">
        <v>0</v>
      </c>
      <c r="N518" s="1"/>
      <c r="O518" s="12" t="str">
        <f>VLOOKUP(C518,'[1]minu seosed mai'!$E$3:$F$784,2,0)</f>
        <v>OÜ Perearst Valentina Kesper</v>
      </c>
      <c r="P518" s="12" t="e">
        <f>VLOOKUP(A518,'[1]minu seosed mai'!$A$3:$A$784,1,0)</f>
        <v>#N/A</v>
      </c>
      <c r="Q518" s="12"/>
      <c r="R518" s="12" t="str">
        <f>VLOOKUP(H518,'[2]minu seosed mai'!$B$3:$F$784,5,0)</f>
        <v>OÜ Perearst Valentina Kesper</v>
      </c>
      <c r="S518" s="12" t="s">
        <v>2415</v>
      </c>
      <c r="T518" s="12" t="s">
        <v>2416</v>
      </c>
      <c r="U518" s="12"/>
      <c r="V518" s="12" t="s">
        <v>2415</v>
      </c>
    </row>
    <row r="519" spans="1:77" x14ac:dyDescent="0.25">
      <c r="A519" s="12" t="str">
        <f t="shared" ref="A519:A520" si="704">C519&amp;H519&amp;E519</f>
        <v>50678N0638D06249</v>
      </c>
      <c r="B519" s="1">
        <v>11755411</v>
      </c>
      <c r="C519" s="12">
        <v>50678</v>
      </c>
      <c r="D519" s="1" t="s">
        <v>2415</v>
      </c>
      <c r="E519" s="1" t="s">
        <v>2417</v>
      </c>
      <c r="F519" s="1" t="s">
        <v>2418</v>
      </c>
      <c r="G519" s="1">
        <v>3069</v>
      </c>
      <c r="H519" s="1" t="s">
        <v>2419</v>
      </c>
      <c r="I519" s="1">
        <v>1</v>
      </c>
      <c r="J519" s="15">
        <v>7470.92</v>
      </c>
      <c r="K519" s="1">
        <v>0.2</v>
      </c>
      <c r="L519" s="15">
        <v>261.24</v>
      </c>
      <c r="M519" s="1">
        <v>7732.16</v>
      </c>
      <c r="N519" s="1"/>
      <c r="O519" s="12" t="str">
        <f>VLOOKUP(C519,'[1]minu seosed mai'!$E$3:$F$784,2,0)</f>
        <v>OÜ Perearst Viida Kordmaa</v>
      </c>
      <c r="P519" s="12" t="str">
        <f>VLOOKUP(A519,'[2]minu seosed mai'!$A$3:$A$784,1,0)</f>
        <v>50678N0638D06249</v>
      </c>
      <c r="Q519" s="12"/>
      <c r="R519" s="12" t="str">
        <f>VLOOKUP(H519,'[2]minu seosed mai'!$B$3:$F$784,5,0)</f>
        <v>OÜ Perearst Viida Kordmaa</v>
      </c>
      <c r="S519" s="12" t="s">
        <v>2420</v>
      </c>
      <c r="T519" s="12" t="s">
        <v>2421</v>
      </c>
      <c r="U519" s="12"/>
      <c r="V519" s="12" t="s">
        <v>2420</v>
      </c>
      <c r="X519" s="16">
        <f t="shared" ref="X519:X520" si="705">J519/I519</f>
        <v>7470.92</v>
      </c>
      <c r="Y519" s="1" t="str">
        <f t="shared" ref="Y519:Y520" si="706">H519</f>
        <v>N0638</v>
      </c>
      <c r="Z519" s="1" t="str">
        <f t="shared" ref="Z519:Z520" si="707">E519</f>
        <v>D06249</v>
      </c>
      <c r="AB519" s="1">
        <f t="shared" ref="AB519:AC520" si="708">C519</f>
        <v>50678</v>
      </c>
      <c r="AC519" s="1" t="str">
        <f t="shared" si="708"/>
        <v>OÜ Perearst Viida Kordmaa</v>
      </c>
      <c r="AD519" s="1">
        <f>VLOOKUP(G519,[2]abi!$A$2:$C$4,2,0)</f>
        <v>71200022</v>
      </c>
      <c r="AF519" s="1" t="str">
        <f t="shared" ref="AF519:AF520" si="709">$AF$1&amp;G519</f>
        <v>000000000000003069</v>
      </c>
      <c r="AG519" s="1">
        <f>VLOOKUP($AB519,[3]SAP!AN$4:AU$7387,4,0)</f>
        <v>2026</v>
      </c>
      <c r="AH519" s="1" t="str">
        <f>VLOOKUP($AB519,[3]SAP!$AN$4:$AU$7387,5,0)</f>
        <v>2026-PRL1-50678</v>
      </c>
      <c r="AI519" s="1" t="str">
        <f>VLOOKUP($AB519,[3]SAP!$AN$4:$AU$7387,6,0)</f>
        <v>#</v>
      </c>
      <c r="AJ519" s="1" t="str">
        <f>VLOOKUP($AB519,[3]SAP!$AN$4:$AU$7387,7,0)</f>
        <v>#</v>
      </c>
      <c r="AK519" s="1" t="str">
        <f>VLOOKUP($AB519,[3]SAP!$AN$4:$AU$7387,8,0)</f>
        <v>#</v>
      </c>
      <c r="AL519" s="1">
        <f t="shared" ref="AL519:AL520" si="710">I519</f>
        <v>1</v>
      </c>
      <c r="AM519" s="1">
        <v>1</v>
      </c>
      <c r="AN519" s="16">
        <f t="shared" ref="AN519:AN520" si="711">X519</f>
        <v>7470.92</v>
      </c>
      <c r="AO519" s="16">
        <f t="shared" ref="AO519:AO520" si="712">J519</f>
        <v>7470.92</v>
      </c>
      <c r="AP519" s="1">
        <v>1</v>
      </c>
      <c r="AQ519" s="1">
        <v>1</v>
      </c>
      <c r="AR519" s="1">
        <v>1</v>
      </c>
      <c r="AS519" s="1">
        <v>1</v>
      </c>
      <c r="AT519" s="1">
        <v>1</v>
      </c>
      <c r="AU519" s="1">
        <v>1</v>
      </c>
      <c r="AV519" s="1">
        <v>1</v>
      </c>
      <c r="AW519" s="1">
        <v>1</v>
      </c>
      <c r="AX519" s="1">
        <v>1</v>
      </c>
      <c r="AZ519" s="1" t="str">
        <f t="shared" ref="AZ519:AZ520" si="713">H519</f>
        <v>N0638</v>
      </c>
      <c r="BA519" s="1" t="str">
        <f t="shared" ref="BA519:BB520" si="714">E519</f>
        <v>D06249</v>
      </c>
      <c r="BB519" s="1" t="str">
        <f t="shared" si="714"/>
        <v>VIIDA KORDMAA</v>
      </c>
      <c r="BC519" s="1">
        <f t="shared" ref="BC519:BC520" si="715">C519</f>
        <v>50678</v>
      </c>
      <c r="BE519" s="1">
        <v>71200013</v>
      </c>
      <c r="BG519" s="1" t="str">
        <f t="shared" ref="BG519:BG520" si="716">$BG$1&amp;3062</f>
        <v>000000000000003062</v>
      </c>
      <c r="BH519" s="1">
        <f>VLOOKUP($AB519,[3]SAP!$AN$4:$AU$7387,4,0)</f>
        <v>2026</v>
      </c>
      <c r="BI519" s="1" t="str">
        <f>VLOOKUP($AB519,[3]SAP!$AN$4:$AU$7387,5,0)</f>
        <v>2026-PRL1-50678</v>
      </c>
      <c r="BJ519" s="1" t="str">
        <f>VLOOKUP($AB519,[3]SAP!$AN$4:$AU$7387,6,0)</f>
        <v>#</v>
      </c>
      <c r="BK519" s="1" t="str">
        <f>VLOOKUP($AB519,[3]SAP!$AN$4:$AU$7387,7,0)</f>
        <v>#</v>
      </c>
      <c r="BL519" s="1" t="str">
        <f>VLOOKUP($AB519,[3]SAP!$AN$4:$AU$7387,8,0)</f>
        <v>#</v>
      </c>
      <c r="BM519" s="1">
        <f t="shared" ref="BM519:BM520" si="717">K519</f>
        <v>0.2</v>
      </c>
      <c r="BN519" s="1">
        <v>1</v>
      </c>
      <c r="BO519" s="16">
        <v>1306.2000000000003</v>
      </c>
      <c r="BP519" s="15">
        <f t="shared" ref="BP519:BP520" si="718">L519</f>
        <v>261.24</v>
      </c>
      <c r="BQ519" s="1">
        <v>1</v>
      </c>
      <c r="BR519" s="1">
        <v>1</v>
      </c>
      <c r="BS519" s="1">
        <v>1</v>
      </c>
      <c r="BT519" s="1">
        <v>1</v>
      </c>
      <c r="BU519" s="1">
        <v>1</v>
      </c>
      <c r="BV519" s="1">
        <v>1</v>
      </c>
      <c r="BW519" s="1">
        <v>1</v>
      </c>
      <c r="BX519" s="1">
        <v>1</v>
      </c>
      <c r="BY519" s="1">
        <v>1</v>
      </c>
    </row>
    <row r="520" spans="1:77" x14ac:dyDescent="0.25">
      <c r="A520" s="12" t="str">
        <f t="shared" si="704"/>
        <v>50530N0800D05603</v>
      </c>
      <c r="B520" s="1">
        <v>11105334</v>
      </c>
      <c r="C520" s="12">
        <v>50530</v>
      </c>
      <c r="D520" s="1" t="s">
        <v>2420</v>
      </c>
      <c r="E520" s="1" t="s">
        <v>2422</v>
      </c>
      <c r="F520" s="1" t="s">
        <v>2423</v>
      </c>
      <c r="G520" s="1">
        <v>3069</v>
      </c>
      <c r="H520" s="1" t="s">
        <v>2424</v>
      </c>
      <c r="I520" s="1">
        <v>0.8</v>
      </c>
      <c r="J520" s="15">
        <v>5976.7360000000008</v>
      </c>
      <c r="K520" s="1">
        <v>0.2</v>
      </c>
      <c r="L520" s="15">
        <v>261.24</v>
      </c>
      <c r="M520" s="1">
        <v>6237.9760000000006</v>
      </c>
      <c r="N520" s="1"/>
      <c r="O520" s="12" t="str">
        <f>VLOOKUP(C520,'[1]minu seosed mai'!$E$3:$F$784,2,0)</f>
        <v>OÜ Perearst Viivika Allas</v>
      </c>
      <c r="P520" s="12" t="str">
        <f>VLOOKUP(A520,'[2]minu seosed mai'!$A$3:$A$784,1,0)</f>
        <v>50530N0800D05603</v>
      </c>
      <c r="Q520" s="12"/>
      <c r="R520" s="12" t="str">
        <f>VLOOKUP(H520,'[2]minu seosed mai'!$B$3:$F$784,5,0)</f>
        <v>OÜ Perearst Viivika Allas</v>
      </c>
      <c r="S520" s="12" t="s">
        <v>2425</v>
      </c>
      <c r="T520" s="12" t="s">
        <v>2426</v>
      </c>
      <c r="U520" s="12"/>
      <c r="V520" s="12" t="s">
        <v>2425</v>
      </c>
      <c r="X520" s="16">
        <f t="shared" si="705"/>
        <v>7470.920000000001</v>
      </c>
      <c r="Y520" s="1" t="str">
        <f t="shared" si="706"/>
        <v>N0800</v>
      </c>
      <c r="Z520" s="1" t="str">
        <f t="shared" si="707"/>
        <v>D05603</v>
      </c>
      <c r="AB520" s="1">
        <f t="shared" si="708"/>
        <v>50530</v>
      </c>
      <c r="AC520" s="1" t="str">
        <f t="shared" si="708"/>
        <v>OÜ Perearst Viivika Allas</v>
      </c>
      <c r="AD520" s="1">
        <f>VLOOKUP(G520,[2]abi!$A$2:$C$4,2,0)</f>
        <v>71200022</v>
      </c>
      <c r="AF520" s="1" t="str">
        <f t="shared" si="709"/>
        <v>000000000000003069</v>
      </c>
      <c r="AG520" s="1">
        <f>VLOOKUP($AB520,[3]SAP!AN$4:AU$7387,4,0)</f>
        <v>2026</v>
      </c>
      <c r="AH520" s="1" t="str">
        <f>VLOOKUP($AB520,[3]SAP!$AN$4:$AU$7387,5,0)</f>
        <v>2026-PRL1-50530</v>
      </c>
      <c r="AI520" s="1" t="str">
        <f>VLOOKUP($AB520,[3]SAP!$AN$4:$AU$7387,6,0)</f>
        <v>#</v>
      </c>
      <c r="AJ520" s="1" t="str">
        <f>VLOOKUP($AB520,[3]SAP!$AN$4:$AU$7387,7,0)</f>
        <v>#</v>
      </c>
      <c r="AK520" s="1" t="str">
        <f>VLOOKUP($AB520,[3]SAP!$AN$4:$AU$7387,8,0)</f>
        <v>#</v>
      </c>
      <c r="AL520" s="1">
        <f t="shared" si="710"/>
        <v>0.8</v>
      </c>
      <c r="AM520" s="1">
        <v>1</v>
      </c>
      <c r="AN520" s="16">
        <f t="shared" si="711"/>
        <v>7470.920000000001</v>
      </c>
      <c r="AO520" s="16">
        <f t="shared" si="712"/>
        <v>5976.7360000000008</v>
      </c>
      <c r="AP520" s="1">
        <v>1</v>
      </c>
      <c r="AQ520" s="1">
        <v>1</v>
      </c>
      <c r="AR520" s="1">
        <v>1</v>
      </c>
      <c r="AS520" s="1">
        <v>1</v>
      </c>
      <c r="AT520" s="1">
        <v>1</v>
      </c>
      <c r="AU520" s="1">
        <v>1</v>
      </c>
      <c r="AV520" s="1">
        <v>1</v>
      </c>
      <c r="AW520" s="1">
        <v>1</v>
      </c>
      <c r="AX520" s="1">
        <v>1</v>
      </c>
      <c r="AZ520" s="1" t="str">
        <f t="shared" si="713"/>
        <v>N0800</v>
      </c>
      <c r="BA520" s="1" t="str">
        <f t="shared" si="714"/>
        <v>D05603</v>
      </c>
      <c r="BB520" s="1" t="str">
        <f t="shared" si="714"/>
        <v>VIIVIKA ALLAS</v>
      </c>
      <c r="BC520" s="1">
        <f t="shared" si="715"/>
        <v>50530</v>
      </c>
      <c r="BE520" s="1">
        <v>71200013</v>
      </c>
      <c r="BG520" s="1" t="str">
        <f t="shared" si="716"/>
        <v>000000000000003062</v>
      </c>
      <c r="BH520" s="1">
        <f>VLOOKUP($AB520,[3]SAP!$AN$4:$AU$7387,4,0)</f>
        <v>2026</v>
      </c>
      <c r="BI520" s="1" t="str">
        <f>VLOOKUP($AB520,[3]SAP!$AN$4:$AU$7387,5,0)</f>
        <v>2026-PRL1-50530</v>
      </c>
      <c r="BJ520" s="1" t="str">
        <f>VLOOKUP($AB520,[3]SAP!$AN$4:$AU$7387,6,0)</f>
        <v>#</v>
      </c>
      <c r="BK520" s="1" t="str">
        <f>VLOOKUP($AB520,[3]SAP!$AN$4:$AU$7387,7,0)</f>
        <v>#</v>
      </c>
      <c r="BL520" s="1" t="str">
        <f>VLOOKUP($AB520,[3]SAP!$AN$4:$AU$7387,8,0)</f>
        <v>#</v>
      </c>
      <c r="BM520" s="1">
        <f t="shared" si="717"/>
        <v>0.2</v>
      </c>
      <c r="BN520" s="1">
        <v>1</v>
      </c>
      <c r="BO520" s="16">
        <v>1306.2000000000003</v>
      </c>
      <c r="BP520" s="15">
        <f t="shared" si="718"/>
        <v>261.24</v>
      </c>
      <c r="BQ520" s="1">
        <v>1</v>
      </c>
      <c r="BR520" s="1">
        <v>1</v>
      </c>
      <c r="BS520" s="1">
        <v>1</v>
      </c>
      <c r="BT520" s="1">
        <v>1</v>
      </c>
      <c r="BU520" s="1">
        <v>1</v>
      </c>
      <c r="BV520" s="1">
        <v>1</v>
      </c>
      <c r="BW520" s="1">
        <v>1</v>
      </c>
      <c r="BX520" s="1">
        <v>1</v>
      </c>
      <c r="BY520" s="1">
        <v>1</v>
      </c>
    </row>
    <row r="521" spans="1:77" x14ac:dyDescent="0.25">
      <c r="A521" s="12" t="str">
        <f t="shared" si="703"/>
        <v>612873069D00832</v>
      </c>
      <c r="B521" s="1">
        <v>11038359</v>
      </c>
      <c r="C521" s="12">
        <v>61287</v>
      </c>
      <c r="D521" s="1" t="s">
        <v>2427</v>
      </c>
      <c r="E521" s="1" t="s">
        <v>2428</v>
      </c>
      <c r="F521" s="1" t="s">
        <v>2429</v>
      </c>
      <c r="G521" s="1">
        <v>3069</v>
      </c>
      <c r="H521" s="1" t="s">
        <v>2430</v>
      </c>
      <c r="I521" s="1">
        <v>0</v>
      </c>
      <c r="J521" s="17">
        <v>0</v>
      </c>
      <c r="L521" s="1">
        <v>0</v>
      </c>
      <c r="M521" s="1">
        <v>0</v>
      </c>
      <c r="N521" s="1"/>
      <c r="O521" s="12" t="str">
        <f>VLOOKUP(C521,'[1]minu seosed mai'!$E$3:$F$784,2,0)</f>
        <v>Perearst Viktoria Leleka OÜ</v>
      </c>
      <c r="P521" s="12" t="e">
        <f>VLOOKUP(A521,'[1]minu seosed mai'!$A$3:$A$784,1,0)</f>
        <v>#N/A</v>
      </c>
      <c r="Q521" s="12"/>
      <c r="R521" s="12" t="str">
        <f>VLOOKUP(H521,'[2]minu seosed mai'!$B$3:$F$784,5,0)</f>
        <v>Perearst Viktoria Leleka OÜ</v>
      </c>
      <c r="S521" s="12" t="e">
        <v>#N/A</v>
      </c>
      <c r="T521" s="12" t="e">
        <v>#N/A</v>
      </c>
      <c r="U521" s="12"/>
      <c r="V521" s="12" t="s">
        <v>1343</v>
      </c>
    </row>
    <row r="522" spans="1:77" x14ac:dyDescent="0.25">
      <c r="A522" s="12" t="str">
        <f t="shared" si="703"/>
        <v>502113069D05880</v>
      </c>
      <c r="B522" s="1">
        <v>10520284</v>
      </c>
      <c r="C522" s="12">
        <v>50211</v>
      </c>
      <c r="D522" s="1" t="s">
        <v>2431</v>
      </c>
      <c r="E522" s="1" t="s">
        <v>2432</v>
      </c>
      <c r="F522" s="1" t="s">
        <v>2433</v>
      </c>
      <c r="G522" s="1">
        <v>3069</v>
      </c>
      <c r="H522" s="1" t="s">
        <v>2434</v>
      </c>
      <c r="I522" s="1">
        <v>0</v>
      </c>
      <c r="J522" s="17">
        <v>0</v>
      </c>
      <c r="L522" s="1">
        <v>0</v>
      </c>
      <c r="M522" s="1">
        <v>0</v>
      </c>
      <c r="N522" s="23">
        <v>46022</v>
      </c>
      <c r="O522" s="12" t="e">
        <f>VLOOKUP(C522,'[1]minu seosed mai'!$E$3:$F$784,2,0)</f>
        <v>#N/A</v>
      </c>
      <c r="P522" s="12" t="e">
        <f>VLOOKUP(A522,'[1]minu seosed mai'!$A$3:$A$784,1,0)</f>
        <v>#N/A</v>
      </c>
      <c r="Q522" s="12"/>
      <c r="R522" s="12" t="str">
        <f>VLOOKUP(H522,'[2]minu seosed mai'!$B$3:$F$784,5,0)</f>
        <v>OÜ Ennetuskliinik</v>
      </c>
      <c r="S522" s="12" t="s">
        <v>2435</v>
      </c>
      <c r="T522" s="12" t="s">
        <v>2436</v>
      </c>
      <c r="U522" s="12"/>
      <c r="V522" s="12" t="s">
        <v>2435</v>
      </c>
    </row>
    <row r="523" spans="1:77" x14ac:dyDescent="0.25">
      <c r="A523" s="12" t="str">
        <f t="shared" ref="A523:A525" si="719">C523&amp;H523&amp;E523</f>
        <v>60926N0173D05907</v>
      </c>
      <c r="B523" s="1">
        <v>10873781</v>
      </c>
      <c r="C523" s="12">
        <v>60926</v>
      </c>
      <c r="D523" s="1" t="s">
        <v>2437</v>
      </c>
      <c r="E523" s="1" t="s">
        <v>2438</v>
      </c>
      <c r="F523" s="1" t="s">
        <v>2439</v>
      </c>
      <c r="G523" s="1">
        <v>3069</v>
      </c>
      <c r="H523" s="1" t="s">
        <v>2440</v>
      </c>
      <c r="I523" s="1">
        <v>1</v>
      </c>
      <c r="J523" s="15">
        <v>7470.92</v>
      </c>
      <c r="K523" s="1">
        <v>0.1</v>
      </c>
      <c r="L523" s="15">
        <v>130.62</v>
      </c>
      <c r="M523" s="1">
        <v>7601.54</v>
      </c>
      <c r="N523" s="1"/>
      <c r="O523" s="12" t="str">
        <f>VLOOKUP(C523,'[1]minu seosed mai'!$E$3:$F$784,2,0)</f>
        <v>Perearstikeskus Laagna OÜ</v>
      </c>
      <c r="P523" s="12" t="str">
        <f>VLOOKUP(A523,'[2]minu seosed mai'!$A$3:$A$784,1,0)</f>
        <v>60926N0173D05907</v>
      </c>
      <c r="Q523" s="12"/>
      <c r="R523" s="12" t="str">
        <f>VLOOKUP(H523,'[2]minu seosed mai'!$B$3:$F$784,5,0)</f>
        <v>Perearstikeskus Laagna OÜ</v>
      </c>
      <c r="S523" s="12" t="s">
        <v>2441</v>
      </c>
      <c r="T523" s="12" t="s">
        <v>2442</v>
      </c>
      <c r="U523" s="12"/>
      <c r="V523" s="12" t="s">
        <v>2441</v>
      </c>
      <c r="X523" s="16">
        <f t="shared" ref="X523:X525" si="720">J523/I523</f>
        <v>7470.92</v>
      </c>
      <c r="Y523" s="1" t="str">
        <f t="shared" ref="Y523:Y525" si="721">H523</f>
        <v>N0173</v>
      </c>
      <c r="Z523" s="1" t="str">
        <f t="shared" ref="Z523:Z525" si="722">E523</f>
        <v>D05907</v>
      </c>
      <c r="AB523" s="1">
        <f t="shared" ref="AB523:AC525" si="723">C523</f>
        <v>60926</v>
      </c>
      <c r="AC523" s="1" t="str">
        <f t="shared" si="723"/>
        <v>OÜ PEREARSTIKESKUS LAAGNA</v>
      </c>
      <c r="AD523" s="1">
        <f>VLOOKUP(G523,[2]abi!$A$2:$C$4,2,0)</f>
        <v>71200022</v>
      </c>
      <c r="AF523" s="1" t="str">
        <f t="shared" ref="AF523:AF525" si="724">$AF$1&amp;G523</f>
        <v>000000000000003069</v>
      </c>
      <c r="AG523" s="1">
        <f>VLOOKUP($AB523,[3]SAP!AN$4:AU$7387,4,0)</f>
        <v>2026</v>
      </c>
      <c r="AH523" s="1" t="str">
        <f>VLOOKUP($AB523,[3]SAP!$AN$4:$AU$7387,5,0)</f>
        <v>2026-PRL1-60926</v>
      </c>
      <c r="AI523" s="1" t="str">
        <f>VLOOKUP($AB523,[3]SAP!$AN$4:$AU$7387,6,0)</f>
        <v>#</v>
      </c>
      <c r="AJ523" s="1" t="str">
        <f>VLOOKUP($AB523,[3]SAP!$AN$4:$AU$7387,7,0)</f>
        <v>#</v>
      </c>
      <c r="AK523" s="1" t="str">
        <f>VLOOKUP($AB523,[3]SAP!$AN$4:$AU$7387,8,0)</f>
        <v>#</v>
      </c>
      <c r="AL523" s="1">
        <f t="shared" ref="AL523:AL525" si="725">I523</f>
        <v>1</v>
      </c>
      <c r="AM523" s="1">
        <v>1</v>
      </c>
      <c r="AN523" s="16">
        <f t="shared" ref="AN523:AN525" si="726">X523</f>
        <v>7470.92</v>
      </c>
      <c r="AO523" s="16">
        <f t="shared" ref="AO523:AO525" si="727">J523</f>
        <v>7470.92</v>
      </c>
      <c r="AP523" s="1">
        <v>1</v>
      </c>
      <c r="AQ523" s="1">
        <v>1</v>
      </c>
      <c r="AR523" s="1">
        <v>1</v>
      </c>
      <c r="AS523" s="1">
        <v>1</v>
      </c>
      <c r="AT523" s="1">
        <v>1</v>
      </c>
      <c r="AU523" s="1">
        <v>1</v>
      </c>
      <c r="AV523" s="1">
        <v>1</v>
      </c>
      <c r="AW523" s="1">
        <v>1</v>
      </c>
      <c r="AX523" s="1">
        <v>1</v>
      </c>
      <c r="AZ523" s="1" t="str">
        <f t="shared" ref="AZ523:AZ525" si="728">H523</f>
        <v>N0173</v>
      </c>
      <c r="BA523" s="1" t="str">
        <f t="shared" ref="BA523:BB525" si="729">E523</f>
        <v>D05907</v>
      </c>
      <c r="BB523" s="1" t="str">
        <f t="shared" si="729"/>
        <v>LJUDMILA LADÕTŠUK</v>
      </c>
      <c r="BC523" s="1">
        <f t="shared" ref="BC523:BC525" si="730">C523</f>
        <v>60926</v>
      </c>
      <c r="BE523" s="1">
        <v>71200013</v>
      </c>
      <c r="BG523" s="1" t="str">
        <f t="shared" ref="BG523:BG525" si="731">$BG$1&amp;3062</f>
        <v>000000000000003062</v>
      </c>
      <c r="BH523" s="1">
        <f>VLOOKUP($AB523,[3]SAP!$AN$4:$AU$7387,4,0)</f>
        <v>2026</v>
      </c>
      <c r="BI523" s="1" t="str">
        <f>VLOOKUP($AB523,[3]SAP!$AN$4:$AU$7387,5,0)</f>
        <v>2026-PRL1-60926</v>
      </c>
      <c r="BJ523" s="1" t="str">
        <f>VLOOKUP($AB523,[3]SAP!$AN$4:$AU$7387,6,0)</f>
        <v>#</v>
      </c>
      <c r="BK523" s="1" t="str">
        <f>VLOOKUP($AB523,[3]SAP!$AN$4:$AU$7387,7,0)</f>
        <v>#</v>
      </c>
      <c r="BL523" s="1" t="str">
        <f>VLOOKUP($AB523,[3]SAP!$AN$4:$AU$7387,8,0)</f>
        <v>#</v>
      </c>
      <c r="BM523" s="1">
        <f t="shared" ref="BM523:BM525" si="732">K523</f>
        <v>0.1</v>
      </c>
      <c r="BN523" s="1">
        <v>1</v>
      </c>
      <c r="BO523" s="16">
        <v>1306.2000000000003</v>
      </c>
      <c r="BP523" s="15">
        <f t="shared" ref="BP523:BP525" si="733">L523</f>
        <v>130.62</v>
      </c>
      <c r="BQ523" s="1">
        <v>1</v>
      </c>
      <c r="BR523" s="1">
        <v>1</v>
      </c>
      <c r="BS523" s="1">
        <v>1</v>
      </c>
      <c r="BT523" s="1">
        <v>1</v>
      </c>
      <c r="BU523" s="1">
        <v>1</v>
      </c>
      <c r="BV523" s="1">
        <v>1</v>
      </c>
      <c r="BW523" s="1">
        <v>1</v>
      </c>
      <c r="BX523" s="1">
        <v>1</v>
      </c>
      <c r="BY523" s="1">
        <v>1</v>
      </c>
    </row>
    <row r="524" spans="1:77" x14ac:dyDescent="0.25">
      <c r="A524" s="12" t="str">
        <f t="shared" si="719"/>
        <v>50250N0760D01959</v>
      </c>
      <c r="B524" s="1">
        <v>10695842</v>
      </c>
      <c r="C524" s="12">
        <v>50250</v>
      </c>
      <c r="D524" s="1" t="s">
        <v>2441</v>
      </c>
      <c r="E524" s="1" t="s">
        <v>2443</v>
      </c>
      <c r="F524" s="1" t="s">
        <v>2444</v>
      </c>
      <c r="G524" s="1">
        <v>3069</v>
      </c>
      <c r="H524" s="1" t="s">
        <v>2445</v>
      </c>
      <c r="I524" s="1">
        <v>1</v>
      </c>
      <c r="J524" s="15">
        <v>7470.92</v>
      </c>
      <c r="K524" s="1">
        <v>0.4</v>
      </c>
      <c r="L524" s="15">
        <v>522.48</v>
      </c>
      <c r="M524" s="1">
        <v>7993.4</v>
      </c>
      <c r="N524" s="1"/>
      <c r="O524" s="12" t="str">
        <f>VLOOKUP(C524,'[1]minu seosed mai'!$E$3:$F$784,2,0)</f>
        <v>OÜ Peremeedik</v>
      </c>
      <c r="P524" s="12" t="str">
        <f>VLOOKUP(A524,'[2]minu seosed mai'!$A$3:$A$784,1,0)</f>
        <v>50250N0760D01959</v>
      </c>
      <c r="Q524" s="12"/>
      <c r="R524" s="12" t="str">
        <f>VLOOKUP(H524,'[2]minu seosed mai'!$B$3:$F$784,5,0)</f>
        <v>OÜ Peremeedik</v>
      </c>
      <c r="S524" s="12" t="s">
        <v>2446</v>
      </c>
      <c r="T524" s="12" t="s">
        <v>2447</v>
      </c>
      <c r="U524" s="12"/>
      <c r="V524" s="12" t="s">
        <v>2446</v>
      </c>
      <c r="X524" s="16">
        <f t="shared" si="720"/>
        <v>7470.92</v>
      </c>
      <c r="Y524" s="1" t="str">
        <f t="shared" si="721"/>
        <v>N0760</v>
      </c>
      <c r="Z524" s="1" t="str">
        <f t="shared" si="722"/>
        <v>D01959</v>
      </c>
      <c r="AB524" s="1">
        <f t="shared" si="723"/>
        <v>50250</v>
      </c>
      <c r="AC524" s="1" t="str">
        <f t="shared" si="723"/>
        <v>OÜ Peremeedik</v>
      </c>
      <c r="AD524" s="1">
        <f>VLOOKUP(G524,[2]abi!$A$2:$C$4,2,0)</f>
        <v>71200022</v>
      </c>
      <c r="AF524" s="1" t="str">
        <f t="shared" si="724"/>
        <v>000000000000003069</v>
      </c>
      <c r="AG524" s="1">
        <f>VLOOKUP($AB524,[3]SAP!AN$4:AU$7387,4,0)</f>
        <v>2026</v>
      </c>
      <c r="AH524" s="1" t="str">
        <f>VLOOKUP($AB524,[3]SAP!$AN$4:$AU$7387,5,0)</f>
        <v>2026-PRL1-50250</v>
      </c>
      <c r="AI524" s="1" t="str">
        <f>VLOOKUP($AB524,[3]SAP!$AN$4:$AU$7387,6,0)</f>
        <v>#</v>
      </c>
      <c r="AJ524" s="1" t="str">
        <f>VLOOKUP($AB524,[3]SAP!$AN$4:$AU$7387,7,0)</f>
        <v>#</v>
      </c>
      <c r="AK524" s="1" t="str">
        <f>VLOOKUP($AB524,[3]SAP!$AN$4:$AU$7387,8,0)</f>
        <v>#</v>
      </c>
      <c r="AL524" s="1">
        <f t="shared" si="725"/>
        <v>1</v>
      </c>
      <c r="AM524" s="1">
        <v>1</v>
      </c>
      <c r="AN524" s="16">
        <f t="shared" si="726"/>
        <v>7470.92</v>
      </c>
      <c r="AO524" s="16">
        <f t="shared" si="727"/>
        <v>7470.92</v>
      </c>
      <c r="AP524" s="1">
        <v>1</v>
      </c>
      <c r="AQ524" s="1">
        <v>1</v>
      </c>
      <c r="AR524" s="1">
        <v>1</v>
      </c>
      <c r="AS524" s="1">
        <v>1</v>
      </c>
      <c r="AT524" s="1">
        <v>1</v>
      </c>
      <c r="AU524" s="1">
        <v>1</v>
      </c>
      <c r="AV524" s="1">
        <v>1</v>
      </c>
      <c r="AW524" s="1">
        <v>1</v>
      </c>
      <c r="AX524" s="1">
        <v>1</v>
      </c>
      <c r="AZ524" s="1" t="str">
        <f t="shared" si="728"/>
        <v>N0760</v>
      </c>
      <c r="BA524" s="1" t="str">
        <f t="shared" si="729"/>
        <v>D01959</v>
      </c>
      <c r="BB524" s="1" t="str">
        <f t="shared" si="729"/>
        <v>ANNELI POOLA</v>
      </c>
      <c r="BC524" s="1">
        <f t="shared" si="730"/>
        <v>50250</v>
      </c>
      <c r="BE524" s="1">
        <v>71200013</v>
      </c>
      <c r="BG524" s="1" t="str">
        <f t="shared" si="731"/>
        <v>000000000000003062</v>
      </c>
      <c r="BH524" s="1">
        <f>VLOOKUP($AB524,[3]SAP!$AN$4:$AU$7387,4,0)</f>
        <v>2026</v>
      </c>
      <c r="BI524" s="1" t="str">
        <f>VLOOKUP($AB524,[3]SAP!$AN$4:$AU$7387,5,0)</f>
        <v>2026-PRL1-50250</v>
      </c>
      <c r="BJ524" s="1" t="str">
        <f>VLOOKUP($AB524,[3]SAP!$AN$4:$AU$7387,6,0)</f>
        <v>#</v>
      </c>
      <c r="BK524" s="1" t="str">
        <f>VLOOKUP($AB524,[3]SAP!$AN$4:$AU$7387,7,0)</f>
        <v>#</v>
      </c>
      <c r="BL524" s="1" t="str">
        <f>VLOOKUP($AB524,[3]SAP!$AN$4:$AU$7387,8,0)</f>
        <v>#</v>
      </c>
      <c r="BM524" s="1">
        <f t="shared" si="732"/>
        <v>0.4</v>
      </c>
      <c r="BN524" s="1">
        <v>1</v>
      </c>
      <c r="BO524" s="16">
        <v>1306.2000000000003</v>
      </c>
      <c r="BP524" s="15">
        <f t="shared" si="733"/>
        <v>522.48</v>
      </c>
      <c r="BQ524" s="1">
        <v>1</v>
      </c>
      <c r="BR524" s="1">
        <v>1</v>
      </c>
      <c r="BS524" s="1">
        <v>1</v>
      </c>
      <c r="BT524" s="1">
        <v>1</v>
      </c>
      <c r="BU524" s="1">
        <v>1</v>
      </c>
      <c r="BV524" s="1">
        <v>1</v>
      </c>
      <c r="BW524" s="1">
        <v>1</v>
      </c>
      <c r="BX524" s="1">
        <v>1</v>
      </c>
      <c r="BY524" s="1">
        <v>1</v>
      </c>
    </row>
    <row r="525" spans="1:77" x14ac:dyDescent="0.25">
      <c r="A525" s="12" t="str">
        <f t="shared" si="719"/>
        <v>50780N0775D07507</v>
      </c>
      <c r="B525" s="1">
        <v>12745774</v>
      </c>
      <c r="C525" s="12">
        <v>50780</v>
      </c>
      <c r="D525" s="1" t="s">
        <v>2446</v>
      </c>
      <c r="E525" s="1" t="s">
        <v>2448</v>
      </c>
      <c r="F525" s="1" t="s">
        <v>2449</v>
      </c>
      <c r="G525" s="1">
        <v>3069</v>
      </c>
      <c r="H525" s="1" t="s">
        <v>2450</v>
      </c>
      <c r="I525" s="1">
        <v>1</v>
      </c>
      <c r="J525" s="15">
        <v>7470.92</v>
      </c>
      <c r="K525" s="1">
        <v>0.4</v>
      </c>
      <c r="L525" s="15">
        <v>522.48</v>
      </c>
      <c r="M525" s="1">
        <v>7993.4</v>
      </c>
      <c r="N525" s="1"/>
      <c r="O525" s="12" t="str">
        <f>VLOOKUP(C525,'[1]minu seosed mai'!$E$3:$F$784,2,0)</f>
        <v>OÜ PRIIT GINTER PAK</v>
      </c>
      <c r="P525" s="12" t="str">
        <f>VLOOKUP(A525,'[2]minu seosed mai'!$A$3:$A$784,1,0)</f>
        <v>50780N0775D07507</v>
      </c>
      <c r="Q525" s="12"/>
      <c r="R525" s="12" t="str">
        <f>VLOOKUP(H525,'[2]minu seosed mai'!$B$3:$F$784,5,0)</f>
        <v>OÜ PRIIT GINTER PAK</v>
      </c>
      <c r="S525" s="12" t="s">
        <v>2451</v>
      </c>
      <c r="T525" s="12" t="s">
        <v>2452</v>
      </c>
      <c r="U525" s="12"/>
      <c r="V525" s="12" t="s">
        <v>2451</v>
      </c>
      <c r="X525" s="16">
        <f t="shared" si="720"/>
        <v>7470.92</v>
      </c>
      <c r="Y525" s="1" t="str">
        <f t="shared" si="721"/>
        <v>N0775</v>
      </c>
      <c r="Z525" s="1" t="str">
        <f t="shared" si="722"/>
        <v>D07507</v>
      </c>
      <c r="AB525" s="1">
        <f t="shared" si="723"/>
        <v>50780</v>
      </c>
      <c r="AC525" s="1" t="str">
        <f t="shared" si="723"/>
        <v>OÜ PRIIT GINTER PAK</v>
      </c>
      <c r="AD525" s="1">
        <f>VLOOKUP(G525,[2]abi!$A$2:$C$4,2,0)</f>
        <v>71200022</v>
      </c>
      <c r="AF525" s="1" t="str">
        <f t="shared" si="724"/>
        <v>000000000000003069</v>
      </c>
      <c r="AG525" s="1">
        <f>VLOOKUP($AB525,[3]SAP!AN$4:AU$7387,4,0)</f>
        <v>2026</v>
      </c>
      <c r="AH525" s="1" t="str">
        <f>VLOOKUP($AB525,[3]SAP!$AN$4:$AU$7387,5,0)</f>
        <v>2026-PRL1-50780</v>
      </c>
      <c r="AI525" s="1" t="str">
        <f>VLOOKUP($AB525,[3]SAP!$AN$4:$AU$7387,6,0)</f>
        <v>#</v>
      </c>
      <c r="AJ525" s="1" t="str">
        <f>VLOOKUP($AB525,[3]SAP!$AN$4:$AU$7387,7,0)</f>
        <v>#</v>
      </c>
      <c r="AK525" s="1" t="str">
        <f>VLOOKUP($AB525,[3]SAP!$AN$4:$AU$7387,8,0)</f>
        <v>#</v>
      </c>
      <c r="AL525" s="1">
        <f t="shared" si="725"/>
        <v>1</v>
      </c>
      <c r="AM525" s="1">
        <v>1</v>
      </c>
      <c r="AN525" s="16">
        <f t="shared" si="726"/>
        <v>7470.92</v>
      </c>
      <c r="AO525" s="16">
        <f t="shared" si="727"/>
        <v>7470.92</v>
      </c>
      <c r="AP525" s="1">
        <v>1</v>
      </c>
      <c r="AQ525" s="1">
        <v>1</v>
      </c>
      <c r="AR525" s="1">
        <v>1</v>
      </c>
      <c r="AS525" s="1">
        <v>1</v>
      </c>
      <c r="AT525" s="1">
        <v>1</v>
      </c>
      <c r="AU525" s="1">
        <v>1</v>
      </c>
      <c r="AV525" s="1">
        <v>1</v>
      </c>
      <c r="AW525" s="1">
        <v>1</v>
      </c>
      <c r="AX525" s="1">
        <v>1</v>
      </c>
      <c r="AZ525" s="1" t="str">
        <f t="shared" si="728"/>
        <v>N0775</v>
      </c>
      <c r="BA525" s="1" t="str">
        <f t="shared" si="729"/>
        <v>D07507</v>
      </c>
      <c r="BB525" s="1" t="str">
        <f t="shared" si="729"/>
        <v>PRIIT GINTER</v>
      </c>
      <c r="BC525" s="1">
        <f t="shared" si="730"/>
        <v>50780</v>
      </c>
      <c r="BE525" s="1">
        <v>71200013</v>
      </c>
      <c r="BG525" s="1" t="str">
        <f t="shared" si="731"/>
        <v>000000000000003062</v>
      </c>
      <c r="BH525" s="1">
        <f>VLOOKUP($AB525,[3]SAP!$AN$4:$AU$7387,4,0)</f>
        <v>2026</v>
      </c>
      <c r="BI525" s="1" t="str">
        <f>VLOOKUP($AB525,[3]SAP!$AN$4:$AU$7387,5,0)</f>
        <v>2026-PRL1-50780</v>
      </c>
      <c r="BJ525" s="1" t="str">
        <f>VLOOKUP($AB525,[3]SAP!$AN$4:$AU$7387,6,0)</f>
        <v>#</v>
      </c>
      <c r="BK525" s="1" t="str">
        <f>VLOOKUP($AB525,[3]SAP!$AN$4:$AU$7387,7,0)</f>
        <v>#</v>
      </c>
      <c r="BL525" s="1" t="str">
        <f>VLOOKUP($AB525,[3]SAP!$AN$4:$AU$7387,8,0)</f>
        <v>#</v>
      </c>
      <c r="BM525" s="1">
        <f t="shared" si="732"/>
        <v>0.4</v>
      </c>
      <c r="BN525" s="1">
        <v>1</v>
      </c>
      <c r="BO525" s="16">
        <v>1306.2000000000003</v>
      </c>
      <c r="BP525" s="15">
        <f t="shared" si="733"/>
        <v>522.48</v>
      </c>
      <c r="BQ525" s="1">
        <v>1</v>
      </c>
      <c r="BR525" s="1">
        <v>1</v>
      </c>
      <c r="BS525" s="1">
        <v>1</v>
      </c>
      <c r="BT525" s="1">
        <v>1</v>
      </c>
      <c r="BU525" s="1">
        <v>1</v>
      </c>
      <c r="BV525" s="1">
        <v>1</v>
      </c>
      <c r="BW525" s="1">
        <v>1</v>
      </c>
      <c r="BX525" s="1">
        <v>1</v>
      </c>
      <c r="BY525" s="1">
        <v>1</v>
      </c>
    </row>
    <row r="526" spans="1:77" x14ac:dyDescent="0.25">
      <c r="A526" s="12" t="str">
        <f t="shared" si="703"/>
        <v>504513061D04439</v>
      </c>
      <c r="B526" s="1">
        <v>10884106</v>
      </c>
      <c r="C526" s="12">
        <v>50451</v>
      </c>
      <c r="D526" s="1" t="s">
        <v>2453</v>
      </c>
      <c r="E526" s="1" t="s">
        <v>2454</v>
      </c>
      <c r="F526" s="1" t="s">
        <v>2455</v>
      </c>
      <c r="G526" s="1">
        <v>3061</v>
      </c>
      <c r="H526" s="1" t="s">
        <v>2456</v>
      </c>
      <c r="I526" s="1">
        <v>0</v>
      </c>
      <c r="J526" s="17">
        <v>0</v>
      </c>
      <c r="L526" s="1">
        <v>0</v>
      </c>
      <c r="M526" s="1">
        <v>0</v>
      </c>
      <c r="N526" s="1"/>
      <c r="O526" s="12" t="str">
        <f>VLOOKUP(C526,'[1]minu seosed mai'!$E$3:$F$784,2,0)</f>
        <v>OÜ Puhja Perearst</v>
      </c>
      <c r="P526" s="12" t="e">
        <f>VLOOKUP(A526,'[1]minu seosed mai'!$A$3:$A$784,1,0)</f>
        <v>#N/A</v>
      </c>
      <c r="Q526" s="12"/>
      <c r="R526" s="12" t="str">
        <f>VLOOKUP(H526,'[2]minu seosed mai'!$B$3:$F$784,5,0)</f>
        <v>OÜ Puhja Perearst</v>
      </c>
      <c r="S526" s="12" t="s">
        <v>2457</v>
      </c>
      <c r="T526" s="12" t="s">
        <v>2458</v>
      </c>
      <c r="U526" s="12"/>
      <c r="V526" s="12" t="s">
        <v>2457</v>
      </c>
    </row>
    <row r="527" spans="1:77" x14ac:dyDescent="0.25">
      <c r="A527" s="12" t="str">
        <f>C527&amp;H527&amp;E527</f>
        <v>50890N0829D04273</v>
      </c>
      <c r="B527" s="1">
        <v>16183540</v>
      </c>
      <c r="C527" s="12">
        <v>50890</v>
      </c>
      <c r="D527" s="1" t="s">
        <v>2457</v>
      </c>
      <c r="E527" s="1" t="s">
        <v>2459</v>
      </c>
      <c r="F527" s="1" t="s">
        <v>2460</v>
      </c>
      <c r="G527" s="1">
        <v>3069</v>
      </c>
      <c r="H527" s="1" t="s">
        <v>2461</v>
      </c>
      <c r="I527" s="1">
        <v>1</v>
      </c>
      <c r="J527" s="15">
        <v>7470.92</v>
      </c>
      <c r="K527" s="1">
        <v>1.0000000000000002</v>
      </c>
      <c r="L527" s="15">
        <v>1306.2000000000003</v>
      </c>
      <c r="M527" s="1">
        <v>8777.1200000000008</v>
      </c>
      <c r="N527" s="1"/>
      <c r="O527" s="12" t="str">
        <f>VLOOKUP(C527,'[1]minu seosed mai'!$E$3:$F$784,2,0)</f>
        <v>OÜ Raatuse perearst</v>
      </c>
      <c r="P527" s="12" t="str">
        <f>VLOOKUP(A527,'[2]minu seosed mai'!$A$3:$A$784,1,0)</f>
        <v>50890N0829D04273</v>
      </c>
      <c r="Q527" s="12"/>
      <c r="R527" s="12" t="str">
        <f>VLOOKUP(H527,'[2]minu seosed mai'!$B$3:$F$784,5,0)</f>
        <v>OÜ Raatuse perearst</v>
      </c>
      <c r="S527" s="12" t="s">
        <v>2462</v>
      </c>
      <c r="T527" s="12" t="s">
        <v>2463</v>
      </c>
      <c r="U527" s="12"/>
      <c r="V527" s="12" t="s">
        <v>2462</v>
      </c>
      <c r="X527" s="16">
        <f>J527/I527</f>
        <v>7470.92</v>
      </c>
      <c r="Y527" s="1" t="str">
        <f>H527</f>
        <v>N0829</v>
      </c>
      <c r="Z527" s="1" t="str">
        <f>E527</f>
        <v>D04273</v>
      </c>
      <c r="AB527" s="1">
        <f>C527</f>
        <v>50890</v>
      </c>
      <c r="AC527" s="1" t="str">
        <f>D527</f>
        <v>OÜ Raatuse perearst</v>
      </c>
      <c r="AD527" s="1">
        <f>VLOOKUP(G527,[2]abi!$A$2:$C$4,2,0)</f>
        <v>71200022</v>
      </c>
      <c r="AF527" s="1" t="str">
        <f>$AF$1&amp;G527</f>
        <v>000000000000003069</v>
      </c>
      <c r="AG527" s="1">
        <f>VLOOKUP($AB527,[3]SAP!AN$4:AU$7387,4,0)</f>
        <v>2026</v>
      </c>
      <c r="AH527" s="1" t="str">
        <f>VLOOKUP($AB527,[3]SAP!$AN$4:$AU$7387,5,0)</f>
        <v>2026-PRL1-50890</v>
      </c>
      <c r="AI527" s="1">
        <f>VLOOKUP($AB527,[3]SAP!$AN$4:$AU$7387,6,0)</f>
        <v>1</v>
      </c>
      <c r="AJ527" s="1" t="str">
        <f>VLOOKUP($AB527,[3]SAP!$AN$4:$AU$7387,7,0)</f>
        <v>TK080</v>
      </c>
      <c r="AK527" s="1" t="str">
        <f>VLOOKUP($AB527,[3]SAP!$AN$4:$AU$7387,8,0)</f>
        <v>#</v>
      </c>
      <c r="AL527" s="1">
        <f>I527</f>
        <v>1</v>
      </c>
      <c r="AM527" s="1">
        <v>1</v>
      </c>
      <c r="AN527" s="16">
        <f>X527</f>
        <v>7470.92</v>
      </c>
      <c r="AO527" s="16">
        <f t="shared" ref="AO527" si="734">J527</f>
        <v>7470.92</v>
      </c>
      <c r="AP527" s="1">
        <v>1</v>
      </c>
      <c r="AQ527" s="1">
        <v>1</v>
      </c>
      <c r="AR527" s="1">
        <v>1</v>
      </c>
      <c r="AS527" s="1">
        <v>1</v>
      </c>
      <c r="AT527" s="1">
        <v>1</v>
      </c>
      <c r="AU527" s="1">
        <v>1</v>
      </c>
      <c r="AV527" s="1">
        <v>1</v>
      </c>
      <c r="AW527" s="1">
        <v>1</v>
      </c>
      <c r="AX527" s="1">
        <v>1</v>
      </c>
      <c r="AZ527" s="1" t="str">
        <f>H527</f>
        <v>N0829</v>
      </c>
      <c r="BA527" s="1" t="str">
        <f>E527</f>
        <v>D04273</v>
      </c>
      <c r="BB527" s="1" t="str">
        <f>F527</f>
        <v>LIINA REIMA</v>
      </c>
      <c r="BC527" s="1">
        <f>C527</f>
        <v>50890</v>
      </c>
      <c r="BE527" s="1">
        <v>71200013</v>
      </c>
      <c r="BG527" s="1" t="str">
        <f>$BG$1&amp;3062</f>
        <v>000000000000003062</v>
      </c>
      <c r="BH527" s="1">
        <f>VLOOKUP($AB527,[3]SAP!$AN$4:$AU$7387,4,0)</f>
        <v>2026</v>
      </c>
      <c r="BI527" s="1" t="str">
        <f>VLOOKUP($AB527,[3]SAP!$AN$4:$AU$7387,5,0)</f>
        <v>2026-PRL1-50890</v>
      </c>
      <c r="BJ527" s="1">
        <f>VLOOKUP($AB527,[3]SAP!$AN$4:$AU$7387,6,0)</f>
        <v>1</v>
      </c>
      <c r="BK527" s="1" t="str">
        <f>VLOOKUP($AB527,[3]SAP!$AN$4:$AU$7387,7,0)</f>
        <v>TK080</v>
      </c>
      <c r="BL527" s="1" t="str">
        <f>VLOOKUP($AB527,[3]SAP!$AN$4:$AU$7387,8,0)</f>
        <v>#</v>
      </c>
      <c r="BM527" s="1">
        <f>K527</f>
        <v>1.0000000000000002</v>
      </c>
      <c r="BN527" s="1">
        <v>1</v>
      </c>
      <c r="BO527" s="16">
        <v>1306.2000000000003</v>
      </c>
      <c r="BP527" s="15">
        <f>L527</f>
        <v>1306.2000000000003</v>
      </c>
      <c r="BQ527" s="1">
        <v>1</v>
      </c>
      <c r="BR527" s="1">
        <v>1</v>
      </c>
      <c r="BS527" s="1">
        <v>1</v>
      </c>
      <c r="BT527" s="1">
        <v>1</v>
      </c>
      <c r="BU527" s="1">
        <v>1</v>
      </c>
      <c r="BV527" s="1">
        <v>1</v>
      </c>
      <c r="BW527" s="1">
        <v>1</v>
      </c>
      <c r="BX527" s="1">
        <v>1</v>
      </c>
      <c r="BY527" s="1">
        <v>1</v>
      </c>
    </row>
    <row r="528" spans="1:77" x14ac:dyDescent="0.25">
      <c r="A528" s="12" t="str">
        <f t="shared" si="703"/>
        <v>506993069D06279</v>
      </c>
      <c r="B528" s="1">
        <v>12031862</v>
      </c>
      <c r="C528" s="12">
        <v>50699</v>
      </c>
      <c r="D528" s="1" t="s">
        <v>2462</v>
      </c>
      <c r="E528" s="1" t="s">
        <v>2464</v>
      </c>
      <c r="F528" s="1" t="s">
        <v>2465</v>
      </c>
      <c r="G528" s="1">
        <v>3069</v>
      </c>
      <c r="H528" s="1" t="s">
        <v>2466</v>
      </c>
      <c r="I528" s="1">
        <v>0</v>
      </c>
      <c r="J528" s="17">
        <v>0</v>
      </c>
      <c r="L528" s="1">
        <v>0</v>
      </c>
      <c r="M528" s="1">
        <v>0</v>
      </c>
      <c r="N528" s="1"/>
      <c r="O528" s="12" t="str">
        <f>VLOOKUP(C528,'[1]minu seosed mai'!$E$3:$F$784,2,0)</f>
        <v>OÜ Rannu Perearstikeskus</v>
      </c>
      <c r="P528" s="12" t="e">
        <f>VLOOKUP(A528,'[1]minu seosed mai'!$A$3:$A$784,1,0)</f>
        <v>#N/A</v>
      </c>
      <c r="Q528" s="12"/>
      <c r="R528" s="12" t="str">
        <f>VLOOKUP(H528,'[2]minu seosed mai'!$B$3:$F$784,5,0)</f>
        <v>OÜ Rannu Perearstikeskus</v>
      </c>
      <c r="S528" s="12" t="s">
        <v>2467</v>
      </c>
      <c r="T528" s="12" t="s">
        <v>2468</v>
      </c>
      <c r="U528" s="12"/>
      <c r="V528" s="12" t="s">
        <v>2467</v>
      </c>
    </row>
    <row r="529" spans="1:77" x14ac:dyDescent="0.25">
      <c r="A529" s="12" t="str">
        <f t="shared" ref="A529:A533" si="735">C529&amp;H529&amp;E529</f>
        <v>50455N0646D00408</v>
      </c>
      <c r="B529" s="1">
        <v>10884566</v>
      </c>
      <c r="C529" s="12">
        <v>50455</v>
      </c>
      <c r="D529" s="1" t="s">
        <v>2467</v>
      </c>
      <c r="E529" s="1" t="s">
        <v>2469</v>
      </c>
      <c r="F529" s="1" t="s">
        <v>2470</v>
      </c>
      <c r="G529" s="1">
        <v>3069</v>
      </c>
      <c r="H529" s="1" t="s">
        <v>2471</v>
      </c>
      <c r="I529" s="1">
        <v>1</v>
      </c>
      <c r="J529" s="15">
        <v>7470.92</v>
      </c>
      <c r="K529" s="1">
        <v>0.4</v>
      </c>
      <c r="L529" s="15">
        <v>522.48</v>
      </c>
      <c r="M529" s="1">
        <v>7993.4</v>
      </c>
      <c r="N529" s="1"/>
      <c r="O529" s="12" t="str">
        <f>VLOOKUP(C529,'[1]minu seosed mai'!$E$3:$F$784,2,0)</f>
        <v>OÜ Ropka Perearstikeskus</v>
      </c>
      <c r="P529" s="12" t="str">
        <f>VLOOKUP(A529,'[2]minu seosed mai'!$A$3:$A$784,1,0)</f>
        <v>50455N0646D00408</v>
      </c>
      <c r="Q529" s="12"/>
      <c r="R529" s="12" t="str">
        <f>VLOOKUP(H529,'[2]minu seosed mai'!$B$3:$F$784,5,0)</f>
        <v>OÜ Ropka Perearstikeskus</v>
      </c>
      <c r="S529" s="12" t="s">
        <v>2467</v>
      </c>
      <c r="T529" s="12" t="s">
        <v>2472</v>
      </c>
      <c r="U529" s="12"/>
      <c r="V529" s="12" t="s">
        <v>2467</v>
      </c>
      <c r="X529" s="16">
        <f t="shared" ref="X529:X533" si="736">J529/I529</f>
        <v>7470.92</v>
      </c>
      <c r="Y529" s="1" t="str">
        <f t="shared" ref="Y529:Y533" si="737">H529</f>
        <v>N0646</v>
      </c>
      <c r="Z529" s="1" t="str">
        <f t="shared" ref="Z529:Z533" si="738">E529</f>
        <v>D00408</v>
      </c>
      <c r="AB529" s="1">
        <f t="shared" ref="AB529:AC533" si="739">C529</f>
        <v>50455</v>
      </c>
      <c r="AC529" s="1" t="str">
        <f t="shared" si="739"/>
        <v>OÜ Ropka Perearstikeskus</v>
      </c>
      <c r="AD529" s="1">
        <f>VLOOKUP(G529,[2]abi!$A$2:$C$4,2,0)</f>
        <v>71200022</v>
      </c>
      <c r="AF529" s="1" t="str">
        <f t="shared" ref="AF529:AF533" si="740">$AF$1&amp;G529</f>
        <v>000000000000003069</v>
      </c>
      <c r="AG529" s="1">
        <f>VLOOKUP($AB529,[3]SAP!AN$4:AU$7387,4,0)</f>
        <v>2026</v>
      </c>
      <c r="AH529" s="1" t="str">
        <f>VLOOKUP($AB529,[3]SAP!$AN$4:$AU$7387,5,0)</f>
        <v>2026-PRL1-50455</v>
      </c>
      <c r="AI529" s="1" t="str">
        <f>VLOOKUP($AB529,[3]SAP!$AN$4:$AU$7387,6,0)</f>
        <v>#</v>
      </c>
      <c r="AJ529" s="1" t="str">
        <f>VLOOKUP($AB529,[3]SAP!$AN$4:$AU$7387,7,0)</f>
        <v>#</v>
      </c>
      <c r="AK529" s="1" t="str">
        <f>VLOOKUP($AB529,[3]SAP!$AN$4:$AU$7387,8,0)</f>
        <v>#</v>
      </c>
      <c r="AL529" s="1">
        <f t="shared" ref="AL529:AL533" si="741">I529</f>
        <v>1</v>
      </c>
      <c r="AM529" s="1">
        <v>1</v>
      </c>
      <c r="AN529" s="16">
        <f t="shared" ref="AN529:AN533" si="742">X529</f>
        <v>7470.92</v>
      </c>
      <c r="AO529" s="16">
        <f t="shared" ref="AO529:AO533" si="743">J529</f>
        <v>7470.92</v>
      </c>
      <c r="AP529" s="1">
        <v>1</v>
      </c>
      <c r="AQ529" s="1">
        <v>1</v>
      </c>
      <c r="AR529" s="1">
        <v>1</v>
      </c>
      <c r="AS529" s="1">
        <v>1</v>
      </c>
      <c r="AT529" s="1">
        <v>1</v>
      </c>
      <c r="AU529" s="1">
        <v>1</v>
      </c>
      <c r="AV529" s="1">
        <v>1</v>
      </c>
      <c r="AW529" s="1">
        <v>1</v>
      </c>
      <c r="AX529" s="1">
        <v>1</v>
      </c>
      <c r="AZ529" s="1" t="str">
        <f t="shared" ref="AZ529:AZ533" si="744">H529</f>
        <v>N0646</v>
      </c>
      <c r="BA529" s="1" t="str">
        <f t="shared" ref="BA529:BB533" si="745">E529</f>
        <v>D00408</v>
      </c>
      <c r="BB529" s="1" t="str">
        <f t="shared" si="745"/>
        <v>TIINA KÜLA</v>
      </c>
      <c r="BC529" s="1">
        <f t="shared" ref="BC529:BC533" si="746">C529</f>
        <v>50455</v>
      </c>
      <c r="BE529" s="1">
        <v>71200013</v>
      </c>
      <c r="BG529" s="1" t="str">
        <f t="shared" ref="BG529:BG533" si="747">$BG$1&amp;3062</f>
        <v>000000000000003062</v>
      </c>
      <c r="BH529" s="1">
        <f>VLOOKUP($AB529,[3]SAP!$AN$4:$AU$7387,4,0)</f>
        <v>2026</v>
      </c>
      <c r="BI529" s="1" t="str">
        <f>VLOOKUP($AB529,[3]SAP!$AN$4:$AU$7387,5,0)</f>
        <v>2026-PRL1-50455</v>
      </c>
      <c r="BJ529" s="1" t="str">
        <f>VLOOKUP($AB529,[3]SAP!$AN$4:$AU$7387,6,0)</f>
        <v>#</v>
      </c>
      <c r="BK529" s="1" t="str">
        <f>VLOOKUP($AB529,[3]SAP!$AN$4:$AU$7387,7,0)</f>
        <v>#</v>
      </c>
      <c r="BL529" s="1" t="str">
        <f>VLOOKUP($AB529,[3]SAP!$AN$4:$AU$7387,8,0)</f>
        <v>#</v>
      </c>
      <c r="BM529" s="1">
        <f t="shared" ref="BM529:BM533" si="748">K529</f>
        <v>0.4</v>
      </c>
      <c r="BN529" s="1">
        <v>1</v>
      </c>
      <c r="BO529" s="16">
        <v>1306.2000000000003</v>
      </c>
      <c r="BP529" s="15">
        <f t="shared" ref="BP529:BP533" si="749">L529</f>
        <v>522.48</v>
      </c>
      <c r="BQ529" s="1">
        <v>1</v>
      </c>
      <c r="BR529" s="1">
        <v>1</v>
      </c>
      <c r="BS529" s="1">
        <v>1</v>
      </c>
      <c r="BT529" s="1">
        <v>1</v>
      </c>
      <c r="BU529" s="1">
        <v>1</v>
      </c>
      <c r="BV529" s="1">
        <v>1</v>
      </c>
      <c r="BW529" s="1">
        <v>1</v>
      </c>
      <c r="BX529" s="1">
        <v>1</v>
      </c>
      <c r="BY529" s="1">
        <v>1</v>
      </c>
    </row>
    <row r="530" spans="1:77" x14ac:dyDescent="0.25">
      <c r="A530" s="12" t="str">
        <f t="shared" si="735"/>
        <v>50455N0720D00409</v>
      </c>
      <c r="B530" s="1">
        <v>10884566</v>
      </c>
      <c r="C530" s="12">
        <v>50455</v>
      </c>
      <c r="D530" s="1" t="s">
        <v>2467</v>
      </c>
      <c r="E530" s="1" t="s">
        <v>2473</v>
      </c>
      <c r="F530" s="1" t="s">
        <v>2474</v>
      </c>
      <c r="G530" s="1">
        <v>3069</v>
      </c>
      <c r="H530" s="1" t="s">
        <v>2475</v>
      </c>
      <c r="I530" s="1">
        <v>1</v>
      </c>
      <c r="J530" s="15">
        <v>7470.92</v>
      </c>
      <c r="K530" s="1">
        <v>0.2</v>
      </c>
      <c r="L530" s="15">
        <v>261.24</v>
      </c>
      <c r="M530" s="1">
        <v>7732.16</v>
      </c>
      <c r="N530" s="1"/>
      <c r="O530" s="12" t="str">
        <f>VLOOKUP(C530,'[1]minu seosed mai'!$E$3:$F$784,2,0)</f>
        <v>OÜ Ropka Perearstikeskus</v>
      </c>
      <c r="P530" s="12" t="str">
        <f>VLOOKUP(A530,'[2]minu seosed mai'!$A$3:$A$784,1,0)</f>
        <v>50455N0720D00409</v>
      </c>
      <c r="Q530" s="12"/>
      <c r="R530" s="12" t="str">
        <f>VLOOKUP(H530,'[2]minu seosed mai'!$B$3:$F$784,5,0)</f>
        <v>OÜ Ropka Perearstikeskus</v>
      </c>
      <c r="S530" s="12" t="s">
        <v>2467</v>
      </c>
      <c r="T530" s="12" t="s">
        <v>2476</v>
      </c>
      <c r="U530" s="12"/>
      <c r="V530" s="12" t="s">
        <v>2467</v>
      </c>
      <c r="X530" s="16">
        <f t="shared" si="736"/>
        <v>7470.92</v>
      </c>
      <c r="Y530" s="1" t="str">
        <f t="shared" si="737"/>
        <v>N0720</v>
      </c>
      <c r="Z530" s="1" t="str">
        <f t="shared" si="738"/>
        <v>D00409</v>
      </c>
      <c r="AB530" s="1">
        <f t="shared" si="739"/>
        <v>50455</v>
      </c>
      <c r="AC530" s="1" t="str">
        <f t="shared" si="739"/>
        <v>OÜ Ropka Perearstikeskus</v>
      </c>
      <c r="AD530" s="1">
        <f>VLOOKUP(G530,[2]abi!$A$2:$C$4,2,0)</f>
        <v>71200022</v>
      </c>
      <c r="AF530" s="1" t="str">
        <f t="shared" si="740"/>
        <v>000000000000003069</v>
      </c>
      <c r="AG530" s="1">
        <f>VLOOKUP($AB530,[3]SAP!AN$4:AU$7387,4,0)</f>
        <v>2026</v>
      </c>
      <c r="AH530" s="1" t="str">
        <f>VLOOKUP($AB530,[3]SAP!$AN$4:$AU$7387,5,0)</f>
        <v>2026-PRL1-50455</v>
      </c>
      <c r="AI530" s="1" t="str">
        <f>VLOOKUP($AB530,[3]SAP!$AN$4:$AU$7387,6,0)</f>
        <v>#</v>
      </c>
      <c r="AJ530" s="1" t="str">
        <f>VLOOKUP($AB530,[3]SAP!$AN$4:$AU$7387,7,0)</f>
        <v>#</v>
      </c>
      <c r="AK530" s="1" t="str">
        <f>VLOOKUP($AB530,[3]SAP!$AN$4:$AU$7387,8,0)</f>
        <v>#</v>
      </c>
      <c r="AL530" s="1">
        <f t="shared" si="741"/>
        <v>1</v>
      </c>
      <c r="AM530" s="1">
        <v>1</v>
      </c>
      <c r="AN530" s="16">
        <f t="shared" si="742"/>
        <v>7470.92</v>
      </c>
      <c r="AO530" s="16">
        <f t="shared" si="743"/>
        <v>7470.92</v>
      </c>
      <c r="AP530" s="1">
        <v>1</v>
      </c>
      <c r="AQ530" s="1">
        <v>1</v>
      </c>
      <c r="AR530" s="1">
        <v>1</v>
      </c>
      <c r="AS530" s="1">
        <v>1</v>
      </c>
      <c r="AT530" s="1">
        <v>1</v>
      </c>
      <c r="AU530" s="1">
        <v>1</v>
      </c>
      <c r="AV530" s="1">
        <v>1</v>
      </c>
      <c r="AW530" s="1">
        <v>1</v>
      </c>
      <c r="AX530" s="1">
        <v>1</v>
      </c>
      <c r="AZ530" s="1" t="str">
        <f t="shared" si="744"/>
        <v>N0720</v>
      </c>
      <c r="BA530" s="1" t="str">
        <f t="shared" si="745"/>
        <v>D00409</v>
      </c>
      <c r="BB530" s="1" t="str">
        <f t="shared" si="745"/>
        <v>SIRLE MANGUS</v>
      </c>
      <c r="BC530" s="1">
        <f t="shared" si="746"/>
        <v>50455</v>
      </c>
      <c r="BE530" s="1">
        <v>71200013</v>
      </c>
      <c r="BG530" s="1" t="str">
        <f t="shared" si="747"/>
        <v>000000000000003062</v>
      </c>
      <c r="BH530" s="1">
        <f>VLOOKUP($AB530,[3]SAP!$AN$4:$AU$7387,4,0)</f>
        <v>2026</v>
      </c>
      <c r="BI530" s="1" t="str">
        <f>VLOOKUP($AB530,[3]SAP!$AN$4:$AU$7387,5,0)</f>
        <v>2026-PRL1-50455</v>
      </c>
      <c r="BJ530" s="1" t="str">
        <f>VLOOKUP($AB530,[3]SAP!$AN$4:$AU$7387,6,0)</f>
        <v>#</v>
      </c>
      <c r="BK530" s="1" t="str">
        <f>VLOOKUP($AB530,[3]SAP!$AN$4:$AU$7387,7,0)</f>
        <v>#</v>
      </c>
      <c r="BL530" s="1" t="str">
        <f>VLOOKUP($AB530,[3]SAP!$AN$4:$AU$7387,8,0)</f>
        <v>#</v>
      </c>
      <c r="BM530" s="1">
        <f t="shared" si="748"/>
        <v>0.2</v>
      </c>
      <c r="BN530" s="1">
        <v>1</v>
      </c>
      <c r="BO530" s="16">
        <v>1306.2000000000003</v>
      </c>
      <c r="BP530" s="15">
        <f t="shared" si="749"/>
        <v>261.24</v>
      </c>
      <c r="BQ530" s="1">
        <v>1</v>
      </c>
      <c r="BR530" s="1">
        <v>1</v>
      </c>
      <c r="BS530" s="1">
        <v>1</v>
      </c>
      <c r="BT530" s="1">
        <v>1</v>
      </c>
      <c r="BU530" s="1">
        <v>1</v>
      </c>
      <c r="BV530" s="1">
        <v>1</v>
      </c>
      <c r="BW530" s="1">
        <v>1</v>
      </c>
      <c r="BX530" s="1">
        <v>1</v>
      </c>
      <c r="BY530" s="1">
        <v>1</v>
      </c>
    </row>
    <row r="531" spans="1:77" x14ac:dyDescent="0.25">
      <c r="A531" s="12" t="str">
        <f t="shared" si="735"/>
        <v>50455N0722D00515</v>
      </c>
      <c r="B531" s="1">
        <v>10884566</v>
      </c>
      <c r="C531" s="12">
        <v>50455</v>
      </c>
      <c r="D531" s="1" t="s">
        <v>2467</v>
      </c>
      <c r="E531" s="1" t="s">
        <v>2477</v>
      </c>
      <c r="F531" s="1" t="s">
        <v>2478</v>
      </c>
      <c r="G531" s="1">
        <v>3069</v>
      </c>
      <c r="H531" s="1" t="s">
        <v>2479</v>
      </c>
      <c r="I531" s="1">
        <v>1</v>
      </c>
      <c r="J531" s="15">
        <v>7470.92</v>
      </c>
      <c r="K531" s="1">
        <v>0.2</v>
      </c>
      <c r="L531" s="15">
        <v>261.24</v>
      </c>
      <c r="M531" s="1">
        <v>7732.16</v>
      </c>
      <c r="N531" s="1"/>
      <c r="O531" s="12" t="str">
        <f>VLOOKUP(C531,'[1]minu seosed mai'!$E$3:$F$784,2,0)</f>
        <v>OÜ Ropka Perearstikeskus</v>
      </c>
      <c r="P531" s="12" t="str">
        <f>VLOOKUP(A531,'[2]minu seosed mai'!$A$3:$A$784,1,0)</f>
        <v>50455N0722D00515</v>
      </c>
      <c r="Q531" s="12"/>
      <c r="R531" s="12" t="str">
        <f>VLOOKUP(H531,'[2]minu seosed mai'!$B$3:$F$784,5,0)</f>
        <v>OÜ Ropka Perearstikeskus</v>
      </c>
      <c r="S531" s="12" t="s">
        <v>2480</v>
      </c>
      <c r="T531" s="12" t="s">
        <v>2481</v>
      </c>
      <c r="U531" s="12"/>
      <c r="V531" s="12" t="s">
        <v>2480</v>
      </c>
      <c r="X531" s="16">
        <f t="shared" si="736"/>
        <v>7470.92</v>
      </c>
      <c r="Y531" s="1" t="str">
        <f t="shared" si="737"/>
        <v>N0722</v>
      </c>
      <c r="Z531" s="1" t="str">
        <f t="shared" si="738"/>
        <v>D00515</v>
      </c>
      <c r="AB531" s="1">
        <f t="shared" si="739"/>
        <v>50455</v>
      </c>
      <c r="AC531" s="1" t="str">
        <f t="shared" si="739"/>
        <v>OÜ Ropka Perearstikeskus</v>
      </c>
      <c r="AD531" s="1">
        <f>VLOOKUP(G531,[2]abi!$A$2:$C$4,2,0)</f>
        <v>71200022</v>
      </c>
      <c r="AF531" s="1" t="str">
        <f t="shared" si="740"/>
        <v>000000000000003069</v>
      </c>
      <c r="AG531" s="1">
        <f>VLOOKUP($AB531,[3]SAP!AN$4:AU$7387,4,0)</f>
        <v>2026</v>
      </c>
      <c r="AH531" s="1" t="str">
        <f>VLOOKUP($AB531,[3]SAP!$AN$4:$AU$7387,5,0)</f>
        <v>2026-PRL1-50455</v>
      </c>
      <c r="AI531" s="1" t="str">
        <f>VLOOKUP($AB531,[3]SAP!$AN$4:$AU$7387,6,0)</f>
        <v>#</v>
      </c>
      <c r="AJ531" s="1" t="str">
        <f>VLOOKUP($AB531,[3]SAP!$AN$4:$AU$7387,7,0)</f>
        <v>#</v>
      </c>
      <c r="AK531" s="1" t="str">
        <f>VLOOKUP($AB531,[3]SAP!$AN$4:$AU$7387,8,0)</f>
        <v>#</v>
      </c>
      <c r="AL531" s="1">
        <f t="shared" si="741"/>
        <v>1</v>
      </c>
      <c r="AM531" s="1">
        <v>1</v>
      </c>
      <c r="AN531" s="16">
        <f t="shared" si="742"/>
        <v>7470.92</v>
      </c>
      <c r="AO531" s="16">
        <f t="shared" si="743"/>
        <v>7470.92</v>
      </c>
      <c r="AP531" s="1">
        <v>1</v>
      </c>
      <c r="AQ531" s="1">
        <v>1</v>
      </c>
      <c r="AR531" s="1">
        <v>1</v>
      </c>
      <c r="AS531" s="1">
        <v>1</v>
      </c>
      <c r="AT531" s="1">
        <v>1</v>
      </c>
      <c r="AU531" s="1">
        <v>1</v>
      </c>
      <c r="AV531" s="1">
        <v>1</v>
      </c>
      <c r="AW531" s="1">
        <v>1</v>
      </c>
      <c r="AX531" s="1">
        <v>1</v>
      </c>
      <c r="AZ531" s="1" t="str">
        <f t="shared" si="744"/>
        <v>N0722</v>
      </c>
      <c r="BA531" s="1" t="str">
        <f t="shared" si="745"/>
        <v>D00515</v>
      </c>
      <c r="BB531" s="1" t="str">
        <f t="shared" si="745"/>
        <v>LEMME TALVIS</v>
      </c>
      <c r="BC531" s="1">
        <f t="shared" si="746"/>
        <v>50455</v>
      </c>
      <c r="BE531" s="1">
        <v>71200013</v>
      </c>
      <c r="BG531" s="1" t="str">
        <f t="shared" si="747"/>
        <v>000000000000003062</v>
      </c>
      <c r="BH531" s="1">
        <f>VLOOKUP($AB531,[3]SAP!$AN$4:$AU$7387,4,0)</f>
        <v>2026</v>
      </c>
      <c r="BI531" s="1" t="str">
        <f>VLOOKUP($AB531,[3]SAP!$AN$4:$AU$7387,5,0)</f>
        <v>2026-PRL1-50455</v>
      </c>
      <c r="BJ531" s="1" t="str">
        <f>VLOOKUP($AB531,[3]SAP!$AN$4:$AU$7387,6,0)</f>
        <v>#</v>
      </c>
      <c r="BK531" s="1" t="str">
        <f>VLOOKUP($AB531,[3]SAP!$AN$4:$AU$7387,7,0)</f>
        <v>#</v>
      </c>
      <c r="BL531" s="1" t="str">
        <f>VLOOKUP($AB531,[3]SAP!$AN$4:$AU$7387,8,0)</f>
        <v>#</v>
      </c>
      <c r="BM531" s="1">
        <f t="shared" si="748"/>
        <v>0.2</v>
      </c>
      <c r="BN531" s="1">
        <v>1</v>
      </c>
      <c r="BO531" s="16">
        <v>1306.2000000000003</v>
      </c>
      <c r="BP531" s="15">
        <f t="shared" si="749"/>
        <v>261.24</v>
      </c>
      <c r="BQ531" s="1">
        <v>1</v>
      </c>
      <c r="BR531" s="1">
        <v>1</v>
      </c>
      <c r="BS531" s="1">
        <v>1</v>
      </c>
      <c r="BT531" s="1">
        <v>1</v>
      </c>
      <c r="BU531" s="1">
        <v>1</v>
      </c>
      <c r="BV531" s="1">
        <v>1</v>
      </c>
      <c r="BW531" s="1">
        <v>1</v>
      </c>
      <c r="BX531" s="1">
        <v>1</v>
      </c>
      <c r="BY531" s="1">
        <v>1</v>
      </c>
    </row>
    <row r="532" spans="1:77" x14ac:dyDescent="0.25">
      <c r="A532" s="12" t="str">
        <f t="shared" si="735"/>
        <v>50129N0312D04680</v>
      </c>
      <c r="B532" s="1">
        <v>10432048</v>
      </c>
      <c r="C532" s="12">
        <v>50129</v>
      </c>
      <c r="D532" s="1" t="s">
        <v>2482</v>
      </c>
      <c r="E532" s="1" t="s">
        <v>2483</v>
      </c>
      <c r="F532" s="1" t="s">
        <v>2484</v>
      </c>
      <c r="G532" s="1">
        <v>3069</v>
      </c>
      <c r="H532" s="1" t="s">
        <v>2485</v>
      </c>
      <c r="I532" s="1">
        <v>1</v>
      </c>
      <c r="J532" s="15">
        <v>7470.92</v>
      </c>
      <c r="K532" s="1">
        <v>0.70000000000000007</v>
      </c>
      <c r="L532" s="15">
        <v>914.34000000000015</v>
      </c>
      <c r="M532" s="1">
        <v>8385.26</v>
      </c>
      <c r="N532" s="1"/>
      <c r="O532" s="12" t="str">
        <f>VLOOKUP(C532,'[1]minu seosed mai'!$E$3:$F$784,2,0)</f>
        <v>Saue Perearstikeskus OÜ</v>
      </c>
      <c r="P532" s="12" t="str">
        <f>VLOOKUP(A532,'[2]minu seosed mai'!$A$3:$A$784,1,0)</f>
        <v>50129N0312D04680</v>
      </c>
      <c r="Q532" s="12"/>
      <c r="R532" s="12" t="str">
        <f>VLOOKUP(H532,'[2]minu seosed mai'!$B$3:$F$784,5,0)</f>
        <v>Saue Perearstikeskus OÜ</v>
      </c>
      <c r="S532" s="12" t="s">
        <v>2480</v>
      </c>
      <c r="T532" s="12" t="s">
        <v>2486</v>
      </c>
      <c r="U532" s="12"/>
      <c r="V532" s="12" t="s">
        <v>2480</v>
      </c>
      <c r="X532" s="16">
        <f t="shared" si="736"/>
        <v>7470.92</v>
      </c>
      <c r="Y532" s="1" t="str">
        <f t="shared" si="737"/>
        <v>N0312</v>
      </c>
      <c r="Z532" s="1" t="str">
        <f t="shared" si="738"/>
        <v>D04680</v>
      </c>
      <c r="AB532" s="1">
        <f t="shared" si="739"/>
        <v>50129</v>
      </c>
      <c r="AC532" s="1" t="str">
        <f t="shared" si="739"/>
        <v>OÜ Saue Perearstikeskus</v>
      </c>
      <c r="AD532" s="1">
        <f>VLOOKUP(G532,[2]abi!$A$2:$C$4,2,0)</f>
        <v>71200022</v>
      </c>
      <c r="AF532" s="1" t="str">
        <f t="shared" si="740"/>
        <v>000000000000003069</v>
      </c>
      <c r="AG532" s="1">
        <f>VLOOKUP($AB532,[3]SAP!AN$4:AU$7387,4,0)</f>
        <v>2026</v>
      </c>
      <c r="AH532" s="1" t="str">
        <f>VLOOKUP($AB532,[3]SAP!$AN$4:$AU$7387,5,0)</f>
        <v>2026-PRL1-50129</v>
      </c>
      <c r="AI532" s="1" t="str">
        <f>VLOOKUP($AB532,[3]SAP!$AN$4:$AU$7387,6,0)</f>
        <v>#</v>
      </c>
      <c r="AJ532" s="1" t="str">
        <f>VLOOKUP($AB532,[3]SAP!$AN$4:$AU$7387,7,0)</f>
        <v>#</v>
      </c>
      <c r="AK532" s="1" t="str">
        <f>VLOOKUP($AB532,[3]SAP!$AN$4:$AU$7387,8,0)</f>
        <v>#</v>
      </c>
      <c r="AL532" s="1">
        <f t="shared" si="741"/>
        <v>1</v>
      </c>
      <c r="AM532" s="1">
        <v>1</v>
      </c>
      <c r="AN532" s="16">
        <f t="shared" si="742"/>
        <v>7470.92</v>
      </c>
      <c r="AO532" s="16">
        <f t="shared" si="743"/>
        <v>7470.92</v>
      </c>
      <c r="AP532" s="1">
        <v>1</v>
      </c>
      <c r="AQ532" s="1">
        <v>1</v>
      </c>
      <c r="AR532" s="1">
        <v>1</v>
      </c>
      <c r="AS532" s="1">
        <v>1</v>
      </c>
      <c r="AT532" s="1">
        <v>1</v>
      </c>
      <c r="AU532" s="1">
        <v>1</v>
      </c>
      <c r="AV532" s="1">
        <v>1</v>
      </c>
      <c r="AW532" s="1">
        <v>1</v>
      </c>
      <c r="AX532" s="1">
        <v>1</v>
      </c>
      <c r="AZ532" s="1" t="str">
        <f t="shared" si="744"/>
        <v>N0312</v>
      </c>
      <c r="BA532" s="1" t="str">
        <f t="shared" si="745"/>
        <v>D04680</v>
      </c>
      <c r="BB532" s="1" t="str">
        <f t="shared" si="745"/>
        <v>ANU MÄEORG</v>
      </c>
      <c r="BC532" s="1">
        <f t="shared" si="746"/>
        <v>50129</v>
      </c>
      <c r="BE532" s="1">
        <v>71200013</v>
      </c>
      <c r="BG532" s="1" t="str">
        <f t="shared" si="747"/>
        <v>000000000000003062</v>
      </c>
      <c r="BH532" s="1">
        <f>VLOOKUP($AB532,[3]SAP!$AN$4:$AU$7387,4,0)</f>
        <v>2026</v>
      </c>
      <c r="BI532" s="1" t="str">
        <f>VLOOKUP($AB532,[3]SAP!$AN$4:$AU$7387,5,0)</f>
        <v>2026-PRL1-50129</v>
      </c>
      <c r="BJ532" s="1" t="str">
        <f>VLOOKUP($AB532,[3]SAP!$AN$4:$AU$7387,6,0)</f>
        <v>#</v>
      </c>
      <c r="BK532" s="1" t="str">
        <f>VLOOKUP($AB532,[3]SAP!$AN$4:$AU$7387,7,0)</f>
        <v>#</v>
      </c>
      <c r="BL532" s="1" t="str">
        <f>VLOOKUP($AB532,[3]SAP!$AN$4:$AU$7387,8,0)</f>
        <v>#</v>
      </c>
      <c r="BM532" s="1">
        <f t="shared" si="748"/>
        <v>0.70000000000000007</v>
      </c>
      <c r="BN532" s="1">
        <v>1</v>
      </c>
      <c r="BO532" s="16">
        <v>1306.2000000000003</v>
      </c>
      <c r="BP532" s="15">
        <f t="shared" si="749"/>
        <v>914.34000000000015</v>
      </c>
      <c r="BQ532" s="1">
        <v>1</v>
      </c>
      <c r="BR532" s="1">
        <v>1</v>
      </c>
      <c r="BS532" s="1">
        <v>1</v>
      </c>
      <c r="BT532" s="1">
        <v>1</v>
      </c>
      <c r="BU532" s="1">
        <v>1</v>
      </c>
      <c r="BV532" s="1">
        <v>1</v>
      </c>
      <c r="BW532" s="1">
        <v>1</v>
      </c>
      <c r="BX532" s="1">
        <v>1</v>
      </c>
      <c r="BY532" s="1">
        <v>1</v>
      </c>
    </row>
    <row r="533" spans="1:77" x14ac:dyDescent="0.25">
      <c r="A533" s="12" t="str">
        <f t="shared" si="735"/>
        <v>50129N0314D05692</v>
      </c>
      <c r="B533" s="1">
        <v>10432048</v>
      </c>
      <c r="C533" s="12">
        <v>50129</v>
      </c>
      <c r="D533" s="1" t="s">
        <v>2482</v>
      </c>
      <c r="E533" s="1" t="s">
        <v>2487</v>
      </c>
      <c r="F533" s="1" t="s">
        <v>2488</v>
      </c>
      <c r="G533" s="1">
        <v>3069</v>
      </c>
      <c r="H533" s="1" t="s">
        <v>2489</v>
      </c>
      <c r="I533" s="1">
        <v>1</v>
      </c>
      <c r="J533" s="15">
        <v>7470.92</v>
      </c>
      <c r="K533" s="1">
        <v>0.70000000000000007</v>
      </c>
      <c r="L533" s="15">
        <v>914.34000000000015</v>
      </c>
      <c r="M533" s="1">
        <v>8385.26</v>
      </c>
      <c r="N533" s="1"/>
      <c r="O533" s="12" t="str">
        <f>VLOOKUP(C533,'[1]minu seosed mai'!$E$3:$F$784,2,0)</f>
        <v>Saue Perearstikeskus OÜ</v>
      </c>
      <c r="P533" s="12" t="str">
        <f>VLOOKUP(A533,'[2]minu seosed mai'!$A$3:$A$784,1,0)</f>
        <v>50129N0314D05692</v>
      </c>
      <c r="Q533" s="12"/>
      <c r="R533" s="12" t="str">
        <f>VLOOKUP(H533,'[2]minu seosed mai'!$B$3:$F$784,5,0)</f>
        <v>Saue Perearstikeskus OÜ</v>
      </c>
      <c r="S533" s="12" t="s">
        <v>2490</v>
      </c>
      <c r="T533" s="12" t="s">
        <v>2491</v>
      </c>
      <c r="U533" s="12"/>
      <c r="V533" s="12" t="s">
        <v>2490</v>
      </c>
      <c r="X533" s="16">
        <f t="shared" si="736"/>
        <v>7470.92</v>
      </c>
      <c r="Y533" s="1" t="str">
        <f t="shared" si="737"/>
        <v>N0314</v>
      </c>
      <c r="Z533" s="1" t="str">
        <f t="shared" si="738"/>
        <v>D05692</v>
      </c>
      <c r="AB533" s="1">
        <f t="shared" si="739"/>
        <v>50129</v>
      </c>
      <c r="AC533" s="1" t="str">
        <f t="shared" si="739"/>
        <v>OÜ Saue Perearstikeskus</v>
      </c>
      <c r="AD533" s="1">
        <f>VLOOKUP(G533,[2]abi!$A$2:$C$4,2,0)</f>
        <v>71200022</v>
      </c>
      <c r="AF533" s="1" t="str">
        <f t="shared" si="740"/>
        <v>000000000000003069</v>
      </c>
      <c r="AG533" s="1">
        <f>VLOOKUP($AB533,[3]SAP!AN$4:AU$7387,4,0)</f>
        <v>2026</v>
      </c>
      <c r="AH533" s="1" t="str">
        <f>VLOOKUP($AB533,[3]SAP!$AN$4:$AU$7387,5,0)</f>
        <v>2026-PRL1-50129</v>
      </c>
      <c r="AI533" s="1" t="str">
        <f>VLOOKUP($AB533,[3]SAP!$AN$4:$AU$7387,6,0)</f>
        <v>#</v>
      </c>
      <c r="AJ533" s="1" t="str">
        <f>VLOOKUP($AB533,[3]SAP!$AN$4:$AU$7387,7,0)</f>
        <v>#</v>
      </c>
      <c r="AK533" s="1" t="str">
        <f>VLOOKUP($AB533,[3]SAP!$AN$4:$AU$7387,8,0)</f>
        <v>#</v>
      </c>
      <c r="AL533" s="1">
        <f t="shared" si="741"/>
        <v>1</v>
      </c>
      <c r="AM533" s="1">
        <v>1</v>
      </c>
      <c r="AN533" s="16">
        <f t="shared" si="742"/>
        <v>7470.92</v>
      </c>
      <c r="AO533" s="16">
        <f t="shared" si="743"/>
        <v>7470.92</v>
      </c>
      <c r="AP533" s="1">
        <v>1</v>
      </c>
      <c r="AQ533" s="1">
        <v>1</v>
      </c>
      <c r="AR533" s="1">
        <v>1</v>
      </c>
      <c r="AS533" s="1">
        <v>1</v>
      </c>
      <c r="AT533" s="1">
        <v>1</v>
      </c>
      <c r="AU533" s="1">
        <v>1</v>
      </c>
      <c r="AV533" s="1">
        <v>1</v>
      </c>
      <c r="AW533" s="1">
        <v>1</v>
      </c>
      <c r="AX533" s="1">
        <v>1</v>
      </c>
      <c r="AZ533" s="1" t="str">
        <f t="shared" si="744"/>
        <v>N0314</v>
      </c>
      <c r="BA533" s="1" t="str">
        <f t="shared" si="745"/>
        <v>D05692</v>
      </c>
      <c r="BB533" s="1" t="str">
        <f t="shared" si="745"/>
        <v>LAINE KERT</v>
      </c>
      <c r="BC533" s="1">
        <f t="shared" si="746"/>
        <v>50129</v>
      </c>
      <c r="BE533" s="1">
        <v>71200013</v>
      </c>
      <c r="BG533" s="1" t="str">
        <f t="shared" si="747"/>
        <v>000000000000003062</v>
      </c>
      <c r="BH533" s="1">
        <f>VLOOKUP($AB533,[3]SAP!$AN$4:$AU$7387,4,0)</f>
        <v>2026</v>
      </c>
      <c r="BI533" s="1" t="str">
        <f>VLOOKUP($AB533,[3]SAP!$AN$4:$AU$7387,5,0)</f>
        <v>2026-PRL1-50129</v>
      </c>
      <c r="BJ533" s="1" t="str">
        <f>VLOOKUP($AB533,[3]SAP!$AN$4:$AU$7387,6,0)</f>
        <v>#</v>
      </c>
      <c r="BK533" s="1" t="str">
        <f>VLOOKUP($AB533,[3]SAP!$AN$4:$AU$7387,7,0)</f>
        <v>#</v>
      </c>
      <c r="BL533" s="1" t="str">
        <f>VLOOKUP($AB533,[3]SAP!$AN$4:$AU$7387,8,0)</f>
        <v>#</v>
      </c>
      <c r="BM533" s="1">
        <f t="shared" si="748"/>
        <v>0.70000000000000007</v>
      </c>
      <c r="BN533" s="1">
        <v>1</v>
      </c>
      <c r="BO533" s="16">
        <v>1306.2000000000003</v>
      </c>
      <c r="BP533" s="15">
        <f t="shared" si="749"/>
        <v>914.34000000000015</v>
      </c>
      <c r="BQ533" s="1">
        <v>1</v>
      </c>
      <c r="BR533" s="1">
        <v>1</v>
      </c>
      <c r="BS533" s="1">
        <v>1</v>
      </c>
      <c r="BT533" s="1">
        <v>1</v>
      </c>
      <c r="BU533" s="1">
        <v>1</v>
      </c>
      <c r="BV533" s="1">
        <v>1</v>
      </c>
      <c r="BW533" s="1">
        <v>1</v>
      </c>
      <c r="BX533" s="1">
        <v>1</v>
      </c>
      <c r="BY533" s="1">
        <v>1</v>
      </c>
    </row>
    <row r="534" spans="1:77" x14ac:dyDescent="0.25">
      <c r="A534" s="12" t="str">
        <f t="shared" si="703"/>
        <v>504743069D01972</v>
      </c>
      <c r="B534" s="1">
        <v>10896919</v>
      </c>
      <c r="C534" s="12">
        <v>50474</v>
      </c>
      <c r="D534" s="1" t="s">
        <v>2492</v>
      </c>
      <c r="E534" s="1" t="s">
        <v>2493</v>
      </c>
      <c r="F534" s="1" t="s">
        <v>2494</v>
      </c>
      <c r="G534" s="1">
        <v>3069</v>
      </c>
      <c r="H534" s="1" t="s">
        <v>2495</v>
      </c>
      <c r="I534" s="1">
        <v>0</v>
      </c>
      <c r="J534" s="17">
        <v>0</v>
      </c>
      <c r="L534" s="1">
        <v>0</v>
      </c>
      <c r="M534" s="1">
        <v>0</v>
      </c>
      <c r="N534" s="1"/>
      <c r="O534" s="12" t="str">
        <f>VLOOKUP(C534,'[1]minu seosed mai'!$E$3:$F$784,2,0)</f>
        <v>OÜ Sillamäe Kajaka Arstiabikeskus</v>
      </c>
      <c r="P534" s="12" t="e">
        <f>VLOOKUP(A534,'[1]minu seosed mai'!$A$3:$A$784,1,0)</f>
        <v>#N/A</v>
      </c>
      <c r="Q534" s="12"/>
      <c r="R534" s="12" t="str">
        <f>VLOOKUP(H534,'[2]minu seosed mai'!$B$3:$F$784,5,0)</f>
        <v>OÜ Sillamäe Kajaka Arstiabikeskus</v>
      </c>
      <c r="S534" s="12" t="s">
        <v>2496</v>
      </c>
      <c r="T534" s="12" t="s">
        <v>2497</v>
      </c>
      <c r="U534" s="12"/>
      <c r="V534" s="12" t="s">
        <v>2496</v>
      </c>
    </row>
    <row r="535" spans="1:77" x14ac:dyDescent="0.25">
      <c r="A535" s="12" t="str">
        <f t="shared" ref="A535:A557" si="750">C535&amp;H535&amp;E535</f>
        <v>50415N0004D00149</v>
      </c>
      <c r="B535" s="1">
        <v>10907132</v>
      </c>
      <c r="C535" s="12">
        <v>50415</v>
      </c>
      <c r="D535" s="1" t="s">
        <v>2498</v>
      </c>
      <c r="E535" s="1" t="s">
        <v>2499</v>
      </c>
      <c r="F535" s="1" t="s">
        <v>2500</v>
      </c>
      <c r="G535" s="1">
        <v>3069</v>
      </c>
      <c r="H535" s="1" t="s">
        <v>2501</v>
      </c>
      <c r="I535" s="1">
        <v>1</v>
      </c>
      <c r="J535" s="15">
        <v>7470.92</v>
      </c>
      <c r="K535" s="1">
        <v>0.4</v>
      </c>
      <c r="L535" s="15">
        <v>522.48</v>
      </c>
      <c r="M535" s="1">
        <v>7993.4</v>
      </c>
      <c r="N535" s="1"/>
      <c r="O535" s="12" t="str">
        <f>VLOOKUP(C535,'[1]minu seosed mai'!$E$3:$F$784,2,0)</f>
        <v>Stroomi Perearstid OÜ</v>
      </c>
      <c r="P535" s="12" t="str">
        <f>VLOOKUP(A535,'[2]minu seosed mai'!$A$3:$A$784,1,0)</f>
        <v>50415N0004D00149</v>
      </c>
      <c r="Q535" s="12"/>
      <c r="R535" s="12" t="str">
        <f>VLOOKUP(H535,'[2]minu seosed mai'!$B$3:$F$784,5,0)</f>
        <v>Stroomi Perearstid OÜ</v>
      </c>
      <c r="S535" s="12" t="s">
        <v>2502</v>
      </c>
      <c r="T535" s="12" t="s">
        <v>2503</v>
      </c>
      <c r="U535" s="12"/>
      <c r="V535" s="12" t="s">
        <v>2504</v>
      </c>
      <c r="X535" s="16">
        <f t="shared" ref="X535:X557" si="751">J535/I535</f>
        <v>7470.92</v>
      </c>
      <c r="Y535" s="1" t="str">
        <f t="shared" ref="Y535:Y557" si="752">H535</f>
        <v>N0004</v>
      </c>
      <c r="Z535" s="1" t="str">
        <f t="shared" ref="Z535:Z557" si="753">E535</f>
        <v>D00149</v>
      </c>
      <c r="AB535" s="1">
        <f t="shared" ref="AB535:AC557" si="754">C535</f>
        <v>50415</v>
      </c>
      <c r="AC535" s="1" t="str">
        <f t="shared" si="754"/>
        <v>OÜ STROOMI PEREARSTID</v>
      </c>
      <c r="AD535" s="1">
        <f>VLOOKUP(G535,[2]abi!$A$2:$C$4,2,0)</f>
        <v>71200022</v>
      </c>
      <c r="AF535" s="1" t="str">
        <f t="shared" ref="AF535:AF557" si="755">$AF$1&amp;G535</f>
        <v>000000000000003069</v>
      </c>
      <c r="AG535" s="1">
        <f>VLOOKUP($AB535,[3]SAP!AN$4:AU$7387,4,0)</f>
        <v>2026</v>
      </c>
      <c r="AH535" s="1" t="str">
        <f>VLOOKUP($AB535,[3]SAP!$AN$4:$AU$7387,5,0)</f>
        <v>2026-PRL1-50415</v>
      </c>
      <c r="AI535" s="1" t="str">
        <f>VLOOKUP($AB535,[3]SAP!$AN$4:$AU$7387,6,0)</f>
        <v>#</v>
      </c>
      <c r="AJ535" s="1" t="str">
        <f>VLOOKUP($AB535,[3]SAP!$AN$4:$AU$7387,7,0)</f>
        <v>#</v>
      </c>
      <c r="AK535" s="1" t="str">
        <f>VLOOKUP($AB535,[3]SAP!$AN$4:$AU$7387,8,0)</f>
        <v>#</v>
      </c>
      <c r="AL535" s="1">
        <f t="shared" ref="AL535:AL557" si="756">I535</f>
        <v>1</v>
      </c>
      <c r="AM535" s="1">
        <v>1</v>
      </c>
      <c r="AN535" s="16">
        <f t="shared" ref="AN535:AN557" si="757">X535</f>
        <v>7470.92</v>
      </c>
      <c r="AO535" s="16">
        <f t="shared" ref="AO535:AO557" si="758">J535</f>
        <v>7470.92</v>
      </c>
      <c r="AP535" s="1">
        <v>1</v>
      </c>
      <c r="AQ535" s="1">
        <v>1</v>
      </c>
      <c r="AR535" s="1">
        <v>1</v>
      </c>
      <c r="AS535" s="1">
        <v>1</v>
      </c>
      <c r="AT535" s="1">
        <v>1</v>
      </c>
      <c r="AU535" s="1">
        <v>1</v>
      </c>
      <c r="AV535" s="1">
        <v>1</v>
      </c>
      <c r="AW535" s="1">
        <v>1</v>
      </c>
      <c r="AX535" s="1">
        <v>1</v>
      </c>
      <c r="AZ535" s="1" t="str">
        <f t="shared" ref="AZ535:AZ557" si="759">H535</f>
        <v>N0004</v>
      </c>
      <c r="BA535" s="1" t="str">
        <f t="shared" ref="BA535:BB557" si="760">E535</f>
        <v>D00149</v>
      </c>
      <c r="BB535" s="1" t="str">
        <f t="shared" si="760"/>
        <v>ANNE TOOMPUU</v>
      </c>
      <c r="BC535" s="1">
        <f t="shared" ref="BC535:BC557" si="761">C535</f>
        <v>50415</v>
      </c>
      <c r="BE535" s="1">
        <v>71200013</v>
      </c>
      <c r="BG535" s="1" t="str">
        <f t="shared" ref="BG535:BG557" si="762">$BG$1&amp;3062</f>
        <v>000000000000003062</v>
      </c>
      <c r="BH535" s="1">
        <f>VLOOKUP($AB535,[3]SAP!$AN$4:$AU$7387,4,0)</f>
        <v>2026</v>
      </c>
      <c r="BI535" s="1" t="str">
        <f>VLOOKUP($AB535,[3]SAP!$AN$4:$AU$7387,5,0)</f>
        <v>2026-PRL1-50415</v>
      </c>
      <c r="BJ535" s="1" t="str">
        <f>VLOOKUP($AB535,[3]SAP!$AN$4:$AU$7387,6,0)</f>
        <v>#</v>
      </c>
      <c r="BK535" s="1" t="str">
        <f>VLOOKUP($AB535,[3]SAP!$AN$4:$AU$7387,7,0)</f>
        <v>#</v>
      </c>
      <c r="BL535" s="1" t="str">
        <f>VLOOKUP($AB535,[3]SAP!$AN$4:$AU$7387,8,0)</f>
        <v>#</v>
      </c>
      <c r="BM535" s="1">
        <f t="shared" ref="BM535:BM557" si="763">K535</f>
        <v>0.4</v>
      </c>
      <c r="BN535" s="1">
        <v>1</v>
      </c>
      <c r="BO535" s="16">
        <v>1306.2000000000003</v>
      </c>
      <c r="BP535" s="15">
        <f t="shared" ref="BP535:BP557" si="764">L535</f>
        <v>522.48</v>
      </c>
      <c r="BQ535" s="1">
        <v>1</v>
      </c>
      <c r="BR535" s="1">
        <v>1</v>
      </c>
      <c r="BS535" s="1">
        <v>1</v>
      </c>
      <c r="BT535" s="1">
        <v>1</v>
      </c>
      <c r="BU535" s="1">
        <v>1</v>
      </c>
      <c r="BV535" s="1">
        <v>1</v>
      </c>
      <c r="BW535" s="1">
        <v>1</v>
      </c>
      <c r="BX535" s="1">
        <v>1</v>
      </c>
      <c r="BY535" s="1">
        <v>1</v>
      </c>
    </row>
    <row r="536" spans="1:77" x14ac:dyDescent="0.25">
      <c r="A536" s="12" t="str">
        <f t="shared" si="750"/>
        <v>50034N0297D06876</v>
      </c>
      <c r="B536" s="1">
        <v>10424244</v>
      </c>
      <c r="C536" s="12">
        <v>50034</v>
      </c>
      <c r="D536" s="1" t="s">
        <v>2502</v>
      </c>
      <c r="E536" s="1" t="s">
        <v>2505</v>
      </c>
      <c r="F536" s="1" t="s">
        <v>2506</v>
      </c>
      <c r="G536" s="1">
        <v>3069</v>
      </c>
      <c r="H536" s="1" t="s">
        <v>2507</v>
      </c>
      <c r="I536" s="1">
        <v>1</v>
      </c>
      <c r="J536" s="15">
        <v>7470.92</v>
      </c>
      <c r="K536" s="1">
        <v>1.0000000000000002</v>
      </c>
      <c r="L536" s="15">
        <v>1306.2000000000003</v>
      </c>
      <c r="M536" s="1">
        <v>8777.1200000000008</v>
      </c>
      <c r="N536" s="1"/>
      <c r="O536" s="12" t="str">
        <f>VLOOKUP(C536,'[1]minu seosed mai'!$E$3:$F$784,2,0)</f>
        <v>OÜ TABASALU PEREARSTIKESKUS</v>
      </c>
      <c r="P536" s="12" t="str">
        <f>VLOOKUP(A536,'[2]minu seosed mai'!$A$3:$A$784,1,0)</f>
        <v>50034N0297D06876</v>
      </c>
      <c r="Q536" s="12"/>
      <c r="R536" s="12" t="str">
        <f>VLOOKUP(H536,'[2]minu seosed mai'!$B$3:$F$784,5,0)</f>
        <v>Tabasalu Perearstikeskus OÜ</v>
      </c>
      <c r="S536" s="12" t="s">
        <v>2502</v>
      </c>
      <c r="T536" s="12" t="s">
        <v>2508</v>
      </c>
      <c r="U536" s="12"/>
      <c r="V536" s="12" t="s">
        <v>2504</v>
      </c>
      <c r="X536" s="16">
        <f t="shared" si="751"/>
        <v>7470.92</v>
      </c>
      <c r="Y536" s="1" t="str">
        <f t="shared" si="752"/>
        <v>N0297</v>
      </c>
      <c r="Z536" s="1" t="str">
        <f t="shared" si="753"/>
        <v>D06876</v>
      </c>
      <c r="AB536" s="1">
        <f t="shared" si="754"/>
        <v>50034</v>
      </c>
      <c r="AC536" s="1" t="str">
        <f t="shared" si="754"/>
        <v>OÜ TABASALU PEREARSTIKESKUS</v>
      </c>
      <c r="AD536" s="1">
        <f>VLOOKUP(G536,[2]abi!$A$2:$C$4,2,0)</f>
        <v>71200022</v>
      </c>
      <c r="AF536" s="1" t="str">
        <f t="shared" si="755"/>
        <v>000000000000003069</v>
      </c>
      <c r="AG536" s="1">
        <f>VLOOKUP($AB536,[3]SAP!AN$4:AU$7387,4,0)</f>
        <v>2026</v>
      </c>
      <c r="AH536" s="1" t="str">
        <f>VLOOKUP($AB536,[3]SAP!$AN$4:$AU$7387,5,0)</f>
        <v>2026-PRL1-50034</v>
      </c>
      <c r="AI536" s="1">
        <f>VLOOKUP($AB536,[3]SAP!$AN$4:$AU$7387,6,0)</f>
        <v>1</v>
      </c>
      <c r="AJ536" s="1" t="str">
        <f>VLOOKUP($AB536,[3]SAP!$AN$4:$AU$7387,7,0)</f>
        <v>TK023</v>
      </c>
      <c r="AK536" s="1" t="str">
        <f>VLOOKUP($AB536,[3]SAP!$AN$4:$AU$7387,8,0)</f>
        <v>#</v>
      </c>
      <c r="AL536" s="1">
        <f t="shared" si="756"/>
        <v>1</v>
      </c>
      <c r="AM536" s="1">
        <v>1</v>
      </c>
      <c r="AN536" s="16">
        <f t="shared" si="757"/>
        <v>7470.92</v>
      </c>
      <c r="AO536" s="16">
        <f t="shared" si="758"/>
        <v>7470.92</v>
      </c>
      <c r="AP536" s="1">
        <v>1</v>
      </c>
      <c r="AQ536" s="1">
        <v>1</v>
      </c>
      <c r="AR536" s="1">
        <v>1</v>
      </c>
      <c r="AS536" s="1">
        <v>1</v>
      </c>
      <c r="AT536" s="1">
        <v>1</v>
      </c>
      <c r="AU536" s="1">
        <v>1</v>
      </c>
      <c r="AV536" s="1">
        <v>1</v>
      </c>
      <c r="AW536" s="1">
        <v>1</v>
      </c>
      <c r="AX536" s="1">
        <v>1</v>
      </c>
      <c r="AZ536" s="1" t="str">
        <f t="shared" si="759"/>
        <v>N0297</v>
      </c>
      <c r="BA536" s="1" t="str">
        <f t="shared" si="760"/>
        <v>D06876</v>
      </c>
      <c r="BB536" s="1" t="str">
        <f t="shared" si="760"/>
        <v>PIRET ROSPU</v>
      </c>
      <c r="BC536" s="1">
        <f t="shared" si="761"/>
        <v>50034</v>
      </c>
      <c r="BE536" s="1">
        <v>71200013</v>
      </c>
      <c r="BG536" s="1" t="str">
        <f t="shared" si="762"/>
        <v>000000000000003062</v>
      </c>
      <c r="BH536" s="1">
        <f>VLOOKUP($AB536,[3]SAP!$AN$4:$AU$7387,4,0)</f>
        <v>2026</v>
      </c>
      <c r="BI536" s="1" t="str">
        <f>VLOOKUP($AB536,[3]SAP!$AN$4:$AU$7387,5,0)</f>
        <v>2026-PRL1-50034</v>
      </c>
      <c r="BJ536" s="1">
        <f>VLOOKUP($AB536,[3]SAP!$AN$4:$AU$7387,6,0)</f>
        <v>1</v>
      </c>
      <c r="BK536" s="1" t="str">
        <f>VLOOKUP($AB536,[3]SAP!$AN$4:$AU$7387,7,0)</f>
        <v>TK023</v>
      </c>
      <c r="BL536" s="1" t="str">
        <f>VLOOKUP($AB536,[3]SAP!$AN$4:$AU$7387,8,0)</f>
        <v>#</v>
      </c>
      <c r="BM536" s="1">
        <f t="shared" si="763"/>
        <v>1.0000000000000002</v>
      </c>
      <c r="BN536" s="1">
        <v>1</v>
      </c>
      <c r="BO536" s="16">
        <v>1306.2000000000003</v>
      </c>
      <c r="BP536" s="15">
        <f t="shared" si="764"/>
        <v>1306.2000000000003</v>
      </c>
      <c r="BQ536" s="1">
        <v>1</v>
      </c>
      <c r="BR536" s="1">
        <v>1</v>
      </c>
      <c r="BS536" s="1">
        <v>1</v>
      </c>
      <c r="BT536" s="1">
        <v>1</v>
      </c>
      <c r="BU536" s="1">
        <v>1</v>
      </c>
      <c r="BV536" s="1">
        <v>1</v>
      </c>
      <c r="BW536" s="1">
        <v>1</v>
      </c>
      <c r="BX536" s="1">
        <v>1</v>
      </c>
      <c r="BY536" s="1">
        <v>1</v>
      </c>
    </row>
    <row r="537" spans="1:77" x14ac:dyDescent="0.25">
      <c r="A537" s="12" t="str">
        <f t="shared" si="750"/>
        <v>50034N0299D05726</v>
      </c>
      <c r="B537" s="1">
        <v>10424244</v>
      </c>
      <c r="C537" s="12">
        <v>50034</v>
      </c>
      <c r="D537" s="1" t="s">
        <v>2502</v>
      </c>
      <c r="E537" s="1" t="s">
        <v>2509</v>
      </c>
      <c r="F537" s="1" t="s">
        <v>2510</v>
      </c>
      <c r="G537" s="1">
        <v>3069</v>
      </c>
      <c r="H537" s="1" t="s">
        <v>2511</v>
      </c>
      <c r="I537" s="1">
        <v>1</v>
      </c>
      <c r="J537" s="15">
        <v>7470.92</v>
      </c>
      <c r="K537" s="1">
        <v>1.0000000000000002</v>
      </c>
      <c r="L537" s="15">
        <v>1306.2000000000003</v>
      </c>
      <c r="M537" s="1">
        <v>8777.1200000000008</v>
      </c>
      <c r="N537" s="1"/>
      <c r="O537" s="12" t="str">
        <f>VLOOKUP(C537,'[1]minu seosed mai'!$E$3:$F$784,2,0)</f>
        <v>OÜ TABASALU PEREARSTIKESKUS</v>
      </c>
      <c r="P537" s="12" t="str">
        <f>VLOOKUP(A537,'[2]minu seosed mai'!$A$3:$A$784,1,0)</f>
        <v>50034N0299D05726</v>
      </c>
      <c r="Q537" s="12"/>
      <c r="R537" s="12" t="str">
        <f>VLOOKUP(H537,'[2]minu seosed mai'!$B$3:$F$784,5,0)</f>
        <v>Tabasalu Perearstikeskus OÜ</v>
      </c>
      <c r="S537" s="12" t="s">
        <v>2502</v>
      </c>
      <c r="T537" s="12" t="s">
        <v>2512</v>
      </c>
      <c r="U537" s="12"/>
      <c r="V537" s="12" t="s">
        <v>2504</v>
      </c>
      <c r="X537" s="16">
        <f t="shared" si="751"/>
        <v>7470.92</v>
      </c>
      <c r="Y537" s="1" t="str">
        <f t="shared" si="752"/>
        <v>N0299</v>
      </c>
      <c r="Z537" s="1" t="str">
        <f t="shared" si="753"/>
        <v>D05726</v>
      </c>
      <c r="AB537" s="1">
        <f t="shared" si="754"/>
        <v>50034</v>
      </c>
      <c r="AC537" s="1" t="str">
        <f t="shared" si="754"/>
        <v>OÜ TABASALU PEREARSTIKESKUS</v>
      </c>
      <c r="AD537" s="1">
        <f>VLOOKUP(G537,[2]abi!$A$2:$C$4,2,0)</f>
        <v>71200022</v>
      </c>
      <c r="AF537" s="1" t="str">
        <f t="shared" si="755"/>
        <v>000000000000003069</v>
      </c>
      <c r="AG537" s="1">
        <f>VLOOKUP($AB537,[3]SAP!AN$4:AU$7387,4,0)</f>
        <v>2026</v>
      </c>
      <c r="AH537" s="1" t="str">
        <f>VLOOKUP($AB537,[3]SAP!$AN$4:$AU$7387,5,0)</f>
        <v>2026-PRL1-50034</v>
      </c>
      <c r="AI537" s="1">
        <f>VLOOKUP($AB537,[3]SAP!$AN$4:$AU$7387,6,0)</f>
        <v>1</v>
      </c>
      <c r="AJ537" s="1" t="str">
        <f>VLOOKUP($AB537,[3]SAP!$AN$4:$AU$7387,7,0)</f>
        <v>TK023</v>
      </c>
      <c r="AK537" s="1" t="str">
        <f>VLOOKUP($AB537,[3]SAP!$AN$4:$AU$7387,8,0)</f>
        <v>#</v>
      </c>
      <c r="AL537" s="1">
        <f t="shared" si="756"/>
        <v>1</v>
      </c>
      <c r="AM537" s="1">
        <v>1</v>
      </c>
      <c r="AN537" s="16">
        <f t="shared" si="757"/>
        <v>7470.92</v>
      </c>
      <c r="AO537" s="16">
        <f t="shared" si="758"/>
        <v>7470.92</v>
      </c>
      <c r="AP537" s="1">
        <v>1</v>
      </c>
      <c r="AQ537" s="1">
        <v>1</v>
      </c>
      <c r="AR537" s="1">
        <v>1</v>
      </c>
      <c r="AS537" s="1">
        <v>1</v>
      </c>
      <c r="AT537" s="1">
        <v>1</v>
      </c>
      <c r="AU537" s="1">
        <v>1</v>
      </c>
      <c r="AV537" s="1">
        <v>1</v>
      </c>
      <c r="AW537" s="1">
        <v>1</v>
      </c>
      <c r="AX537" s="1">
        <v>1</v>
      </c>
      <c r="AZ537" s="1" t="str">
        <f t="shared" si="759"/>
        <v>N0299</v>
      </c>
      <c r="BA537" s="1" t="str">
        <f t="shared" si="760"/>
        <v>D05726</v>
      </c>
      <c r="BB537" s="1" t="str">
        <f t="shared" si="760"/>
        <v>VIKA TOOM</v>
      </c>
      <c r="BC537" s="1">
        <f t="shared" si="761"/>
        <v>50034</v>
      </c>
      <c r="BE537" s="1">
        <v>71200013</v>
      </c>
      <c r="BG537" s="1" t="str">
        <f t="shared" si="762"/>
        <v>000000000000003062</v>
      </c>
      <c r="BH537" s="1">
        <f>VLOOKUP($AB537,[3]SAP!$AN$4:$AU$7387,4,0)</f>
        <v>2026</v>
      </c>
      <c r="BI537" s="1" t="str">
        <f>VLOOKUP($AB537,[3]SAP!$AN$4:$AU$7387,5,0)</f>
        <v>2026-PRL1-50034</v>
      </c>
      <c r="BJ537" s="1">
        <f>VLOOKUP($AB537,[3]SAP!$AN$4:$AU$7387,6,0)</f>
        <v>1</v>
      </c>
      <c r="BK537" s="1" t="str">
        <f>VLOOKUP($AB537,[3]SAP!$AN$4:$AU$7387,7,0)</f>
        <v>TK023</v>
      </c>
      <c r="BL537" s="1" t="str">
        <f>VLOOKUP($AB537,[3]SAP!$AN$4:$AU$7387,8,0)</f>
        <v>#</v>
      </c>
      <c r="BM537" s="1">
        <f t="shared" si="763"/>
        <v>1.0000000000000002</v>
      </c>
      <c r="BN537" s="1">
        <v>1</v>
      </c>
      <c r="BO537" s="16">
        <v>1306.2000000000003</v>
      </c>
      <c r="BP537" s="15">
        <f t="shared" si="764"/>
        <v>1306.2000000000003</v>
      </c>
      <c r="BQ537" s="1">
        <v>1</v>
      </c>
      <c r="BR537" s="1">
        <v>1</v>
      </c>
      <c r="BS537" s="1">
        <v>1</v>
      </c>
      <c r="BT537" s="1">
        <v>1</v>
      </c>
      <c r="BU537" s="1">
        <v>1</v>
      </c>
      <c r="BV537" s="1">
        <v>1</v>
      </c>
      <c r="BW537" s="1">
        <v>1</v>
      </c>
      <c r="BX537" s="1">
        <v>1</v>
      </c>
      <c r="BY537" s="1">
        <v>1</v>
      </c>
    </row>
    <row r="538" spans="1:77" x14ac:dyDescent="0.25">
      <c r="A538" s="12" t="str">
        <f t="shared" si="750"/>
        <v>50034N0841D06981</v>
      </c>
      <c r="B538" s="1">
        <v>10424244</v>
      </c>
      <c r="C538" s="12">
        <v>50034</v>
      </c>
      <c r="D538" s="1" t="s">
        <v>2502</v>
      </c>
      <c r="E538" s="1" t="s">
        <v>2513</v>
      </c>
      <c r="F538" s="1" t="s">
        <v>2514</v>
      </c>
      <c r="G538" s="1">
        <v>3069</v>
      </c>
      <c r="H538" s="1" t="s">
        <v>2515</v>
      </c>
      <c r="I538" s="1">
        <v>1</v>
      </c>
      <c r="J538" s="15">
        <v>7470.92</v>
      </c>
      <c r="K538" s="1">
        <v>1.0000000000000002</v>
      </c>
      <c r="L538" s="15">
        <v>1306.2000000000003</v>
      </c>
      <c r="M538" s="1">
        <v>8777.1200000000008</v>
      </c>
      <c r="N538" s="1"/>
      <c r="O538" s="12" t="str">
        <f>VLOOKUP(C538,'[1]minu seosed mai'!$E$3:$F$784,2,0)</f>
        <v>OÜ TABASALU PEREARSTIKESKUS</v>
      </c>
      <c r="P538" s="12" t="str">
        <f>VLOOKUP(A538,'[2]minu seosed mai'!$A$3:$A$784,1,0)</f>
        <v>50034N0841D06981</v>
      </c>
      <c r="Q538" s="12"/>
      <c r="R538" s="12" t="str">
        <f>VLOOKUP(H538,'[2]minu seosed mai'!$B$3:$F$784,5,0)</f>
        <v>Tabasalu Perearstikeskus OÜ</v>
      </c>
      <c r="S538" s="12" t="s">
        <v>2502</v>
      </c>
      <c r="T538" s="12" t="s">
        <v>2516</v>
      </c>
      <c r="U538" s="12"/>
      <c r="V538" s="12" t="s">
        <v>2502</v>
      </c>
      <c r="X538" s="16">
        <f t="shared" si="751"/>
        <v>7470.92</v>
      </c>
      <c r="Y538" s="1" t="str">
        <f t="shared" si="752"/>
        <v>N0841</v>
      </c>
      <c r="Z538" s="1" t="str">
        <f t="shared" si="753"/>
        <v>D06981</v>
      </c>
      <c r="AB538" s="1">
        <f t="shared" si="754"/>
        <v>50034</v>
      </c>
      <c r="AC538" s="1" t="str">
        <f t="shared" si="754"/>
        <v>OÜ TABASALU PEREARSTIKESKUS</v>
      </c>
      <c r="AD538" s="1">
        <f>VLOOKUP(G538,[2]abi!$A$2:$C$4,2,0)</f>
        <v>71200022</v>
      </c>
      <c r="AF538" s="1" t="str">
        <f t="shared" si="755"/>
        <v>000000000000003069</v>
      </c>
      <c r="AG538" s="1">
        <f>VLOOKUP($AB538,[3]SAP!AN$4:AU$7387,4,0)</f>
        <v>2026</v>
      </c>
      <c r="AH538" s="1" t="str">
        <f>VLOOKUP($AB538,[3]SAP!$AN$4:$AU$7387,5,0)</f>
        <v>2026-PRL1-50034</v>
      </c>
      <c r="AI538" s="1">
        <f>VLOOKUP($AB538,[3]SAP!$AN$4:$AU$7387,6,0)</f>
        <v>1</v>
      </c>
      <c r="AJ538" s="1" t="str">
        <f>VLOOKUP($AB538,[3]SAP!$AN$4:$AU$7387,7,0)</f>
        <v>TK023</v>
      </c>
      <c r="AK538" s="1" t="str">
        <f>VLOOKUP($AB538,[3]SAP!$AN$4:$AU$7387,8,0)</f>
        <v>#</v>
      </c>
      <c r="AL538" s="1">
        <f t="shared" si="756"/>
        <v>1</v>
      </c>
      <c r="AM538" s="1">
        <v>1</v>
      </c>
      <c r="AN538" s="16">
        <f t="shared" si="757"/>
        <v>7470.92</v>
      </c>
      <c r="AO538" s="16">
        <f t="shared" si="758"/>
        <v>7470.92</v>
      </c>
      <c r="AP538" s="1">
        <v>1</v>
      </c>
      <c r="AQ538" s="1">
        <v>1</v>
      </c>
      <c r="AR538" s="1">
        <v>1</v>
      </c>
      <c r="AS538" s="1">
        <v>1</v>
      </c>
      <c r="AT538" s="1">
        <v>1</v>
      </c>
      <c r="AU538" s="1">
        <v>1</v>
      </c>
      <c r="AV538" s="1">
        <v>1</v>
      </c>
      <c r="AW538" s="1">
        <v>1</v>
      </c>
      <c r="AX538" s="1">
        <v>1</v>
      </c>
      <c r="AZ538" s="1" t="str">
        <f t="shared" si="759"/>
        <v>N0841</v>
      </c>
      <c r="BA538" s="1" t="str">
        <f t="shared" si="760"/>
        <v>D06981</v>
      </c>
      <c r="BB538" s="1" t="str">
        <f t="shared" si="760"/>
        <v>ANN POOLA</v>
      </c>
      <c r="BC538" s="1">
        <f t="shared" si="761"/>
        <v>50034</v>
      </c>
      <c r="BE538" s="1">
        <v>71200013</v>
      </c>
      <c r="BG538" s="1" t="str">
        <f t="shared" si="762"/>
        <v>000000000000003062</v>
      </c>
      <c r="BH538" s="1">
        <f>VLOOKUP($AB538,[3]SAP!$AN$4:$AU$7387,4,0)</f>
        <v>2026</v>
      </c>
      <c r="BI538" s="1" t="str">
        <f>VLOOKUP($AB538,[3]SAP!$AN$4:$AU$7387,5,0)</f>
        <v>2026-PRL1-50034</v>
      </c>
      <c r="BJ538" s="1">
        <f>VLOOKUP($AB538,[3]SAP!$AN$4:$AU$7387,6,0)</f>
        <v>1</v>
      </c>
      <c r="BK538" s="1" t="str">
        <f>VLOOKUP($AB538,[3]SAP!$AN$4:$AU$7387,7,0)</f>
        <v>TK023</v>
      </c>
      <c r="BL538" s="1" t="str">
        <f>VLOOKUP($AB538,[3]SAP!$AN$4:$AU$7387,8,0)</f>
        <v>#</v>
      </c>
      <c r="BM538" s="1">
        <f t="shared" si="763"/>
        <v>1.0000000000000002</v>
      </c>
      <c r="BN538" s="1">
        <v>1</v>
      </c>
      <c r="BO538" s="16">
        <v>1306.2000000000003</v>
      </c>
      <c r="BP538" s="15">
        <f t="shared" si="764"/>
        <v>1306.2000000000003</v>
      </c>
      <c r="BQ538" s="1">
        <v>1</v>
      </c>
      <c r="BR538" s="1">
        <v>1</v>
      </c>
      <c r="BS538" s="1">
        <v>1</v>
      </c>
      <c r="BT538" s="1">
        <v>1</v>
      </c>
      <c r="BU538" s="1">
        <v>1</v>
      </c>
      <c r="BV538" s="1">
        <v>1</v>
      </c>
      <c r="BW538" s="1">
        <v>1</v>
      </c>
      <c r="BX538" s="1">
        <v>1</v>
      </c>
      <c r="BY538" s="1">
        <v>1</v>
      </c>
    </row>
    <row r="539" spans="1:77" x14ac:dyDescent="0.25">
      <c r="A539" s="12" t="str">
        <f t="shared" si="750"/>
        <v>50034N0846D04400</v>
      </c>
      <c r="B539" s="1">
        <v>10424244</v>
      </c>
      <c r="C539" s="12">
        <v>50034</v>
      </c>
      <c r="D539" s="1" t="s">
        <v>2502</v>
      </c>
      <c r="E539" s="1" t="s">
        <v>2517</v>
      </c>
      <c r="F539" s="1" t="s">
        <v>2518</v>
      </c>
      <c r="G539" s="1">
        <v>3069</v>
      </c>
      <c r="H539" s="1" t="s">
        <v>2519</v>
      </c>
      <c r="I539" s="1">
        <v>1</v>
      </c>
      <c r="J539" s="15">
        <v>7470.92</v>
      </c>
      <c r="K539" s="1">
        <v>1.0000000000000002</v>
      </c>
      <c r="L539" s="15">
        <v>1306.2000000000003</v>
      </c>
      <c r="M539" s="1">
        <v>8777.1200000000008</v>
      </c>
      <c r="N539" s="1"/>
      <c r="O539" s="12" t="str">
        <f>VLOOKUP(C539,'[1]minu seosed mai'!$E$3:$F$784,2,0)</f>
        <v>OÜ TABASALU PEREARSTIKESKUS</v>
      </c>
      <c r="P539" s="12" t="str">
        <f>VLOOKUP(A539,'[2]minu seosed mai'!$A$3:$A$784,1,0)</f>
        <v>50034N0846D04400</v>
      </c>
      <c r="Q539" s="12"/>
      <c r="R539" s="12" t="str">
        <f>VLOOKUP(H539,'[2]minu seosed mai'!$B$3:$F$784,5,0)</f>
        <v>OÜ TABASALU PEREARSTIKESKUS</v>
      </c>
      <c r="S539" s="12" t="s">
        <v>2520</v>
      </c>
      <c r="T539" s="12" t="s">
        <v>2521</v>
      </c>
      <c r="U539" s="12"/>
      <c r="V539" s="12" t="s">
        <v>2520</v>
      </c>
      <c r="X539" s="16">
        <f t="shared" si="751"/>
        <v>7470.92</v>
      </c>
      <c r="Y539" s="1" t="str">
        <f t="shared" si="752"/>
        <v>N0846</v>
      </c>
      <c r="Z539" s="1" t="str">
        <f t="shared" si="753"/>
        <v>D04400</v>
      </c>
      <c r="AB539" s="1">
        <f t="shared" si="754"/>
        <v>50034</v>
      </c>
      <c r="AC539" s="1" t="str">
        <f t="shared" si="754"/>
        <v>OÜ TABASALU PEREARSTIKESKUS</v>
      </c>
      <c r="AD539" s="1">
        <f>VLOOKUP(G539,[2]abi!$A$2:$C$4,2,0)</f>
        <v>71200022</v>
      </c>
      <c r="AF539" s="1" t="str">
        <f t="shared" si="755"/>
        <v>000000000000003069</v>
      </c>
      <c r="AG539" s="1">
        <f>VLOOKUP($AB539,[3]SAP!AN$4:AU$7387,4,0)</f>
        <v>2026</v>
      </c>
      <c r="AH539" s="1" t="str">
        <f>VLOOKUP($AB539,[3]SAP!$AN$4:$AU$7387,5,0)</f>
        <v>2026-PRL1-50034</v>
      </c>
      <c r="AI539" s="1">
        <f>VLOOKUP($AB539,[3]SAP!$AN$4:$AU$7387,6,0)</f>
        <v>1</v>
      </c>
      <c r="AJ539" s="1" t="str">
        <f>VLOOKUP($AB539,[3]SAP!$AN$4:$AU$7387,7,0)</f>
        <v>TK023</v>
      </c>
      <c r="AK539" s="1" t="str">
        <f>VLOOKUP($AB539,[3]SAP!$AN$4:$AU$7387,8,0)</f>
        <v>#</v>
      </c>
      <c r="AL539" s="1">
        <f t="shared" si="756"/>
        <v>1</v>
      </c>
      <c r="AM539" s="1">
        <v>1</v>
      </c>
      <c r="AN539" s="16">
        <f t="shared" si="757"/>
        <v>7470.92</v>
      </c>
      <c r="AO539" s="16">
        <f t="shared" si="758"/>
        <v>7470.92</v>
      </c>
      <c r="AP539" s="1">
        <v>1</v>
      </c>
      <c r="AQ539" s="1">
        <v>1</v>
      </c>
      <c r="AR539" s="1">
        <v>1</v>
      </c>
      <c r="AS539" s="1">
        <v>1</v>
      </c>
      <c r="AT539" s="1">
        <v>1</v>
      </c>
      <c r="AU539" s="1">
        <v>1</v>
      </c>
      <c r="AV539" s="1">
        <v>1</v>
      </c>
      <c r="AW539" s="1">
        <v>1</v>
      </c>
      <c r="AX539" s="1">
        <v>1</v>
      </c>
      <c r="AZ539" s="1" t="str">
        <f t="shared" si="759"/>
        <v>N0846</v>
      </c>
      <c r="BA539" s="1" t="str">
        <f t="shared" si="760"/>
        <v>D04400</v>
      </c>
      <c r="BB539" s="1" t="str">
        <f t="shared" si="760"/>
        <v>HEILI ARUVÄLI</v>
      </c>
      <c r="BC539" s="1">
        <f t="shared" si="761"/>
        <v>50034</v>
      </c>
      <c r="BE539" s="1">
        <v>71200013</v>
      </c>
      <c r="BG539" s="1" t="str">
        <f t="shared" si="762"/>
        <v>000000000000003062</v>
      </c>
      <c r="BH539" s="1">
        <f>VLOOKUP($AB539,[3]SAP!$AN$4:$AU$7387,4,0)</f>
        <v>2026</v>
      </c>
      <c r="BI539" s="1" t="str">
        <f>VLOOKUP($AB539,[3]SAP!$AN$4:$AU$7387,5,0)</f>
        <v>2026-PRL1-50034</v>
      </c>
      <c r="BJ539" s="1">
        <f>VLOOKUP($AB539,[3]SAP!$AN$4:$AU$7387,6,0)</f>
        <v>1</v>
      </c>
      <c r="BK539" s="1" t="str">
        <f>VLOOKUP($AB539,[3]SAP!$AN$4:$AU$7387,7,0)</f>
        <v>TK023</v>
      </c>
      <c r="BL539" s="1" t="str">
        <f>VLOOKUP($AB539,[3]SAP!$AN$4:$AU$7387,8,0)</f>
        <v>#</v>
      </c>
      <c r="BM539" s="1">
        <f t="shared" si="763"/>
        <v>1.0000000000000002</v>
      </c>
      <c r="BN539" s="1">
        <v>1</v>
      </c>
      <c r="BO539" s="16">
        <v>1306.2000000000003</v>
      </c>
      <c r="BP539" s="15">
        <f t="shared" si="764"/>
        <v>1306.2000000000003</v>
      </c>
      <c r="BQ539" s="1">
        <v>1</v>
      </c>
      <c r="BR539" s="1">
        <v>1</v>
      </c>
      <c r="BS539" s="1">
        <v>1</v>
      </c>
      <c r="BT539" s="1">
        <v>1</v>
      </c>
      <c r="BU539" s="1">
        <v>1</v>
      </c>
      <c r="BV539" s="1">
        <v>1</v>
      </c>
      <c r="BW539" s="1">
        <v>1</v>
      </c>
      <c r="BX539" s="1">
        <v>1</v>
      </c>
      <c r="BY539" s="1">
        <v>1</v>
      </c>
    </row>
    <row r="540" spans="1:77" x14ac:dyDescent="0.25">
      <c r="A540" s="12" t="str">
        <f t="shared" si="750"/>
        <v>50692N0062D04382</v>
      </c>
      <c r="B540" s="1">
        <v>11979286</v>
      </c>
      <c r="C540" s="12">
        <v>50692</v>
      </c>
      <c r="D540" s="1" t="s">
        <v>2522</v>
      </c>
      <c r="E540" s="1" t="s">
        <v>2523</v>
      </c>
      <c r="F540" s="1" t="s">
        <v>2524</v>
      </c>
      <c r="G540" s="1">
        <v>3069</v>
      </c>
      <c r="H540" s="1" t="s">
        <v>2525</v>
      </c>
      <c r="I540" s="1">
        <v>1</v>
      </c>
      <c r="J540" s="15">
        <v>7470.92</v>
      </c>
      <c r="K540" s="1">
        <v>0.1</v>
      </c>
      <c r="L540" s="15">
        <v>130.62</v>
      </c>
      <c r="M540" s="1">
        <v>7601.54</v>
      </c>
      <c r="N540" s="1"/>
      <c r="O540" s="12" t="str">
        <f>VLOOKUP(C540,'[1]minu seosed mai'!$E$3:$F$784,2,0)</f>
        <v>Tamm ja Sula OÜ</v>
      </c>
      <c r="P540" s="12" t="str">
        <f>VLOOKUP(A540,'[2]minu seosed mai'!$A$3:$A$784,1,0)</f>
        <v>50692N0062D04382</v>
      </c>
      <c r="Q540" s="12"/>
      <c r="R540" s="12" t="str">
        <f>VLOOKUP(H540,'[2]minu seosed mai'!$B$3:$F$784,5,0)</f>
        <v>Tamm ja Sula OÜ</v>
      </c>
      <c r="S540" s="12" t="s">
        <v>2520</v>
      </c>
      <c r="T540" s="12" t="s">
        <v>2526</v>
      </c>
      <c r="U540" s="12"/>
      <c r="V540" s="12" t="s">
        <v>2520</v>
      </c>
      <c r="X540" s="16">
        <f t="shared" si="751"/>
        <v>7470.92</v>
      </c>
      <c r="Y540" s="1" t="str">
        <f t="shared" si="752"/>
        <v>N0062</v>
      </c>
      <c r="Z540" s="1" t="str">
        <f t="shared" si="753"/>
        <v>D04382</v>
      </c>
      <c r="AB540" s="1">
        <f t="shared" si="754"/>
        <v>50692</v>
      </c>
      <c r="AC540" s="1" t="str">
        <f t="shared" si="754"/>
        <v>OÜ Tamm ja Sula</v>
      </c>
      <c r="AD540" s="1">
        <f>VLOOKUP(G540,[2]abi!$A$2:$C$4,2,0)</f>
        <v>71200022</v>
      </c>
      <c r="AF540" s="1" t="str">
        <f t="shared" si="755"/>
        <v>000000000000003069</v>
      </c>
      <c r="AG540" s="1">
        <f>VLOOKUP($AB540,[3]SAP!AN$4:AU$7387,4,0)</f>
        <v>2026</v>
      </c>
      <c r="AH540" s="1" t="str">
        <f>VLOOKUP($AB540,[3]SAP!$AN$4:$AU$7387,5,0)</f>
        <v>2026-PRL1-50692</v>
      </c>
      <c r="AI540" s="1" t="str">
        <f>VLOOKUP($AB540,[3]SAP!$AN$4:$AU$7387,6,0)</f>
        <v>#</v>
      </c>
      <c r="AJ540" s="1" t="str">
        <f>VLOOKUP($AB540,[3]SAP!$AN$4:$AU$7387,7,0)</f>
        <v>#</v>
      </c>
      <c r="AK540" s="1" t="str">
        <f>VLOOKUP($AB540,[3]SAP!$AN$4:$AU$7387,8,0)</f>
        <v>#</v>
      </c>
      <c r="AL540" s="1">
        <f t="shared" si="756"/>
        <v>1</v>
      </c>
      <c r="AM540" s="1">
        <v>1</v>
      </c>
      <c r="AN540" s="16">
        <f t="shared" si="757"/>
        <v>7470.92</v>
      </c>
      <c r="AO540" s="16">
        <f t="shared" si="758"/>
        <v>7470.92</v>
      </c>
      <c r="AP540" s="1">
        <v>1</v>
      </c>
      <c r="AQ540" s="1">
        <v>1</v>
      </c>
      <c r="AR540" s="1">
        <v>1</v>
      </c>
      <c r="AS540" s="1">
        <v>1</v>
      </c>
      <c r="AT540" s="1">
        <v>1</v>
      </c>
      <c r="AU540" s="1">
        <v>1</v>
      </c>
      <c r="AV540" s="1">
        <v>1</v>
      </c>
      <c r="AW540" s="1">
        <v>1</v>
      </c>
      <c r="AX540" s="1">
        <v>1</v>
      </c>
      <c r="AZ540" s="1" t="str">
        <f t="shared" si="759"/>
        <v>N0062</v>
      </c>
      <c r="BA540" s="1" t="str">
        <f t="shared" si="760"/>
        <v>D04382</v>
      </c>
      <c r="BB540" s="1" t="str">
        <f t="shared" si="760"/>
        <v>MERIKE TAMM</v>
      </c>
      <c r="BC540" s="1">
        <f t="shared" si="761"/>
        <v>50692</v>
      </c>
      <c r="BE540" s="1">
        <v>71200013</v>
      </c>
      <c r="BG540" s="1" t="str">
        <f t="shared" si="762"/>
        <v>000000000000003062</v>
      </c>
      <c r="BH540" s="1">
        <f>VLOOKUP($AB540,[3]SAP!$AN$4:$AU$7387,4,0)</f>
        <v>2026</v>
      </c>
      <c r="BI540" s="1" t="str">
        <f>VLOOKUP($AB540,[3]SAP!$AN$4:$AU$7387,5,0)</f>
        <v>2026-PRL1-50692</v>
      </c>
      <c r="BJ540" s="1" t="str">
        <f>VLOOKUP($AB540,[3]SAP!$AN$4:$AU$7387,6,0)</f>
        <v>#</v>
      </c>
      <c r="BK540" s="1" t="str">
        <f>VLOOKUP($AB540,[3]SAP!$AN$4:$AU$7387,7,0)</f>
        <v>#</v>
      </c>
      <c r="BL540" s="1" t="str">
        <f>VLOOKUP($AB540,[3]SAP!$AN$4:$AU$7387,8,0)</f>
        <v>#</v>
      </c>
      <c r="BM540" s="1">
        <f t="shared" si="763"/>
        <v>0.1</v>
      </c>
      <c r="BN540" s="1">
        <v>1</v>
      </c>
      <c r="BO540" s="16">
        <v>1306.2000000000003</v>
      </c>
      <c r="BP540" s="15">
        <f t="shared" si="764"/>
        <v>130.62</v>
      </c>
      <c r="BQ540" s="1">
        <v>1</v>
      </c>
      <c r="BR540" s="1">
        <v>1</v>
      </c>
      <c r="BS540" s="1">
        <v>1</v>
      </c>
      <c r="BT540" s="1">
        <v>1</v>
      </c>
      <c r="BU540" s="1">
        <v>1</v>
      </c>
      <c r="BV540" s="1">
        <v>1</v>
      </c>
      <c r="BW540" s="1">
        <v>1</v>
      </c>
      <c r="BX540" s="1">
        <v>1</v>
      </c>
      <c r="BY540" s="1">
        <v>1</v>
      </c>
    </row>
    <row r="541" spans="1:77" x14ac:dyDescent="0.25">
      <c r="A541" s="12" t="str">
        <f t="shared" si="750"/>
        <v>50692N0200D06513</v>
      </c>
      <c r="B541" s="1">
        <v>11979286</v>
      </c>
      <c r="C541" s="12">
        <v>50692</v>
      </c>
      <c r="D541" s="1" t="s">
        <v>2522</v>
      </c>
      <c r="E541" s="1" t="s">
        <v>2527</v>
      </c>
      <c r="F541" s="1" t="s">
        <v>2528</v>
      </c>
      <c r="G541" s="1">
        <v>3069</v>
      </c>
      <c r="H541" s="1" t="s">
        <v>2529</v>
      </c>
      <c r="I541" s="1">
        <v>1</v>
      </c>
      <c r="J541" s="15">
        <v>7470.92</v>
      </c>
      <c r="K541" s="1">
        <v>0.2</v>
      </c>
      <c r="L541" s="15">
        <v>261.24</v>
      </c>
      <c r="M541" s="1">
        <v>7732.16</v>
      </c>
      <c r="N541" s="1"/>
      <c r="O541" s="12" t="str">
        <f>VLOOKUP(C541,'[1]minu seosed mai'!$E$3:$F$784,2,0)</f>
        <v>Tamm ja Sula OÜ</v>
      </c>
      <c r="P541" s="12" t="str">
        <f>VLOOKUP(A541,'[2]minu seosed mai'!$A$3:$A$784,1,0)</f>
        <v>50692N0200D06513</v>
      </c>
      <c r="Q541" s="12"/>
      <c r="R541" s="12" t="str">
        <f>VLOOKUP(H541,'[2]minu seosed mai'!$B$3:$F$784,5,0)</f>
        <v>Tamm ja Sula OÜ</v>
      </c>
      <c r="S541" s="12" t="s">
        <v>2530</v>
      </c>
      <c r="T541" s="12" t="s">
        <v>2531</v>
      </c>
      <c r="U541" s="12"/>
      <c r="V541" s="12" t="s">
        <v>2530</v>
      </c>
      <c r="X541" s="16">
        <f t="shared" si="751"/>
        <v>7470.92</v>
      </c>
      <c r="Y541" s="1" t="str">
        <f t="shared" si="752"/>
        <v>N0200</v>
      </c>
      <c r="Z541" s="1" t="str">
        <f t="shared" si="753"/>
        <v>D06513</v>
      </c>
      <c r="AB541" s="1">
        <f t="shared" si="754"/>
        <v>50692</v>
      </c>
      <c r="AC541" s="1" t="str">
        <f t="shared" si="754"/>
        <v>OÜ Tamm ja Sula</v>
      </c>
      <c r="AD541" s="1">
        <f>VLOOKUP(G541,[2]abi!$A$2:$C$4,2,0)</f>
        <v>71200022</v>
      </c>
      <c r="AF541" s="1" t="str">
        <f t="shared" si="755"/>
        <v>000000000000003069</v>
      </c>
      <c r="AG541" s="1">
        <f>VLOOKUP($AB541,[3]SAP!AN$4:AU$7387,4,0)</f>
        <v>2026</v>
      </c>
      <c r="AH541" s="1" t="str">
        <f>VLOOKUP($AB541,[3]SAP!$AN$4:$AU$7387,5,0)</f>
        <v>2026-PRL1-50692</v>
      </c>
      <c r="AI541" s="1" t="str">
        <f>VLOOKUP($AB541,[3]SAP!$AN$4:$AU$7387,6,0)</f>
        <v>#</v>
      </c>
      <c r="AJ541" s="1" t="str">
        <f>VLOOKUP($AB541,[3]SAP!$AN$4:$AU$7387,7,0)</f>
        <v>#</v>
      </c>
      <c r="AK541" s="1" t="str">
        <f>VLOOKUP($AB541,[3]SAP!$AN$4:$AU$7387,8,0)</f>
        <v>#</v>
      </c>
      <c r="AL541" s="1">
        <f t="shared" si="756"/>
        <v>1</v>
      </c>
      <c r="AM541" s="1">
        <v>1</v>
      </c>
      <c r="AN541" s="16">
        <f t="shared" si="757"/>
        <v>7470.92</v>
      </c>
      <c r="AO541" s="16">
        <f t="shared" si="758"/>
        <v>7470.92</v>
      </c>
      <c r="AP541" s="1">
        <v>1</v>
      </c>
      <c r="AQ541" s="1">
        <v>1</v>
      </c>
      <c r="AR541" s="1">
        <v>1</v>
      </c>
      <c r="AS541" s="1">
        <v>1</v>
      </c>
      <c r="AT541" s="1">
        <v>1</v>
      </c>
      <c r="AU541" s="1">
        <v>1</v>
      </c>
      <c r="AV541" s="1">
        <v>1</v>
      </c>
      <c r="AW541" s="1">
        <v>1</v>
      </c>
      <c r="AX541" s="1">
        <v>1</v>
      </c>
      <c r="AZ541" s="1" t="str">
        <f t="shared" si="759"/>
        <v>N0200</v>
      </c>
      <c r="BA541" s="1" t="str">
        <f t="shared" si="760"/>
        <v>D06513</v>
      </c>
      <c r="BB541" s="1" t="str">
        <f t="shared" si="760"/>
        <v>KATRIN SULA</v>
      </c>
      <c r="BC541" s="1">
        <f t="shared" si="761"/>
        <v>50692</v>
      </c>
      <c r="BE541" s="1">
        <v>71200013</v>
      </c>
      <c r="BG541" s="1" t="str">
        <f t="shared" si="762"/>
        <v>000000000000003062</v>
      </c>
      <c r="BH541" s="1">
        <f>VLOOKUP($AB541,[3]SAP!$AN$4:$AU$7387,4,0)</f>
        <v>2026</v>
      </c>
      <c r="BI541" s="1" t="str">
        <f>VLOOKUP($AB541,[3]SAP!$AN$4:$AU$7387,5,0)</f>
        <v>2026-PRL1-50692</v>
      </c>
      <c r="BJ541" s="1" t="str">
        <f>VLOOKUP($AB541,[3]SAP!$AN$4:$AU$7387,6,0)</f>
        <v>#</v>
      </c>
      <c r="BK541" s="1" t="str">
        <f>VLOOKUP($AB541,[3]SAP!$AN$4:$AU$7387,7,0)</f>
        <v>#</v>
      </c>
      <c r="BL541" s="1" t="str">
        <f>VLOOKUP($AB541,[3]SAP!$AN$4:$AU$7387,8,0)</f>
        <v>#</v>
      </c>
      <c r="BM541" s="1">
        <f t="shared" si="763"/>
        <v>0.2</v>
      </c>
      <c r="BN541" s="1">
        <v>1</v>
      </c>
      <c r="BO541" s="16">
        <v>1306.2000000000003</v>
      </c>
      <c r="BP541" s="15">
        <f t="shared" si="764"/>
        <v>261.24</v>
      </c>
      <c r="BQ541" s="1">
        <v>1</v>
      </c>
      <c r="BR541" s="1">
        <v>1</v>
      </c>
      <c r="BS541" s="1">
        <v>1</v>
      </c>
      <c r="BT541" s="1">
        <v>1</v>
      </c>
      <c r="BU541" s="1">
        <v>1</v>
      </c>
      <c r="BV541" s="1">
        <v>1</v>
      </c>
      <c r="BW541" s="1">
        <v>1</v>
      </c>
      <c r="BX541" s="1">
        <v>1</v>
      </c>
      <c r="BY541" s="1">
        <v>1</v>
      </c>
    </row>
    <row r="542" spans="1:77" x14ac:dyDescent="0.25">
      <c r="A542" s="12" t="str">
        <f t="shared" si="750"/>
        <v>50920N0649D06199</v>
      </c>
      <c r="B542" s="1">
        <v>16431647</v>
      </c>
      <c r="C542" s="12">
        <v>50920</v>
      </c>
      <c r="D542" s="1" t="s">
        <v>2530</v>
      </c>
      <c r="E542" s="1" t="s">
        <v>2532</v>
      </c>
      <c r="F542" s="1" t="s">
        <v>2533</v>
      </c>
      <c r="G542" s="1">
        <v>3069</v>
      </c>
      <c r="H542" s="1" t="s">
        <v>2534</v>
      </c>
      <c r="I542" s="1">
        <v>1</v>
      </c>
      <c r="J542" s="15">
        <v>7470.92</v>
      </c>
      <c r="K542" s="1">
        <v>0.4</v>
      </c>
      <c r="L542" s="15">
        <v>522.48</v>
      </c>
      <c r="M542" s="1">
        <v>7993.4</v>
      </c>
      <c r="N542" s="1"/>
      <c r="O542" s="12" t="str">
        <f>VLOOKUP(C542,'[1]minu seosed mai'!$E$3:$F$784,2,0)</f>
        <v>OÜ Tartu Raatuse PAK</v>
      </c>
      <c r="P542" s="12" t="str">
        <f>VLOOKUP(A542,'[2]minu seosed mai'!$A$3:$A$784,1,0)</f>
        <v>50920N0649D06199</v>
      </c>
      <c r="Q542" s="12"/>
      <c r="R542" s="12" t="str">
        <f>VLOOKUP(H542,'[2]minu seosed mai'!$B$3:$F$784,5,0)</f>
        <v>OÜ Tartu Raatuse PAK</v>
      </c>
      <c r="S542" s="12" t="s">
        <v>2530</v>
      </c>
      <c r="T542" s="12" t="s">
        <v>2535</v>
      </c>
      <c r="U542" s="12"/>
      <c r="V542" s="12" t="s">
        <v>2530</v>
      </c>
      <c r="X542" s="16">
        <f t="shared" si="751"/>
        <v>7470.92</v>
      </c>
      <c r="Y542" s="1" t="str">
        <f t="shared" si="752"/>
        <v>N0649</v>
      </c>
      <c r="Z542" s="1" t="str">
        <f t="shared" si="753"/>
        <v>D06199</v>
      </c>
      <c r="AB542" s="1">
        <f t="shared" si="754"/>
        <v>50920</v>
      </c>
      <c r="AC542" s="1" t="str">
        <f t="shared" si="754"/>
        <v>OÜ Tartu Raatuse PAK</v>
      </c>
      <c r="AD542" s="1">
        <f>VLOOKUP(G542,[2]abi!$A$2:$C$4,2,0)</f>
        <v>71200022</v>
      </c>
      <c r="AF542" s="1" t="str">
        <f t="shared" si="755"/>
        <v>000000000000003069</v>
      </c>
      <c r="AG542" s="1">
        <f>VLOOKUP($AB542,[3]SAP!AN$4:AU$7387,4,0)</f>
        <v>2026</v>
      </c>
      <c r="AH542" s="1" t="str">
        <f>VLOOKUP($AB542,[3]SAP!$AN$4:$AU$7387,5,0)</f>
        <v>2026-PRL1-50920</v>
      </c>
      <c r="AI542" s="1">
        <f>VLOOKUP($AB542,[3]SAP!$AN$4:$AU$7387,6,0)</f>
        <v>1</v>
      </c>
      <c r="AJ542" s="1" t="str">
        <f>VLOOKUP($AB542,[3]SAP!$AN$4:$AU$7387,7,0)</f>
        <v>TK055</v>
      </c>
      <c r="AK542" s="1" t="str">
        <f>VLOOKUP($AB542,[3]SAP!$AN$4:$AU$7387,8,0)</f>
        <v>#</v>
      </c>
      <c r="AL542" s="1">
        <f t="shared" si="756"/>
        <v>1</v>
      </c>
      <c r="AM542" s="1">
        <v>1</v>
      </c>
      <c r="AN542" s="16">
        <f t="shared" si="757"/>
        <v>7470.92</v>
      </c>
      <c r="AO542" s="16">
        <f t="shared" si="758"/>
        <v>7470.92</v>
      </c>
      <c r="AP542" s="1">
        <v>1</v>
      </c>
      <c r="AQ542" s="1">
        <v>1</v>
      </c>
      <c r="AR542" s="1">
        <v>1</v>
      </c>
      <c r="AS542" s="1">
        <v>1</v>
      </c>
      <c r="AT542" s="1">
        <v>1</v>
      </c>
      <c r="AU542" s="1">
        <v>1</v>
      </c>
      <c r="AV542" s="1">
        <v>1</v>
      </c>
      <c r="AW542" s="1">
        <v>1</v>
      </c>
      <c r="AX542" s="1">
        <v>1</v>
      </c>
      <c r="AZ542" s="1" t="str">
        <f t="shared" si="759"/>
        <v>N0649</v>
      </c>
      <c r="BA542" s="1" t="str">
        <f t="shared" si="760"/>
        <v>D06199</v>
      </c>
      <c r="BB542" s="1" t="str">
        <f t="shared" si="760"/>
        <v>LIIVIKA BORN</v>
      </c>
      <c r="BC542" s="1">
        <f t="shared" si="761"/>
        <v>50920</v>
      </c>
      <c r="BE542" s="1">
        <v>71200013</v>
      </c>
      <c r="BG542" s="1" t="str">
        <f t="shared" si="762"/>
        <v>000000000000003062</v>
      </c>
      <c r="BH542" s="1">
        <f>VLOOKUP($AB542,[3]SAP!$AN$4:$AU$7387,4,0)</f>
        <v>2026</v>
      </c>
      <c r="BI542" s="1" t="str">
        <f>VLOOKUP($AB542,[3]SAP!$AN$4:$AU$7387,5,0)</f>
        <v>2026-PRL1-50920</v>
      </c>
      <c r="BJ542" s="1">
        <f>VLOOKUP($AB542,[3]SAP!$AN$4:$AU$7387,6,0)</f>
        <v>1</v>
      </c>
      <c r="BK542" s="1" t="str">
        <f>VLOOKUP($AB542,[3]SAP!$AN$4:$AU$7387,7,0)</f>
        <v>TK055</v>
      </c>
      <c r="BL542" s="1" t="str">
        <f>VLOOKUP($AB542,[3]SAP!$AN$4:$AU$7387,8,0)</f>
        <v>#</v>
      </c>
      <c r="BM542" s="1">
        <f t="shared" si="763"/>
        <v>0.4</v>
      </c>
      <c r="BN542" s="1">
        <v>1</v>
      </c>
      <c r="BO542" s="16">
        <v>1306.2000000000003</v>
      </c>
      <c r="BP542" s="15">
        <f t="shared" si="764"/>
        <v>522.48</v>
      </c>
      <c r="BQ542" s="1">
        <v>1</v>
      </c>
      <c r="BR542" s="1">
        <v>1</v>
      </c>
      <c r="BS542" s="1">
        <v>1</v>
      </c>
      <c r="BT542" s="1">
        <v>1</v>
      </c>
      <c r="BU542" s="1">
        <v>1</v>
      </c>
      <c r="BV542" s="1">
        <v>1</v>
      </c>
      <c r="BW542" s="1">
        <v>1</v>
      </c>
      <c r="BX542" s="1">
        <v>1</v>
      </c>
      <c r="BY542" s="1">
        <v>1</v>
      </c>
    </row>
    <row r="543" spans="1:77" x14ac:dyDescent="0.25">
      <c r="A543" s="12" t="str">
        <f t="shared" si="750"/>
        <v>50920N0656D08404</v>
      </c>
      <c r="B543" s="1">
        <v>16431647</v>
      </c>
      <c r="C543" s="12">
        <v>50920</v>
      </c>
      <c r="D543" s="1" t="s">
        <v>2530</v>
      </c>
      <c r="E543" s="1" t="s">
        <v>2536</v>
      </c>
      <c r="F543" s="1" t="s">
        <v>2537</v>
      </c>
      <c r="G543" s="1">
        <v>3069</v>
      </c>
      <c r="H543" s="1" t="s">
        <v>2538</v>
      </c>
      <c r="I543" s="1">
        <v>1</v>
      </c>
      <c r="J543" s="15">
        <v>7470.92</v>
      </c>
      <c r="K543" s="1">
        <v>0.4</v>
      </c>
      <c r="L543" s="15">
        <v>522.48</v>
      </c>
      <c r="M543" s="1">
        <v>7993.4</v>
      </c>
      <c r="N543" s="1"/>
      <c r="O543" s="12" t="str">
        <f>VLOOKUP(C543,'[1]minu seosed mai'!$E$3:$F$784,2,0)</f>
        <v>OÜ Tartu Raatuse PAK</v>
      </c>
      <c r="P543" s="12" t="str">
        <f>VLOOKUP(A543,'[2]minu seosed mai'!$A$3:$A$784,1,0)</f>
        <v>50920N0656D08404</v>
      </c>
      <c r="Q543" s="12"/>
      <c r="R543" s="12" t="str">
        <f>VLOOKUP(H543,'[2]minu seosed mai'!$B$3:$F$784,5,0)</f>
        <v>OÜ Tartu Raatuse PAK</v>
      </c>
      <c r="S543" s="12" t="s">
        <v>2530</v>
      </c>
      <c r="T543" s="12" t="s">
        <v>2539</v>
      </c>
      <c r="U543" s="12"/>
      <c r="V543" s="12" t="s">
        <v>2530</v>
      </c>
      <c r="X543" s="16">
        <f t="shared" si="751"/>
        <v>7470.92</v>
      </c>
      <c r="Y543" s="1" t="str">
        <f t="shared" si="752"/>
        <v>N0656</v>
      </c>
      <c r="Z543" s="1" t="str">
        <f t="shared" si="753"/>
        <v>D08404</v>
      </c>
      <c r="AB543" s="1">
        <f t="shared" si="754"/>
        <v>50920</v>
      </c>
      <c r="AC543" s="1" t="str">
        <f t="shared" si="754"/>
        <v>OÜ Tartu Raatuse PAK</v>
      </c>
      <c r="AD543" s="1">
        <f>VLOOKUP(G543,[2]abi!$A$2:$C$4,2,0)</f>
        <v>71200022</v>
      </c>
      <c r="AF543" s="1" t="str">
        <f t="shared" si="755"/>
        <v>000000000000003069</v>
      </c>
      <c r="AG543" s="1">
        <f>VLOOKUP($AB543,[3]SAP!AN$4:AU$7387,4,0)</f>
        <v>2026</v>
      </c>
      <c r="AH543" s="1" t="str">
        <f>VLOOKUP($AB543,[3]SAP!$AN$4:$AU$7387,5,0)</f>
        <v>2026-PRL1-50920</v>
      </c>
      <c r="AI543" s="1">
        <f>VLOOKUP($AB543,[3]SAP!$AN$4:$AU$7387,6,0)</f>
        <v>1</v>
      </c>
      <c r="AJ543" s="1" t="str">
        <f>VLOOKUP($AB543,[3]SAP!$AN$4:$AU$7387,7,0)</f>
        <v>TK055</v>
      </c>
      <c r="AK543" s="1" t="str">
        <f>VLOOKUP($AB543,[3]SAP!$AN$4:$AU$7387,8,0)</f>
        <v>#</v>
      </c>
      <c r="AL543" s="1">
        <f t="shared" si="756"/>
        <v>1</v>
      </c>
      <c r="AM543" s="1">
        <v>1</v>
      </c>
      <c r="AN543" s="16">
        <f t="shared" si="757"/>
        <v>7470.92</v>
      </c>
      <c r="AO543" s="16">
        <f t="shared" si="758"/>
        <v>7470.92</v>
      </c>
      <c r="AP543" s="1">
        <v>1</v>
      </c>
      <c r="AQ543" s="1">
        <v>1</v>
      </c>
      <c r="AR543" s="1">
        <v>1</v>
      </c>
      <c r="AS543" s="1">
        <v>1</v>
      </c>
      <c r="AT543" s="1">
        <v>1</v>
      </c>
      <c r="AU543" s="1">
        <v>1</v>
      </c>
      <c r="AV543" s="1">
        <v>1</v>
      </c>
      <c r="AW543" s="1">
        <v>1</v>
      </c>
      <c r="AX543" s="1">
        <v>1</v>
      </c>
      <c r="AZ543" s="1" t="str">
        <f t="shared" si="759"/>
        <v>N0656</v>
      </c>
      <c r="BA543" s="1" t="str">
        <f t="shared" si="760"/>
        <v>D08404</v>
      </c>
      <c r="BB543" s="1" t="str">
        <f t="shared" si="760"/>
        <v>JANNE SAAG</v>
      </c>
      <c r="BC543" s="1">
        <f t="shared" si="761"/>
        <v>50920</v>
      </c>
      <c r="BE543" s="1">
        <v>71200013</v>
      </c>
      <c r="BG543" s="1" t="str">
        <f t="shared" si="762"/>
        <v>000000000000003062</v>
      </c>
      <c r="BH543" s="1">
        <f>VLOOKUP($AB543,[3]SAP!$AN$4:$AU$7387,4,0)</f>
        <v>2026</v>
      </c>
      <c r="BI543" s="1" t="str">
        <f>VLOOKUP($AB543,[3]SAP!$AN$4:$AU$7387,5,0)</f>
        <v>2026-PRL1-50920</v>
      </c>
      <c r="BJ543" s="1">
        <f>VLOOKUP($AB543,[3]SAP!$AN$4:$AU$7387,6,0)</f>
        <v>1</v>
      </c>
      <c r="BK543" s="1" t="str">
        <f>VLOOKUP($AB543,[3]SAP!$AN$4:$AU$7387,7,0)</f>
        <v>TK055</v>
      </c>
      <c r="BL543" s="1" t="str">
        <f>VLOOKUP($AB543,[3]SAP!$AN$4:$AU$7387,8,0)</f>
        <v>#</v>
      </c>
      <c r="BM543" s="1">
        <f t="shared" si="763"/>
        <v>0.4</v>
      </c>
      <c r="BN543" s="1">
        <v>1</v>
      </c>
      <c r="BO543" s="16">
        <v>1306.2000000000003</v>
      </c>
      <c r="BP543" s="15">
        <f t="shared" si="764"/>
        <v>522.48</v>
      </c>
      <c r="BQ543" s="1">
        <v>1</v>
      </c>
      <c r="BR543" s="1">
        <v>1</v>
      </c>
      <c r="BS543" s="1">
        <v>1</v>
      </c>
      <c r="BT543" s="1">
        <v>1</v>
      </c>
      <c r="BU543" s="1">
        <v>1</v>
      </c>
      <c r="BV543" s="1">
        <v>1</v>
      </c>
      <c r="BW543" s="1">
        <v>1</v>
      </c>
      <c r="BX543" s="1">
        <v>1</v>
      </c>
      <c r="BY543" s="1">
        <v>1</v>
      </c>
    </row>
    <row r="544" spans="1:77" x14ac:dyDescent="0.25">
      <c r="A544" s="12" t="str">
        <f t="shared" si="750"/>
        <v>50920N0659D02282</v>
      </c>
      <c r="B544" s="1">
        <v>16431647</v>
      </c>
      <c r="C544" s="12">
        <v>50920</v>
      </c>
      <c r="D544" s="1" t="s">
        <v>2530</v>
      </c>
      <c r="E544" s="1" t="s">
        <v>2540</v>
      </c>
      <c r="F544" s="1" t="s">
        <v>2541</v>
      </c>
      <c r="G544" s="1">
        <v>3069</v>
      </c>
      <c r="H544" s="1" t="s">
        <v>2542</v>
      </c>
      <c r="I544" s="1">
        <v>1</v>
      </c>
      <c r="J544" s="15">
        <v>7470.92</v>
      </c>
      <c r="K544" s="1">
        <v>0.4</v>
      </c>
      <c r="L544" s="15">
        <v>522.48</v>
      </c>
      <c r="M544" s="1">
        <v>7993.4</v>
      </c>
      <c r="N544" s="1"/>
      <c r="O544" s="12" t="str">
        <f>VLOOKUP(C544,'[1]minu seosed mai'!$E$3:$F$784,2,0)</f>
        <v>OÜ Tartu Raatuse PAK</v>
      </c>
      <c r="P544" s="12" t="str">
        <f>VLOOKUP(A544,'[2]minu seosed mai'!$A$3:$A$784,1,0)</f>
        <v>50920N0659D02282</v>
      </c>
      <c r="Q544" s="12"/>
      <c r="R544" s="12" t="str">
        <f>VLOOKUP(H544,'[2]minu seosed mai'!$B$3:$F$784,5,0)</f>
        <v>OÜ Tartu Raatuse PAK</v>
      </c>
      <c r="S544" s="12" t="s">
        <v>2530</v>
      </c>
      <c r="T544" s="12" t="s">
        <v>2543</v>
      </c>
      <c r="U544" s="12"/>
      <c r="V544" s="12" t="s">
        <v>2530</v>
      </c>
      <c r="X544" s="16">
        <f t="shared" si="751"/>
        <v>7470.92</v>
      </c>
      <c r="Y544" s="1" t="str">
        <f t="shared" si="752"/>
        <v>N0659</v>
      </c>
      <c r="Z544" s="1" t="str">
        <f t="shared" si="753"/>
        <v>D02282</v>
      </c>
      <c r="AB544" s="1">
        <f t="shared" si="754"/>
        <v>50920</v>
      </c>
      <c r="AC544" s="1" t="str">
        <f t="shared" si="754"/>
        <v>OÜ Tartu Raatuse PAK</v>
      </c>
      <c r="AD544" s="1">
        <f>VLOOKUP(G544,[2]abi!$A$2:$C$4,2,0)</f>
        <v>71200022</v>
      </c>
      <c r="AF544" s="1" t="str">
        <f t="shared" si="755"/>
        <v>000000000000003069</v>
      </c>
      <c r="AG544" s="1">
        <f>VLOOKUP($AB544,[3]SAP!AN$4:AU$7387,4,0)</f>
        <v>2026</v>
      </c>
      <c r="AH544" s="1" t="str">
        <f>VLOOKUP($AB544,[3]SAP!$AN$4:$AU$7387,5,0)</f>
        <v>2026-PRL1-50920</v>
      </c>
      <c r="AI544" s="1">
        <f>VLOOKUP($AB544,[3]SAP!$AN$4:$AU$7387,6,0)</f>
        <v>1</v>
      </c>
      <c r="AJ544" s="1" t="str">
        <f>VLOOKUP($AB544,[3]SAP!$AN$4:$AU$7387,7,0)</f>
        <v>TK055</v>
      </c>
      <c r="AK544" s="1" t="str">
        <f>VLOOKUP($AB544,[3]SAP!$AN$4:$AU$7387,8,0)</f>
        <v>#</v>
      </c>
      <c r="AL544" s="1">
        <f t="shared" si="756"/>
        <v>1</v>
      </c>
      <c r="AM544" s="1">
        <v>1</v>
      </c>
      <c r="AN544" s="16">
        <f t="shared" si="757"/>
        <v>7470.92</v>
      </c>
      <c r="AO544" s="16">
        <f t="shared" si="758"/>
        <v>7470.92</v>
      </c>
      <c r="AP544" s="1">
        <v>1</v>
      </c>
      <c r="AQ544" s="1">
        <v>1</v>
      </c>
      <c r="AR544" s="1">
        <v>1</v>
      </c>
      <c r="AS544" s="1">
        <v>1</v>
      </c>
      <c r="AT544" s="1">
        <v>1</v>
      </c>
      <c r="AU544" s="1">
        <v>1</v>
      </c>
      <c r="AV544" s="1">
        <v>1</v>
      </c>
      <c r="AW544" s="1">
        <v>1</v>
      </c>
      <c r="AX544" s="1">
        <v>1</v>
      </c>
      <c r="AZ544" s="1" t="str">
        <f t="shared" si="759"/>
        <v>N0659</v>
      </c>
      <c r="BA544" s="1" t="str">
        <f t="shared" si="760"/>
        <v>D02282</v>
      </c>
      <c r="BB544" s="1" t="str">
        <f t="shared" si="760"/>
        <v>ELLEN JALLAJAS</v>
      </c>
      <c r="BC544" s="1">
        <f t="shared" si="761"/>
        <v>50920</v>
      </c>
      <c r="BE544" s="1">
        <v>71200013</v>
      </c>
      <c r="BG544" s="1" t="str">
        <f t="shared" si="762"/>
        <v>000000000000003062</v>
      </c>
      <c r="BH544" s="1">
        <f>VLOOKUP($AB544,[3]SAP!$AN$4:$AU$7387,4,0)</f>
        <v>2026</v>
      </c>
      <c r="BI544" s="1" t="str">
        <f>VLOOKUP($AB544,[3]SAP!$AN$4:$AU$7387,5,0)</f>
        <v>2026-PRL1-50920</v>
      </c>
      <c r="BJ544" s="1">
        <f>VLOOKUP($AB544,[3]SAP!$AN$4:$AU$7387,6,0)</f>
        <v>1</v>
      </c>
      <c r="BK544" s="1" t="str">
        <f>VLOOKUP($AB544,[3]SAP!$AN$4:$AU$7387,7,0)</f>
        <v>TK055</v>
      </c>
      <c r="BL544" s="1" t="str">
        <f>VLOOKUP($AB544,[3]SAP!$AN$4:$AU$7387,8,0)</f>
        <v>#</v>
      </c>
      <c r="BM544" s="1">
        <f t="shared" si="763"/>
        <v>0.4</v>
      </c>
      <c r="BN544" s="1">
        <v>1</v>
      </c>
      <c r="BO544" s="16">
        <v>1306.2000000000003</v>
      </c>
      <c r="BP544" s="15">
        <f t="shared" si="764"/>
        <v>522.48</v>
      </c>
      <c r="BQ544" s="1">
        <v>1</v>
      </c>
      <c r="BR544" s="1">
        <v>1</v>
      </c>
      <c r="BS544" s="1">
        <v>1</v>
      </c>
      <c r="BT544" s="1">
        <v>1</v>
      </c>
      <c r="BU544" s="1">
        <v>1</v>
      </c>
      <c r="BV544" s="1">
        <v>1</v>
      </c>
      <c r="BW544" s="1">
        <v>1</v>
      </c>
      <c r="BX544" s="1">
        <v>1</v>
      </c>
      <c r="BY544" s="1">
        <v>1</v>
      </c>
    </row>
    <row r="545" spans="1:77" x14ac:dyDescent="0.25">
      <c r="A545" s="12" t="str">
        <f t="shared" si="750"/>
        <v>50920N0660D02281</v>
      </c>
      <c r="B545" s="1">
        <v>16431647</v>
      </c>
      <c r="C545" s="12">
        <v>50920</v>
      </c>
      <c r="D545" s="1" t="s">
        <v>2530</v>
      </c>
      <c r="E545" s="1" t="s">
        <v>2544</v>
      </c>
      <c r="F545" s="1" t="s">
        <v>2545</v>
      </c>
      <c r="G545" s="1">
        <v>3069</v>
      </c>
      <c r="H545" s="1" t="s">
        <v>2546</v>
      </c>
      <c r="I545" s="1">
        <v>1</v>
      </c>
      <c r="J545" s="15">
        <v>7470.92</v>
      </c>
      <c r="K545" s="1">
        <v>0.4</v>
      </c>
      <c r="L545" s="15">
        <v>522.48</v>
      </c>
      <c r="M545" s="1">
        <v>7993.4</v>
      </c>
      <c r="N545" s="1"/>
      <c r="O545" s="12" t="str">
        <f>VLOOKUP(C545,'[1]minu seosed mai'!$E$3:$F$784,2,0)</f>
        <v>OÜ Tartu Raatuse PAK</v>
      </c>
      <c r="P545" s="12" t="str">
        <f>VLOOKUP(A545,'[2]minu seosed mai'!$A$3:$A$784,1,0)</f>
        <v>50920N0660D02281</v>
      </c>
      <c r="Q545" s="12"/>
      <c r="R545" s="12" t="str">
        <f>VLOOKUP(H545,'[2]minu seosed mai'!$B$3:$F$784,5,0)</f>
        <v>OÜ Tartu Raatuse PAK</v>
      </c>
      <c r="S545" s="12" t="s">
        <v>2530</v>
      </c>
      <c r="T545" s="12" t="s">
        <v>2547</v>
      </c>
      <c r="U545" s="12"/>
      <c r="V545" s="12" t="s">
        <v>2530</v>
      </c>
      <c r="X545" s="16">
        <f t="shared" si="751"/>
        <v>7470.92</v>
      </c>
      <c r="Y545" s="1" t="str">
        <f t="shared" si="752"/>
        <v>N0660</v>
      </c>
      <c r="Z545" s="1" t="str">
        <f t="shared" si="753"/>
        <v>D02281</v>
      </c>
      <c r="AB545" s="1">
        <f t="shared" si="754"/>
        <v>50920</v>
      </c>
      <c r="AC545" s="1" t="str">
        <f t="shared" si="754"/>
        <v>OÜ Tartu Raatuse PAK</v>
      </c>
      <c r="AD545" s="1">
        <f>VLOOKUP(G545,[2]abi!$A$2:$C$4,2,0)</f>
        <v>71200022</v>
      </c>
      <c r="AF545" s="1" t="str">
        <f t="shared" si="755"/>
        <v>000000000000003069</v>
      </c>
      <c r="AG545" s="1">
        <f>VLOOKUP($AB545,[3]SAP!AN$4:AU$7387,4,0)</f>
        <v>2026</v>
      </c>
      <c r="AH545" s="1" t="str">
        <f>VLOOKUP($AB545,[3]SAP!$AN$4:$AU$7387,5,0)</f>
        <v>2026-PRL1-50920</v>
      </c>
      <c r="AI545" s="1">
        <f>VLOOKUP($AB545,[3]SAP!$AN$4:$AU$7387,6,0)</f>
        <v>1</v>
      </c>
      <c r="AJ545" s="1" t="str">
        <f>VLOOKUP($AB545,[3]SAP!$AN$4:$AU$7387,7,0)</f>
        <v>TK055</v>
      </c>
      <c r="AK545" s="1" t="str">
        <f>VLOOKUP($AB545,[3]SAP!$AN$4:$AU$7387,8,0)</f>
        <v>#</v>
      </c>
      <c r="AL545" s="1">
        <f t="shared" si="756"/>
        <v>1</v>
      </c>
      <c r="AM545" s="1">
        <v>1</v>
      </c>
      <c r="AN545" s="16">
        <f t="shared" si="757"/>
        <v>7470.92</v>
      </c>
      <c r="AO545" s="16">
        <f t="shared" si="758"/>
        <v>7470.92</v>
      </c>
      <c r="AP545" s="1">
        <v>1</v>
      </c>
      <c r="AQ545" s="1">
        <v>1</v>
      </c>
      <c r="AR545" s="1">
        <v>1</v>
      </c>
      <c r="AS545" s="1">
        <v>1</v>
      </c>
      <c r="AT545" s="1">
        <v>1</v>
      </c>
      <c r="AU545" s="1">
        <v>1</v>
      </c>
      <c r="AV545" s="1">
        <v>1</v>
      </c>
      <c r="AW545" s="1">
        <v>1</v>
      </c>
      <c r="AX545" s="1">
        <v>1</v>
      </c>
      <c r="AZ545" s="1" t="str">
        <f t="shared" si="759"/>
        <v>N0660</v>
      </c>
      <c r="BA545" s="1" t="str">
        <f t="shared" si="760"/>
        <v>D02281</v>
      </c>
      <c r="BB545" s="1" t="str">
        <f t="shared" si="760"/>
        <v>LEENA LÄTTEMÄGI</v>
      </c>
      <c r="BC545" s="1">
        <f t="shared" si="761"/>
        <v>50920</v>
      </c>
      <c r="BE545" s="1">
        <v>71200013</v>
      </c>
      <c r="BG545" s="1" t="str">
        <f t="shared" si="762"/>
        <v>000000000000003062</v>
      </c>
      <c r="BH545" s="1">
        <f>VLOOKUP($AB545,[3]SAP!$AN$4:$AU$7387,4,0)</f>
        <v>2026</v>
      </c>
      <c r="BI545" s="1" t="str">
        <f>VLOOKUP($AB545,[3]SAP!$AN$4:$AU$7387,5,0)</f>
        <v>2026-PRL1-50920</v>
      </c>
      <c r="BJ545" s="1">
        <f>VLOOKUP($AB545,[3]SAP!$AN$4:$AU$7387,6,0)</f>
        <v>1</v>
      </c>
      <c r="BK545" s="1" t="str">
        <f>VLOOKUP($AB545,[3]SAP!$AN$4:$AU$7387,7,0)</f>
        <v>TK055</v>
      </c>
      <c r="BL545" s="1" t="str">
        <f>VLOOKUP($AB545,[3]SAP!$AN$4:$AU$7387,8,0)</f>
        <v>#</v>
      </c>
      <c r="BM545" s="1">
        <f t="shared" si="763"/>
        <v>0.4</v>
      </c>
      <c r="BN545" s="1">
        <v>1</v>
      </c>
      <c r="BO545" s="16">
        <v>1306.2000000000003</v>
      </c>
      <c r="BP545" s="15">
        <f t="shared" si="764"/>
        <v>522.48</v>
      </c>
      <c r="BQ545" s="1">
        <v>1</v>
      </c>
      <c r="BR545" s="1">
        <v>1</v>
      </c>
      <c r="BS545" s="1">
        <v>1</v>
      </c>
      <c r="BT545" s="1">
        <v>1</v>
      </c>
      <c r="BU545" s="1">
        <v>1</v>
      </c>
      <c r="BV545" s="1">
        <v>1</v>
      </c>
      <c r="BW545" s="1">
        <v>1</v>
      </c>
      <c r="BX545" s="1">
        <v>1</v>
      </c>
      <c r="BY545" s="1">
        <v>1</v>
      </c>
    </row>
    <row r="546" spans="1:77" x14ac:dyDescent="0.25">
      <c r="A546" s="12" t="str">
        <f t="shared" si="750"/>
        <v>50920N0662D08262</v>
      </c>
      <c r="B546" s="1">
        <v>16431647</v>
      </c>
      <c r="C546" s="12">
        <v>50920</v>
      </c>
      <c r="D546" s="1" t="s">
        <v>2530</v>
      </c>
      <c r="E546" s="1" t="s">
        <v>2548</v>
      </c>
      <c r="F546" s="1" t="s">
        <v>2549</v>
      </c>
      <c r="G546" s="1">
        <v>3069</v>
      </c>
      <c r="H546" s="1" t="s">
        <v>2550</v>
      </c>
      <c r="I546" s="1">
        <v>1</v>
      </c>
      <c r="J546" s="15">
        <v>7470.92</v>
      </c>
      <c r="K546" s="1">
        <v>0.4</v>
      </c>
      <c r="L546" s="15">
        <v>522.48</v>
      </c>
      <c r="M546" s="1">
        <v>7993.4</v>
      </c>
      <c r="N546" s="1"/>
      <c r="O546" s="12" t="str">
        <f>VLOOKUP(C546,'[1]minu seosed mai'!$E$3:$F$784,2,0)</f>
        <v>OÜ Tartu Raatuse PAK</v>
      </c>
      <c r="P546" s="12" t="str">
        <f>VLOOKUP(A546,'[2]minu seosed mai'!$A$3:$A$784,1,0)</f>
        <v>50920N0662D08262</v>
      </c>
      <c r="Q546" s="12"/>
      <c r="R546" s="12" t="str">
        <f>VLOOKUP(H546,'[2]minu seosed mai'!$B$3:$F$784,5,0)</f>
        <v>OÜ Tartu Raatuse PAK</v>
      </c>
      <c r="S546" s="12" t="s">
        <v>2530</v>
      </c>
      <c r="T546" s="12" t="s">
        <v>2551</v>
      </c>
      <c r="U546" s="12"/>
      <c r="V546" s="12" t="s">
        <v>2530</v>
      </c>
      <c r="X546" s="16">
        <f t="shared" si="751"/>
        <v>7470.92</v>
      </c>
      <c r="Y546" s="1" t="str">
        <f t="shared" si="752"/>
        <v>N0662</v>
      </c>
      <c r="Z546" s="1" t="str">
        <f t="shared" si="753"/>
        <v>D08262</v>
      </c>
      <c r="AB546" s="1">
        <f t="shared" si="754"/>
        <v>50920</v>
      </c>
      <c r="AC546" s="1" t="str">
        <f t="shared" si="754"/>
        <v>OÜ Tartu Raatuse PAK</v>
      </c>
      <c r="AD546" s="1">
        <f>VLOOKUP(G546,[2]abi!$A$2:$C$4,2,0)</f>
        <v>71200022</v>
      </c>
      <c r="AF546" s="1" t="str">
        <f t="shared" si="755"/>
        <v>000000000000003069</v>
      </c>
      <c r="AG546" s="1">
        <f>VLOOKUP($AB546,[3]SAP!AN$4:AU$7387,4,0)</f>
        <v>2026</v>
      </c>
      <c r="AH546" s="1" t="str">
        <f>VLOOKUP($AB546,[3]SAP!$AN$4:$AU$7387,5,0)</f>
        <v>2026-PRL1-50920</v>
      </c>
      <c r="AI546" s="1">
        <f>VLOOKUP($AB546,[3]SAP!$AN$4:$AU$7387,6,0)</f>
        <v>1</v>
      </c>
      <c r="AJ546" s="1" t="str">
        <f>VLOOKUP($AB546,[3]SAP!$AN$4:$AU$7387,7,0)</f>
        <v>TK055</v>
      </c>
      <c r="AK546" s="1" t="str">
        <f>VLOOKUP($AB546,[3]SAP!$AN$4:$AU$7387,8,0)</f>
        <v>#</v>
      </c>
      <c r="AL546" s="1">
        <f t="shared" si="756"/>
        <v>1</v>
      </c>
      <c r="AM546" s="1">
        <v>1</v>
      </c>
      <c r="AN546" s="16">
        <f t="shared" si="757"/>
        <v>7470.92</v>
      </c>
      <c r="AO546" s="16">
        <f t="shared" si="758"/>
        <v>7470.92</v>
      </c>
      <c r="AP546" s="1">
        <v>1</v>
      </c>
      <c r="AQ546" s="1">
        <v>1</v>
      </c>
      <c r="AR546" s="1">
        <v>1</v>
      </c>
      <c r="AS546" s="1">
        <v>1</v>
      </c>
      <c r="AT546" s="1">
        <v>1</v>
      </c>
      <c r="AU546" s="1">
        <v>1</v>
      </c>
      <c r="AV546" s="1">
        <v>1</v>
      </c>
      <c r="AW546" s="1">
        <v>1</v>
      </c>
      <c r="AX546" s="1">
        <v>1</v>
      </c>
      <c r="AZ546" s="1" t="str">
        <f t="shared" si="759"/>
        <v>N0662</v>
      </c>
      <c r="BA546" s="1" t="str">
        <f t="shared" si="760"/>
        <v>D08262</v>
      </c>
      <c r="BB546" s="1" t="str">
        <f t="shared" si="760"/>
        <v>MARIKA TALUMÄE</v>
      </c>
      <c r="BC546" s="1">
        <f t="shared" si="761"/>
        <v>50920</v>
      </c>
      <c r="BE546" s="1">
        <v>71200013</v>
      </c>
      <c r="BG546" s="1" t="str">
        <f t="shared" si="762"/>
        <v>000000000000003062</v>
      </c>
      <c r="BH546" s="1">
        <f>VLOOKUP($AB546,[3]SAP!$AN$4:$AU$7387,4,0)</f>
        <v>2026</v>
      </c>
      <c r="BI546" s="1" t="str">
        <f>VLOOKUP($AB546,[3]SAP!$AN$4:$AU$7387,5,0)</f>
        <v>2026-PRL1-50920</v>
      </c>
      <c r="BJ546" s="1">
        <f>VLOOKUP($AB546,[3]SAP!$AN$4:$AU$7387,6,0)</f>
        <v>1</v>
      </c>
      <c r="BK546" s="1" t="str">
        <f>VLOOKUP($AB546,[3]SAP!$AN$4:$AU$7387,7,0)</f>
        <v>TK055</v>
      </c>
      <c r="BL546" s="1" t="str">
        <f>VLOOKUP($AB546,[3]SAP!$AN$4:$AU$7387,8,0)</f>
        <v>#</v>
      </c>
      <c r="BM546" s="1">
        <f t="shared" si="763"/>
        <v>0.4</v>
      </c>
      <c r="BN546" s="1">
        <v>1</v>
      </c>
      <c r="BO546" s="16">
        <v>1306.2000000000003</v>
      </c>
      <c r="BP546" s="15">
        <f t="shared" si="764"/>
        <v>522.48</v>
      </c>
      <c r="BQ546" s="1">
        <v>1</v>
      </c>
      <c r="BR546" s="1">
        <v>1</v>
      </c>
      <c r="BS546" s="1">
        <v>1</v>
      </c>
      <c r="BT546" s="1">
        <v>1</v>
      </c>
      <c r="BU546" s="1">
        <v>1</v>
      </c>
      <c r="BV546" s="1">
        <v>1</v>
      </c>
      <c r="BW546" s="1">
        <v>1</v>
      </c>
      <c r="BX546" s="1">
        <v>1</v>
      </c>
      <c r="BY546" s="1">
        <v>1</v>
      </c>
    </row>
    <row r="547" spans="1:77" x14ac:dyDescent="0.25">
      <c r="A547" s="12" t="str">
        <f t="shared" si="750"/>
        <v>50920N0701D09056</v>
      </c>
      <c r="B547" s="1">
        <v>16431647</v>
      </c>
      <c r="C547" s="12">
        <v>50920</v>
      </c>
      <c r="D547" s="1" t="s">
        <v>2530</v>
      </c>
      <c r="E547" s="1" t="s">
        <v>2552</v>
      </c>
      <c r="F547" s="1" t="s">
        <v>2553</v>
      </c>
      <c r="G547" s="1">
        <v>3061</v>
      </c>
      <c r="H547" s="1" t="s">
        <v>2554</v>
      </c>
      <c r="I547" s="1">
        <v>1</v>
      </c>
      <c r="J547" s="15">
        <v>5965.98</v>
      </c>
      <c r="K547" s="1">
        <v>0.4</v>
      </c>
      <c r="L547" s="15">
        <v>522.48</v>
      </c>
      <c r="M547" s="1">
        <v>6488.4599999999991</v>
      </c>
      <c r="N547" s="1"/>
      <c r="O547" s="12" t="str">
        <f>VLOOKUP(C547,'[1]minu seosed mai'!$E$3:$F$784,2,0)</f>
        <v>OÜ Tartu Raatuse PAK</v>
      </c>
      <c r="P547" s="12" t="str">
        <f>VLOOKUP(A547,'[2]minu seosed mai'!$A$3:$A$784,1,0)</f>
        <v>50920N0701D09056</v>
      </c>
      <c r="Q547" s="12"/>
      <c r="R547" s="12" t="str">
        <f>VLOOKUP(H547,'[2]minu seosed mai'!$B$3:$F$784,5,0)</f>
        <v>OÜ Tartu Raatuse PAK</v>
      </c>
      <c r="S547" s="12" t="s">
        <v>2530</v>
      </c>
      <c r="T547" s="12" t="s">
        <v>2555</v>
      </c>
      <c r="U547" s="12"/>
      <c r="V547" s="12" t="s">
        <v>2530</v>
      </c>
      <c r="X547" s="16">
        <f t="shared" si="751"/>
        <v>5965.98</v>
      </c>
      <c r="Y547" s="1" t="str">
        <f t="shared" si="752"/>
        <v>N0701</v>
      </c>
      <c r="Z547" s="1" t="str">
        <f t="shared" si="753"/>
        <v>D09056</v>
      </c>
      <c r="AB547" s="1">
        <f t="shared" si="754"/>
        <v>50920</v>
      </c>
      <c r="AC547" s="1" t="str">
        <f t="shared" si="754"/>
        <v>OÜ Tartu Raatuse PAK</v>
      </c>
      <c r="AD547" s="1">
        <f>VLOOKUP(G547,[2]abi!$A$2:$C$4,2,0)</f>
        <v>71200012</v>
      </c>
      <c r="AF547" s="1" t="str">
        <f t="shared" si="755"/>
        <v>000000000000003061</v>
      </c>
      <c r="AG547" s="1">
        <f>VLOOKUP($AB547,[3]SAP!AN$4:AU$7387,4,0)</f>
        <v>2026</v>
      </c>
      <c r="AH547" s="1" t="str">
        <f>VLOOKUP($AB547,[3]SAP!$AN$4:$AU$7387,5,0)</f>
        <v>2026-PRL1-50920</v>
      </c>
      <c r="AI547" s="1">
        <f>VLOOKUP($AB547,[3]SAP!$AN$4:$AU$7387,6,0)</f>
        <v>1</v>
      </c>
      <c r="AJ547" s="1" t="str">
        <f>VLOOKUP($AB547,[3]SAP!$AN$4:$AU$7387,7,0)</f>
        <v>TK055</v>
      </c>
      <c r="AK547" s="1" t="str">
        <f>VLOOKUP($AB547,[3]SAP!$AN$4:$AU$7387,8,0)</f>
        <v>#</v>
      </c>
      <c r="AL547" s="1">
        <f t="shared" si="756"/>
        <v>1</v>
      </c>
      <c r="AM547" s="1">
        <v>1</v>
      </c>
      <c r="AN547" s="16">
        <f t="shared" si="757"/>
        <v>5965.98</v>
      </c>
      <c r="AO547" s="16">
        <f t="shared" si="758"/>
        <v>5965.98</v>
      </c>
      <c r="AP547" s="1">
        <v>1</v>
      </c>
      <c r="AQ547" s="1">
        <v>1</v>
      </c>
      <c r="AR547" s="1">
        <v>1</v>
      </c>
      <c r="AS547" s="1">
        <v>1</v>
      </c>
      <c r="AT547" s="1">
        <v>1</v>
      </c>
      <c r="AU547" s="1">
        <v>1</v>
      </c>
      <c r="AV547" s="1">
        <v>1</v>
      </c>
      <c r="AW547" s="1">
        <v>1</v>
      </c>
      <c r="AX547" s="1">
        <v>1</v>
      </c>
      <c r="AZ547" s="1" t="str">
        <f t="shared" si="759"/>
        <v>N0701</v>
      </c>
      <c r="BA547" s="1" t="str">
        <f t="shared" si="760"/>
        <v>D09056</v>
      </c>
      <c r="BB547" s="1" t="str">
        <f t="shared" si="760"/>
        <v>ANTS TAMMEPUU</v>
      </c>
      <c r="BC547" s="1">
        <f t="shared" si="761"/>
        <v>50920</v>
      </c>
      <c r="BE547" s="1">
        <v>71200013</v>
      </c>
      <c r="BG547" s="1" t="str">
        <f t="shared" si="762"/>
        <v>000000000000003062</v>
      </c>
      <c r="BH547" s="1">
        <f>VLOOKUP($AB547,[3]SAP!$AN$4:$AU$7387,4,0)</f>
        <v>2026</v>
      </c>
      <c r="BI547" s="1" t="str">
        <f>VLOOKUP($AB547,[3]SAP!$AN$4:$AU$7387,5,0)</f>
        <v>2026-PRL1-50920</v>
      </c>
      <c r="BJ547" s="1">
        <f>VLOOKUP($AB547,[3]SAP!$AN$4:$AU$7387,6,0)</f>
        <v>1</v>
      </c>
      <c r="BK547" s="1" t="str">
        <f>VLOOKUP($AB547,[3]SAP!$AN$4:$AU$7387,7,0)</f>
        <v>TK055</v>
      </c>
      <c r="BL547" s="1" t="str">
        <f>VLOOKUP($AB547,[3]SAP!$AN$4:$AU$7387,8,0)</f>
        <v>#</v>
      </c>
      <c r="BM547" s="1">
        <f t="shared" si="763"/>
        <v>0.4</v>
      </c>
      <c r="BN547" s="1">
        <v>1</v>
      </c>
      <c r="BO547" s="16">
        <v>1306.2000000000003</v>
      </c>
      <c r="BP547" s="15">
        <f t="shared" si="764"/>
        <v>522.48</v>
      </c>
      <c r="BQ547" s="1">
        <v>1</v>
      </c>
      <c r="BR547" s="1">
        <v>1</v>
      </c>
      <c r="BS547" s="1">
        <v>1</v>
      </c>
      <c r="BT547" s="1">
        <v>1</v>
      </c>
      <c r="BU547" s="1">
        <v>1</v>
      </c>
      <c r="BV547" s="1">
        <v>1</v>
      </c>
      <c r="BW547" s="1">
        <v>1</v>
      </c>
      <c r="BX547" s="1">
        <v>1</v>
      </c>
      <c r="BY547" s="1">
        <v>1</v>
      </c>
    </row>
    <row r="548" spans="1:77" x14ac:dyDescent="0.25">
      <c r="A548" s="12" t="str">
        <f t="shared" si="750"/>
        <v>50920N0704D02299</v>
      </c>
      <c r="B548" s="1">
        <v>16431647</v>
      </c>
      <c r="C548" s="12">
        <v>50920</v>
      </c>
      <c r="D548" s="1" t="s">
        <v>2530</v>
      </c>
      <c r="E548" s="1" t="s">
        <v>2556</v>
      </c>
      <c r="F548" s="1" t="s">
        <v>2557</v>
      </c>
      <c r="G548" s="1">
        <v>3069</v>
      </c>
      <c r="H548" s="1" t="s">
        <v>2558</v>
      </c>
      <c r="I548" s="1">
        <v>1</v>
      </c>
      <c r="J548" s="15">
        <v>7470.92</v>
      </c>
      <c r="K548" s="1">
        <v>0.4</v>
      </c>
      <c r="L548" s="15">
        <v>522.48</v>
      </c>
      <c r="M548" s="1">
        <v>7993.4</v>
      </c>
      <c r="N548" s="1"/>
      <c r="O548" s="12" t="str">
        <f>VLOOKUP(C548,'[1]minu seosed mai'!$E$3:$F$784,2,0)</f>
        <v>OÜ Tartu Raatuse PAK</v>
      </c>
      <c r="P548" s="12" t="str">
        <f>VLOOKUP(A548,'[2]minu seosed mai'!$A$3:$A$784,1,0)</f>
        <v>50920N0704D02299</v>
      </c>
      <c r="Q548" s="12"/>
      <c r="R548" s="12" t="str">
        <f>VLOOKUP(H548,'[2]minu seosed mai'!$B$3:$F$784,5,0)</f>
        <v>OÜ Tartu Raatuse PAK</v>
      </c>
      <c r="S548" s="12" t="s">
        <v>2530</v>
      </c>
      <c r="T548" s="12" t="s">
        <v>2559</v>
      </c>
      <c r="U548" s="12"/>
      <c r="V548" s="12" t="s">
        <v>2530</v>
      </c>
      <c r="X548" s="16">
        <f t="shared" si="751"/>
        <v>7470.92</v>
      </c>
      <c r="Y548" s="1" t="str">
        <f t="shared" si="752"/>
        <v>N0704</v>
      </c>
      <c r="Z548" s="1" t="str">
        <f t="shared" si="753"/>
        <v>D02299</v>
      </c>
      <c r="AB548" s="1">
        <f t="shared" si="754"/>
        <v>50920</v>
      </c>
      <c r="AC548" s="1" t="str">
        <f t="shared" si="754"/>
        <v>OÜ Tartu Raatuse PAK</v>
      </c>
      <c r="AD548" s="1">
        <f>VLOOKUP(G548,[2]abi!$A$2:$C$4,2,0)</f>
        <v>71200022</v>
      </c>
      <c r="AF548" s="1" t="str">
        <f t="shared" si="755"/>
        <v>000000000000003069</v>
      </c>
      <c r="AG548" s="1">
        <f>VLOOKUP($AB548,[3]SAP!AN$4:AU$7387,4,0)</f>
        <v>2026</v>
      </c>
      <c r="AH548" s="1" t="str">
        <f>VLOOKUP($AB548,[3]SAP!$AN$4:$AU$7387,5,0)</f>
        <v>2026-PRL1-50920</v>
      </c>
      <c r="AI548" s="1">
        <f>VLOOKUP($AB548,[3]SAP!$AN$4:$AU$7387,6,0)</f>
        <v>1</v>
      </c>
      <c r="AJ548" s="1" t="str">
        <f>VLOOKUP($AB548,[3]SAP!$AN$4:$AU$7387,7,0)</f>
        <v>TK055</v>
      </c>
      <c r="AK548" s="1" t="str">
        <f>VLOOKUP($AB548,[3]SAP!$AN$4:$AU$7387,8,0)</f>
        <v>#</v>
      </c>
      <c r="AL548" s="1">
        <f t="shared" si="756"/>
        <v>1</v>
      </c>
      <c r="AM548" s="1">
        <v>1</v>
      </c>
      <c r="AN548" s="16">
        <f t="shared" si="757"/>
        <v>7470.92</v>
      </c>
      <c r="AO548" s="16">
        <f t="shared" si="758"/>
        <v>7470.92</v>
      </c>
      <c r="AP548" s="1">
        <v>1</v>
      </c>
      <c r="AQ548" s="1">
        <v>1</v>
      </c>
      <c r="AR548" s="1">
        <v>1</v>
      </c>
      <c r="AS548" s="1">
        <v>1</v>
      </c>
      <c r="AT548" s="1">
        <v>1</v>
      </c>
      <c r="AU548" s="1">
        <v>1</v>
      </c>
      <c r="AV548" s="1">
        <v>1</v>
      </c>
      <c r="AW548" s="1">
        <v>1</v>
      </c>
      <c r="AX548" s="1">
        <v>1</v>
      </c>
      <c r="AZ548" s="1" t="str">
        <f t="shared" si="759"/>
        <v>N0704</v>
      </c>
      <c r="BA548" s="1" t="str">
        <f t="shared" si="760"/>
        <v>D02299</v>
      </c>
      <c r="BB548" s="1" t="str">
        <f t="shared" si="760"/>
        <v>MAIRE FRORIP</v>
      </c>
      <c r="BC548" s="1">
        <f t="shared" si="761"/>
        <v>50920</v>
      </c>
      <c r="BE548" s="1">
        <v>71200013</v>
      </c>
      <c r="BG548" s="1" t="str">
        <f t="shared" si="762"/>
        <v>000000000000003062</v>
      </c>
      <c r="BH548" s="1">
        <f>VLOOKUP($AB548,[3]SAP!$AN$4:$AU$7387,4,0)</f>
        <v>2026</v>
      </c>
      <c r="BI548" s="1" t="str">
        <f>VLOOKUP($AB548,[3]SAP!$AN$4:$AU$7387,5,0)</f>
        <v>2026-PRL1-50920</v>
      </c>
      <c r="BJ548" s="1">
        <f>VLOOKUP($AB548,[3]SAP!$AN$4:$AU$7387,6,0)</f>
        <v>1</v>
      </c>
      <c r="BK548" s="1" t="str">
        <f>VLOOKUP($AB548,[3]SAP!$AN$4:$AU$7387,7,0)</f>
        <v>TK055</v>
      </c>
      <c r="BL548" s="1" t="str">
        <f>VLOOKUP($AB548,[3]SAP!$AN$4:$AU$7387,8,0)</f>
        <v>#</v>
      </c>
      <c r="BM548" s="1">
        <f t="shared" si="763"/>
        <v>0.4</v>
      </c>
      <c r="BN548" s="1">
        <v>1</v>
      </c>
      <c r="BO548" s="16">
        <v>1306.2000000000003</v>
      </c>
      <c r="BP548" s="15">
        <f t="shared" si="764"/>
        <v>522.48</v>
      </c>
      <c r="BQ548" s="1">
        <v>1</v>
      </c>
      <c r="BR548" s="1">
        <v>1</v>
      </c>
      <c r="BS548" s="1">
        <v>1</v>
      </c>
      <c r="BT548" s="1">
        <v>1</v>
      </c>
      <c r="BU548" s="1">
        <v>1</v>
      </c>
      <c r="BV548" s="1">
        <v>1</v>
      </c>
      <c r="BW548" s="1">
        <v>1</v>
      </c>
      <c r="BX548" s="1">
        <v>1</v>
      </c>
      <c r="BY548" s="1">
        <v>1</v>
      </c>
    </row>
    <row r="549" spans="1:77" x14ac:dyDescent="0.25">
      <c r="A549" s="12" t="str">
        <f t="shared" si="750"/>
        <v>50920N0705D02297</v>
      </c>
      <c r="B549" s="1">
        <v>16431647</v>
      </c>
      <c r="C549" s="12">
        <v>50920</v>
      </c>
      <c r="D549" s="1" t="s">
        <v>2530</v>
      </c>
      <c r="E549" s="1" t="s">
        <v>2560</v>
      </c>
      <c r="F549" s="1" t="s">
        <v>2561</v>
      </c>
      <c r="G549" s="1">
        <v>3069</v>
      </c>
      <c r="H549" s="1" t="s">
        <v>2562</v>
      </c>
      <c r="I549" s="1">
        <v>1</v>
      </c>
      <c r="J549" s="15">
        <v>7470.92</v>
      </c>
      <c r="K549" s="1">
        <v>0.4</v>
      </c>
      <c r="L549" s="15">
        <v>522.48</v>
      </c>
      <c r="M549" s="1">
        <v>7993.4</v>
      </c>
      <c r="N549" s="1"/>
      <c r="O549" s="12" t="str">
        <f>VLOOKUP(C549,'[1]minu seosed mai'!$E$3:$F$784,2,0)</f>
        <v>OÜ Tartu Raatuse PAK</v>
      </c>
      <c r="P549" s="12" t="str">
        <f>VLOOKUP(A549,'[2]minu seosed mai'!$A$3:$A$784,1,0)</f>
        <v>50920N0705D02297</v>
      </c>
      <c r="Q549" s="12"/>
      <c r="R549" s="12" t="str">
        <f>VLOOKUP(H549,'[2]minu seosed mai'!$B$3:$F$784,5,0)</f>
        <v>OÜ Tartu Raatuse PAK</v>
      </c>
      <c r="S549" s="12" t="s">
        <v>2530</v>
      </c>
      <c r="T549" s="12" t="s">
        <v>2563</v>
      </c>
      <c r="U549" s="12"/>
      <c r="V549" s="12" t="s">
        <v>2530</v>
      </c>
      <c r="X549" s="16">
        <f t="shared" si="751"/>
        <v>7470.92</v>
      </c>
      <c r="Y549" s="1" t="str">
        <f t="shared" si="752"/>
        <v>N0705</v>
      </c>
      <c r="Z549" s="1" t="str">
        <f t="shared" si="753"/>
        <v>D02297</v>
      </c>
      <c r="AB549" s="1">
        <f t="shared" si="754"/>
        <v>50920</v>
      </c>
      <c r="AC549" s="1" t="str">
        <f t="shared" si="754"/>
        <v>OÜ Tartu Raatuse PAK</v>
      </c>
      <c r="AD549" s="1">
        <f>VLOOKUP(G549,[2]abi!$A$2:$C$4,2,0)</f>
        <v>71200022</v>
      </c>
      <c r="AF549" s="1" t="str">
        <f t="shared" si="755"/>
        <v>000000000000003069</v>
      </c>
      <c r="AG549" s="1">
        <f>VLOOKUP($AB549,[3]SAP!AN$4:AU$7387,4,0)</f>
        <v>2026</v>
      </c>
      <c r="AH549" s="1" t="str">
        <f>VLOOKUP($AB549,[3]SAP!$AN$4:$AU$7387,5,0)</f>
        <v>2026-PRL1-50920</v>
      </c>
      <c r="AI549" s="1">
        <f>VLOOKUP($AB549,[3]SAP!$AN$4:$AU$7387,6,0)</f>
        <v>1</v>
      </c>
      <c r="AJ549" s="1" t="str">
        <f>VLOOKUP($AB549,[3]SAP!$AN$4:$AU$7387,7,0)</f>
        <v>TK055</v>
      </c>
      <c r="AK549" s="1" t="str">
        <f>VLOOKUP($AB549,[3]SAP!$AN$4:$AU$7387,8,0)</f>
        <v>#</v>
      </c>
      <c r="AL549" s="1">
        <f t="shared" si="756"/>
        <v>1</v>
      </c>
      <c r="AM549" s="1">
        <v>1</v>
      </c>
      <c r="AN549" s="16">
        <f t="shared" si="757"/>
        <v>7470.92</v>
      </c>
      <c r="AO549" s="16">
        <f t="shared" si="758"/>
        <v>7470.92</v>
      </c>
      <c r="AP549" s="1">
        <v>1</v>
      </c>
      <c r="AQ549" s="1">
        <v>1</v>
      </c>
      <c r="AR549" s="1">
        <v>1</v>
      </c>
      <c r="AS549" s="1">
        <v>1</v>
      </c>
      <c r="AT549" s="1">
        <v>1</v>
      </c>
      <c r="AU549" s="1">
        <v>1</v>
      </c>
      <c r="AV549" s="1">
        <v>1</v>
      </c>
      <c r="AW549" s="1">
        <v>1</v>
      </c>
      <c r="AX549" s="1">
        <v>1</v>
      </c>
      <c r="AZ549" s="1" t="str">
        <f t="shared" si="759"/>
        <v>N0705</v>
      </c>
      <c r="BA549" s="1" t="str">
        <f t="shared" si="760"/>
        <v>D02297</v>
      </c>
      <c r="BB549" s="1" t="str">
        <f t="shared" si="760"/>
        <v>AIJA LANDÕR</v>
      </c>
      <c r="BC549" s="1">
        <f t="shared" si="761"/>
        <v>50920</v>
      </c>
      <c r="BE549" s="1">
        <v>71200013</v>
      </c>
      <c r="BG549" s="1" t="str">
        <f t="shared" si="762"/>
        <v>000000000000003062</v>
      </c>
      <c r="BH549" s="1">
        <f>VLOOKUP($AB549,[3]SAP!$AN$4:$AU$7387,4,0)</f>
        <v>2026</v>
      </c>
      <c r="BI549" s="1" t="str">
        <f>VLOOKUP($AB549,[3]SAP!$AN$4:$AU$7387,5,0)</f>
        <v>2026-PRL1-50920</v>
      </c>
      <c r="BJ549" s="1">
        <f>VLOOKUP($AB549,[3]SAP!$AN$4:$AU$7387,6,0)</f>
        <v>1</v>
      </c>
      <c r="BK549" s="1" t="str">
        <f>VLOOKUP($AB549,[3]SAP!$AN$4:$AU$7387,7,0)</f>
        <v>TK055</v>
      </c>
      <c r="BL549" s="1" t="str">
        <f>VLOOKUP($AB549,[3]SAP!$AN$4:$AU$7387,8,0)</f>
        <v>#</v>
      </c>
      <c r="BM549" s="1">
        <f t="shared" si="763"/>
        <v>0.4</v>
      </c>
      <c r="BN549" s="1">
        <v>1</v>
      </c>
      <c r="BO549" s="16">
        <v>1306.2000000000003</v>
      </c>
      <c r="BP549" s="15">
        <f t="shared" si="764"/>
        <v>522.48</v>
      </c>
      <c r="BQ549" s="1">
        <v>1</v>
      </c>
      <c r="BR549" s="1">
        <v>1</v>
      </c>
      <c r="BS549" s="1">
        <v>1</v>
      </c>
      <c r="BT549" s="1">
        <v>1</v>
      </c>
      <c r="BU549" s="1">
        <v>1</v>
      </c>
      <c r="BV549" s="1">
        <v>1</v>
      </c>
      <c r="BW549" s="1">
        <v>1</v>
      </c>
      <c r="BX549" s="1">
        <v>1</v>
      </c>
      <c r="BY549" s="1">
        <v>1</v>
      </c>
    </row>
    <row r="550" spans="1:77" x14ac:dyDescent="0.25">
      <c r="A550" s="12" t="str">
        <f t="shared" si="750"/>
        <v>50920N0707D01170</v>
      </c>
      <c r="B550" s="1">
        <v>16431647</v>
      </c>
      <c r="C550" s="12">
        <v>50920</v>
      </c>
      <c r="D550" s="1" t="s">
        <v>2530</v>
      </c>
      <c r="E550" s="1" t="s">
        <v>2564</v>
      </c>
      <c r="F550" s="1" t="s">
        <v>2565</v>
      </c>
      <c r="G550" s="1">
        <v>3069</v>
      </c>
      <c r="H550" s="1" t="s">
        <v>2566</v>
      </c>
      <c r="I550" s="1">
        <v>1</v>
      </c>
      <c r="J550" s="15">
        <v>7470.92</v>
      </c>
      <c r="K550" s="1">
        <v>0.4</v>
      </c>
      <c r="L550" s="15">
        <v>522.48</v>
      </c>
      <c r="M550" s="1">
        <v>7993.4</v>
      </c>
      <c r="N550" s="1"/>
      <c r="O550" s="12" t="str">
        <f>VLOOKUP(C550,'[1]minu seosed mai'!$E$3:$F$784,2,0)</f>
        <v>OÜ Tartu Raatuse PAK</v>
      </c>
      <c r="P550" s="12" t="str">
        <f>VLOOKUP(A550,'[2]minu seosed mai'!$A$3:$A$784,1,0)</f>
        <v>50920N0707D01170</v>
      </c>
      <c r="Q550" s="12"/>
      <c r="R550" s="12" t="str">
        <f>VLOOKUP(H550,'[2]minu seosed mai'!$B$3:$F$784,5,0)</f>
        <v>OÜ Tartu Raatuse PAK</v>
      </c>
      <c r="S550" s="12" t="s">
        <v>2530</v>
      </c>
      <c r="T550" s="12" t="s">
        <v>2567</v>
      </c>
      <c r="U550" s="12"/>
      <c r="V550" s="12" t="s">
        <v>2530</v>
      </c>
      <c r="X550" s="16">
        <f t="shared" si="751"/>
        <v>7470.92</v>
      </c>
      <c r="Y550" s="1" t="str">
        <f t="shared" si="752"/>
        <v>N0707</v>
      </c>
      <c r="Z550" s="1" t="str">
        <f t="shared" si="753"/>
        <v>D01170</v>
      </c>
      <c r="AB550" s="1">
        <f t="shared" si="754"/>
        <v>50920</v>
      </c>
      <c r="AC550" s="1" t="str">
        <f t="shared" si="754"/>
        <v>OÜ Tartu Raatuse PAK</v>
      </c>
      <c r="AD550" s="1">
        <f>VLOOKUP(G550,[2]abi!$A$2:$C$4,2,0)</f>
        <v>71200022</v>
      </c>
      <c r="AF550" s="1" t="str">
        <f t="shared" si="755"/>
        <v>000000000000003069</v>
      </c>
      <c r="AG550" s="1">
        <f>VLOOKUP($AB550,[3]SAP!AN$4:AU$7387,4,0)</f>
        <v>2026</v>
      </c>
      <c r="AH550" s="1" t="str">
        <f>VLOOKUP($AB550,[3]SAP!$AN$4:$AU$7387,5,0)</f>
        <v>2026-PRL1-50920</v>
      </c>
      <c r="AI550" s="1">
        <f>VLOOKUP($AB550,[3]SAP!$AN$4:$AU$7387,6,0)</f>
        <v>1</v>
      </c>
      <c r="AJ550" s="1" t="str">
        <f>VLOOKUP($AB550,[3]SAP!$AN$4:$AU$7387,7,0)</f>
        <v>TK055</v>
      </c>
      <c r="AK550" s="1" t="str">
        <f>VLOOKUP($AB550,[3]SAP!$AN$4:$AU$7387,8,0)</f>
        <v>#</v>
      </c>
      <c r="AL550" s="1">
        <f t="shared" si="756"/>
        <v>1</v>
      </c>
      <c r="AM550" s="1">
        <v>1</v>
      </c>
      <c r="AN550" s="16">
        <f t="shared" si="757"/>
        <v>7470.92</v>
      </c>
      <c r="AO550" s="16">
        <f t="shared" si="758"/>
        <v>7470.92</v>
      </c>
      <c r="AP550" s="1">
        <v>1</v>
      </c>
      <c r="AQ550" s="1">
        <v>1</v>
      </c>
      <c r="AR550" s="1">
        <v>1</v>
      </c>
      <c r="AS550" s="1">
        <v>1</v>
      </c>
      <c r="AT550" s="1">
        <v>1</v>
      </c>
      <c r="AU550" s="1">
        <v>1</v>
      </c>
      <c r="AV550" s="1">
        <v>1</v>
      </c>
      <c r="AW550" s="1">
        <v>1</v>
      </c>
      <c r="AX550" s="1">
        <v>1</v>
      </c>
      <c r="AZ550" s="1" t="str">
        <f t="shared" si="759"/>
        <v>N0707</v>
      </c>
      <c r="BA550" s="1" t="str">
        <f t="shared" si="760"/>
        <v>D01170</v>
      </c>
      <c r="BB550" s="1" t="str">
        <f t="shared" si="760"/>
        <v>ANNELI ALEKÕRS</v>
      </c>
      <c r="BC550" s="1">
        <f t="shared" si="761"/>
        <v>50920</v>
      </c>
      <c r="BE550" s="1">
        <v>71200013</v>
      </c>
      <c r="BG550" s="1" t="str">
        <f t="shared" si="762"/>
        <v>000000000000003062</v>
      </c>
      <c r="BH550" s="1">
        <f>VLOOKUP($AB550,[3]SAP!$AN$4:$AU$7387,4,0)</f>
        <v>2026</v>
      </c>
      <c r="BI550" s="1" t="str">
        <f>VLOOKUP($AB550,[3]SAP!$AN$4:$AU$7387,5,0)</f>
        <v>2026-PRL1-50920</v>
      </c>
      <c r="BJ550" s="1">
        <f>VLOOKUP($AB550,[3]SAP!$AN$4:$AU$7387,6,0)</f>
        <v>1</v>
      </c>
      <c r="BK550" s="1" t="str">
        <f>VLOOKUP($AB550,[3]SAP!$AN$4:$AU$7387,7,0)</f>
        <v>TK055</v>
      </c>
      <c r="BL550" s="1" t="str">
        <f>VLOOKUP($AB550,[3]SAP!$AN$4:$AU$7387,8,0)</f>
        <v>#</v>
      </c>
      <c r="BM550" s="1">
        <f t="shared" si="763"/>
        <v>0.4</v>
      </c>
      <c r="BN550" s="1">
        <v>1</v>
      </c>
      <c r="BO550" s="16">
        <v>1306.2000000000003</v>
      </c>
      <c r="BP550" s="15">
        <f t="shared" si="764"/>
        <v>522.48</v>
      </c>
      <c r="BQ550" s="1">
        <v>1</v>
      </c>
      <c r="BR550" s="1">
        <v>1</v>
      </c>
      <c r="BS550" s="1">
        <v>1</v>
      </c>
      <c r="BT550" s="1">
        <v>1</v>
      </c>
      <c r="BU550" s="1">
        <v>1</v>
      </c>
      <c r="BV550" s="1">
        <v>1</v>
      </c>
      <c r="BW550" s="1">
        <v>1</v>
      </c>
      <c r="BX550" s="1">
        <v>1</v>
      </c>
      <c r="BY550" s="1">
        <v>1</v>
      </c>
    </row>
    <row r="551" spans="1:77" x14ac:dyDescent="0.25">
      <c r="A551" s="12" t="str">
        <f t="shared" si="750"/>
        <v>50920N0708D07014</v>
      </c>
      <c r="B551" s="1">
        <v>16431647</v>
      </c>
      <c r="C551" s="12">
        <v>50920</v>
      </c>
      <c r="D551" s="1" t="s">
        <v>2530</v>
      </c>
      <c r="E551" s="1" t="s">
        <v>2568</v>
      </c>
      <c r="F551" s="1" t="s">
        <v>2569</v>
      </c>
      <c r="G551" s="1">
        <v>3069</v>
      </c>
      <c r="H551" s="1" t="s">
        <v>2570</v>
      </c>
      <c r="I551" s="1">
        <v>1</v>
      </c>
      <c r="J551" s="15">
        <v>7470.92</v>
      </c>
      <c r="K551" s="1">
        <v>0.4</v>
      </c>
      <c r="L551" s="15">
        <v>522.48</v>
      </c>
      <c r="M551" s="1">
        <v>7993.4</v>
      </c>
      <c r="N551" s="1"/>
      <c r="O551" s="12" t="str">
        <f>VLOOKUP(C551,'[1]minu seosed mai'!$E$3:$F$784,2,0)</f>
        <v>OÜ Tartu Raatuse PAK</v>
      </c>
      <c r="P551" s="12" t="str">
        <f>VLOOKUP(A551,'[2]minu seosed mai'!$A$3:$A$784,1,0)</f>
        <v>50920N0708D07014</v>
      </c>
      <c r="Q551" s="12"/>
      <c r="R551" s="12" t="str">
        <f>VLOOKUP(H551,'[2]minu seosed mai'!$B$3:$F$784,5,0)</f>
        <v>OÜ Tartu Raatuse PAK</v>
      </c>
      <c r="S551" s="12" t="s">
        <v>2530</v>
      </c>
      <c r="T551" s="12" t="s">
        <v>2571</v>
      </c>
      <c r="U551" s="12"/>
      <c r="V551" s="12" t="s">
        <v>2530</v>
      </c>
      <c r="X551" s="16">
        <f t="shared" si="751"/>
        <v>7470.92</v>
      </c>
      <c r="Y551" s="1" t="str">
        <f t="shared" si="752"/>
        <v>N0708</v>
      </c>
      <c r="Z551" s="1" t="str">
        <f t="shared" si="753"/>
        <v>D07014</v>
      </c>
      <c r="AB551" s="1">
        <f t="shared" si="754"/>
        <v>50920</v>
      </c>
      <c r="AC551" s="1" t="str">
        <f t="shared" si="754"/>
        <v>OÜ Tartu Raatuse PAK</v>
      </c>
      <c r="AD551" s="1">
        <f>VLOOKUP(G551,[2]abi!$A$2:$C$4,2,0)</f>
        <v>71200022</v>
      </c>
      <c r="AF551" s="1" t="str">
        <f t="shared" si="755"/>
        <v>000000000000003069</v>
      </c>
      <c r="AG551" s="1">
        <f>VLOOKUP($AB551,[3]SAP!AN$4:AU$7387,4,0)</f>
        <v>2026</v>
      </c>
      <c r="AH551" s="1" t="str">
        <f>VLOOKUP($AB551,[3]SAP!$AN$4:$AU$7387,5,0)</f>
        <v>2026-PRL1-50920</v>
      </c>
      <c r="AI551" s="1">
        <f>VLOOKUP($AB551,[3]SAP!$AN$4:$AU$7387,6,0)</f>
        <v>1</v>
      </c>
      <c r="AJ551" s="1" t="str">
        <f>VLOOKUP($AB551,[3]SAP!$AN$4:$AU$7387,7,0)</f>
        <v>TK055</v>
      </c>
      <c r="AK551" s="1" t="str">
        <f>VLOOKUP($AB551,[3]SAP!$AN$4:$AU$7387,8,0)</f>
        <v>#</v>
      </c>
      <c r="AL551" s="1">
        <f t="shared" si="756"/>
        <v>1</v>
      </c>
      <c r="AM551" s="1">
        <v>1</v>
      </c>
      <c r="AN551" s="16">
        <f t="shared" si="757"/>
        <v>7470.92</v>
      </c>
      <c r="AO551" s="16">
        <f t="shared" si="758"/>
        <v>7470.92</v>
      </c>
      <c r="AP551" s="1">
        <v>1</v>
      </c>
      <c r="AQ551" s="1">
        <v>1</v>
      </c>
      <c r="AR551" s="1">
        <v>1</v>
      </c>
      <c r="AS551" s="1">
        <v>1</v>
      </c>
      <c r="AT551" s="1">
        <v>1</v>
      </c>
      <c r="AU551" s="1">
        <v>1</v>
      </c>
      <c r="AV551" s="1">
        <v>1</v>
      </c>
      <c r="AW551" s="1">
        <v>1</v>
      </c>
      <c r="AX551" s="1">
        <v>1</v>
      </c>
      <c r="AZ551" s="1" t="str">
        <f t="shared" si="759"/>
        <v>N0708</v>
      </c>
      <c r="BA551" s="1" t="str">
        <f t="shared" si="760"/>
        <v>D07014</v>
      </c>
      <c r="BB551" s="1" t="str">
        <f t="shared" si="760"/>
        <v>OLGA MEDVEDEVA</v>
      </c>
      <c r="BC551" s="1">
        <f t="shared" si="761"/>
        <v>50920</v>
      </c>
      <c r="BE551" s="1">
        <v>71200013</v>
      </c>
      <c r="BG551" s="1" t="str">
        <f t="shared" si="762"/>
        <v>000000000000003062</v>
      </c>
      <c r="BH551" s="1">
        <f>VLOOKUP($AB551,[3]SAP!$AN$4:$AU$7387,4,0)</f>
        <v>2026</v>
      </c>
      <c r="BI551" s="1" t="str">
        <f>VLOOKUP($AB551,[3]SAP!$AN$4:$AU$7387,5,0)</f>
        <v>2026-PRL1-50920</v>
      </c>
      <c r="BJ551" s="1">
        <f>VLOOKUP($AB551,[3]SAP!$AN$4:$AU$7387,6,0)</f>
        <v>1</v>
      </c>
      <c r="BK551" s="1" t="str">
        <f>VLOOKUP($AB551,[3]SAP!$AN$4:$AU$7387,7,0)</f>
        <v>TK055</v>
      </c>
      <c r="BL551" s="1" t="str">
        <f>VLOOKUP($AB551,[3]SAP!$AN$4:$AU$7387,8,0)</f>
        <v>#</v>
      </c>
      <c r="BM551" s="1">
        <f t="shared" si="763"/>
        <v>0.4</v>
      </c>
      <c r="BN551" s="1">
        <v>1</v>
      </c>
      <c r="BO551" s="16">
        <v>1306.2000000000003</v>
      </c>
      <c r="BP551" s="15">
        <f t="shared" si="764"/>
        <v>522.48</v>
      </c>
      <c r="BQ551" s="1">
        <v>1</v>
      </c>
      <c r="BR551" s="1">
        <v>1</v>
      </c>
      <c r="BS551" s="1">
        <v>1</v>
      </c>
      <c r="BT551" s="1">
        <v>1</v>
      </c>
      <c r="BU551" s="1">
        <v>1</v>
      </c>
      <c r="BV551" s="1">
        <v>1</v>
      </c>
      <c r="BW551" s="1">
        <v>1</v>
      </c>
      <c r="BX551" s="1">
        <v>1</v>
      </c>
      <c r="BY551" s="1">
        <v>1</v>
      </c>
    </row>
    <row r="552" spans="1:77" x14ac:dyDescent="0.25">
      <c r="A552" s="12" t="str">
        <f t="shared" si="750"/>
        <v>50920N0709D05896</v>
      </c>
      <c r="B552" s="1">
        <v>16431647</v>
      </c>
      <c r="C552" s="12">
        <v>50920</v>
      </c>
      <c r="D552" s="1" t="s">
        <v>2530</v>
      </c>
      <c r="E552" s="1" t="s">
        <v>2572</v>
      </c>
      <c r="F552" s="1" t="s">
        <v>2573</v>
      </c>
      <c r="G552" s="1">
        <v>3069</v>
      </c>
      <c r="H552" s="1" t="s">
        <v>2574</v>
      </c>
      <c r="I552" s="1">
        <v>1</v>
      </c>
      <c r="J552" s="15">
        <v>7470.92</v>
      </c>
      <c r="K552" s="1">
        <v>0.4</v>
      </c>
      <c r="L552" s="15">
        <v>522.48</v>
      </c>
      <c r="M552" s="1">
        <v>7993.4</v>
      </c>
      <c r="N552" s="1"/>
      <c r="O552" s="12" t="str">
        <f>VLOOKUP(C552,'[1]minu seosed mai'!$E$3:$F$784,2,0)</f>
        <v>OÜ Tartu Raatuse PAK</v>
      </c>
      <c r="P552" s="12" t="str">
        <f>VLOOKUP(A552,'[2]minu seosed mai'!$A$3:$A$784,1,0)</f>
        <v>50920N0709D05896</v>
      </c>
      <c r="Q552" s="12"/>
      <c r="R552" s="12" t="str">
        <f>VLOOKUP(H552,'[2]minu seosed mai'!$B$3:$F$784,5,0)</f>
        <v>OÜ Tartu Raatuse PAK</v>
      </c>
      <c r="S552" s="12" t="s">
        <v>2575</v>
      </c>
      <c r="T552" s="12" t="s">
        <v>2576</v>
      </c>
      <c r="U552" s="12"/>
      <c r="V552" s="12" t="s">
        <v>2575</v>
      </c>
      <c r="X552" s="16">
        <f t="shared" si="751"/>
        <v>7470.92</v>
      </c>
      <c r="Y552" s="1" t="str">
        <f t="shared" si="752"/>
        <v>N0709</v>
      </c>
      <c r="Z552" s="1" t="str">
        <f t="shared" si="753"/>
        <v>D05896</v>
      </c>
      <c r="AB552" s="1">
        <f t="shared" si="754"/>
        <v>50920</v>
      </c>
      <c r="AC552" s="1" t="str">
        <f t="shared" si="754"/>
        <v>OÜ Tartu Raatuse PAK</v>
      </c>
      <c r="AD552" s="1">
        <f>VLOOKUP(G552,[2]abi!$A$2:$C$4,2,0)</f>
        <v>71200022</v>
      </c>
      <c r="AF552" s="1" t="str">
        <f t="shared" si="755"/>
        <v>000000000000003069</v>
      </c>
      <c r="AG552" s="1">
        <f>VLOOKUP($AB552,[3]SAP!AN$4:AU$7387,4,0)</f>
        <v>2026</v>
      </c>
      <c r="AH552" s="1" t="str">
        <f>VLOOKUP($AB552,[3]SAP!$AN$4:$AU$7387,5,0)</f>
        <v>2026-PRL1-50920</v>
      </c>
      <c r="AI552" s="1">
        <f>VLOOKUP($AB552,[3]SAP!$AN$4:$AU$7387,6,0)</f>
        <v>1</v>
      </c>
      <c r="AJ552" s="1" t="str">
        <f>VLOOKUP($AB552,[3]SAP!$AN$4:$AU$7387,7,0)</f>
        <v>TK055</v>
      </c>
      <c r="AK552" s="1" t="str">
        <f>VLOOKUP($AB552,[3]SAP!$AN$4:$AU$7387,8,0)</f>
        <v>#</v>
      </c>
      <c r="AL552" s="1">
        <f t="shared" si="756"/>
        <v>1</v>
      </c>
      <c r="AM552" s="1">
        <v>1</v>
      </c>
      <c r="AN552" s="16">
        <f t="shared" si="757"/>
        <v>7470.92</v>
      </c>
      <c r="AO552" s="16">
        <f t="shared" si="758"/>
        <v>7470.92</v>
      </c>
      <c r="AP552" s="1">
        <v>1</v>
      </c>
      <c r="AQ552" s="1">
        <v>1</v>
      </c>
      <c r="AR552" s="1">
        <v>1</v>
      </c>
      <c r="AS552" s="1">
        <v>1</v>
      </c>
      <c r="AT552" s="1">
        <v>1</v>
      </c>
      <c r="AU552" s="1">
        <v>1</v>
      </c>
      <c r="AV552" s="1">
        <v>1</v>
      </c>
      <c r="AW552" s="1">
        <v>1</v>
      </c>
      <c r="AX552" s="1">
        <v>1</v>
      </c>
      <c r="AZ552" s="1" t="str">
        <f t="shared" si="759"/>
        <v>N0709</v>
      </c>
      <c r="BA552" s="1" t="str">
        <f t="shared" si="760"/>
        <v>D05896</v>
      </c>
      <c r="BB552" s="1" t="str">
        <f t="shared" si="760"/>
        <v>KATRE ALTMETS</v>
      </c>
      <c r="BC552" s="1">
        <f t="shared" si="761"/>
        <v>50920</v>
      </c>
      <c r="BE552" s="1">
        <v>71200013</v>
      </c>
      <c r="BG552" s="1" t="str">
        <f t="shared" si="762"/>
        <v>000000000000003062</v>
      </c>
      <c r="BH552" s="1">
        <f>VLOOKUP($AB552,[3]SAP!$AN$4:$AU$7387,4,0)</f>
        <v>2026</v>
      </c>
      <c r="BI552" s="1" t="str">
        <f>VLOOKUP($AB552,[3]SAP!$AN$4:$AU$7387,5,0)</f>
        <v>2026-PRL1-50920</v>
      </c>
      <c r="BJ552" s="1">
        <f>VLOOKUP($AB552,[3]SAP!$AN$4:$AU$7387,6,0)</f>
        <v>1</v>
      </c>
      <c r="BK552" s="1" t="str">
        <f>VLOOKUP($AB552,[3]SAP!$AN$4:$AU$7387,7,0)</f>
        <v>TK055</v>
      </c>
      <c r="BL552" s="1" t="str">
        <f>VLOOKUP($AB552,[3]SAP!$AN$4:$AU$7387,8,0)</f>
        <v>#</v>
      </c>
      <c r="BM552" s="1">
        <f t="shared" si="763"/>
        <v>0.4</v>
      </c>
      <c r="BN552" s="1">
        <v>1</v>
      </c>
      <c r="BO552" s="16">
        <v>1306.2000000000003</v>
      </c>
      <c r="BP552" s="15">
        <f t="shared" si="764"/>
        <v>522.48</v>
      </c>
      <c r="BQ552" s="1">
        <v>1</v>
      </c>
      <c r="BR552" s="1">
        <v>1</v>
      </c>
      <c r="BS552" s="1">
        <v>1</v>
      </c>
      <c r="BT552" s="1">
        <v>1</v>
      </c>
      <c r="BU552" s="1">
        <v>1</v>
      </c>
      <c r="BV552" s="1">
        <v>1</v>
      </c>
      <c r="BW552" s="1">
        <v>1</v>
      </c>
      <c r="BX552" s="1">
        <v>1</v>
      </c>
      <c r="BY552" s="1">
        <v>1</v>
      </c>
    </row>
    <row r="553" spans="1:77" x14ac:dyDescent="0.25">
      <c r="A553" s="12" t="str">
        <f t="shared" si="750"/>
        <v>61426N0524D03046</v>
      </c>
      <c r="B553" s="1">
        <v>11088819</v>
      </c>
      <c r="C553" s="12">
        <v>61426</v>
      </c>
      <c r="D553" s="1" t="s">
        <v>2577</v>
      </c>
      <c r="E553" s="1" t="s">
        <v>2578</v>
      </c>
      <c r="F553" s="1" t="s">
        <v>2579</v>
      </c>
      <c r="G553" s="1">
        <v>3069</v>
      </c>
      <c r="H553" s="1" t="s">
        <v>2580</v>
      </c>
      <c r="I553" s="1">
        <v>1</v>
      </c>
      <c r="J553" s="15">
        <v>7470.92</v>
      </c>
      <c r="K553" s="1">
        <v>0.1</v>
      </c>
      <c r="L553" s="15">
        <v>130.62</v>
      </c>
      <c r="M553" s="1">
        <v>7601.54</v>
      </c>
      <c r="N553" s="1"/>
      <c r="O553" s="12" t="str">
        <f>VLOOKUP(C553,'[1]minu seosed mai'!$E$3:$F$784,2,0)</f>
        <v>Teie Tervis OÜ</v>
      </c>
      <c r="P553" s="12" t="str">
        <f>VLOOKUP(A553,'[2]minu seosed mai'!$A$3:$A$784,1,0)</f>
        <v>61426N0524D03046</v>
      </c>
      <c r="Q553" s="12"/>
      <c r="R553" s="12" t="str">
        <f>VLOOKUP(H553,'[2]minu seosed mai'!$B$3:$F$784,5,0)</f>
        <v>Teie Tervis OÜ</v>
      </c>
      <c r="S553" s="12" t="s">
        <v>2581</v>
      </c>
      <c r="T553" s="12" t="s">
        <v>2582</v>
      </c>
      <c r="U553" s="12"/>
      <c r="V553" s="12" t="s">
        <v>2581</v>
      </c>
      <c r="X553" s="16">
        <f t="shared" si="751"/>
        <v>7470.92</v>
      </c>
      <c r="Y553" s="1" t="str">
        <f t="shared" si="752"/>
        <v>N0524</v>
      </c>
      <c r="Z553" s="1" t="str">
        <f t="shared" si="753"/>
        <v>D03046</v>
      </c>
      <c r="AB553" s="1">
        <f t="shared" si="754"/>
        <v>61426</v>
      </c>
      <c r="AC553" s="1" t="str">
        <f t="shared" si="754"/>
        <v>OÜ TEIE TERVIS</v>
      </c>
      <c r="AD553" s="1">
        <f>VLOOKUP(G553,[2]abi!$A$2:$C$4,2,0)</f>
        <v>71200022</v>
      </c>
      <c r="AF553" s="1" t="str">
        <f t="shared" si="755"/>
        <v>000000000000003069</v>
      </c>
      <c r="AG553" s="1">
        <f>VLOOKUP($AB553,[3]SAP!AN$4:AU$7387,4,0)</f>
        <v>2026</v>
      </c>
      <c r="AH553" s="1" t="str">
        <f>VLOOKUP($AB553,[3]SAP!$AN$4:$AU$7387,5,0)</f>
        <v>2026-PRL1-61426</v>
      </c>
      <c r="AI553" s="1" t="str">
        <f>VLOOKUP($AB553,[3]SAP!$AN$4:$AU$7387,6,0)</f>
        <v>#</v>
      </c>
      <c r="AJ553" s="1" t="str">
        <f>VLOOKUP($AB553,[3]SAP!$AN$4:$AU$7387,7,0)</f>
        <v>#</v>
      </c>
      <c r="AK553" s="1">
        <f>VLOOKUP($AB553,[3]SAP!$AN$4:$AU$7387,8,0)</f>
        <v>1</v>
      </c>
      <c r="AL553" s="1">
        <f t="shared" si="756"/>
        <v>1</v>
      </c>
      <c r="AM553" s="1">
        <v>1</v>
      </c>
      <c r="AN553" s="16">
        <f t="shared" si="757"/>
        <v>7470.92</v>
      </c>
      <c r="AO553" s="16">
        <f t="shared" si="758"/>
        <v>7470.92</v>
      </c>
      <c r="AP553" s="1">
        <v>1</v>
      </c>
      <c r="AQ553" s="1">
        <v>1</v>
      </c>
      <c r="AR553" s="1">
        <v>1</v>
      </c>
      <c r="AS553" s="1">
        <v>1</v>
      </c>
      <c r="AT553" s="1">
        <v>1</v>
      </c>
      <c r="AU553" s="1">
        <v>1</v>
      </c>
      <c r="AV553" s="1">
        <v>1</v>
      </c>
      <c r="AW553" s="1">
        <v>1</v>
      </c>
      <c r="AX553" s="1">
        <v>1</v>
      </c>
      <c r="AZ553" s="1" t="str">
        <f t="shared" si="759"/>
        <v>N0524</v>
      </c>
      <c r="BA553" s="1" t="str">
        <f t="shared" si="760"/>
        <v>D03046</v>
      </c>
      <c r="BB553" s="1" t="str">
        <f t="shared" si="760"/>
        <v>TAMARA TROŠKOVA</v>
      </c>
      <c r="BC553" s="1">
        <f t="shared" si="761"/>
        <v>61426</v>
      </c>
      <c r="BE553" s="1">
        <v>71200013</v>
      </c>
      <c r="BG553" s="1" t="str">
        <f t="shared" si="762"/>
        <v>000000000000003062</v>
      </c>
      <c r="BH553" s="1">
        <f>VLOOKUP($AB553,[3]SAP!$AN$4:$AU$7387,4,0)</f>
        <v>2026</v>
      </c>
      <c r="BI553" s="1" t="str">
        <f>VLOOKUP($AB553,[3]SAP!$AN$4:$AU$7387,5,0)</f>
        <v>2026-PRL1-61426</v>
      </c>
      <c r="BJ553" s="1" t="str">
        <f>VLOOKUP($AB553,[3]SAP!$AN$4:$AU$7387,6,0)</f>
        <v>#</v>
      </c>
      <c r="BK553" s="1" t="str">
        <f>VLOOKUP($AB553,[3]SAP!$AN$4:$AU$7387,7,0)</f>
        <v>#</v>
      </c>
      <c r="BL553" s="1">
        <f>VLOOKUP($AB553,[3]SAP!$AN$4:$AU$7387,8,0)</f>
        <v>1</v>
      </c>
      <c r="BM553" s="1">
        <f t="shared" si="763"/>
        <v>0.1</v>
      </c>
      <c r="BN553" s="1">
        <v>1</v>
      </c>
      <c r="BO553" s="16">
        <v>1306.2000000000003</v>
      </c>
      <c r="BP553" s="15">
        <f t="shared" si="764"/>
        <v>130.62</v>
      </c>
      <c r="BQ553" s="1">
        <v>1</v>
      </c>
      <c r="BR553" s="1">
        <v>1</v>
      </c>
      <c r="BS553" s="1">
        <v>1</v>
      </c>
      <c r="BT553" s="1">
        <v>1</v>
      </c>
      <c r="BU553" s="1">
        <v>1</v>
      </c>
      <c r="BV553" s="1">
        <v>1</v>
      </c>
      <c r="BW553" s="1">
        <v>1</v>
      </c>
      <c r="BX553" s="1">
        <v>1</v>
      </c>
      <c r="BY553" s="1">
        <v>1</v>
      </c>
    </row>
    <row r="554" spans="1:77" x14ac:dyDescent="0.25">
      <c r="A554" s="12" t="str">
        <f t="shared" si="750"/>
        <v>50614N0110D05349</v>
      </c>
      <c r="B554" s="1">
        <v>11414756</v>
      </c>
      <c r="C554" s="12">
        <v>50614</v>
      </c>
      <c r="D554" s="1" t="s">
        <v>2583</v>
      </c>
      <c r="E554" s="1" t="s">
        <v>2584</v>
      </c>
      <c r="F554" s="1" t="s">
        <v>2585</v>
      </c>
      <c r="G554" s="1">
        <v>3061</v>
      </c>
      <c r="H554" s="1" t="s">
        <v>2586</v>
      </c>
      <c r="I554" s="1">
        <v>1</v>
      </c>
      <c r="J554" s="15">
        <v>5965.98</v>
      </c>
      <c r="K554" s="1">
        <v>0.4</v>
      </c>
      <c r="L554" s="15">
        <v>522.48</v>
      </c>
      <c r="M554" s="1">
        <v>6488.4599999999991</v>
      </c>
      <c r="N554" s="1"/>
      <c r="O554" s="12" t="str">
        <f>VLOOKUP(C554,'[1]minu seosed mai'!$E$3:$F$784,2,0)</f>
        <v>Terve Laps OÜ</v>
      </c>
      <c r="P554" s="12" t="str">
        <f>VLOOKUP(A554,'[2]minu seosed mai'!$A$3:$A$784,1,0)</f>
        <v>50614N0110D05349</v>
      </c>
      <c r="Q554" s="12"/>
      <c r="R554" s="12" t="str">
        <f>VLOOKUP(H554,'[2]minu seosed mai'!$B$3:$F$784,5,0)</f>
        <v>Terve Laps OÜ</v>
      </c>
      <c r="S554" s="12" t="s">
        <v>2587</v>
      </c>
      <c r="T554" s="12" t="s">
        <v>2588</v>
      </c>
      <c r="U554" s="12"/>
      <c r="V554" s="12" t="s">
        <v>2587</v>
      </c>
      <c r="X554" s="16">
        <f t="shared" si="751"/>
        <v>5965.98</v>
      </c>
      <c r="Y554" s="1" t="str">
        <f t="shared" si="752"/>
        <v>N0110</v>
      </c>
      <c r="Z554" s="1" t="str">
        <f t="shared" si="753"/>
        <v>D05349</v>
      </c>
      <c r="AB554" s="1">
        <f t="shared" si="754"/>
        <v>50614</v>
      </c>
      <c r="AC554" s="1" t="str">
        <f t="shared" si="754"/>
        <v>OÜ TERVE LAPS</v>
      </c>
      <c r="AD554" s="1">
        <f>VLOOKUP(G554,[2]abi!$A$2:$C$4,2,0)</f>
        <v>71200012</v>
      </c>
      <c r="AF554" s="1" t="str">
        <f t="shared" si="755"/>
        <v>000000000000003061</v>
      </c>
      <c r="AG554" s="1">
        <f>VLOOKUP($AB554,[3]SAP!AN$4:AU$7387,4,0)</f>
        <v>2026</v>
      </c>
      <c r="AH554" s="1" t="str">
        <f>VLOOKUP($AB554,[3]SAP!$AN$4:$AU$7387,5,0)</f>
        <v>2026-PRL1-50614</v>
      </c>
      <c r="AI554" s="1" t="str">
        <f>VLOOKUP($AB554,[3]SAP!$AN$4:$AU$7387,6,0)</f>
        <v>#</v>
      </c>
      <c r="AJ554" s="1" t="str">
        <f>VLOOKUP($AB554,[3]SAP!$AN$4:$AU$7387,7,0)</f>
        <v>#</v>
      </c>
      <c r="AK554" s="1" t="str">
        <f>VLOOKUP($AB554,[3]SAP!$AN$4:$AU$7387,8,0)</f>
        <v>#</v>
      </c>
      <c r="AL554" s="1">
        <f t="shared" si="756"/>
        <v>1</v>
      </c>
      <c r="AM554" s="1">
        <v>1</v>
      </c>
      <c r="AN554" s="16">
        <f t="shared" si="757"/>
        <v>5965.98</v>
      </c>
      <c r="AO554" s="16">
        <f t="shared" si="758"/>
        <v>5965.98</v>
      </c>
      <c r="AP554" s="1">
        <v>1</v>
      </c>
      <c r="AQ554" s="1">
        <v>1</v>
      </c>
      <c r="AR554" s="1">
        <v>1</v>
      </c>
      <c r="AS554" s="1">
        <v>1</v>
      </c>
      <c r="AT554" s="1">
        <v>1</v>
      </c>
      <c r="AU554" s="1">
        <v>1</v>
      </c>
      <c r="AV554" s="1">
        <v>1</v>
      </c>
      <c r="AW554" s="1">
        <v>1</v>
      </c>
      <c r="AX554" s="1">
        <v>1</v>
      </c>
      <c r="AZ554" s="1" t="str">
        <f t="shared" si="759"/>
        <v>N0110</v>
      </c>
      <c r="BA554" s="1" t="str">
        <f t="shared" si="760"/>
        <v>D05349</v>
      </c>
      <c r="BB554" s="1" t="str">
        <f t="shared" si="760"/>
        <v>TATJANA TAMM</v>
      </c>
      <c r="BC554" s="1">
        <f t="shared" si="761"/>
        <v>50614</v>
      </c>
      <c r="BE554" s="1">
        <v>71200013</v>
      </c>
      <c r="BG554" s="1" t="str">
        <f t="shared" si="762"/>
        <v>000000000000003062</v>
      </c>
      <c r="BH554" s="1">
        <f>VLOOKUP($AB554,[3]SAP!$AN$4:$AU$7387,4,0)</f>
        <v>2026</v>
      </c>
      <c r="BI554" s="1" t="str">
        <f>VLOOKUP($AB554,[3]SAP!$AN$4:$AU$7387,5,0)</f>
        <v>2026-PRL1-50614</v>
      </c>
      <c r="BJ554" s="1" t="str">
        <f>VLOOKUP($AB554,[3]SAP!$AN$4:$AU$7387,6,0)</f>
        <v>#</v>
      </c>
      <c r="BK554" s="1" t="str">
        <f>VLOOKUP($AB554,[3]SAP!$AN$4:$AU$7387,7,0)</f>
        <v>#</v>
      </c>
      <c r="BL554" s="1" t="str">
        <f>VLOOKUP($AB554,[3]SAP!$AN$4:$AU$7387,8,0)</f>
        <v>#</v>
      </c>
      <c r="BM554" s="1">
        <f t="shared" si="763"/>
        <v>0.4</v>
      </c>
      <c r="BN554" s="1">
        <v>1</v>
      </c>
      <c r="BO554" s="16">
        <v>1306.2000000000003</v>
      </c>
      <c r="BP554" s="15">
        <f t="shared" si="764"/>
        <v>522.48</v>
      </c>
      <c r="BQ554" s="1">
        <v>1</v>
      </c>
      <c r="BR554" s="1">
        <v>1</v>
      </c>
      <c r="BS554" s="1">
        <v>1</v>
      </c>
      <c r="BT554" s="1">
        <v>1</v>
      </c>
      <c r="BU554" s="1">
        <v>1</v>
      </c>
      <c r="BV554" s="1">
        <v>1</v>
      </c>
      <c r="BW554" s="1">
        <v>1</v>
      </c>
      <c r="BX554" s="1">
        <v>1</v>
      </c>
      <c r="BY554" s="1">
        <v>1</v>
      </c>
    </row>
    <row r="555" spans="1:77" x14ac:dyDescent="0.25">
      <c r="A555" s="12" t="str">
        <f t="shared" si="750"/>
        <v>50942N0673D07343</v>
      </c>
      <c r="B555" s="1">
        <v>16627113</v>
      </c>
      <c r="C555" s="12">
        <v>50942</v>
      </c>
      <c r="D555" s="1" t="s">
        <v>2587</v>
      </c>
      <c r="E555" s="1" t="s">
        <v>2589</v>
      </c>
      <c r="F555" s="1" t="s">
        <v>2590</v>
      </c>
      <c r="G555" s="1">
        <v>3069</v>
      </c>
      <c r="H555" s="1" t="s">
        <v>2591</v>
      </c>
      <c r="I555" s="1">
        <v>1</v>
      </c>
      <c r="J555" s="15">
        <v>7470.92</v>
      </c>
      <c r="K555" s="1">
        <v>0.2</v>
      </c>
      <c r="L555" s="15">
        <v>261.24</v>
      </c>
      <c r="M555" s="1">
        <v>7732.16</v>
      </c>
      <c r="N555" s="1"/>
      <c r="O555" s="12" t="str">
        <f>VLOOKUP(C555,'[1]minu seosed mai'!$E$3:$F$784,2,0)</f>
        <v>OÜ Terve Pere Arst</v>
      </c>
      <c r="P555" s="12" t="str">
        <f>VLOOKUP(A555,'[2]minu seosed mai'!$A$3:$A$784,1,0)</f>
        <v>50942N0673D07343</v>
      </c>
      <c r="Q555" s="12"/>
      <c r="R555" s="12" t="str">
        <f>VLOOKUP(H555,'[2]minu seosed mai'!$B$3:$F$784,5,0)</f>
        <v>OÜ Terve Pere Arst</v>
      </c>
      <c r="S555" s="12" t="s">
        <v>2592</v>
      </c>
      <c r="T555" s="12" t="s">
        <v>2593</v>
      </c>
      <c r="U555" s="12"/>
      <c r="V555" s="12" t="s">
        <v>2592</v>
      </c>
      <c r="X555" s="16">
        <f t="shared" si="751"/>
        <v>7470.92</v>
      </c>
      <c r="Y555" s="1" t="str">
        <f t="shared" si="752"/>
        <v>N0673</v>
      </c>
      <c r="Z555" s="1" t="str">
        <f t="shared" si="753"/>
        <v>D07343</v>
      </c>
      <c r="AB555" s="1">
        <f t="shared" si="754"/>
        <v>50942</v>
      </c>
      <c r="AC555" s="1" t="str">
        <f t="shared" si="754"/>
        <v>OÜ Terve Pere Arst</v>
      </c>
      <c r="AD555" s="1">
        <f>VLOOKUP(G555,[2]abi!$A$2:$C$4,2,0)</f>
        <v>71200022</v>
      </c>
      <c r="AF555" s="1" t="str">
        <f t="shared" si="755"/>
        <v>000000000000003069</v>
      </c>
      <c r="AG555" s="1">
        <f>VLOOKUP($AB555,[3]SAP!AN$4:AU$7387,4,0)</f>
        <v>2026</v>
      </c>
      <c r="AH555" s="1" t="str">
        <f>VLOOKUP($AB555,[3]SAP!$AN$4:$AU$7387,5,0)</f>
        <v>2026-PRL1-50942</v>
      </c>
      <c r="AI555" s="1">
        <f>VLOOKUP($AB555,[3]SAP!$AN$4:$AU$7387,6,0)</f>
        <v>1</v>
      </c>
      <c r="AJ555" s="1" t="str">
        <f>VLOOKUP($AB555,[3]SAP!$AN$4:$AU$7387,7,0)</f>
        <v>TK080</v>
      </c>
      <c r="AK555" s="1" t="str">
        <f>VLOOKUP($AB555,[3]SAP!$AN$4:$AU$7387,8,0)</f>
        <v>#</v>
      </c>
      <c r="AL555" s="1">
        <f t="shared" si="756"/>
        <v>1</v>
      </c>
      <c r="AM555" s="1">
        <v>1</v>
      </c>
      <c r="AN555" s="16">
        <f t="shared" si="757"/>
        <v>7470.92</v>
      </c>
      <c r="AO555" s="16">
        <f t="shared" si="758"/>
        <v>7470.92</v>
      </c>
      <c r="AP555" s="1">
        <v>1</v>
      </c>
      <c r="AQ555" s="1">
        <v>1</v>
      </c>
      <c r="AR555" s="1">
        <v>1</v>
      </c>
      <c r="AS555" s="1">
        <v>1</v>
      </c>
      <c r="AT555" s="1">
        <v>1</v>
      </c>
      <c r="AU555" s="1">
        <v>1</v>
      </c>
      <c r="AV555" s="1">
        <v>1</v>
      </c>
      <c r="AW555" s="1">
        <v>1</v>
      </c>
      <c r="AX555" s="1">
        <v>1</v>
      </c>
      <c r="AZ555" s="1" t="str">
        <f t="shared" si="759"/>
        <v>N0673</v>
      </c>
      <c r="BA555" s="1" t="str">
        <f t="shared" si="760"/>
        <v>D07343</v>
      </c>
      <c r="BB555" s="1" t="str">
        <f t="shared" si="760"/>
        <v>HELIN KALMUS</v>
      </c>
      <c r="BC555" s="1">
        <f t="shared" si="761"/>
        <v>50942</v>
      </c>
      <c r="BE555" s="1">
        <v>71200013</v>
      </c>
      <c r="BG555" s="1" t="str">
        <f t="shared" si="762"/>
        <v>000000000000003062</v>
      </c>
      <c r="BH555" s="1">
        <f>VLOOKUP($AB555,[3]SAP!$AN$4:$AU$7387,4,0)</f>
        <v>2026</v>
      </c>
      <c r="BI555" s="1" t="str">
        <f>VLOOKUP($AB555,[3]SAP!$AN$4:$AU$7387,5,0)</f>
        <v>2026-PRL1-50942</v>
      </c>
      <c r="BJ555" s="1">
        <f>VLOOKUP($AB555,[3]SAP!$AN$4:$AU$7387,6,0)</f>
        <v>1</v>
      </c>
      <c r="BK555" s="1" t="str">
        <f>VLOOKUP($AB555,[3]SAP!$AN$4:$AU$7387,7,0)</f>
        <v>TK080</v>
      </c>
      <c r="BL555" s="1" t="str">
        <f>VLOOKUP($AB555,[3]SAP!$AN$4:$AU$7387,8,0)</f>
        <v>#</v>
      </c>
      <c r="BM555" s="1">
        <f t="shared" si="763"/>
        <v>0.2</v>
      </c>
      <c r="BN555" s="1">
        <v>1</v>
      </c>
      <c r="BO555" s="16">
        <v>1306.2000000000003</v>
      </c>
      <c r="BP555" s="15">
        <f t="shared" si="764"/>
        <v>261.24</v>
      </c>
      <c r="BQ555" s="1">
        <v>1</v>
      </c>
      <c r="BR555" s="1">
        <v>1</v>
      </c>
      <c r="BS555" s="1">
        <v>1</v>
      </c>
      <c r="BT555" s="1">
        <v>1</v>
      </c>
      <c r="BU555" s="1">
        <v>1</v>
      </c>
      <c r="BV555" s="1">
        <v>1</v>
      </c>
      <c r="BW555" s="1">
        <v>1</v>
      </c>
      <c r="BX555" s="1">
        <v>1</v>
      </c>
      <c r="BY555" s="1">
        <v>1</v>
      </c>
    </row>
    <row r="556" spans="1:77" x14ac:dyDescent="0.25">
      <c r="A556" s="12" t="str">
        <f t="shared" si="750"/>
        <v>50891N0657D06772</v>
      </c>
      <c r="B556" s="1">
        <v>16223191</v>
      </c>
      <c r="C556" s="12">
        <v>50891</v>
      </c>
      <c r="D556" s="1" t="s">
        <v>2592</v>
      </c>
      <c r="E556" s="1" t="s">
        <v>2594</v>
      </c>
      <c r="F556" s="1" t="s">
        <v>2595</v>
      </c>
      <c r="G556" s="1">
        <v>3069</v>
      </c>
      <c r="H556" s="1" t="s">
        <v>2596</v>
      </c>
      <c r="I556" s="1">
        <v>1</v>
      </c>
      <c r="J556" s="15">
        <v>7470.92</v>
      </c>
      <c r="K556" s="1">
        <v>0.4</v>
      </c>
      <c r="L556" s="15">
        <v>522.48</v>
      </c>
      <c r="M556" s="1">
        <v>7993.4</v>
      </c>
      <c r="N556" s="1"/>
      <c r="O556" s="12" t="str">
        <f>VLOOKUP(C556,'[1]minu seosed mai'!$E$3:$F$784,2,0)</f>
        <v>OÜ Tervem Tartu</v>
      </c>
      <c r="P556" s="12" t="str">
        <f>VLOOKUP(A556,'[2]minu seosed mai'!$A$3:$A$784,1,0)</f>
        <v>50891N0657D06772</v>
      </c>
      <c r="Q556" s="12"/>
      <c r="R556" s="12" t="str">
        <f>VLOOKUP(H556,'[2]minu seosed mai'!$B$3:$F$784,5,0)</f>
        <v>OÜ Tervem Tartu</v>
      </c>
      <c r="S556" s="12" t="s">
        <v>2597</v>
      </c>
      <c r="T556" s="12" t="s">
        <v>2598</v>
      </c>
      <c r="U556" s="12"/>
      <c r="V556" s="12" t="s">
        <v>2597</v>
      </c>
      <c r="X556" s="16">
        <f t="shared" si="751"/>
        <v>7470.92</v>
      </c>
      <c r="Y556" s="1" t="str">
        <f t="shared" si="752"/>
        <v>N0657</v>
      </c>
      <c r="Z556" s="1" t="str">
        <f t="shared" si="753"/>
        <v>D06772</v>
      </c>
      <c r="AB556" s="1">
        <f t="shared" si="754"/>
        <v>50891</v>
      </c>
      <c r="AC556" s="1" t="str">
        <f t="shared" si="754"/>
        <v>OÜ Tervem Tartu</v>
      </c>
      <c r="AD556" s="1">
        <f>VLOOKUP(G556,[2]abi!$A$2:$C$4,2,0)</f>
        <v>71200022</v>
      </c>
      <c r="AF556" s="1" t="str">
        <f t="shared" si="755"/>
        <v>000000000000003069</v>
      </c>
      <c r="AG556" s="1">
        <f>VLOOKUP($AB556,[3]SAP!AN$4:AU$7387,4,0)</f>
        <v>2026</v>
      </c>
      <c r="AH556" s="1" t="str">
        <f>VLOOKUP($AB556,[3]SAP!$AN$4:$AU$7387,5,0)</f>
        <v>2026-PRL1-50891</v>
      </c>
      <c r="AI556" s="1">
        <f>VLOOKUP($AB556,[3]SAP!$AN$4:$AU$7387,6,0)</f>
        <v>1</v>
      </c>
      <c r="AJ556" s="1" t="str">
        <f>VLOOKUP($AB556,[3]SAP!$AN$4:$AU$7387,7,0)</f>
        <v>TK080</v>
      </c>
      <c r="AK556" s="1" t="str">
        <f>VLOOKUP($AB556,[3]SAP!$AN$4:$AU$7387,8,0)</f>
        <v>#</v>
      </c>
      <c r="AL556" s="1">
        <f t="shared" si="756"/>
        <v>1</v>
      </c>
      <c r="AM556" s="1">
        <v>1</v>
      </c>
      <c r="AN556" s="16">
        <f t="shared" si="757"/>
        <v>7470.92</v>
      </c>
      <c r="AO556" s="16">
        <f t="shared" si="758"/>
        <v>7470.92</v>
      </c>
      <c r="AP556" s="1">
        <v>1</v>
      </c>
      <c r="AQ556" s="1">
        <v>1</v>
      </c>
      <c r="AR556" s="1">
        <v>1</v>
      </c>
      <c r="AS556" s="1">
        <v>1</v>
      </c>
      <c r="AT556" s="1">
        <v>1</v>
      </c>
      <c r="AU556" s="1">
        <v>1</v>
      </c>
      <c r="AV556" s="1">
        <v>1</v>
      </c>
      <c r="AW556" s="1">
        <v>1</v>
      </c>
      <c r="AX556" s="1">
        <v>1</v>
      </c>
      <c r="AZ556" s="1" t="str">
        <f t="shared" si="759"/>
        <v>N0657</v>
      </c>
      <c r="BA556" s="1" t="str">
        <f t="shared" si="760"/>
        <v>D06772</v>
      </c>
      <c r="BB556" s="1" t="str">
        <f t="shared" si="760"/>
        <v>MARE PIILBERG</v>
      </c>
      <c r="BC556" s="1">
        <f t="shared" si="761"/>
        <v>50891</v>
      </c>
      <c r="BE556" s="1">
        <v>71200013</v>
      </c>
      <c r="BG556" s="1" t="str">
        <f t="shared" si="762"/>
        <v>000000000000003062</v>
      </c>
      <c r="BH556" s="1">
        <f>VLOOKUP($AB556,[3]SAP!$AN$4:$AU$7387,4,0)</f>
        <v>2026</v>
      </c>
      <c r="BI556" s="1" t="str">
        <f>VLOOKUP($AB556,[3]SAP!$AN$4:$AU$7387,5,0)</f>
        <v>2026-PRL1-50891</v>
      </c>
      <c r="BJ556" s="1">
        <f>VLOOKUP($AB556,[3]SAP!$AN$4:$AU$7387,6,0)</f>
        <v>1</v>
      </c>
      <c r="BK556" s="1" t="str">
        <f>VLOOKUP($AB556,[3]SAP!$AN$4:$AU$7387,7,0)</f>
        <v>TK080</v>
      </c>
      <c r="BL556" s="1" t="str">
        <f>VLOOKUP($AB556,[3]SAP!$AN$4:$AU$7387,8,0)</f>
        <v>#</v>
      </c>
      <c r="BM556" s="1">
        <f t="shared" si="763"/>
        <v>0.4</v>
      </c>
      <c r="BN556" s="1">
        <v>1</v>
      </c>
      <c r="BO556" s="16">
        <v>1306.2000000000003</v>
      </c>
      <c r="BP556" s="15">
        <f t="shared" si="764"/>
        <v>522.48</v>
      </c>
      <c r="BQ556" s="1">
        <v>1</v>
      </c>
      <c r="BR556" s="1">
        <v>1</v>
      </c>
      <c r="BS556" s="1">
        <v>1</v>
      </c>
      <c r="BT556" s="1">
        <v>1</v>
      </c>
      <c r="BU556" s="1">
        <v>1</v>
      </c>
      <c r="BV556" s="1">
        <v>1</v>
      </c>
      <c r="BW556" s="1">
        <v>1</v>
      </c>
      <c r="BX556" s="1">
        <v>1</v>
      </c>
      <c r="BY556" s="1">
        <v>1</v>
      </c>
    </row>
    <row r="557" spans="1:77" x14ac:dyDescent="0.25">
      <c r="A557" s="12" t="str">
        <f t="shared" si="750"/>
        <v>50752N0545D03278</v>
      </c>
      <c r="B557" s="1">
        <v>12615340</v>
      </c>
      <c r="C557" s="12">
        <v>50752</v>
      </c>
      <c r="D557" s="1" t="s">
        <v>2599</v>
      </c>
      <c r="E557" s="1" t="s">
        <v>2600</v>
      </c>
      <c r="F557" s="1" t="s">
        <v>2601</v>
      </c>
      <c r="G557" s="1">
        <v>3069</v>
      </c>
      <c r="H557" s="1" t="s">
        <v>2602</v>
      </c>
      <c r="I557" s="1">
        <v>1</v>
      </c>
      <c r="J557" s="15">
        <v>7470.92</v>
      </c>
      <c r="K557" s="1">
        <v>0.1</v>
      </c>
      <c r="L557" s="15">
        <v>130.62</v>
      </c>
      <c r="M557" s="1">
        <v>7601.54</v>
      </c>
      <c r="N557" s="1"/>
      <c r="O557" s="12" t="str">
        <f>VLOOKUP(C557,'[1]minu seosed mai'!$E$3:$F$784,2,0)</f>
        <v>Toome PAK OÜ</v>
      </c>
      <c r="P557" s="12" t="str">
        <f>VLOOKUP(A557,'[2]minu seosed mai'!$A$3:$A$784,1,0)</f>
        <v>50752N0545D03278</v>
      </c>
      <c r="Q557" s="12"/>
      <c r="R557" s="12" t="str">
        <f>VLOOKUP(H557,'[2]minu seosed mai'!$B$3:$F$784,5,0)</f>
        <v>Toome PAK OÜ</v>
      </c>
      <c r="S557" s="12" t="s">
        <v>2603</v>
      </c>
      <c r="T557" s="12" t="s">
        <v>2604</v>
      </c>
      <c r="U557" s="12"/>
      <c r="V557" s="12" t="s">
        <v>2603</v>
      </c>
      <c r="X557" s="16">
        <f t="shared" si="751"/>
        <v>7470.92</v>
      </c>
      <c r="Y557" s="1" t="str">
        <f t="shared" si="752"/>
        <v>N0545</v>
      </c>
      <c r="Z557" s="1" t="str">
        <f t="shared" si="753"/>
        <v>D03278</v>
      </c>
      <c r="AB557" s="1">
        <f t="shared" si="754"/>
        <v>50752</v>
      </c>
      <c r="AC557" s="1" t="str">
        <f t="shared" si="754"/>
        <v>OÜ Toome PAK</v>
      </c>
      <c r="AD557" s="1">
        <f>VLOOKUP(G557,[2]abi!$A$2:$C$4,2,0)</f>
        <v>71200022</v>
      </c>
      <c r="AF557" s="1" t="str">
        <f t="shared" si="755"/>
        <v>000000000000003069</v>
      </c>
      <c r="AG557" s="1">
        <f>VLOOKUP($AB557,[3]SAP!AN$4:AU$7387,4,0)</f>
        <v>2026</v>
      </c>
      <c r="AH557" s="1" t="str">
        <f>VLOOKUP($AB557,[3]SAP!$AN$4:$AU$7387,5,0)</f>
        <v>2026-PRL1-50752</v>
      </c>
      <c r="AI557" s="1">
        <f>VLOOKUP($AB557,[3]SAP!$AN$4:$AU$7387,6,0)</f>
        <v>1</v>
      </c>
      <c r="AJ557" s="1" t="str">
        <f>VLOOKUP($AB557,[3]SAP!$AN$4:$AU$7387,7,0)</f>
        <v>TK054</v>
      </c>
      <c r="AK557" s="1" t="str">
        <f>VLOOKUP($AB557,[3]SAP!$AN$4:$AU$7387,8,0)</f>
        <v>#</v>
      </c>
      <c r="AL557" s="1">
        <f t="shared" si="756"/>
        <v>1</v>
      </c>
      <c r="AM557" s="1">
        <v>1</v>
      </c>
      <c r="AN557" s="16">
        <f t="shared" si="757"/>
        <v>7470.92</v>
      </c>
      <c r="AO557" s="16">
        <f t="shared" si="758"/>
        <v>7470.92</v>
      </c>
      <c r="AP557" s="1">
        <v>1</v>
      </c>
      <c r="AQ557" s="1">
        <v>1</v>
      </c>
      <c r="AR557" s="1">
        <v>1</v>
      </c>
      <c r="AS557" s="1">
        <v>1</v>
      </c>
      <c r="AT557" s="1">
        <v>1</v>
      </c>
      <c r="AU557" s="1">
        <v>1</v>
      </c>
      <c r="AV557" s="1">
        <v>1</v>
      </c>
      <c r="AW557" s="1">
        <v>1</v>
      </c>
      <c r="AX557" s="1">
        <v>1</v>
      </c>
      <c r="AZ557" s="1" t="str">
        <f t="shared" si="759"/>
        <v>N0545</v>
      </c>
      <c r="BA557" s="1" t="str">
        <f t="shared" si="760"/>
        <v>D03278</v>
      </c>
      <c r="BB557" s="1" t="str">
        <f t="shared" si="760"/>
        <v>LJUDMILA POSTOLOVA</v>
      </c>
      <c r="BC557" s="1">
        <f t="shared" si="761"/>
        <v>50752</v>
      </c>
      <c r="BE557" s="1">
        <v>71200013</v>
      </c>
      <c r="BG557" s="1" t="str">
        <f t="shared" si="762"/>
        <v>000000000000003062</v>
      </c>
      <c r="BH557" s="1">
        <f>VLOOKUP($AB557,[3]SAP!$AN$4:$AU$7387,4,0)</f>
        <v>2026</v>
      </c>
      <c r="BI557" s="1" t="str">
        <f>VLOOKUP($AB557,[3]SAP!$AN$4:$AU$7387,5,0)</f>
        <v>2026-PRL1-50752</v>
      </c>
      <c r="BJ557" s="1">
        <f>VLOOKUP($AB557,[3]SAP!$AN$4:$AU$7387,6,0)</f>
        <v>1</v>
      </c>
      <c r="BK557" s="1" t="str">
        <f>VLOOKUP($AB557,[3]SAP!$AN$4:$AU$7387,7,0)</f>
        <v>TK054</v>
      </c>
      <c r="BL557" s="1" t="str">
        <f>VLOOKUP($AB557,[3]SAP!$AN$4:$AU$7387,8,0)</f>
        <v>#</v>
      </c>
      <c r="BM557" s="1">
        <f t="shared" si="763"/>
        <v>0.1</v>
      </c>
      <c r="BN557" s="1">
        <v>1</v>
      </c>
      <c r="BO557" s="16">
        <v>1306.2000000000003</v>
      </c>
      <c r="BP557" s="15">
        <f t="shared" si="764"/>
        <v>130.62</v>
      </c>
      <c r="BQ557" s="1">
        <v>1</v>
      </c>
      <c r="BR557" s="1">
        <v>1</v>
      </c>
      <c r="BS557" s="1">
        <v>1</v>
      </c>
      <c r="BT557" s="1">
        <v>1</v>
      </c>
      <c r="BU557" s="1">
        <v>1</v>
      </c>
      <c r="BV557" s="1">
        <v>1</v>
      </c>
      <c r="BW557" s="1">
        <v>1</v>
      </c>
      <c r="BX557" s="1">
        <v>1</v>
      </c>
      <c r="BY557" s="1">
        <v>1</v>
      </c>
    </row>
    <row r="558" spans="1:77" x14ac:dyDescent="0.25">
      <c r="A558" s="12" t="str">
        <f t="shared" si="703"/>
        <v>501603061D02546</v>
      </c>
      <c r="B558" s="1">
        <v>10824898</v>
      </c>
      <c r="C558" s="12">
        <v>50160</v>
      </c>
      <c r="D558" s="1" t="s">
        <v>2605</v>
      </c>
      <c r="E558" s="1" t="s">
        <v>2606</v>
      </c>
      <c r="F558" s="1" t="s">
        <v>2607</v>
      </c>
      <c r="G558" s="1">
        <v>3061</v>
      </c>
      <c r="H558" s="1" t="s">
        <v>2608</v>
      </c>
      <c r="I558" s="1">
        <v>0</v>
      </c>
      <c r="J558" s="17">
        <v>0</v>
      </c>
      <c r="L558" s="1">
        <v>0</v>
      </c>
      <c r="M558" s="1">
        <v>0</v>
      </c>
      <c r="N558" s="1"/>
      <c r="O558" s="12" t="str">
        <f>VLOOKUP(C558,'[1]minu seosed mai'!$E$3:$F$784,2,0)</f>
        <v>Tõnismäe Peremedit. Kolleegium OÜ</v>
      </c>
      <c r="P558" s="12" t="e">
        <f>VLOOKUP(A558,'[1]minu seosed mai'!$A$3:$A$784,1,0)</f>
        <v>#N/A</v>
      </c>
      <c r="Q558" s="12"/>
      <c r="R558" s="12" t="str">
        <f>VLOOKUP(H558,'[2]minu seosed mai'!$B$3:$F$784,5,0)</f>
        <v>Tõnismäe Peremedit. Kolleegium OÜ</v>
      </c>
      <c r="S558" s="12" t="s">
        <v>2603</v>
      </c>
      <c r="T558" s="12" t="s">
        <v>2609</v>
      </c>
      <c r="U558" s="12"/>
      <c r="V558" s="12" t="s">
        <v>2603</v>
      </c>
    </row>
    <row r="559" spans="1:77" x14ac:dyDescent="0.25">
      <c r="A559" s="12" t="str">
        <f t="shared" si="703"/>
        <v>501603069D02543</v>
      </c>
      <c r="B559" s="1">
        <v>10824898</v>
      </c>
      <c r="C559" s="12">
        <v>50160</v>
      </c>
      <c r="D559" s="1" t="s">
        <v>2605</v>
      </c>
      <c r="E559" s="1" t="s">
        <v>2610</v>
      </c>
      <c r="F559" s="1" t="s">
        <v>2611</v>
      </c>
      <c r="G559" s="1">
        <v>3069</v>
      </c>
      <c r="H559" s="1" t="s">
        <v>2612</v>
      </c>
      <c r="I559" s="1">
        <v>0</v>
      </c>
      <c r="J559" s="17">
        <v>0</v>
      </c>
      <c r="L559" s="1">
        <v>0</v>
      </c>
      <c r="M559" s="1">
        <v>0</v>
      </c>
      <c r="N559" s="1"/>
      <c r="O559" s="12" t="str">
        <f>VLOOKUP(C559,'[1]minu seosed mai'!$E$3:$F$784,2,0)</f>
        <v>Tõnismäe Peremedit. Kolleegium OÜ</v>
      </c>
      <c r="P559" s="12" t="e">
        <f>VLOOKUP(A559,'[1]minu seosed mai'!$A$3:$A$784,1,0)</f>
        <v>#N/A</v>
      </c>
      <c r="Q559" s="12"/>
      <c r="R559" s="12" t="str">
        <f>VLOOKUP(H559,'[2]minu seosed mai'!$B$3:$F$784,5,0)</f>
        <v>Tõnismäe Peremedit. Kolleegium OÜ</v>
      </c>
      <c r="S559" s="12" t="s">
        <v>2603</v>
      </c>
      <c r="T559" s="12" t="s">
        <v>2613</v>
      </c>
      <c r="U559" s="12"/>
      <c r="V559" s="12" t="s">
        <v>2603</v>
      </c>
    </row>
    <row r="560" spans="1:77" x14ac:dyDescent="0.25">
      <c r="A560" s="12" t="str">
        <f t="shared" si="703"/>
        <v>501603061D02536</v>
      </c>
      <c r="B560" s="1">
        <v>10824898</v>
      </c>
      <c r="C560" s="12">
        <v>50160</v>
      </c>
      <c r="D560" s="1" t="s">
        <v>2605</v>
      </c>
      <c r="E560" s="1" t="s">
        <v>2614</v>
      </c>
      <c r="F560" s="1" t="s">
        <v>2615</v>
      </c>
      <c r="G560" s="1">
        <v>3061</v>
      </c>
      <c r="H560" s="1" t="s">
        <v>2616</v>
      </c>
      <c r="I560" s="1">
        <v>0</v>
      </c>
      <c r="J560" s="17">
        <v>0</v>
      </c>
      <c r="L560" s="1">
        <v>0</v>
      </c>
      <c r="M560" s="1">
        <v>0</v>
      </c>
      <c r="N560" s="1"/>
      <c r="O560" s="12" t="str">
        <f>VLOOKUP(C560,'[1]minu seosed mai'!$E$3:$F$784,2,0)</f>
        <v>Tõnismäe Peremedit. Kolleegium OÜ</v>
      </c>
      <c r="P560" s="12" t="e">
        <f>VLOOKUP(A560,'[1]minu seosed mai'!$A$3:$A$784,1,0)</f>
        <v>#N/A</v>
      </c>
      <c r="Q560" s="12"/>
      <c r="R560" s="12" t="str">
        <f>VLOOKUP(H560,'[2]minu seosed mai'!$B$3:$F$784,5,0)</f>
        <v>Tõnismäe Peremedit. Kolleegium OÜ</v>
      </c>
      <c r="S560" s="12" t="s">
        <v>2603</v>
      </c>
      <c r="T560" s="12" t="s">
        <v>2617</v>
      </c>
      <c r="U560" s="12"/>
      <c r="V560" s="12" t="s">
        <v>2603</v>
      </c>
    </row>
    <row r="561" spans="1:77" x14ac:dyDescent="0.25">
      <c r="A561" s="12" t="str">
        <f t="shared" si="703"/>
        <v>501603061D02539</v>
      </c>
      <c r="B561" s="1">
        <v>10824898</v>
      </c>
      <c r="C561" s="12">
        <v>50160</v>
      </c>
      <c r="D561" s="1" t="s">
        <v>2605</v>
      </c>
      <c r="E561" s="1" t="s">
        <v>2618</v>
      </c>
      <c r="F561" s="1" t="s">
        <v>2619</v>
      </c>
      <c r="G561" s="1">
        <v>3061</v>
      </c>
      <c r="H561" s="1" t="s">
        <v>2620</v>
      </c>
      <c r="I561" s="1">
        <v>0</v>
      </c>
      <c r="J561" s="17">
        <v>0</v>
      </c>
      <c r="L561" s="1">
        <v>0</v>
      </c>
      <c r="M561" s="1">
        <v>0</v>
      </c>
      <c r="N561" s="1"/>
      <c r="O561" s="12" t="str">
        <f>VLOOKUP(C561,'[1]minu seosed mai'!$E$3:$F$784,2,0)</f>
        <v>Tõnismäe Peremedit. Kolleegium OÜ</v>
      </c>
      <c r="P561" s="12" t="e">
        <f>VLOOKUP(A561,'[1]minu seosed mai'!$A$3:$A$784,1,0)</f>
        <v>#N/A</v>
      </c>
      <c r="Q561" s="12"/>
      <c r="R561" s="12" t="str">
        <f>VLOOKUP(H561,'[2]minu seosed mai'!$B$3:$F$784,5,0)</f>
        <v>Tõnismäe Peremedit. Kolleegium OÜ</v>
      </c>
      <c r="S561" s="12" t="s">
        <v>2621</v>
      </c>
      <c r="T561" s="12" t="s">
        <v>2622</v>
      </c>
      <c r="U561" s="12"/>
      <c r="V561" s="12" t="s">
        <v>2621</v>
      </c>
    </row>
    <row r="562" spans="1:77" x14ac:dyDescent="0.25">
      <c r="A562" s="12" t="str">
        <f t="shared" si="703"/>
        <v>502093069D06074</v>
      </c>
      <c r="B562" s="1">
        <v>12030963</v>
      </c>
      <c r="C562" s="12">
        <v>50209</v>
      </c>
      <c r="D562" s="1" t="s">
        <v>2621</v>
      </c>
      <c r="E562" s="1" t="s">
        <v>2623</v>
      </c>
      <c r="F562" s="1" t="s">
        <v>2624</v>
      </c>
      <c r="G562" s="1">
        <v>3069</v>
      </c>
      <c r="H562" s="1" t="s">
        <v>2625</v>
      </c>
      <c r="I562" s="1">
        <v>0</v>
      </c>
      <c r="J562" s="17">
        <v>0</v>
      </c>
      <c r="L562" s="1">
        <v>0</v>
      </c>
      <c r="M562" s="1">
        <v>0</v>
      </c>
      <c r="N562" s="1"/>
      <c r="O562" s="12" t="str">
        <f>VLOOKUP(C562,'[1]minu seosed mai'!$E$3:$F$784,2,0)</f>
        <v>OÜ Tõstamaa Tervisekeskus</v>
      </c>
      <c r="P562" s="12" t="e">
        <f>VLOOKUP(A562,'[1]minu seosed mai'!$A$3:$A$784,1,0)</f>
        <v>#N/A</v>
      </c>
      <c r="Q562" s="12"/>
      <c r="R562" s="12" t="str">
        <f>VLOOKUP(H562,'[2]minu seosed mai'!$B$3:$F$784,5,0)</f>
        <v>OÜ Tõstamaa Tervisekeskus</v>
      </c>
      <c r="S562" s="12" t="s">
        <v>2621</v>
      </c>
      <c r="T562" s="12" t="s">
        <v>2626</v>
      </c>
      <c r="U562" s="12"/>
      <c r="V562" s="12" t="s">
        <v>2621</v>
      </c>
    </row>
    <row r="563" spans="1:77" x14ac:dyDescent="0.25">
      <c r="A563" s="12" t="str">
        <f>C563&amp;H563&amp;E563</f>
        <v>50209N0372D02364</v>
      </c>
      <c r="B563" s="1">
        <v>12030963</v>
      </c>
      <c r="C563" s="12">
        <v>50209</v>
      </c>
      <c r="D563" s="1" t="s">
        <v>2621</v>
      </c>
      <c r="E563" s="1" t="s">
        <v>2627</v>
      </c>
      <c r="F563" s="1" t="s">
        <v>2628</v>
      </c>
      <c r="G563" s="1">
        <v>3069</v>
      </c>
      <c r="H563" s="1" t="s">
        <v>2629</v>
      </c>
      <c r="I563" s="1">
        <v>1</v>
      </c>
      <c r="J563" s="15">
        <v>7470.92</v>
      </c>
      <c r="L563" s="1">
        <v>0</v>
      </c>
      <c r="M563" s="1">
        <v>7470.92</v>
      </c>
      <c r="N563" s="1"/>
      <c r="O563" s="12" t="str">
        <f>VLOOKUP(C563,'[1]minu seosed mai'!$E$3:$F$784,2,0)</f>
        <v>OÜ Tõstamaa Tervisekeskus</v>
      </c>
      <c r="P563" s="12" t="str">
        <f>VLOOKUP(A563,'[2]minu seosed mai'!$A$3:$A$784,1,0)</f>
        <v>50209N0372D02364</v>
      </c>
      <c r="Q563" s="12"/>
      <c r="R563" s="12" t="str">
        <f>VLOOKUP(H563,'[2]minu seosed mai'!$B$3:$F$784,5,0)</f>
        <v>OÜ Tõstamaa Tervisekeskus</v>
      </c>
      <c r="S563" s="12" t="s">
        <v>2621</v>
      </c>
      <c r="T563" s="12" t="s">
        <v>2630</v>
      </c>
      <c r="U563" s="12"/>
      <c r="V563" s="12" t="s">
        <v>2621</v>
      </c>
      <c r="X563" s="16">
        <f>J563/I563</f>
        <v>7470.92</v>
      </c>
      <c r="Y563" s="1" t="str">
        <f>H563</f>
        <v>N0372</v>
      </c>
      <c r="Z563" s="1" t="str">
        <f>E563</f>
        <v>D02364</v>
      </c>
      <c r="AB563" s="1">
        <f>C563</f>
        <v>50209</v>
      </c>
      <c r="AC563" s="1" t="str">
        <f>D563</f>
        <v>OÜ Tõstamaa Tervisekeskus</v>
      </c>
      <c r="AD563" s="1">
        <f>VLOOKUP(G563,[2]abi!$A$2:$C$4,2,0)</f>
        <v>71200022</v>
      </c>
      <c r="AF563" s="1" t="str">
        <f>$AF$1&amp;G563</f>
        <v>000000000000003069</v>
      </c>
      <c r="AG563" s="1">
        <f>VLOOKUP($AB563,[3]SAP!AN$4:AU$7387,4,0)</f>
        <v>2026</v>
      </c>
      <c r="AH563" s="1" t="str">
        <f>VLOOKUP($AB563,[3]SAP!$AN$4:$AU$7387,5,0)</f>
        <v>2026-PRL1-50209</v>
      </c>
      <c r="AI563" s="1" t="str">
        <f>VLOOKUP($AB563,[3]SAP!$AN$4:$AU$7387,6,0)</f>
        <v>#</v>
      </c>
      <c r="AJ563" s="1" t="str">
        <f>VLOOKUP($AB563,[3]SAP!$AN$4:$AU$7387,7,0)</f>
        <v>#</v>
      </c>
      <c r="AK563" s="1" t="str">
        <f>VLOOKUP($AB563,[3]SAP!$AN$4:$AU$7387,8,0)</f>
        <v>#</v>
      </c>
      <c r="AL563" s="1">
        <f>I563</f>
        <v>1</v>
      </c>
      <c r="AM563" s="1">
        <v>1</v>
      </c>
      <c r="AN563" s="16">
        <f>X563</f>
        <v>7470.92</v>
      </c>
      <c r="AO563" s="16">
        <f t="shared" ref="AO563" si="765">J563</f>
        <v>7470.92</v>
      </c>
      <c r="AP563" s="1">
        <v>1</v>
      </c>
      <c r="AQ563" s="1">
        <v>1</v>
      </c>
      <c r="AR563" s="1">
        <v>1</v>
      </c>
      <c r="AS563" s="1">
        <v>1</v>
      </c>
      <c r="AT563" s="1">
        <v>1</v>
      </c>
      <c r="AU563" s="1">
        <v>1</v>
      </c>
      <c r="AV563" s="1">
        <v>1</v>
      </c>
      <c r="AW563" s="1">
        <v>1</v>
      </c>
      <c r="AX563" s="1">
        <v>1</v>
      </c>
      <c r="AZ563" s="1" t="str">
        <f>H563</f>
        <v>N0372</v>
      </c>
      <c r="BA563" s="1" t="str">
        <f>E563</f>
        <v>D02364</v>
      </c>
      <c r="BB563" s="1" t="str">
        <f>F563</f>
        <v>JANA LEPIK</v>
      </c>
      <c r="BC563" s="1">
        <f>C563</f>
        <v>50209</v>
      </c>
      <c r="BE563" s="1">
        <v>71200013</v>
      </c>
      <c r="BG563" s="1" t="str">
        <f>$BG$1&amp;3062</f>
        <v>000000000000003062</v>
      </c>
      <c r="BH563" s="1">
        <f>VLOOKUP($AB563,[3]SAP!$AN$4:$AU$7387,4,0)</f>
        <v>2026</v>
      </c>
      <c r="BI563" s="1" t="str">
        <f>VLOOKUP($AB563,[3]SAP!$AN$4:$AU$7387,5,0)</f>
        <v>2026-PRL1-50209</v>
      </c>
      <c r="BJ563" s="1" t="str">
        <f>VLOOKUP($AB563,[3]SAP!$AN$4:$AU$7387,6,0)</f>
        <v>#</v>
      </c>
      <c r="BK563" s="1" t="str">
        <f>VLOOKUP($AB563,[3]SAP!$AN$4:$AU$7387,7,0)</f>
        <v>#</v>
      </c>
      <c r="BL563" s="1" t="str">
        <f>VLOOKUP($AB563,[3]SAP!$AN$4:$AU$7387,8,0)</f>
        <v>#</v>
      </c>
      <c r="BM563" s="1">
        <f>K563</f>
        <v>0</v>
      </c>
      <c r="BN563" s="1">
        <v>1</v>
      </c>
      <c r="BO563" s="16">
        <v>1306.2000000000003</v>
      </c>
      <c r="BP563" s="15">
        <f>L563</f>
        <v>0</v>
      </c>
      <c r="BQ563" s="1">
        <v>1</v>
      </c>
      <c r="BR563" s="1">
        <v>1</v>
      </c>
      <c r="BS563" s="1">
        <v>1</v>
      </c>
      <c r="BT563" s="1">
        <v>1</v>
      </c>
      <c r="BU563" s="1">
        <v>1</v>
      </c>
      <c r="BV563" s="1">
        <v>1</v>
      </c>
      <c r="BW563" s="1">
        <v>1</v>
      </c>
      <c r="BX563" s="1">
        <v>1</v>
      </c>
      <c r="BY563" s="1">
        <v>1</v>
      </c>
    </row>
    <row r="564" spans="1:77" x14ac:dyDescent="0.25">
      <c r="A564" s="12" t="str">
        <f t="shared" si="703"/>
        <v>502093069D06074</v>
      </c>
      <c r="B564" s="1">
        <v>12030963</v>
      </c>
      <c r="C564" s="12">
        <v>50209</v>
      </c>
      <c r="D564" s="1" t="s">
        <v>2621</v>
      </c>
      <c r="E564" s="1" t="s">
        <v>2623</v>
      </c>
      <c r="F564" s="1" t="s">
        <v>2624</v>
      </c>
      <c r="G564" s="1">
        <v>3069</v>
      </c>
      <c r="H564" s="1" t="s">
        <v>2631</v>
      </c>
      <c r="I564" s="1">
        <v>0</v>
      </c>
      <c r="J564" s="17">
        <v>0</v>
      </c>
      <c r="L564" s="1">
        <v>0</v>
      </c>
      <c r="M564" s="1">
        <v>0</v>
      </c>
      <c r="N564" s="1"/>
      <c r="O564" s="12" t="str">
        <f>VLOOKUP(C564,'[1]minu seosed mai'!$E$3:$F$784,2,0)</f>
        <v>OÜ Tõstamaa Tervisekeskus</v>
      </c>
      <c r="P564" s="12" t="e">
        <f>VLOOKUP(A564,'[1]minu seosed mai'!$A$3:$A$784,1,0)</f>
        <v>#N/A</v>
      </c>
      <c r="Q564" s="12"/>
      <c r="R564" s="12" t="str">
        <f>VLOOKUP(H564,'[2]minu seosed mai'!$B$3:$F$784,5,0)</f>
        <v>OÜ Tõstamaa Tervisekeskus</v>
      </c>
      <c r="S564" s="12" t="s">
        <v>2621</v>
      </c>
      <c r="T564" s="12" t="s">
        <v>2632</v>
      </c>
      <c r="U564" s="12"/>
      <c r="V564" s="12" t="s">
        <v>2621</v>
      </c>
    </row>
    <row r="565" spans="1:77" x14ac:dyDescent="0.25">
      <c r="A565" s="12" t="str">
        <f t="shared" si="703"/>
        <v>502093069D06074</v>
      </c>
      <c r="B565" s="1">
        <v>12030963</v>
      </c>
      <c r="C565" s="12">
        <v>50209</v>
      </c>
      <c r="D565" s="1" t="s">
        <v>2621</v>
      </c>
      <c r="E565" s="1" t="s">
        <v>2623</v>
      </c>
      <c r="F565" s="1" t="s">
        <v>2624</v>
      </c>
      <c r="G565" s="1">
        <v>3069</v>
      </c>
      <c r="H565" s="1" t="s">
        <v>2633</v>
      </c>
      <c r="I565" s="1">
        <v>0</v>
      </c>
      <c r="J565" s="17">
        <v>0</v>
      </c>
      <c r="L565" s="1">
        <v>0</v>
      </c>
      <c r="M565" s="1">
        <v>0</v>
      </c>
      <c r="N565" s="1"/>
      <c r="O565" s="12" t="str">
        <f>VLOOKUP(C565,'[1]minu seosed mai'!$E$3:$F$784,2,0)</f>
        <v>OÜ Tõstamaa Tervisekeskus</v>
      </c>
      <c r="P565" s="12" t="e">
        <f>VLOOKUP(A565,'[1]minu seosed mai'!$A$3:$A$784,1,0)</f>
        <v>#N/A</v>
      </c>
      <c r="Q565" s="12"/>
      <c r="R565" s="12" t="str">
        <f>VLOOKUP(H565,'[2]minu seosed mai'!$B$3:$F$784,5,0)</f>
        <v>OÜ Tõstamaa Tervisekeskus</v>
      </c>
      <c r="S565" s="12" t="s">
        <v>2634</v>
      </c>
      <c r="T565" s="12" t="s">
        <v>2635</v>
      </c>
      <c r="U565" s="12"/>
      <c r="V565" s="12" t="s">
        <v>2634</v>
      </c>
    </row>
    <row r="566" spans="1:77" x14ac:dyDescent="0.25">
      <c r="A566" s="12" t="str">
        <f t="shared" ref="A566:A567" si="766">C566&amp;H566&amp;E566</f>
        <v>50725N0384D02878</v>
      </c>
      <c r="B566" s="1">
        <v>10956001</v>
      </c>
      <c r="C566" s="12">
        <v>50725</v>
      </c>
      <c r="D566" s="1" t="s">
        <v>2634</v>
      </c>
      <c r="E566" s="1" t="s">
        <v>2636</v>
      </c>
      <c r="F566" s="1" t="s">
        <v>2637</v>
      </c>
      <c r="G566" s="1">
        <v>3069</v>
      </c>
      <c r="H566" s="1" t="s">
        <v>2638</v>
      </c>
      <c r="I566" s="1">
        <v>1</v>
      </c>
      <c r="J566" s="15">
        <v>7470.92</v>
      </c>
      <c r="K566" s="1">
        <v>0.4</v>
      </c>
      <c r="L566" s="15">
        <v>522.48</v>
      </c>
      <c r="M566" s="1">
        <v>7993.4</v>
      </c>
      <c r="N566" s="1"/>
      <c r="O566" s="12" t="str">
        <f>VLOOKUP(C566,'[1]minu seosed mai'!$E$3:$F$784,2,0)</f>
        <v>OÜ Venorest</v>
      </c>
      <c r="P566" s="12" t="str">
        <f>VLOOKUP(A566,'[2]minu seosed mai'!$A$3:$A$784,1,0)</f>
        <v>50725N0384D02878</v>
      </c>
      <c r="Q566" s="12"/>
      <c r="R566" s="12" t="str">
        <f>VLOOKUP(H566,'[2]minu seosed mai'!$B$3:$F$784,5,0)</f>
        <v>OÜ Venorest</v>
      </c>
      <c r="S566" s="12" t="s">
        <v>2634</v>
      </c>
      <c r="T566" s="12" t="s">
        <v>2639</v>
      </c>
      <c r="U566" s="12"/>
      <c r="V566" s="12" t="s">
        <v>2634</v>
      </c>
      <c r="X566" s="16">
        <f t="shared" ref="X566:X567" si="767">J566/I566</f>
        <v>7470.92</v>
      </c>
      <c r="Y566" s="1" t="str">
        <f t="shared" ref="Y566:Y567" si="768">H566</f>
        <v>N0384</v>
      </c>
      <c r="Z566" s="1" t="str">
        <f t="shared" ref="Z566:Z567" si="769">E566</f>
        <v>D02878</v>
      </c>
      <c r="AB566" s="1">
        <f t="shared" ref="AB566:AC567" si="770">C566</f>
        <v>50725</v>
      </c>
      <c r="AC566" s="1" t="str">
        <f t="shared" si="770"/>
        <v>OÜ Venorest</v>
      </c>
      <c r="AD566" s="1">
        <f>VLOOKUP(G566,[2]abi!$A$2:$C$4,2,0)</f>
        <v>71200022</v>
      </c>
      <c r="AF566" s="1" t="str">
        <f t="shared" ref="AF566:AF567" si="771">$AF$1&amp;G566</f>
        <v>000000000000003069</v>
      </c>
      <c r="AG566" s="1">
        <f>VLOOKUP($AB566,[3]SAP!AN$4:AU$7387,4,0)</f>
        <v>2026</v>
      </c>
      <c r="AH566" s="1" t="str">
        <f>VLOOKUP($AB566,[3]SAP!$AN$4:$AU$7387,5,0)</f>
        <v>2026-PRL1-50725</v>
      </c>
      <c r="AI566" s="1" t="str">
        <f>VLOOKUP($AB566,[3]SAP!$AN$4:$AU$7387,6,0)</f>
        <v>#</v>
      </c>
      <c r="AJ566" s="1" t="str">
        <f>VLOOKUP($AB566,[3]SAP!$AN$4:$AU$7387,7,0)</f>
        <v>#</v>
      </c>
      <c r="AK566" s="1" t="str">
        <f>VLOOKUP($AB566,[3]SAP!$AN$4:$AU$7387,8,0)</f>
        <v>#</v>
      </c>
      <c r="AL566" s="1">
        <f t="shared" ref="AL566:AL567" si="772">I566</f>
        <v>1</v>
      </c>
      <c r="AM566" s="1">
        <v>1</v>
      </c>
      <c r="AN566" s="16">
        <f t="shared" ref="AN566:AN567" si="773">X566</f>
        <v>7470.92</v>
      </c>
      <c r="AO566" s="16">
        <f t="shared" ref="AO566:AO567" si="774">J566</f>
        <v>7470.92</v>
      </c>
      <c r="AP566" s="1">
        <v>1</v>
      </c>
      <c r="AQ566" s="1">
        <v>1</v>
      </c>
      <c r="AR566" s="1">
        <v>1</v>
      </c>
      <c r="AS566" s="1">
        <v>1</v>
      </c>
      <c r="AT566" s="1">
        <v>1</v>
      </c>
      <c r="AU566" s="1">
        <v>1</v>
      </c>
      <c r="AV566" s="1">
        <v>1</v>
      </c>
      <c r="AW566" s="1">
        <v>1</v>
      </c>
      <c r="AX566" s="1">
        <v>1</v>
      </c>
      <c r="AZ566" s="1" t="str">
        <f t="shared" ref="AZ566:AZ567" si="775">H566</f>
        <v>N0384</v>
      </c>
      <c r="BA566" s="1" t="str">
        <f t="shared" ref="BA566:BB567" si="776">E566</f>
        <v>D02878</v>
      </c>
      <c r="BB566" s="1" t="str">
        <f t="shared" si="776"/>
        <v>KATRIN SIHVER</v>
      </c>
      <c r="BC566" s="1">
        <f t="shared" ref="BC566:BC567" si="777">C566</f>
        <v>50725</v>
      </c>
      <c r="BE566" s="1">
        <v>71200013</v>
      </c>
      <c r="BG566" s="1" t="str">
        <f t="shared" ref="BG566:BG567" si="778">$BG$1&amp;3062</f>
        <v>000000000000003062</v>
      </c>
      <c r="BH566" s="1">
        <f>VLOOKUP($AB566,[3]SAP!$AN$4:$AU$7387,4,0)</f>
        <v>2026</v>
      </c>
      <c r="BI566" s="1" t="str">
        <f>VLOOKUP($AB566,[3]SAP!$AN$4:$AU$7387,5,0)</f>
        <v>2026-PRL1-50725</v>
      </c>
      <c r="BJ566" s="1" t="str">
        <f>VLOOKUP($AB566,[3]SAP!$AN$4:$AU$7387,6,0)</f>
        <v>#</v>
      </c>
      <c r="BK566" s="1" t="str">
        <f>VLOOKUP($AB566,[3]SAP!$AN$4:$AU$7387,7,0)</f>
        <v>#</v>
      </c>
      <c r="BL566" s="1" t="str">
        <f>VLOOKUP($AB566,[3]SAP!$AN$4:$AU$7387,8,0)</f>
        <v>#</v>
      </c>
      <c r="BM566" s="1">
        <f t="shared" ref="BM566:BM567" si="779">K566</f>
        <v>0.4</v>
      </c>
      <c r="BN566" s="1">
        <v>1</v>
      </c>
      <c r="BO566" s="16">
        <v>1306.2000000000003</v>
      </c>
      <c r="BP566" s="15">
        <f t="shared" ref="BP566:BP567" si="780">L566</f>
        <v>522.48</v>
      </c>
      <c r="BQ566" s="1">
        <v>1</v>
      </c>
      <c r="BR566" s="1">
        <v>1</v>
      </c>
      <c r="BS566" s="1">
        <v>1</v>
      </c>
      <c r="BT566" s="1">
        <v>1</v>
      </c>
      <c r="BU566" s="1">
        <v>1</v>
      </c>
      <c r="BV566" s="1">
        <v>1</v>
      </c>
      <c r="BW566" s="1">
        <v>1</v>
      </c>
      <c r="BX566" s="1">
        <v>1</v>
      </c>
      <c r="BY566" s="1">
        <v>1</v>
      </c>
    </row>
    <row r="567" spans="1:77" x14ac:dyDescent="0.25">
      <c r="A567" s="12" t="str">
        <f t="shared" si="766"/>
        <v>50725N0390D02878</v>
      </c>
      <c r="B567" s="1">
        <v>10956001</v>
      </c>
      <c r="C567" s="12">
        <v>50725</v>
      </c>
      <c r="D567" s="1" t="s">
        <v>2634</v>
      </c>
      <c r="E567" s="1" t="s">
        <v>2636</v>
      </c>
      <c r="F567" s="1" t="s">
        <v>2637</v>
      </c>
      <c r="G567" s="1">
        <v>3061</v>
      </c>
      <c r="H567" s="1" t="s">
        <v>2640</v>
      </c>
      <c r="I567" s="1">
        <v>1</v>
      </c>
      <c r="J567" s="15">
        <v>5965.98</v>
      </c>
      <c r="K567" s="1">
        <v>0.2</v>
      </c>
      <c r="L567" s="15">
        <v>261.24</v>
      </c>
      <c r="M567" s="1">
        <v>6227.2199999999993</v>
      </c>
      <c r="N567" s="1"/>
      <c r="O567" s="12" t="str">
        <f>VLOOKUP(C567,'[1]minu seosed mai'!$E$3:$F$784,2,0)</f>
        <v>OÜ Venorest</v>
      </c>
      <c r="P567" s="12" t="str">
        <f>VLOOKUP(A567,'[2]minu seosed mai'!$A$3:$A$784,1,0)</f>
        <v>50725N0390D02878</v>
      </c>
      <c r="Q567" s="12"/>
      <c r="R567" s="12" t="str">
        <f>VLOOKUP(H567,'[2]minu seosed mai'!$B$3:$F$784,5,0)</f>
        <v>OÜ Venorest</v>
      </c>
      <c r="S567" s="12" t="s">
        <v>2641</v>
      </c>
      <c r="T567" s="12" t="s">
        <v>2642</v>
      </c>
      <c r="U567" s="12"/>
      <c r="V567" s="12" t="s">
        <v>2641</v>
      </c>
      <c r="X567" s="16">
        <f t="shared" si="767"/>
        <v>5965.98</v>
      </c>
      <c r="Y567" s="1" t="str">
        <f t="shared" si="768"/>
        <v>N0390</v>
      </c>
      <c r="Z567" s="1" t="str">
        <f t="shared" si="769"/>
        <v>D02878</v>
      </c>
      <c r="AB567" s="1">
        <f t="shared" si="770"/>
        <v>50725</v>
      </c>
      <c r="AC567" s="1" t="str">
        <f t="shared" si="770"/>
        <v>OÜ Venorest</v>
      </c>
      <c r="AD567" s="1">
        <f>VLOOKUP(G567,[2]abi!$A$2:$C$4,2,0)</f>
        <v>71200012</v>
      </c>
      <c r="AF567" s="1" t="str">
        <f t="shared" si="771"/>
        <v>000000000000003061</v>
      </c>
      <c r="AG567" s="1">
        <f>VLOOKUP($AB567,[3]SAP!AN$4:AU$7387,4,0)</f>
        <v>2026</v>
      </c>
      <c r="AH567" s="1" t="str">
        <f>VLOOKUP($AB567,[3]SAP!$AN$4:$AU$7387,5,0)</f>
        <v>2026-PRL1-50725</v>
      </c>
      <c r="AI567" s="1" t="str">
        <f>VLOOKUP($AB567,[3]SAP!$AN$4:$AU$7387,6,0)</f>
        <v>#</v>
      </c>
      <c r="AJ567" s="1" t="str">
        <f>VLOOKUP($AB567,[3]SAP!$AN$4:$AU$7387,7,0)</f>
        <v>#</v>
      </c>
      <c r="AK567" s="1" t="str">
        <f>VLOOKUP($AB567,[3]SAP!$AN$4:$AU$7387,8,0)</f>
        <v>#</v>
      </c>
      <c r="AL567" s="1">
        <f t="shared" si="772"/>
        <v>1</v>
      </c>
      <c r="AM567" s="1">
        <v>1</v>
      </c>
      <c r="AN567" s="16">
        <f t="shared" si="773"/>
        <v>5965.98</v>
      </c>
      <c r="AO567" s="16">
        <f t="shared" si="774"/>
        <v>5965.98</v>
      </c>
      <c r="AP567" s="1">
        <v>1</v>
      </c>
      <c r="AQ567" s="1">
        <v>1</v>
      </c>
      <c r="AR567" s="1">
        <v>1</v>
      </c>
      <c r="AS567" s="1">
        <v>1</v>
      </c>
      <c r="AT567" s="1">
        <v>1</v>
      </c>
      <c r="AU567" s="1">
        <v>1</v>
      </c>
      <c r="AV567" s="1">
        <v>1</v>
      </c>
      <c r="AW567" s="1">
        <v>1</v>
      </c>
      <c r="AX567" s="1">
        <v>1</v>
      </c>
      <c r="AZ567" s="1" t="str">
        <f t="shared" si="775"/>
        <v>N0390</v>
      </c>
      <c r="BA567" s="1" t="str">
        <f t="shared" si="776"/>
        <v>D02878</v>
      </c>
      <c r="BB567" s="1" t="str">
        <f t="shared" si="776"/>
        <v>KATRIN SIHVER</v>
      </c>
      <c r="BC567" s="1">
        <f t="shared" si="777"/>
        <v>50725</v>
      </c>
      <c r="BE567" s="1">
        <v>71200013</v>
      </c>
      <c r="BG567" s="1" t="str">
        <f t="shared" si="778"/>
        <v>000000000000003062</v>
      </c>
      <c r="BH567" s="1">
        <f>VLOOKUP($AB567,[3]SAP!$AN$4:$AU$7387,4,0)</f>
        <v>2026</v>
      </c>
      <c r="BI567" s="1" t="str">
        <f>VLOOKUP($AB567,[3]SAP!$AN$4:$AU$7387,5,0)</f>
        <v>2026-PRL1-50725</v>
      </c>
      <c r="BJ567" s="1" t="str">
        <f>VLOOKUP($AB567,[3]SAP!$AN$4:$AU$7387,6,0)</f>
        <v>#</v>
      </c>
      <c r="BK567" s="1" t="str">
        <f>VLOOKUP($AB567,[3]SAP!$AN$4:$AU$7387,7,0)</f>
        <v>#</v>
      </c>
      <c r="BL567" s="1" t="str">
        <f>VLOOKUP($AB567,[3]SAP!$AN$4:$AU$7387,8,0)</f>
        <v>#</v>
      </c>
      <c r="BM567" s="1">
        <f t="shared" si="779"/>
        <v>0.2</v>
      </c>
      <c r="BN567" s="1">
        <v>1</v>
      </c>
      <c r="BO567" s="16">
        <v>1306.2000000000003</v>
      </c>
      <c r="BP567" s="15">
        <f t="shared" si="780"/>
        <v>261.24</v>
      </c>
      <c r="BQ567" s="1">
        <v>1</v>
      </c>
      <c r="BR567" s="1">
        <v>1</v>
      </c>
      <c r="BS567" s="1">
        <v>1</v>
      </c>
      <c r="BT567" s="1">
        <v>1</v>
      </c>
      <c r="BU567" s="1">
        <v>1</v>
      </c>
      <c r="BV567" s="1">
        <v>1</v>
      </c>
      <c r="BW567" s="1">
        <v>1</v>
      </c>
      <c r="BX567" s="1">
        <v>1</v>
      </c>
      <c r="BY567" s="1">
        <v>1</v>
      </c>
    </row>
    <row r="568" spans="1:77" x14ac:dyDescent="0.25">
      <c r="A568" s="12" t="str">
        <f t="shared" si="703"/>
        <v>510303061D04317</v>
      </c>
      <c r="B568" s="1">
        <v>17209833</v>
      </c>
      <c r="C568" s="12">
        <v>51030</v>
      </c>
      <c r="D568" s="1" t="s">
        <v>2641</v>
      </c>
      <c r="E568" s="1" t="s">
        <v>2643</v>
      </c>
      <c r="F568" s="1" t="s">
        <v>2644</v>
      </c>
      <c r="G568" s="1">
        <v>3061</v>
      </c>
      <c r="H568" s="1" t="s">
        <v>2645</v>
      </c>
      <c r="I568" s="1">
        <v>0</v>
      </c>
      <c r="J568" s="17">
        <v>0</v>
      </c>
      <c r="L568" s="1">
        <v>0</v>
      </c>
      <c r="M568" s="1">
        <v>0</v>
      </c>
      <c r="N568" s="1"/>
      <c r="O568" s="12" t="str">
        <f>VLOOKUP(C568,'[1]minu seosed mai'!$E$3:$F$784,2,0)</f>
        <v>OÜ Vinni Tervisemaja</v>
      </c>
      <c r="P568" s="12" t="e">
        <f>VLOOKUP(A568,'[1]minu seosed mai'!$A$3:$A$784,1,0)</f>
        <v>#N/A</v>
      </c>
      <c r="Q568" s="12"/>
      <c r="R568" s="12" t="str">
        <f>VLOOKUP(H568,'[2]minu seosed mai'!$B$3:$F$784,5,0)</f>
        <v>OÜ Vinni Tervisemaja</v>
      </c>
      <c r="S568" s="18" t="s">
        <v>2646</v>
      </c>
      <c r="T568" s="18" t="e">
        <v>#N/A</v>
      </c>
      <c r="U568" s="18" t="s">
        <v>112</v>
      </c>
      <c r="V568" s="12" t="s">
        <v>112</v>
      </c>
    </row>
    <row r="569" spans="1:77" x14ac:dyDescent="0.25">
      <c r="A569" s="12" t="str">
        <f t="shared" ref="A569:A583" si="781">C569&amp;H569&amp;E569</f>
        <v>50024N0134D05115</v>
      </c>
      <c r="B569" s="1">
        <v>10724168</v>
      </c>
      <c r="C569" s="12">
        <v>50024</v>
      </c>
      <c r="D569" s="1" t="s">
        <v>2647</v>
      </c>
      <c r="E569" s="1" t="s">
        <v>2648</v>
      </c>
      <c r="F569" s="1" t="s">
        <v>2649</v>
      </c>
      <c r="G569" s="1">
        <v>3069</v>
      </c>
      <c r="H569" s="1" t="s">
        <v>2650</v>
      </c>
      <c r="I569" s="1">
        <v>1</v>
      </c>
      <c r="J569" s="15">
        <v>7470.92</v>
      </c>
      <c r="K569" s="1">
        <v>1.0000000000000002</v>
      </c>
      <c r="L569" s="15">
        <v>1306.2000000000003</v>
      </c>
      <c r="M569" s="1">
        <v>8777.1200000000008</v>
      </c>
      <c r="N569" s="1"/>
      <c r="O569" s="12" t="str">
        <f>VLOOKUP(C569,'[1]minu seosed mai'!$E$3:$F$784,2,0)</f>
        <v>Ädala Perearstikeskus OÜ</v>
      </c>
      <c r="P569" s="12" t="str">
        <f>VLOOKUP(A569,'[2]minu seosed mai'!$A$3:$A$784,1,0)</f>
        <v>50024N0134D05115</v>
      </c>
      <c r="Q569" s="12"/>
      <c r="R569" s="12" t="str">
        <f>VLOOKUP(H569,'[2]minu seosed mai'!$B$3:$F$784,5,0)</f>
        <v>Ädala Perearstikeskus OÜ</v>
      </c>
      <c r="S569" s="12" t="s">
        <v>2646</v>
      </c>
      <c r="T569" s="12" t="s">
        <v>2651</v>
      </c>
      <c r="U569" s="12"/>
      <c r="V569" s="12" t="s">
        <v>2646</v>
      </c>
      <c r="X569" s="16">
        <f t="shared" ref="X569:X583" si="782">J569/I569</f>
        <v>7470.92</v>
      </c>
      <c r="Y569" s="1" t="str">
        <f t="shared" ref="Y569:Y583" si="783">H569</f>
        <v>N0134</v>
      </c>
      <c r="Z569" s="1" t="str">
        <f t="shared" ref="Z569:Z583" si="784">E569</f>
        <v>D05115</v>
      </c>
      <c r="AB569" s="1">
        <f t="shared" ref="AB569:AC583" si="785">C569</f>
        <v>50024</v>
      </c>
      <c r="AC569" s="1" t="str">
        <f t="shared" si="785"/>
        <v>OÜ ÄDALA PEREARSTIKESKUS</v>
      </c>
      <c r="AD569" s="1">
        <f>VLOOKUP(G569,[2]abi!$A$2:$C$4,2,0)</f>
        <v>71200022</v>
      </c>
      <c r="AF569" s="1" t="str">
        <f t="shared" ref="AF569:AF583" si="786">$AF$1&amp;G569</f>
        <v>000000000000003069</v>
      </c>
      <c r="AG569" s="1">
        <f>VLOOKUP($AB569,[3]SAP!AN$4:AU$7387,4,0)</f>
        <v>2026</v>
      </c>
      <c r="AH569" s="1" t="str">
        <f>VLOOKUP($AB569,[3]SAP!$AN$4:$AU$7387,5,0)</f>
        <v>2026-PRL1-50024</v>
      </c>
      <c r="AI569" s="1">
        <f>VLOOKUP($AB569,[3]SAP!$AN$4:$AU$7387,6,0)</f>
        <v>1</v>
      </c>
      <c r="AJ569" s="1" t="str">
        <f>VLOOKUP($AB569,[3]SAP!$AN$4:$AU$7387,7,0)</f>
        <v>TK044</v>
      </c>
      <c r="AK569" s="1" t="str">
        <f>VLOOKUP($AB569,[3]SAP!$AN$4:$AU$7387,8,0)</f>
        <v>#</v>
      </c>
      <c r="AL569" s="1">
        <f t="shared" ref="AL569:AL583" si="787">I569</f>
        <v>1</v>
      </c>
      <c r="AM569" s="1">
        <v>1</v>
      </c>
      <c r="AN569" s="16">
        <f t="shared" ref="AN569:AN583" si="788">X569</f>
        <v>7470.92</v>
      </c>
      <c r="AO569" s="16">
        <f t="shared" ref="AO569:AO583" si="789">J569</f>
        <v>7470.92</v>
      </c>
      <c r="AP569" s="1">
        <v>1</v>
      </c>
      <c r="AQ569" s="1">
        <v>1</v>
      </c>
      <c r="AR569" s="1">
        <v>1</v>
      </c>
      <c r="AS569" s="1">
        <v>1</v>
      </c>
      <c r="AT569" s="1">
        <v>1</v>
      </c>
      <c r="AU569" s="1">
        <v>1</v>
      </c>
      <c r="AV569" s="1">
        <v>1</v>
      </c>
      <c r="AW569" s="1">
        <v>1</v>
      </c>
      <c r="AX569" s="1">
        <v>1</v>
      </c>
      <c r="AZ569" s="1" t="str">
        <f t="shared" ref="AZ569:AZ583" si="790">H569</f>
        <v>N0134</v>
      </c>
      <c r="BA569" s="1" t="str">
        <f t="shared" ref="BA569:BB583" si="791">E569</f>
        <v>D05115</v>
      </c>
      <c r="BB569" s="1" t="str">
        <f t="shared" si="791"/>
        <v>PILLE ÖÖPIK</v>
      </c>
      <c r="BC569" s="1">
        <f t="shared" ref="BC569:BC583" si="792">C569</f>
        <v>50024</v>
      </c>
      <c r="BE569" s="1">
        <v>71200013</v>
      </c>
      <c r="BG569" s="1" t="str">
        <f t="shared" ref="BG569:BG583" si="793">$BG$1&amp;3062</f>
        <v>000000000000003062</v>
      </c>
      <c r="BH569" s="1">
        <f>VLOOKUP($AB569,[3]SAP!$AN$4:$AU$7387,4,0)</f>
        <v>2026</v>
      </c>
      <c r="BI569" s="1" t="str">
        <f>VLOOKUP($AB569,[3]SAP!$AN$4:$AU$7387,5,0)</f>
        <v>2026-PRL1-50024</v>
      </c>
      <c r="BJ569" s="1">
        <f>VLOOKUP($AB569,[3]SAP!$AN$4:$AU$7387,6,0)</f>
        <v>1</v>
      </c>
      <c r="BK569" s="1" t="str">
        <f>VLOOKUP($AB569,[3]SAP!$AN$4:$AU$7387,7,0)</f>
        <v>TK044</v>
      </c>
      <c r="BL569" s="1" t="str">
        <f>VLOOKUP($AB569,[3]SAP!$AN$4:$AU$7387,8,0)</f>
        <v>#</v>
      </c>
      <c r="BM569" s="1">
        <f t="shared" ref="BM569:BM583" si="794">K569</f>
        <v>1.0000000000000002</v>
      </c>
      <c r="BN569" s="1">
        <v>1</v>
      </c>
      <c r="BO569" s="16">
        <v>1306.2000000000003</v>
      </c>
      <c r="BP569" s="15">
        <f t="shared" ref="BP569:BP583" si="795">L569</f>
        <v>1306.2000000000003</v>
      </c>
      <c r="BQ569" s="1">
        <v>1</v>
      </c>
      <c r="BR569" s="1">
        <v>1</v>
      </c>
      <c r="BS569" s="1">
        <v>1</v>
      </c>
      <c r="BT569" s="1">
        <v>1</v>
      </c>
      <c r="BU569" s="1">
        <v>1</v>
      </c>
      <c r="BV569" s="1">
        <v>1</v>
      </c>
      <c r="BW569" s="1">
        <v>1</v>
      </c>
      <c r="BX569" s="1">
        <v>1</v>
      </c>
      <c r="BY569" s="1">
        <v>1</v>
      </c>
    </row>
    <row r="570" spans="1:77" x14ac:dyDescent="0.25">
      <c r="A570" s="12" t="str">
        <f t="shared" si="781"/>
        <v>50024N0140D05066</v>
      </c>
      <c r="B570" s="1">
        <v>10724168</v>
      </c>
      <c r="C570" s="12">
        <v>50024</v>
      </c>
      <c r="D570" s="1" t="s">
        <v>2647</v>
      </c>
      <c r="E570" s="1" t="s">
        <v>2652</v>
      </c>
      <c r="F570" s="1" t="s">
        <v>2653</v>
      </c>
      <c r="G570" s="1">
        <v>3069</v>
      </c>
      <c r="H570" s="1" t="s">
        <v>2654</v>
      </c>
      <c r="I570" s="1">
        <v>1</v>
      </c>
      <c r="J570" s="15">
        <v>7470.92</v>
      </c>
      <c r="K570" s="1">
        <v>1.0000000000000002</v>
      </c>
      <c r="L570" s="15">
        <v>1306.2000000000003</v>
      </c>
      <c r="M570" s="1">
        <v>8777.1200000000008</v>
      </c>
      <c r="N570" s="1"/>
      <c r="O570" s="12" t="str">
        <f>VLOOKUP(C570,'[1]minu seosed mai'!$E$3:$F$784,2,0)</f>
        <v>Ädala Perearstikeskus OÜ</v>
      </c>
      <c r="P570" s="12" t="str">
        <f>VLOOKUP(A570,'[2]minu seosed mai'!$A$3:$A$784,1,0)</f>
        <v>50024N0140D05066</v>
      </c>
      <c r="Q570" s="12"/>
      <c r="R570" s="12" t="str">
        <f>VLOOKUP(H570,'[2]minu seosed mai'!$B$3:$F$784,5,0)</f>
        <v>Ädala Perearstikeskus OÜ</v>
      </c>
      <c r="S570" s="12" t="s">
        <v>2646</v>
      </c>
      <c r="T570" s="12" t="s">
        <v>2655</v>
      </c>
      <c r="U570" s="12"/>
      <c r="V570" s="12" t="s">
        <v>2646</v>
      </c>
      <c r="X570" s="16">
        <f t="shared" si="782"/>
        <v>7470.92</v>
      </c>
      <c r="Y570" s="1" t="str">
        <f t="shared" si="783"/>
        <v>N0140</v>
      </c>
      <c r="Z570" s="1" t="str">
        <f t="shared" si="784"/>
        <v>D05066</v>
      </c>
      <c r="AB570" s="1">
        <f t="shared" si="785"/>
        <v>50024</v>
      </c>
      <c r="AC570" s="1" t="str">
        <f t="shared" si="785"/>
        <v>OÜ ÄDALA PEREARSTIKESKUS</v>
      </c>
      <c r="AD570" s="1">
        <f>VLOOKUP(G570,[2]abi!$A$2:$C$4,2,0)</f>
        <v>71200022</v>
      </c>
      <c r="AF570" s="1" t="str">
        <f t="shared" si="786"/>
        <v>000000000000003069</v>
      </c>
      <c r="AG570" s="1">
        <f>VLOOKUP($AB570,[3]SAP!AN$4:AU$7387,4,0)</f>
        <v>2026</v>
      </c>
      <c r="AH570" s="1" t="str">
        <f>VLOOKUP($AB570,[3]SAP!$AN$4:$AU$7387,5,0)</f>
        <v>2026-PRL1-50024</v>
      </c>
      <c r="AI570" s="1">
        <f>VLOOKUP($AB570,[3]SAP!$AN$4:$AU$7387,6,0)</f>
        <v>1</v>
      </c>
      <c r="AJ570" s="1" t="str">
        <f>VLOOKUP($AB570,[3]SAP!$AN$4:$AU$7387,7,0)</f>
        <v>TK044</v>
      </c>
      <c r="AK570" s="1" t="str">
        <f>VLOOKUP($AB570,[3]SAP!$AN$4:$AU$7387,8,0)</f>
        <v>#</v>
      </c>
      <c r="AL570" s="1">
        <f t="shared" si="787"/>
        <v>1</v>
      </c>
      <c r="AM570" s="1">
        <v>1</v>
      </c>
      <c r="AN570" s="16">
        <f t="shared" si="788"/>
        <v>7470.92</v>
      </c>
      <c r="AO570" s="16">
        <f t="shared" si="789"/>
        <v>7470.92</v>
      </c>
      <c r="AP570" s="1">
        <v>1</v>
      </c>
      <c r="AQ570" s="1">
        <v>1</v>
      </c>
      <c r="AR570" s="1">
        <v>1</v>
      </c>
      <c r="AS570" s="1">
        <v>1</v>
      </c>
      <c r="AT570" s="1">
        <v>1</v>
      </c>
      <c r="AU570" s="1">
        <v>1</v>
      </c>
      <c r="AV570" s="1">
        <v>1</v>
      </c>
      <c r="AW570" s="1">
        <v>1</v>
      </c>
      <c r="AX570" s="1">
        <v>1</v>
      </c>
      <c r="AZ570" s="1" t="str">
        <f t="shared" si="790"/>
        <v>N0140</v>
      </c>
      <c r="BA570" s="1" t="str">
        <f t="shared" si="791"/>
        <v>D05066</v>
      </c>
      <c r="BB570" s="1" t="str">
        <f t="shared" si="791"/>
        <v>ANNELY KASE</v>
      </c>
      <c r="BC570" s="1">
        <f t="shared" si="792"/>
        <v>50024</v>
      </c>
      <c r="BE570" s="1">
        <v>71200013</v>
      </c>
      <c r="BG570" s="1" t="str">
        <f t="shared" si="793"/>
        <v>000000000000003062</v>
      </c>
      <c r="BH570" s="1">
        <f>VLOOKUP($AB570,[3]SAP!$AN$4:$AU$7387,4,0)</f>
        <v>2026</v>
      </c>
      <c r="BI570" s="1" t="str">
        <f>VLOOKUP($AB570,[3]SAP!$AN$4:$AU$7387,5,0)</f>
        <v>2026-PRL1-50024</v>
      </c>
      <c r="BJ570" s="1">
        <f>VLOOKUP($AB570,[3]SAP!$AN$4:$AU$7387,6,0)</f>
        <v>1</v>
      </c>
      <c r="BK570" s="1" t="str">
        <f>VLOOKUP($AB570,[3]SAP!$AN$4:$AU$7387,7,0)</f>
        <v>TK044</v>
      </c>
      <c r="BL570" s="1" t="str">
        <f>VLOOKUP($AB570,[3]SAP!$AN$4:$AU$7387,8,0)</f>
        <v>#</v>
      </c>
      <c r="BM570" s="1">
        <f t="shared" si="794"/>
        <v>1.0000000000000002</v>
      </c>
      <c r="BN570" s="1">
        <v>1</v>
      </c>
      <c r="BO570" s="16">
        <v>1306.2000000000003</v>
      </c>
      <c r="BP570" s="15">
        <f t="shared" si="795"/>
        <v>1306.2000000000003</v>
      </c>
      <c r="BQ570" s="1">
        <v>1</v>
      </c>
      <c r="BR570" s="1">
        <v>1</v>
      </c>
      <c r="BS570" s="1">
        <v>1</v>
      </c>
      <c r="BT570" s="1">
        <v>1</v>
      </c>
      <c r="BU570" s="1">
        <v>1</v>
      </c>
      <c r="BV570" s="1">
        <v>1</v>
      </c>
      <c r="BW570" s="1">
        <v>1</v>
      </c>
      <c r="BX570" s="1">
        <v>1</v>
      </c>
      <c r="BY570" s="1">
        <v>1</v>
      </c>
    </row>
    <row r="571" spans="1:77" x14ac:dyDescent="0.25">
      <c r="A571" s="12" t="str">
        <f t="shared" si="781"/>
        <v>50380N0387D06855</v>
      </c>
      <c r="B571" s="1">
        <v>10838106</v>
      </c>
      <c r="C571" s="12">
        <v>50380</v>
      </c>
      <c r="D571" s="1" t="s">
        <v>2656</v>
      </c>
      <c r="E571" s="1" t="s">
        <v>2657</v>
      </c>
      <c r="F571" s="1" t="s">
        <v>2658</v>
      </c>
      <c r="G571" s="1">
        <v>3069</v>
      </c>
      <c r="H571" s="1" t="s">
        <v>2659</v>
      </c>
      <c r="I571" s="1">
        <v>1</v>
      </c>
      <c r="J571" s="15">
        <v>7470.92</v>
      </c>
      <c r="K571" s="1">
        <v>0.4</v>
      </c>
      <c r="L571" s="15">
        <v>522.48</v>
      </c>
      <c r="M571" s="1">
        <v>7993.4</v>
      </c>
      <c r="N571" s="1"/>
      <c r="O571" s="12" t="str">
        <f>VLOOKUP(C571,'[1]minu seosed mai'!$E$3:$F$784,2,0)</f>
        <v>OÜ Ülejõe Perearst</v>
      </c>
      <c r="P571" s="12" t="str">
        <f>VLOOKUP(A571,'[2]minu seosed mai'!$A$3:$A$784,1,0)</f>
        <v>50380N0387D06855</v>
      </c>
      <c r="Q571" s="12"/>
      <c r="R571" s="12" t="str">
        <f>VLOOKUP(H571,'[2]minu seosed mai'!$B$3:$F$784,5,0)</f>
        <v>OÜ Ülejõe Perearst</v>
      </c>
      <c r="S571" s="12" t="s">
        <v>2656</v>
      </c>
      <c r="T571" s="12" t="s">
        <v>2660</v>
      </c>
      <c r="U571" s="12"/>
      <c r="V571" s="12" t="s">
        <v>2656</v>
      </c>
      <c r="X571" s="16">
        <f t="shared" si="782"/>
        <v>7470.92</v>
      </c>
      <c r="Y571" s="1" t="str">
        <f t="shared" si="783"/>
        <v>N0387</v>
      </c>
      <c r="Z571" s="1" t="str">
        <f t="shared" si="784"/>
        <v>D06855</v>
      </c>
      <c r="AB571" s="1">
        <f t="shared" si="785"/>
        <v>50380</v>
      </c>
      <c r="AC571" s="1" t="str">
        <f t="shared" si="785"/>
        <v>OÜ Ülejõe Perearst</v>
      </c>
      <c r="AD571" s="1">
        <f>VLOOKUP(G571,[2]abi!$A$2:$C$4,2,0)</f>
        <v>71200022</v>
      </c>
      <c r="AF571" s="1" t="str">
        <f t="shared" si="786"/>
        <v>000000000000003069</v>
      </c>
      <c r="AG571" s="1">
        <f>VLOOKUP($AB571,[3]SAP!AN$4:AU$7387,4,0)</f>
        <v>2026</v>
      </c>
      <c r="AH571" s="1" t="str">
        <f>VLOOKUP($AB571,[3]SAP!$AN$4:$AU$7387,5,0)</f>
        <v>2026-PRL1-50380</v>
      </c>
      <c r="AI571" s="1" t="str">
        <f>VLOOKUP($AB571,[3]SAP!$AN$4:$AU$7387,6,0)</f>
        <v>#</v>
      </c>
      <c r="AJ571" s="1" t="str">
        <f>VLOOKUP($AB571,[3]SAP!$AN$4:$AU$7387,7,0)</f>
        <v>#</v>
      </c>
      <c r="AK571" s="1" t="str">
        <f>VLOOKUP($AB571,[3]SAP!$AN$4:$AU$7387,8,0)</f>
        <v>#</v>
      </c>
      <c r="AL571" s="1">
        <f t="shared" si="787"/>
        <v>1</v>
      </c>
      <c r="AM571" s="1">
        <v>1</v>
      </c>
      <c r="AN571" s="16">
        <f t="shared" si="788"/>
        <v>7470.92</v>
      </c>
      <c r="AO571" s="16">
        <f t="shared" si="789"/>
        <v>7470.92</v>
      </c>
      <c r="AP571" s="1">
        <v>1</v>
      </c>
      <c r="AQ571" s="1">
        <v>1</v>
      </c>
      <c r="AR571" s="1">
        <v>1</v>
      </c>
      <c r="AS571" s="1">
        <v>1</v>
      </c>
      <c r="AT571" s="1">
        <v>1</v>
      </c>
      <c r="AU571" s="1">
        <v>1</v>
      </c>
      <c r="AV571" s="1">
        <v>1</v>
      </c>
      <c r="AW571" s="1">
        <v>1</v>
      </c>
      <c r="AX571" s="1">
        <v>1</v>
      </c>
      <c r="AZ571" s="1" t="str">
        <f t="shared" si="790"/>
        <v>N0387</v>
      </c>
      <c r="BA571" s="1" t="str">
        <f t="shared" si="791"/>
        <v>D06855</v>
      </c>
      <c r="BB571" s="1" t="str">
        <f t="shared" si="791"/>
        <v>MADLI ALANURM</v>
      </c>
      <c r="BC571" s="1">
        <f t="shared" si="792"/>
        <v>50380</v>
      </c>
      <c r="BE571" s="1">
        <v>71200013</v>
      </c>
      <c r="BG571" s="1" t="str">
        <f t="shared" si="793"/>
        <v>000000000000003062</v>
      </c>
      <c r="BH571" s="1">
        <f>VLOOKUP($AB571,[3]SAP!$AN$4:$AU$7387,4,0)</f>
        <v>2026</v>
      </c>
      <c r="BI571" s="1" t="str">
        <f>VLOOKUP($AB571,[3]SAP!$AN$4:$AU$7387,5,0)</f>
        <v>2026-PRL1-50380</v>
      </c>
      <c r="BJ571" s="1" t="str">
        <f>VLOOKUP($AB571,[3]SAP!$AN$4:$AU$7387,6,0)</f>
        <v>#</v>
      </c>
      <c r="BK571" s="1" t="str">
        <f>VLOOKUP($AB571,[3]SAP!$AN$4:$AU$7387,7,0)</f>
        <v>#</v>
      </c>
      <c r="BL571" s="1" t="str">
        <f>VLOOKUP($AB571,[3]SAP!$AN$4:$AU$7387,8,0)</f>
        <v>#</v>
      </c>
      <c r="BM571" s="1">
        <f t="shared" si="794"/>
        <v>0.4</v>
      </c>
      <c r="BN571" s="1">
        <v>1</v>
      </c>
      <c r="BO571" s="16">
        <v>1306.2000000000003</v>
      </c>
      <c r="BP571" s="15">
        <f t="shared" si="795"/>
        <v>522.48</v>
      </c>
      <c r="BQ571" s="1">
        <v>1</v>
      </c>
      <c r="BR571" s="1">
        <v>1</v>
      </c>
      <c r="BS571" s="1">
        <v>1</v>
      </c>
      <c r="BT571" s="1">
        <v>1</v>
      </c>
      <c r="BU571" s="1">
        <v>1</v>
      </c>
      <c r="BV571" s="1">
        <v>1</v>
      </c>
      <c r="BW571" s="1">
        <v>1</v>
      </c>
      <c r="BX571" s="1">
        <v>1</v>
      </c>
      <c r="BY571" s="1">
        <v>1</v>
      </c>
    </row>
    <row r="572" spans="1:77" x14ac:dyDescent="0.25">
      <c r="A572" s="12" t="str">
        <f t="shared" si="781"/>
        <v>50380N0388D04080</v>
      </c>
      <c r="B572" s="1">
        <v>10838106</v>
      </c>
      <c r="C572" s="12">
        <v>50380</v>
      </c>
      <c r="D572" s="1" t="s">
        <v>2656</v>
      </c>
      <c r="E572" s="1" t="s">
        <v>2661</v>
      </c>
      <c r="F572" s="1" t="s">
        <v>2662</v>
      </c>
      <c r="G572" s="1">
        <v>3069</v>
      </c>
      <c r="H572" s="1" t="s">
        <v>2663</v>
      </c>
      <c r="I572" s="1">
        <v>1</v>
      </c>
      <c r="J572" s="15">
        <v>7470.92</v>
      </c>
      <c r="K572" s="1">
        <v>0.4</v>
      </c>
      <c r="L572" s="15">
        <v>522.48</v>
      </c>
      <c r="M572" s="1">
        <v>7993.4</v>
      </c>
      <c r="N572" s="1"/>
      <c r="O572" s="12" t="str">
        <f>VLOOKUP(C572,'[1]minu seosed mai'!$E$3:$F$784,2,0)</f>
        <v>OÜ Ülejõe Perearst</v>
      </c>
      <c r="P572" s="12" t="str">
        <f>VLOOKUP(A572,'[2]minu seosed mai'!$A$3:$A$784,1,0)</f>
        <v>50380N0388D04080</v>
      </c>
      <c r="Q572" s="12"/>
      <c r="R572" s="12" t="str">
        <f>VLOOKUP(H572,'[2]minu seosed mai'!$B$3:$F$784,5,0)</f>
        <v>OÜ Ülejõe Perearst</v>
      </c>
      <c r="S572" s="12" t="s">
        <v>2656</v>
      </c>
      <c r="T572" s="12" t="s">
        <v>2664</v>
      </c>
      <c r="U572" s="12"/>
      <c r="V572" s="12" t="s">
        <v>2656</v>
      </c>
      <c r="X572" s="16">
        <f t="shared" si="782"/>
        <v>7470.92</v>
      </c>
      <c r="Y572" s="1" t="str">
        <f t="shared" si="783"/>
        <v>N0388</v>
      </c>
      <c r="Z572" s="1" t="str">
        <f t="shared" si="784"/>
        <v>D04080</v>
      </c>
      <c r="AB572" s="1">
        <f t="shared" si="785"/>
        <v>50380</v>
      </c>
      <c r="AC572" s="1" t="str">
        <f t="shared" si="785"/>
        <v>OÜ Ülejõe Perearst</v>
      </c>
      <c r="AD572" s="1">
        <f>VLOOKUP(G572,[2]abi!$A$2:$C$4,2,0)</f>
        <v>71200022</v>
      </c>
      <c r="AF572" s="1" t="str">
        <f t="shared" si="786"/>
        <v>000000000000003069</v>
      </c>
      <c r="AG572" s="1">
        <f>VLOOKUP($AB572,[3]SAP!AN$4:AU$7387,4,0)</f>
        <v>2026</v>
      </c>
      <c r="AH572" s="1" t="str">
        <f>VLOOKUP($AB572,[3]SAP!$AN$4:$AU$7387,5,0)</f>
        <v>2026-PRL1-50380</v>
      </c>
      <c r="AI572" s="1" t="str">
        <f>VLOOKUP($AB572,[3]SAP!$AN$4:$AU$7387,6,0)</f>
        <v>#</v>
      </c>
      <c r="AJ572" s="1" t="str">
        <f>VLOOKUP($AB572,[3]SAP!$AN$4:$AU$7387,7,0)</f>
        <v>#</v>
      </c>
      <c r="AK572" s="1" t="str">
        <f>VLOOKUP($AB572,[3]SAP!$AN$4:$AU$7387,8,0)</f>
        <v>#</v>
      </c>
      <c r="AL572" s="1">
        <f t="shared" si="787"/>
        <v>1</v>
      </c>
      <c r="AM572" s="1">
        <v>1</v>
      </c>
      <c r="AN572" s="16">
        <f t="shared" si="788"/>
        <v>7470.92</v>
      </c>
      <c r="AO572" s="16">
        <f t="shared" si="789"/>
        <v>7470.92</v>
      </c>
      <c r="AP572" s="1">
        <v>1</v>
      </c>
      <c r="AQ572" s="1">
        <v>1</v>
      </c>
      <c r="AR572" s="1">
        <v>1</v>
      </c>
      <c r="AS572" s="1">
        <v>1</v>
      </c>
      <c r="AT572" s="1">
        <v>1</v>
      </c>
      <c r="AU572" s="1">
        <v>1</v>
      </c>
      <c r="AV572" s="1">
        <v>1</v>
      </c>
      <c r="AW572" s="1">
        <v>1</v>
      </c>
      <c r="AX572" s="1">
        <v>1</v>
      </c>
      <c r="AZ572" s="1" t="str">
        <f t="shared" si="790"/>
        <v>N0388</v>
      </c>
      <c r="BA572" s="1" t="str">
        <f t="shared" si="791"/>
        <v>D04080</v>
      </c>
      <c r="BB572" s="1" t="str">
        <f t="shared" si="791"/>
        <v>AIMA OLVIK</v>
      </c>
      <c r="BC572" s="1">
        <f t="shared" si="792"/>
        <v>50380</v>
      </c>
      <c r="BE572" s="1">
        <v>71200013</v>
      </c>
      <c r="BG572" s="1" t="str">
        <f t="shared" si="793"/>
        <v>000000000000003062</v>
      </c>
      <c r="BH572" s="1">
        <f>VLOOKUP($AB572,[3]SAP!$AN$4:$AU$7387,4,0)</f>
        <v>2026</v>
      </c>
      <c r="BI572" s="1" t="str">
        <f>VLOOKUP($AB572,[3]SAP!$AN$4:$AU$7387,5,0)</f>
        <v>2026-PRL1-50380</v>
      </c>
      <c r="BJ572" s="1" t="str">
        <f>VLOOKUP($AB572,[3]SAP!$AN$4:$AU$7387,6,0)</f>
        <v>#</v>
      </c>
      <c r="BK572" s="1" t="str">
        <f>VLOOKUP($AB572,[3]SAP!$AN$4:$AU$7387,7,0)</f>
        <v>#</v>
      </c>
      <c r="BL572" s="1" t="str">
        <f>VLOOKUP($AB572,[3]SAP!$AN$4:$AU$7387,8,0)</f>
        <v>#</v>
      </c>
      <c r="BM572" s="1">
        <f t="shared" si="794"/>
        <v>0.4</v>
      </c>
      <c r="BN572" s="1">
        <v>1</v>
      </c>
      <c r="BO572" s="16">
        <v>1306.2000000000003</v>
      </c>
      <c r="BP572" s="15">
        <f t="shared" si="795"/>
        <v>522.48</v>
      </c>
      <c r="BQ572" s="1">
        <v>1</v>
      </c>
      <c r="BR572" s="1">
        <v>1</v>
      </c>
      <c r="BS572" s="1">
        <v>1</v>
      </c>
      <c r="BT572" s="1">
        <v>1</v>
      </c>
      <c r="BU572" s="1">
        <v>1</v>
      </c>
      <c r="BV572" s="1">
        <v>1</v>
      </c>
      <c r="BW572" s="1">
        <v>1</v>
      </c>
      <c r="BX572" s="1">
        <v>1</v>
      </c>
      <c r="BY572" s="1">
        <v>1</v>
      </c>
    </row>
    <row r="573" spans="1:77" x14ac:dyDescent="0.25">
      <c r="A573" s="12" t="str">
        <f t="shared" si="781"/>
        <v>50380N0389D04216</v>
      </c>
      <c r="B573" s="1">
        <v>10838106</v>
      </c>
      <c r="C573" s="12">
        <v>50380</v>
      </c>
      <c r="D573" s="1" t="s">
        <v>2656</v>
      </c>
      <c r="E573" s="1" t="s">
        <v>2665</v>
      </c>
      <c r="F573" s="1" t="s">
        <v>2666</v>
      </c>
      <c r="G573" s="1">
        <v>3061</v>
      </c>
      <c r="H573" s="1" t="s">
        <v>2667</v>
      </c>
      <c r="I573" s="1">
        <v>0.8</v>
      </c>
      <c r="J573" s="15">
        <v>4772.7839999999997</v>
      </c>
      <c r="K573" s="1">
        <v>0.4</v>
      </c>
      <c r="L573" s="15">
        <v>522.48</v>
      </c>
      <c r="M573" s="1">
        <v>5295.2639999999992</v>
      </c>
      <c r="N573" s="1"/>
      <c r="O573" s="12" t="str">
        <f>VLOOKUP(C573,'[1]minu seosed mai'!$E$3:$F$784,2,0)</f>
        <v>OÜ Ülejõe Perearst</v>
      </c>
      <c r="P573" s="12" t="str">
        <f>VLOOKUP(A573,'[2]minu seosed mai'!$A$3:$A$784,1,0)</f>
        <v>50380N0389D04216</v>
      </c>
      <c r="Q573" s="12"/>
      <c r="R573" s="12" t="str">
        <f>VLOOKUP(H573,'[2]minu seosed mai'!$B$3:$F$784,5,0)</f>
        <v>OÜ Ülejõe Perearst</v>
      </c>
      <c r="S573" s="12" t="s">
        <v>2656</v>
      </c>
      <c r="T573" s="12" t="s">
        <v>2668</v>
      </c>
      <c r="U573" s="12"/>
      <c r="V573" s="12" t="s">
        <v>2656</v>
      </c>
      <c r="X573" s="16">
        <f t="shared" si="782"/>
        <v>5965.98</v>
      </c>
      <c r="Y573" s="1" t="str">
        <f t="shared" si="783"/>
        <v>N0389</v>
      </c>
      <c r="Z573" s="1" t="str">
        <f t="shared" si="784"/>
        <v>D04216</v>
      </c>
      <c r="AB573" s="1">
        <f t="shared" si="785"/>
        <v>50380</v>
      </c>
      <c r="AC573" s="1" t="str">
        <f t="shared" si="785"/>
        <v>OÜ Ülejõe Perearst</v>
      </c>
      <c r="AD573" s="1">
        <f>VLOOKUP(G573,[2]abi!$A$2:$C$4,2,0)</f>
        <v>71200012</v>
      </c>
      <c r="AF573" s="1" t="str">
        <f t="shared" si="786"/>
        <v>000000000000003061</v>
      </c>
      <c r="AG573" s="1">
        <f>VLOOKUP($AB573,[3]SAP!AN$4:AU$7387,4,0)</f>
        <v>2026</v>
      </c>
      <c r="AH573" s="1" t="str">
        <f>VLOOKUP($AB573,[3]SAP!$AN$4:$AU$7387,5,0)</f>
        <v>2026-PRL1-50380</v>
      </c>
      <c r="AI573" s="1" t="str">
        <f>VLOOKUP($AB573,[3]SAP!$AN$4:$AU$7387,6,0)</f>
        <v>#</v>
      </c>
      <c r="AJ573" s="1" t="str">
        <f>VLOOKUP($AB573,[3]SAP!$AN$4:$AU$7387,7,0)</f>
        <v>#</v>
      </c>
      <c r="AK573" s="1" t="str">
        <f>VLOOKUP($AB573,[3]SAP!$AN$4:$AU$7387,8,0)</f>
        <v>#</v>
      </c>
      <c r="AL573" s="1">
        <f t="shared" si="787"/>
        <v>0.8</v>
      </c>
      <c r="AM573" s="1">
        <v>1</v>
      </c>
      <c r="AN573" s="16">
        <f t="shared" si="788"/>
        <v>5965.98</v>
      </c>
      <c r="AO573" s="16">
        <f t="shared" si="789"/>
        <v>4772.7839999999997</v>
      </c>
      <c r="AP573" s="1">
        <v>1</v>
      </c>
      <c r="AQ573" s="1">
        <v>1</v>
      </c>
      <c r="AR573" s="1">
        <v>1</v>
      </c>
      <c r="AS573" s="1">
        <v>1</v>
      </c>
      <c r="AT573" s="1">
        <v>1</v>
      </c>
      <c r="AU573" s="1">
        <v>1</v>
      </c>
      <c r="AV573" s="1">
        <v>1</v>
      </c>
      <c r="AW573" s="1">
        <v>1</v>
      </c>
      <c r="AX573" s="1">
        <v>1</v>
      </c>
      <c r="AZ573" s="1" t="str">
        <f t="shared" si="790"/>
        <v>N0389</v>
      </c>
      <c r="BA573" s="1" t="str">
        <f t="shared" si="791"/>
        <v>D04216</v>
      </c>
      <c r="BB573" s="1" t="str">
        <f t="shared" si="791"/>
        <v>LILIT ALAKÜLA</v>
      </c>
      <c r="BC573" s="1">
        <f t="shared" si="792"/>
        <v>50380</v>
      </c>
      <c r="BE573" s="1">
        <v>71200013</v>
      </c>
      <c r="BG573" s="1" t="str">
        <f t="shared" si="793"/>
        <v>000000000000003062</v>
      </c>
      <c r="BH573" s="1">
        <f>VLOOKUP($AB573,[3]SAP!$AN$4:$AU$7387,4,0)</f>
        <v>2026</v>
      </c>
      <c r="BI573" s="1" t="str">
        <f>VLOOKUP($AB573,[3]SAP!$AN$4:$AU$7387,5,0)</f>
        <v>2026-PRL1-50380</v>
      </c>
      <c r="BJ573" s="1" t="str">
        <f>VLOOKUP($AB573,[3]SAP!$AN$4:$AU$7387,6,0)</f>
        <v>#</v>
      </c>
      <c r="BK573" s="1" t="str">
        <f>VLOOKUP($AB573,[3]SAP!$AN$4:$AU$7387,7,0)</f>
        <v>#</v>
      </c>
      <c r="BL573" s="1" t="str">
        <f>VLOOKUP($AB573,[3]SAP!$AN$4:$AU$7387,8,0)</f>
        <v>#</v>
      </c>
      <c r="BM573" s="1">
        <f t="shared" si="794"/>
        <v>0.4</v>
      </c>
      <c r="BN573" s="1">
        <v>1</v>
      </c>
      <c r="BO573" s="16">
        <v>1306.2000000000003</v>
      </c>
      <c r="BP573" s="15">
        <f t="shared" si="795"/>
        <v>522.48</v>
      </c>
      <c r="BQ573" s="1">
        <v>1</v>
      </c>
      <c r="BR573" s="1">
        <v>1</v>
      </c>
      <c r="BS573" s="1">
        <v>1</v>
      </c>
      <c r="BT573" s="1">
        <v>1</v>
      </c>
      <c r="BU573" s="1">
        <v>1</v>
      </c>
      <c r="BV573" s="1">
        <v>1</v>
      </c>
      <c r="BW573" s="1">
        <v>1</v>
      </c>
      <c r="BX573" s="1">
        <v>1</v>
      </c>
      <c r="BY573" s="1">
        <v>1</v>
      </c>
    </row>
    <row r="574" spans="1:77" x14ac:dyDescent="0.25">
      <c r="A574" s="12" t="str">
        <f t="shared" si="781"/>
        <v>50380N0397D04082</v>
      </c>
      <c r="B574" s="1">
        <v>10838106</v>
      </c>
      <c r="C574" s="12">
        <v>50380</v>
      </c>
      <c r="D574" s="1" t="s">
        <v>2656</v>
      </c>
      <c r="E574" s="1" t="s">
        <v>2669</v>
      </c>
      <c r="F574" s="1" t="s">
        <v>2670</v>
      </c>
      <c r="G574" s="1">
        <v>3069</v>
      </c>
      <c r="H574" s="1" t="s">
        <v>2671</v>
      </c>
      <c r="I574" s="1">
        <v>1</v>
      </c>
      <c r="J574" s="15">
        <v>7470.92</v>
      </c>
      <c r="K574" s="1">
        <v>0.4</v>
      </c>
      <c r="L574" s="15">
        <v>522.48</v>
      </c>
      <c r="M574" s="1">
        <v>7993.4</v>
      </c>
      <c r="N574" s="1"/>
      <c r="O574" s="12" t="str">
        <f>VLOOKUP(C574,'[1]minu seosed mai'!$E$3:$F$784,2,0)</f>
        <v>OÜ Ülejõe Perearst</v>
      </c>
      <c r="P574" s="12" t="str">
        <f>VLOOKUP(A574,'[2]minu seosed mai'!$A$3:$A$784,1,0)</f>
        <v>50380N0397D04082</v>
      </c>
      <c r="Q574" s="12"/>
      <c r="R574" s="12" t="str">
        <f>VLOOKUP(H574,'[2]minu seosed mai'!$B$3:$F$784,5,0)</f>
        <v>OÜ Ülejõe Perearst</v>
      </c>
      <c r="S574" s="12" t="s">
        <v>2656</v>
      </c>
      <c r="T574" s="12" t="s">
        <v>2672</v>
      </c>
      <c r="U574" s="12"/>
      <c r="V574" s="12" t="s">
        <v>2656</v>
      </c>
      <c r="X574" s="16">
        <f t="shared" si="782"/>
        <v>7470.92</v>
      </c>
      <c r="Y574" s="1" t="str">
        <f t="shared" si="783"/>
        <v>N0397</v>
      </c>
      <c r="Z574" s="1" t="str">
        <f t="shared" si="784"/>
        <v>D04082</v>
      </c>
      <c r="AB574" s="1">
        <f t="shared" si="785"/>
        <v>50380</v>
      </c>
      <c r="AC574" s="1" t="str">
        <f t="shared" si="785"/>
        <v>OÜ Ülejõe Perearst</v>
      </c>
      <c r="AD574" s="1">
        <f>VLOOKUP(G574,[2]abi!$A$2:$C$4,2,0)</f>
        <v>71200022</v>
      </c>
      <c r="AF574" s="1" t="str">
        <f t="shared" si="786"/>
        <v>000000000000003069</v>
      </c>
      <c r="AG574" s="1">
        <f>VLOOKUP($AB574,[3]SAP!AN$4:AU$7387,4,0)</f>
        <v>2026</v>
      </c>
      <c r="AH574" s="1" t="str">
        <f>VLOOKUP($AB574,[3]SAP!$AN$4:$AU$7387,5,0)</f>
        <v>2026-PRL1-50380</v>
      </c>
      <c r="AI574" s="1" t="str">
        <f>VLOOKUP($AB574,[3]SAP!$AN$4:$AU$7387,6,0)</f>
        <v>#</v>
      </c>
      <c r="AJ574" s="1" t="str">
        <f>VLOOKUP($AB574,[3]SAP!$AN$4:$AU$7387,7,0)</f>
        <v>#</v>
      </c>
      <c r="AK574" s="1" t="str">
        <f>VLOOKUP($AB574,[3]SAP!$AN$4:$AU$7387,8,0)</f>
        <v>#</v>
      </c>
      <c r="AL574" s="1">
        <f t="shared" si="787"/>
        <v>1</v>
      </c>
      <c r="AM574" s="1">
        <v>1</v>
      </c>
      <c r="AN574" s="16">
        <f t="shared" si="788"/>
        <v>7470.92</v>
      </c>
      <c r="AO574" s="16">
        <f t="shared" si="789"/>
        <v>7470.92</v>
      </c>
      <c r="AP574" s="1">
        <v>1</v>
      </c>
      <c r="AQ574" s="1">
        <v>1</v>
      </c>
      <c r="AR574" s="1">
        <v>1</v>
      </c>
      <c r="AS574" s="1">
        <v>1</v>
      </c>
      <c r="AT574" s="1">
        <v>1</v>
      </c>
      <c r="AU574" s="1">
        <v>1</v>
      </c>
      <c r="AV574" s="1">
        <v>1</v>
      </c>
      <c r="AW574" s="1">
        <v>1</v>
      </c>
      <c r="AX574" s="1">
        <v>1</v>
      </c>
      <c r="AZ574" s="1" t="str">
        <f t="shared" si="790"/>
        <v>N0397</v>
      </c>
      <c r="BA574" s="1" t="str">
        <f t="shared" si="791"/>
        <v>D04082</v>
      </c>
      <c r="BB574" s="1" t="str">
        <f t="shared" si="791"/>
        <v>TATJANA TŠUHNENKOVA</v>
      </c>
      <c r="BC574" s="1">
        <f t="shared" si="792"/>
        <v>50380</v>
      </c>
      <c r="BE574" s="1">
        <v>71200013</v>
      </c>
      <c r="BG574" s="1" t="str">
        <f t="shared" si="793"/>
        <v>000000000000003062</v>
      </c>
      <c r="BH574" s="1">
        <f>VLOOKUP($AB574,[3]SAP!$AN$4:$AU$7387,4,0)</f>
        <v>2026</v>
      </c>
      <c r="BI574" s="1" t="str">
        <f>VLOOKUP($AB574,[3]SAP!$AN$4:$AU$7387,5,0)</f>
        <v>2026-PRL1-50380</v>
      </c>
      <c r="BJ574" s="1" t="str">
        <f>VLOOKUP($AB574,[3]SAP!$AN$4:$AU$7387,6,0)</f>
        <v>#</v>
      </c>
      <c r="BK574" s="1" t="str">
        <f>VLOOKUP($AB574,[3]SAP!$AN$4:$AU$7387,7,0)</f>
        <v>#</v>
      </c>
      <c r="BL574" s="1" t="str">
        <f>VLOOKUP($AB574,[3]SAP!$AN$4:$AU$7387,8,0)</f>
        <v>#</v>
      </c>
      <c r="BM574" s="1">
        <f t="shared" si="794"/>
        <v>0.4</v>
      </c>
      <c r="BN574" s="1">
        <v>1</v>
      </c>
      <c r="BO574" s="16">
        <v>1306.2000000000003</v>
      </c>
      <c r="BP574" s="15">
        <f t="shared" si="795"/>
        <v>522.48</v>
      </c>
      <c r="BQ574" s="1">
        <v>1</v>
      </c>
      <c r="BR574" s="1">
        <v>1</v>
      </c>
      <c r="BS574" s="1">
        <v>1</v>
      </c>
      <c r="BT574" s="1">
        <v>1</v>
      </c>
      <c r="BU574" s="1">
        <v>1</v>
      </c>
      <c r="BV574" s="1">
        <v>1</v>
      </c>
      <c r="BW574" s="1">
        <v>1</v>
      </c>
      <c r="BX574" s="1">
        <v>1</v>
      </c>
      <c r="BY574" s="1">
        <v>1</v>
      </c>
    </row>
    <row r="575" spans="1:77" x14ac:dyDescent="0.25">
      <c r="A575" s="12" t="str">
        <f t="shared" si="781"/>
        <v>60099N0702D03768</v>
      </c>
      <c r="B575" s="1">
        <v>10946250</v>
      </c>
      <c r="C575" s="12">
        <v>60099</v>
      </c>
      <c r="D575" s="1" t="s">
        <v>2673</v>
      </c>
      <c r="E575" s="1" t="s">
        <v>2674</v>
      </c>
      <c r="F575" s="1" t="s">
        <v>2675</v>
      </c>
      <c r="G575" s="1">
        <v>3069</v>
      </c>
      <c r="H575" s="1" t="s">
        <v>2676</v>
      </c>
      <c r="I575" s="1">
        <v>0.8</v>
      </c>
      <c r="J575" s="15">
        <v>5976.7360000000008</v>
      </c>
      <c r="K575" s="1">
        <v>0.1</v>
      </c>
      <c r="L575" s="15">
        <v>130.62</v>
      </c>
      <c r="M575" s="1">
        <v>6107.3560000000007</v>
      </c>
      <c r="N575" s="1"/>
      <c r="O575" s="12" t="str">
        <f>VLOOKUP(C575,'[1]minu seosed mai'!$E$3:$F$784,2,0)</f>
        <v>OÜ Ülle Hansen</v>
      </c>
      <c r="P575" s="12" t="str">
        <f>VLOOKUP(A575,'[2]minu seosed mai'!$A$3:$A$784,1,0)</f>
        <v>60099N0702D03768</v>
      </c>
      <c r="Q575" s="12"/>
      <c r="R575" s="12" t="str">
        <f>VLOOKUP(H575,'[2]minu seosed mai'!$B$3:$F$784,5,0)</f>
        <v>OÜ Ülle Hansen</v>
      </c>
      <c r="S575" s="12" t="s">
        <v>2673</v>
      </c>
      <c r="T575" s="12" t="s">
        <v>2677</v>
      </c>
      <c r="U575" s="12"/>
      <c r="V575" s="12" t="s">
        <v>2673</v>
      </c>
      <c r="X575" s="16">
        <f t="shared" si="782"/>
        <v>7470.920000000001</v>
      </c>
      <c r="Y575" s="1" t="str">
        <f t="shared" si="783"/>
        <v>N0702</v>
      </c>
      <c r="Z575" s="1" t="str">
        <f t="shared" si="784"/>
        <v>D03768</v>
      </c>
      <c r="AB575" s="1">
        <f t="shared" si="785"/>
        <v>60099</v>
      </c>
      <c r="AC575" s="1" t="str">
        <f t="shared" si="785"/>
        <v>OÜ Ülle Hansen</v>
      </c>
      <c r="AD575" s="1">
        <f>VLOOKUP(G575,[2]abi!$A$2:$C$4,2,0)</f>
        <v>71200022</v>
      </c>
      <c r="AF575" s="1" t="str">
        <f t="shared" si="786"/>
        <v>000000000000003069</v>
      </c>
      <c r="AG575" s="1">
        <f>VLOOKUP($AB575,[3]SAP!AN$4:AU$7387,4,0)</f>
        <v>2026</v>
      </c>
      <c r="AH575" s="1" t="str">
        <f>VLOOKUP($AB575,[3]SAP!$AN$4:$AU$7387,5,0)</f>
        <v>2026-PRL1-60099</v>
      </c>
      <c r="AI575" s="1" t="str">
        <f>VLOOKUP($AB575,[3]SAP!$AN$4:$AU$7387,6,0)</f>
        <v>#</v>
      </c>
      <c r="AJ575" s="1" t="str">
        <f>VLOOKUP($AB575,[3]SAP!$AN$4:$AU$7387,7,0)</f>
        <v>#</v>
      </c>
      <c r="AK575" s="1" t="str">
        <f>VLOOKUP($AB575,[3]SAP!$AN$4:$AU$7387,8,0)</f>
        <v>#</v>
      </c>
      <c r="AL575" s="1">
        <f t="shared" si="787"/>
        <v>0.8</v>
      </c>
      <c r="AM575" s="1">
        <v>1</v>
      </c>
      <c r="AN575" s="16">
        <f t="shared" si="788"/>
        <v>7470.920000000001</v>
      </c>
      <c r="AO575" s="16">
        <f t="shared" si="789"/>
        <v>5976.7360000000008</v>
      </c>
      <c r="AP575" s="1">
        <v>1</v>
      </c>
      <c r="AQ575" s="1">
        <v>1</v>
      </c>
      <c r="AR575" s="1">
        <v>1</v>
      </c>
      <c r="AS575" s="1">
        <v>1</v>
      </c>
      <c r="AT575" s="1">
        <v>1</v>
      </c>
      <c r="AU575" s="1">
        <v>1</v>
      </c>
      <c r="AV575" s="1">
        <v>1</v>
      </c>
      <c r="AW575" s="1">
        <v>1</v>
      </c>
      <c r="AX575" s="1">
        <v>1</v>
      </c>
      <c r="AZ575" s="1" t="str">
        <f t="shared" si="790"/>
        <v>N0702</v>
      </c>
      <c r="BA575" s="1" t="str">
        <f t="shared" si="791"/>
        <v>D03768</v>
      </c>
      <c r="BB575" s="1" t="str">
        <f t="shared" si="791"/>
        <v>ÜLLE HANSEN</v>
      </c>
      <c r="BC575" s="1">
        <f t="shared" si="792"/>
        <v>60099</v>
      </c>
      <c r="BE575" s="1">
        <v>71200013</v>
      </c>
      <c r="BG575" s="1" t="str">
        <f t="shared" si="793"/>
        <v>000000000000003062</v>
      </c>
      <c r="BH575" s="1">
        <f>VLOOKUP($AB575,[3]SAP!$AN$4:$AU$7387,4,0)</f>
        <v>2026</v>
      </c>
      <c r="BI575" s="1" t="str">
        <f>VLOOKUP($AB575,[3]SAP!$AN$4:$AU$7387,5,0)</f>
        <v>2026-PRL1-60099</v>
      </c>
      <c r="BJ575" s="1" t="str">
        <f>VLOOKUP($AB575,[3]SAP!$AN$4:$AU$7387,6,0)</f>
        <v>#</v>
      </c>
      <c r="BK575" s="1" t="str">
        <f>VLOOKUP($AB575,[3]SAP!$AN$4:$AU$7387,7,0)</f>
        <v>#</v>
      </c>
      <c r="BL575" s="1" t="str">
        <f>VLOOKUP($AB575,[3]SAP!$AN$4:$AU$7387,8,0)</f>
        <v>#</v>
      </c>
      <c r="BM575" s="1">
        <f t="shared" si="794"/>
        <v>0.1</v>
      </c>
      <c r="BN575" s="1">
        <v>1</v>
      </c>
      <c r="BO575" s="16">
        <v>1306.2000000000003</v>
      </c>
      <c r="BP575" s="15">
        <f t="shared" si="795"/>
        <v>130.62</v>
      </c>
      <c r="BQ575" s="1">
        <v>1</v>
      </c>
      <c r="BR575" s="1">
        <v>1</v>
      </c>
      <c r="BS575" s="1">
        <v>1</v>
      </c>
      <c r="BT575" s="1">
        <v>1</v>
      </c>
      <c r="BU575" s="1">
        <v>1</v>
      </c>
      <c r="BV575" s="1">
        <v>1</v>
      </c>
      <c r="BW575" s="1">
        <v>1</v>
      </c>
      <c r="BX575" s="1">
        <v>1</v>
      </c>
      <c r="BY575" s="1">
        <v>1</v>
      </c>
    </row>
    <row r="576" spans="1:77" x14ac:dyDescent="0.25">
      <c r="A576" s="12" t="str">
        <f t="shared" si="781"/>
        <v>61380N0625D02946</v>
      </c>
      <c r="B576" s="1">
        <v>11075142</v>
      </c>
      <c r="C576" s="12">
        <v>61380</v>
      </c>
      <c r="D576" s="1" t="s">
        <v>2678</v>
      </c>
      <c r="E576" s="1" t="s">
        <v>2679</v>
      </c>
      <c r="F576" s="1" t="s">
        <v>2680</v>
      </c>
      <c r="G576" s="1">
        <v>3069</v>
      </c>
      <c r="H576" s="1" t="s">
        <v>2681</v>
      </c>
      <c r="I576" s="1">
        <v>1</v>
      </c>
      <c r="J576" s="15">
        <v>7470.92</v>
      </c>
      <c r="K576" s="1">
        <v>0.2</v>
      </c>
      <c r="L576" s="15">
        <v>261.24</v>
      </c>
      <c r="M576" s="1">
        <v>7732.16</v>
      </c>
      <c r="N576" s="1"/>
      <c r="O576" s="12" t="str">
        <f>VLOOKUP(C576,'[1]minu seosed mai'!$E$3:$F$784,2,0)</f>
        <v>PA Alusalu OÜ</v>
      </c>
      <c r="P576" s="12" t="str">
        <f>VLOOKUP(A576,'[2]minu seosed mai'!$A$3:$A$784,1,0)</f>
        <v>61380N0625D02946</v>
      </c>
      <c r="Q576" s="12"/>
      <c r="R576" s="12" t="str">
        <f>VLOOKUP(H576,'[2]minu seosed mai'!$B$3:$F$784,5,0)</f>
        <v>PA Alusalu OÜ</v>
      </c>
      <c r="S576" s="12" t="s">
        <v>2678</v>
      </c>
      <c r="T576" s="12" t="s">
        <v>2682</v>
      </c>
      <c r="U576" s="12"/>
      <c r="V576" s="12" t="s">
        <v>2678</v>
      </c>
      <c r="X576" s="16">
        <f t="shared" si="782"/>
        <v>7470.92</v>
      </c>
      <c r="Y576" s="1" t="str">
        <f t="shared" si="783"/>
        <v>N0625</v>
      </c>
      <c r="Z576" s="1" t="str">
        <f t="shared" si="784"/>
        <v>D02946</v>
      </c>
      <c r="AB576" s="1">
        <f t="shared" si="785"/>
        <v>61380</v>
      </c>
      <c r="AC576" s="1" t="str">
        <f t="shared" si="785"/>
        <v>PA Alusalu OÜ</v>
      </c>
      <c r="AD576" s="1">
        <f>VLOOKUP(G576,[2]abi!$A$2:$C$4,2,0)</f>
        <v>71200022</v>
      </c>
      <c r="AF576" s="1" t="str">
        <f t="shared" si="786"/>
        <v>000000000000003069</v>
      </c>
      <c r="AG576" s="1">
        <f>VLOOKUP($AB576,[3]SAP!AN$4:AU$7387,4,0)</f>
        <v>2026</v>
      </c>
      <c r="AH576" s="1" t="str">
        <f>VLOOKUP($AB576,[3]SAP!$AN$4:$AU$7387,5,0)</f>
        <v>2026-PRL1-61380</v>
      </c>
      <c r="AI576" s="1">
        <f>VLOOKUP($AB576,[3]SAP!$AN$4:$AU$7387,6,0)</f>
        <v>1</v>
      </c>
      <c r="AJ576" s="1" t="str">
        <f>VLOOKUP($AB576,[3]SAP!$AN$4:$AU$7387,7,0)</f>
        <v>TK021</v>
      </c>
      <c r="AK576" s="1" t="str">
        <f>VLOOKUP($AB576,[3]SAP!$AN$4:$AU$7387,8,0)</f>
        <v>#</v>
      </c>
      <c r="AL576" s="1">
        <f t="shared" si="787"/>
        <v>1</v>
      </c>
      <c r="AM576" s="1">
        <v>1</v>
      </c>
      <c r="AN576" s="16">
        <f t="shared" si="788"/>
        <v>7470.92</v>
      </c>
      <c r="AO576" s="16">
        <f t="shared" si="789"/>
        <v>7470.92</v>
      </c>
      <c r="AP576" s="1">
        <v>1</v>
      </c>
      <c r="AQ576" s="1">
        <v>1</v>
      </c>
      <c r="AR576" s="1">
        <v>1</v>
      </c>
      <c r="AS576" s="1">
        <v>1</v>
      </c>
      <c r="AT576" s="1">
        <v>1</v>
      </c>
      <c r="AU576" s="1">
        <v>1</v>
      </c>
      <c r="AV576" s="1">
        <v>1</v>
      </c>
      <c r="AW576" s="1">
        <v>1</v>
      </c>
      <c r="AX576" s="1">
        <v>1</v>
      </c>
      <c r="AZ576" s="1" t="str">
        <f t="shared" si="790"/>
        <v>N0625</v>
      </c>
      <c r="BA576" s="1" t="str">
        <f t="shared" si="791"/>
        <v>D02946</v>
      </c>
      <c r="BB576" s="1" t="str">
        <f t="shared" si="791"/>
        <v>SIRJE ALUSALU</v>
      </c>
      <c r="BC576" s="1">
        <f t="shared" si="792"/>
        <v>61380</v>
      </c>
      <c r="BE576" s="1">
        <v>71200013</v>
      </c>
      <c r="BG576" s="1" t="str">
        <f t="shared" si="793"/>
        <v>000000000000003062</v>
      </c>
      <c r="BH576" s="1">
        <f>VLOOKUP($AB576,[3]SAP!$AN$4:$AU$7387,4,0)</f>
        <v>2026</v>
      </c>
      <c r="BI576" s="1" t="str">
        <f>VLOOKUP($AB576,[3]SAP!$AN$4:$AU$7387,5,0)</f>
        <v>2026-PRL1-61380</v>
      </c>
      <c r="BJ576" s="1">
        <f>VLOOKUP($AB576,[3]SAP!$AN$4:$AU$7387,6,0)</f>
        <v>1</v>
      </c>
      <c r="BK576" s="1" t="str">
        <f>VLOOKUP($AB576,[3]SAP!$AN$4:$AU$7387,7,0)</f>
        <v>TK021</v>
      </c>
      <c r="BL576" s="1" t="str">
        <f>VLOOKUP($AB576,[3]SAP!$AN$4:$AU$7387,8,0)</f>
        <v>#</v>
      </c>
      <c r="BM576" s="1">
        <f t="shared" si="794"/>
        <v>0.2</v>
      </c>
      <c r="BN576" s="1">
        <v>1</v>
      </c>
      <c r="BO576" s="16">
        <v>1306.2000000000003</v>
      </c>
      <c r="BP576" s="15">
        <f t="shared" si="795"/>
        <v>261.24</v>
      </c>
      <c r="BQ576" s="1">
        <v>1</v>
      </c>
      <c r="BR576" s="1">
        <v>1</v>
      </c>
      <c r="BS576" s="1">
        <v>1</v>
      </c>
      <c r="BT576" s="1">
        <v>1</v>
      </c>
      <c r="BU576" s="1">
        <v>1</v>
      </c>
      <c r="BV576" s="1">
        <v>1</v>
      </c>
      <c r="BW576" s="1">
        <v>1</v>
      </c>
      <c r="BX576" s="1">
        <v>1</v>
      </c>
      <c r="BY576" s="1">
        <v>1</v>
      </c>
    </row>
    <row r="577" spans="1:77" x14ac:dyDescent="0.25">
      <c r="A577" s="12" t="str">
        <f t="shared" si="781"/>
        <v>50598N0049D03766</v>
      </c>
      <c r="B577" s="1">
        <v>11359000</v>
      </c>
      <c r="C577" s="12">
        <v>50598</v>
      </c>
      <c r="D577" s="1" t="s">
        <v>2683</v>
      </c>
      <c r="E577" s="1" t="s">
        <v>2684</v>
      </c>
      <c r="F577" s="1" t="s">
        <v>2685</v>
      </c>
      <c r="G577" s="1">
        <v>3069</v>
      </c>
      <c r="H577" s="1" t="s">
        <v>2686</v>
      </c>
      <c r="I577" s="1">
        <v>1</v>
      </c>
      <c r="J577" s="15">
        <v>7470.92</v>
      </c>
      <c r="K577" s="1">
        <v>0.2</v>
      </c>
      <c r="L577" s="15">
        <v>261.24</v>
      </c>
      <c r="M577" s="1">
        <v>7732.16</v>
      </c>
      <c r="N577" s="1"/>
      <c r="O577" s="12" t="str">
        <f>VLOOKUP(C577,'[1]minu seosed mai'!$E$3:$F$784,2,0)</f>
        <v>PA Kopliranna OÜ</v>
      </c>
      <c r="P577" s="12" t="str">
        <f>VLOOKUP(A577,'[2]minu seosed mai'!$A$3:$A$784,1,0)</f>
        <v>50598N0049D03766</v>
      </c>
      <c r="Q577" s="12"/>
      <c r="R577" s="12" t="str">
        <f>VLOOKUP(H577,'[2]minu seosed mai'!$B$3:$F$784,5,0)</f>
        <v>PA Kopliranna OÜ</v>
      </c>
      <c r="S577" s="12" t="s">
        <v>2683</v>
      </c>
      <c r="T577" s="12" t="s">
        <v>2687</v>
      </c>
      <c r="U577" s="12"/>
      <c r="V577" s="12" t="s">
        <v>2683</v>
      </c>
      <c r="X577" s="16">
        <f t="shared" si="782"/>
        <v>7470.92</v>
      </c>
      <c r="Y577" s="1" t="str">
        <f t="shared" si="783"/>
        <v>N0049</v>
      </c>
      <c r="Z577" s="1" t="str">
        <f t="shared" si="784"/>
        <v>D03766</v>
      </c>
      <c r="AB577" s="1">
        <f t="shared" si="785"/>
        <v>50598</v>
      </c>
      <c r="AC577" s="1" t="str">
        <f t="shared" si="785"/>
        <v>PA Kopliranna OÜ</v>
      </c>
      <c r="AD577" s="1">
        <f>VLOOKUP(G577,[2]abi!$A$2:$C$4,2,0)</f>
        <v>71200022</v>
      </c>
      <c r="AF577" s="1" t="str">
        <f t="shared" si="786"/>
        <v>000000000000003069</v>
      </c>
      <c r="AG577" s="1">
        <f>VLOOKUP($AB577,[3]SAP!AN$4:AU$7387,4,0)</f>
        <v>2026</v>
      </c>
      <c r="AH577" s="1" t="str">
        <f>VLOOKUP($AB577,[3]SAP!$AN$4:$AU$7387,5,0)</f>
        <v>2026-PRL1-50598</v>
      </c>
      <c r="AI577" s="1" t="str">
        <f>VLOOKUP($AB577,[3]SAP!$AN$4:$AU$7387,6,0)</f>
        <v>#</v>
      </c>
      <c r="AJ577" s="1" t="str">
        <f>VLOOKUP($AB577,[3]SAP!$AN$4:$AU$7387,7,0)</f>
        <v>#</v>
      </c>
      <c r="AK577" s="1" t="str">
        <f>VLOOKUP($AB577,[3]SAP!$AN$4:$AU$7387,8,0)</f>
        <v>#</v>
      </c>
      <c r="AL577" s="1">
        <f t="shared" si="787"/>
        <v>1</v>
      </c>
      <c r="AM577" s="1">
        <v>1</v>
      </c>
      <c r="AN577" s="16">
        <f t="shared" si="788"/>
        <v>7470.92</v>
      </c>
      <c r="AO577" s="16">
        <f t="shared" si="789"/>
        <v>7470.92</v>
      </c>
      <c r="AP577" s="1">
        <v>1</v>
      </c>
      <c r="AQ577" s="1">
        <v>1</v>
      </c>
      <c r="AR577" s="1">
        <v>1</v>
      </c>
      <c r="AS577" s="1">
        <v>1</v>
      </c>
      <c r="AT577" s="1">
        <v>1</v>
      </c>
      <c r="AU577" s="1">
        <v>1</v>
      </c>
      <c r="AV577" s="1">
        <v>1</v>
      </c>
      <c r="AW577" s="1">
        <v>1</v>
      </c>
      <c r="AX577" s="1">
        <v>1</v>
      </c>
      <c r="AZ577" s="1" t="str">
        <f t="shared" si="790"/>
        <v>N0049</v>
      </c>
      <c r="BA577" s="1" t="str">
        <f t="shared" si="791"/>
        <v>D03766</v>
      </c>
      <c r="BB577" s="1" t="str">
        <f t="shared" si="791"/>
        <v>TATJANA PUŠKARJOVA</v>
      </c>
      <c r="BC577" s="1">
        <f t="shared" si="792"/>
        <v>50598</v>
      </c>
      <c r="BE577" s="1">
        <v>71200013</v>
      </c>
      <c r="BG577" s="1" t="str">
        <f t="shared" si="793"/>
        <v>000000000000003062</v>
      </c>
      <c r="BH577" s="1">
        <f>VLOOKUP($AB577,[3]SAP!$AN$4:$AU$7387,4,0)</f>
        <v>2026</v>
      </c>
      <c r="BI577" s="1" t="str">
        <f>VLOOKUP($AB577,[3]SAP!$AN$4:$AU$7387,5,0)</f>
        <v>2026-PRL1-50598</v>
      </c>
      <c r="BJ577" s="1" t="str">
        <f>VLOOKUP($AB577,[3]SAP!$AN$4:$AU$7387,6,0)</f>
        <v>#</v>
      </c>
      <c r="BK577" s="1" t="str">
        <f>VLOOKUP($AB577,[3]SAP!$AN$4:$AU$7387,7,0)</f>
        <v>#</v>
      </c>
      <c r="BL577" s="1" t="str">
        <f>VLOOKUP($AB577,[3]SAP!$AN$4:$AU$7387,8,0)</f>
        <v>#</v>
      </c>
      <c r="BM577" s="1">
        <f t="shared" si="794"/>
        <v>0.2</v>
      </c>
      <c r="BN577" s="1">
        <v>1</v>
      </c>
      <c r="BO577" s="16">
        <v>1306.2000000000003</v>
      </c>
      <c r="BP577" s="15">
        <f t="shared" si="795"/>
        <v>261.24</v>
      </c>
      <c r="BQ577" s="1">
        <v>1</v>
      </c>
      <c r="BR577" s="1">
        <v>1</v>
      </c>
      <c r="BS577" s="1">
        <v>1</v>
      </c>
      <c r="BT577" s="1">
        <v>1</v>
      </c>
      <c r="BU577" s="1">
        <v>1</v>
      </c>
      <c r="BV577" s="1">
        <v>1</v>
      </c>
      <c r="BW577" s="1">
        <v>1</v>
      </c>
      <c r="BX577" s="1">
        <v>1</v>
      </c>
      <c r="BY577" s="1">
        <v>1</v>
      </c>
    </row>
    <row r="578" spans="1:77" x14ac:dyDescent="0.25">
      <c r="A578" s="12" t="str">
        <f t="shared" si="781"/>
        <v>50598N0218D03767</v>
      </c>
      <c r="B578" s="1">
        <v>11359000</v>
      </c>
      <c r="C578" s="12">
        <v>50598</v>
      </c>
      <c r="D578" s="1" t="s">
        <v>2683</v>
      </c>
      <c r="E578" s="1" t="s">
        <v>2688</v>
      </c>
      <c r="F578" s="1" t="s">
        <v>2689</v>
      </c>
      <c r="G578" s="1">
        <v>3061</v>
      </c>
      <c r="H578" s="1" t="s">
        <v>2690</v>
      </c>
      <c r="I578" s="1">
        <v>1</v>
      </c>
      <c r="J578" s="15">
        <v>5965.98</v>
      </c>
      <c r="K578" s="1">
        <v>0.2</v>
      </c>
      <c r="L578" s="15">
        <v>261.24</v>
      </c>
      <c r="M578" s="1">
        <v>6227.2199999999993</v>
      </c>
      <c r="N578" s="1"/>
      <c r="O578" s="12" t="str">
        <f>VLOOKUP(C578,'[1]minu seosed mai'!$E$3:$F$784,2,0)</f>
        <v>PA Kopliranna OÜ</v>
      </c>
      <c r="P578" s="12" t="str">
        <f>VLOOKUP(A578,'[2]minu seosed mai'!$A$3:$A$784,1,0)</f>
        <v>50598N0218D03767</v>
      </c>
      <c r="Q578" s="12"/>
      <c r="R578" s="12" t="str">
        <f>VLOOKUP(H578,'[2]minu seosed mai'!$B$3:$F$784,5,0)</f>
        <v>PA Kopliranna OÜ</v>
      </c>
      <c r="S578" s="12" t="s">
        <v>2683</v>
      </c>
      <c r="T578" s="12" t="s">
        <v>2691</v>
      </c>
      <c r="U578" s="12"/>
      <c r="V578" s="12" t="s">
        <v>2683</v>
      </c>
      <c r="X578" s="16">
        <f t="shared" si="782"/>
        <v>5965.98</v>
      </c>
      <c r="Y578" s="1" t="str">
        <f t="shared" si="783"/>
        <v>N0218</v>
      </c>
      <c r="Z578" s="1" t="str">
        <f t="shared" si="784"/>
        <v>D03767</v>
      </c>
      <c r="AB578" s="1">
        <f t="shared" si="785"/>
        <v>50598</v>
      </c>
      <c r="AC578" s="1" t="str">
        <f t="shared" si="785"/>
        <v>PA Kopliranna OÜ</v>
      </c>
      <c r="AD578" s="1">
        <f>VLOOKUP(G578,[2]abi!$A$2:$C$4,2,0)</f>
        <v>71200012</v>
      </c>
      <c r="AF578" s="1" t="str">
        <f t="shared" si="786"/>
        <v>000000000000003061</v>
      </c>
      <c r="AG578" s="1">
        <f>VLOOKUP($AB578,[3]SAP!AN$4:AU$7387,4,0)</f>
        <v>2026</v>
      </c>
      <c r="AH578" s="1" t="str">
        <f>VLOOKUP($AB578,[3]SAP!$AN$4:$AU$7387,5,0)</f>
        <v>2026-PRL1-50598</v>
      </c>
      <c r="AI578" s="1" t="str">
        <f>VLOOKUP($AB578,[3]SAP!$AN$4:$AU$7387,6,0)</f>
        <v>#</v>
      </c>
      <c r="AJ578" s="1" t="str">
        <f>VLOOKUP($AB578,[3]SAP!$AN$4:$AU$7387,7,0)</f>
        <v>#</v>
      </c>
      <c r="AK578" s="1" t="str">
        <f>VLOOKUP($AB578,[3]SAP!$AN$4:$AU$7387,8,0)</f>
        <v>#</v>
      </c>
      <c r="AL578" s="1">
        <f t="shared" si="787"/>
        <v>1</v>
      </c>
      <c r="AM578" s="1">
        <v>1</v>
      </c>
      <c r="AN578" s="16">
        <f t="shared" si="788"/>
        <v>5965.98</v>
      </c>
      <c r="AO578" s="16">
        <f t="shared" si="789"/>
        <v>5965.98</v>
      </c>
      <c r="AP578" s="1">
        <v>1</v>
      </c>
      <c r="AQ578" s="1">
        <v>1</v>
      </c>
      <c r="AR578" s="1">
        <v>1</v>
      </c>
      <c r="AS578" s="1">
        <v>1</v>
      </c>
      <c r="AT578" s="1">
        <v>1</v>
      </c>
      <c r="AU578" s="1">
        <v>1</v>
      </c>
      <c r="AV578" s="1">
        <v>1</v>
      </c>
      <c r="AW578" s="1">
        <v>1</v>
      </c>
      <c r="AX578" s="1">
        <v>1</v>
      </c>
      <c r="AZ578" s="1" t="str">
        <f t="shared" si="790"/>
        <v>N0218</v>
      </c>
      <c r="BA578" s="1" t="str">
        <f t="shared" si="791"/>
        <v>D03767</v>
      </c>
      <c r="BB578" s="1" t="str">
        <f t="shared" si="791"/>
        <v>ALEKSANDR PUŠKARJOV</v>
      </c>
      <c r="BC578" s="1">
        <f t="shared" si="792"/>
        <v>50598</v>
      </c>
      <c r="BE578" s="1">
        <v>71200013</v>
      </c>
      <c r="BG578" s="1" t="str">
        <f t="shared" si="793"/>
        <v>000000000000003062</v>
      </c>
      <c r="BH578" s="1">
        <f>VLOOKUP($AB578,[3]SAP!$AN$4:$AU$7387,4,0)</f>
        <v>2026</v>
      </c>
      <c r="BI578" s="1" t="str">
        <f>VLOOKUP($AB578,[3]SAP!$AN$4:$AU$7387,5,0)</f>
        <v>2026-PRL1-50598</v>
      </c>
      <c r="BJ578" s="1" t="str">
        <f>VLOOKUP($AB578,[3]SAP!$AN$4:$AU$7387,6,0)</f>
        <v>#</v>
      </c>
      <c r="BK578" s="1" t="str">
        <f>VLOOKUP($AB578,[3]SAP!$AN$4:$AU$7387,7,0)</f>
        <v>#</v>
      </c>
      <c r="BL578" s="1" t="str">
        <f>VLOOKUP($AB578,[3]SAP!$AN$4:$AU$7387,8,0)</f>
        <v>#</v>
      </c>
      <c r="BM578" s="1">
        <f t="shared" si="794"/>
        <v>0.2</v>
      </c>
      <c r="BN578" s="1">
        <v>1</v>
      </c>
      <c r="BO578" s="16">
        <v>1306.2000000000003</v>
      </c>
      <c r="BP578" s="15">
        <f t="shared" si="795"/>
        <v>261.24</v>
      </c>
      <c r="BQ578" s="1">
        <v>1</v>
      </c>
      <c r="BR578" s="1">
        <v>1</v>
      </c>
      <c r="BS578" s="1">
        <v>1</v>
      </c>
      <c r="BT578" s="1">
        <v>1</v>
      </c>
      <c r="BU578" s="1">
        <v>1</v>
      </c>
      <c r="BV578" s="1">
        <v>1</v>
      </c>
      <c r="BW578" s="1">
        <v>1</v>
      </c>
      <c r="BX578" s="1">
        <v>1</v>
      </c>
      <c r="BY578" s="1">
        <v>1</v>
      </c>
    </row>
    <row r="579" spans="1:77" x14ac:dyDescent="0.25">
      <c r="A579" s="12" t="str">
        <f t="shared" si="781"/>
        <v>50824N0744D05103</v>
      </c>
      <c r="B579" s="1">
        <v>14284917</v>
      </c>
      <c r="C579" s="12">
        <v>50824</v>
      </c>
      <c r="D579" s="1" t="s">
        <v>2692</v>
      </c>
      <c r="E579" s="1" t="s">
        <v>2693</v>
      </c>
      <c r="F579" s="1" t="s">
        <v>2694</v>
      </c>
      <c r="G579" s="1">
        <v>3069</v>
      </c>
      <c r="H579" s="1" t="s">
        <v>2695</v>
      </c>
      <c r="I579" s="1">
        <v>0.8</v>
      </c>
      <c r="J579" s="15">
        <v>5976.7360000000008</v>
      </c>
      <c r="K579" s="1">
        <v>0.4</v>
      </c>
      <c r="L579" s="15">
        <v>522.48</v>
      </c>
      <c r="M579" s="1">
        <v>6499.2160000000003</v>
      </c>
      <c r="N579" s="1"/>
      <c r="O579" s="12" t="str">
        <f>VLOOKUP(C579,'[1]minu seosed mai'!$E$3:$F$784,2,0)</f>
        <v>PA Merle Kallas OÜ</v>
      </c>
      <c r="P579" s="12" t="str">
        <f>VLOOKUP(A579,'[2]minu seosed mai'!$A$3:$A$784,1,0)</f>
        <v>50824N0744D05103</v>
      </c>
      <c r="Q579" s="12"/>
      <c r="R579" s="12" t="str">
        <f>VLOOKUP(H579,'[2]minu seosed mai'!$B$3:$F$784,5,0)</f>
        <v>PA Merle Kallas OÜ</v>
      </c>
      <c r="S579" s="12" t="s">
        <v>2692</v>
      </c>
      <c r="T579" s="12" t="s">
        <v>2696</v>
      </c>
      <c r="U579" s="12"/>
      <c r="V579" s="12" t="s">
        <v>2692</v>
      </c>
      <c r="X579" s="16">
        <f t="shared" si="782"/>
        <v>7470.920000000001</v>
      </c>
      <c r="Y579" s="1" t="str">
        <f t="shared" si="783"/>
        <v>N0744</v>
      </c>
      <c r="Z579" s="1" t="str">
        <f t="shared" si="784"/>
        <v>D05103</v>
      </c>
      <c r="AB579" s="1">
        <f t="shared" si="785"/>
        <v>50824</v>
      </c>
      <c r="AC579" s="1" t="str">
        <f t="shared" si="785"/>
        <v>PA Merle Kallas OÜ</v>
      </c>
      <c r="AD579" s="1">
        <f>VLOOKUP(G579,[2]abi!$A$2:$C$4,2,0)</f>
        <v>71200022</v>
      </c>
      <c r="AF579" s="1" t="str">
        <f t="shared" si="786"/>
        <v>000000000000003069</v>
      </c>
      <c r="AG579" s="1">
        <f>VLOOKUP($AB579,[3]SAP!AN$4:AU$7387,4,0)</f>
        <v>2026</v>
      </c>
      <c r="AH579" s="1" t="str">
        <f>VLOOKUP($AB579,[3]SAP!$AN$4:$AU$7387,5,0)</f>
        <v>2026-PRL1-50824</v>
      </c>
      <c r="AI579" s="1" t="str">
        <f>VLOOKUP($AB579,[3]SAP!$AN$4:$AU$7387,6,0)</f>
        <v>#</v>
      </c>
      <c r="AJ579" s="1" t="str">
        <f>VLOOKUP($AB579,[3]SAP!$AN$4:$AU$7387,7,0)</f>
        <v>#</v>
      </c>
      <c r="AK579" s="1" t="str">
        <f>VLOOKUP($AB579,[3]SAP!$AN$4:$AU$7387,8,0)</f>
        <v>#</v>
      </c>
      <c r="AL579" s="1">
        <f t="shared" si="787"/>
        <v>0.8</v>
      </c>
      <c r="AM579" s="1">
        <v>1</v>
      </c>
      <c r="AN579" s="16">
        <f t="shared" si="788"/>
        <v>7470.920000000001</v>
      </c>
      <c r="AO579" s="16">
        <f t="shared" si="789"/>
        <v>5976.7360000000008</v>
      </c>
      <c r="AP579" s="1">
        <v>1</v>
      </c>
      <c r="AQ579" s="1">
        <v>1</v>
      </c>
      <c r="AR579" s="1">
        <v>1</v>
      </c>
      <c r="AS579" s="1">
        <v>1</v>
      </c>
      <c r="AT579" s="1">
        <v>1</v>
      </c>
      <c r="AU579" s="1">
        <v>1</v>
      </c>
      <c r="AV579" s="1">
        <v>1</v>
      </c>
      <c r="AW579" s="1">
        <v>1</v>
      </c>
      <c r="AX579" s="1">
        <v>1</v>
      </c>
      <c r="AZ579" s="1" t="str">
        <f t="shared" si="790"/>
        <v>N0744</v>
      </c>
      <c r="BA579" s="1" t="str">
        <f t="shared" si="791"/>
        <v>D05103</v>
      </c>
      <c r="BB579" s="1" t="str">
        <f t="shared" si="791"/>
        <v>MERLE KALLAS</v>
      </c>
      <c r="BC579" s="1">
        <f t="shared" si="792"/>
        <v>50824</v>
      </c>
      <c r="BE579" s="1">
        <v>71200013</v>
      </c>
      <c r="BG579" s="1" t="str">
        <f t="shared" si="793"/>
        <v>000000000000003062</v>
      </c>
      <c r="BH579" s="1">
        <f>VLOOKUP($AB579,[3]SAP!$AN$4:$AU$7387,4,0)</f>
        <v>2026</v>
      </c>
      <c r="BI579" s="1" t="str">
        <f>VLOOKUP($AB579,[3]SAP!$AN$4:$AU$7387,5,0)</f>
        <v>2026-PRL1-50824</v>
      </c>
      <c r="BJ579" s="1" t="str">
        <f>VLOOKUP($AB579,[3]SAP!$AN$4:$AU$7387,6,0)</f>
        <v>#</v>
      </c>
      <c r="BK579" s="1" t="str">
        <f>VLOOKUP($AB579,[3]SAP!$AN$4:$AU$7387,7,0)</f>
        <v>#</v>
      </c>
      <c r="BL579" s="1" t="str">
        <f>VLOOKUP($AB579,[3]SAP!$AN$4:$AU$7387,8,0)</f>
        <v>#</v>
      </c>
      <c r="BM579" s="1">
        <f t="shared" si="794"/>
        <v>0.4</v>
      </c>
      <c r="BN579" s="1">
        <v>1</v>
      </c>
      <c r="BO579" s="16">
        <v>1306.2000000000003</v>
      </c>
      <c r="BP579" s="15">
        <f t="shared" si="795"/>
        <v>522.48</v>
      </c>
      <c r="BQ579" s="1">
        <v>1</v>
      </c>
      <c r="BR579" s="1">
        <v>1</v>
      </c>
      <c r="BS579" s="1">
        <v>1</v>
      </c>
      <c r="BT579" s="1">
        <v>1</v>
      </c>
      <c r="BU579" s="1">
        <v>1</v>
      </c>
      <c r="BV579" s="1">
        <v>1</v>
      </c>
      <c r="BW579" s="1">
        <v>1</v>
      </c>
      <c r="BX579" s="1">
        <v>1</v>
      </c>
      <c r="BY579" s="1">
        <v>1</v>
      </c>
    </row>
    <row r="580" spans="1:77" x14ac:dyDescent="0.25">
      <c r="A580" s="12" t="str">
        <f t="shared" si="781"/>
        <v>61810N0421</v>
      </c>
      <c r="B580" s="1">
        <v>12155334</v>
      </c>
      <c r="C580" s="12">
        <v>61810</v>
      </c>
      <c r="D580" s="1" t="s">
        <v>2697</v>
      </c>
      <c r="G580" s="1">
        <v>3069</v>
      </c>
      <c r="H580" s="1" t="s">
        <v>2698</v>
      </c>
      <c r="I580" s="1">
        <v>1</v>
      </c>
      <c r="J580" s="15">
        <v>7470.92</v>
      </c>
      <c r="K580" s="1">
        <v>0.5</v>
      </c>
      <c r="L580" s="15">
        <v>653.1</v>
      </c>
      <c r="M580" s="1">
        <v>8124.02</v>
      </c>
      <c r="N580" s="1"/>
      <c r="O580" s="12" t="str">
        <f>VLOOKUP(C580,'[1]minu seosed mai'!$E$3:$F$784,2,0)</f>
        <v>OÜ Paide Arst</v>
      </c>
      <c r="P580" s="18" t="e">
        <f>VLOOKUP(A580,'[2]minu seosed mai'!$A$3:$A$784,1,0)</f>
        <v>#N/A</v>
      </c>
      <c r="Q580" s="18"/>
      <c r="R580" s="18" t="str">
        <f>VLOOKUP(H580,'[2]minu seosed mai'!$B$3:$F$784,5,0)</f>
        <v>Paide Arst OÜ</v>
      </c>
      <c r="S580" s="12" t="s">
        <v>2699</v>
      </c>
      <c r="T580" s="18" t="e">
        <v>#N/A</v>
      </c>
      <c r="U580" s="12" t="e">
        <v>#N/A</v>
      </c>
      <c r="V580" s="12" t="s">
        <v>2697</v>
      </c>
      <c r="W580" s="1" t="b">
        <f>R580=D580</f>
        <v>1</v>
      </c>
      <c r="X580" s="16">
        <f t="shared" si="782"/>
        <v>7470.92</v>
      </c>
      <c r="Y580" s="1" t="str">
        <f t="shared" si="783"/>
        <v>N0421</v>
      </c>
      <c r="Z580" s="1">
        <f t="shared" si="784"/>
        <v>0</v>
      </c>
      <c r="AB580" s="1">
        <f t="shared" si="785"/>
        <v>61810</v>
      </c>
      <c r="AC580" s="1" t="str">
        <f t="shared" si="785"/>
        <v>Paide Arst OÜ</v>
      </c>
      <c r="AD580" s="1">
        <f>VLOOKUP(G580,[2]abi!$A$2:$C$4,2,0)</f>
        <v>71200022</v>
      </c>
      <c r="AF580" s="1" t="str">
        <f t="shared" si="786"/>
        <v>000000000000003069</v>
      </c>
      <c r="AG580" s="1">
        <f>VLOOKUP($AB580,[3]SAP!AN$4:AU$7387,4,0)</f>
        <v>2026</v>
      </c>
      <c r="AH580" s="1" t="str">
        <f>VLOOKUP($AB580,[3]SAP!$AN$4:$AU$7387,5,0)</f>
        <v>2026-PRL1-61810</v>
      </c>
      <c r="AI580" s="1">
        <f>VLOOKUP($AB580,[3]SAP!$AN$4:$AU$7387,6,0)</f>
        <v>1</v>
      </c>
      <c r="AJ580" s="1" t="str">
        <f>VLOOKUP($AB580,[3]SAP!$AN$4:$AU$7387,7,0)</f>
        <v>TK012</v>
      </c>
      <c r="AK580" s="1" t="str">
        <f>VLOOKUP($AB580,[3]SAP!$AN$4:$AU$7387,8,0)</f>
        <v>#</v>
      </c>
      <c r="AL580" s="1">
        <f t="shared" si="787"/>
        <v>1</v>
      </c>
      <c r="AM580" s="1">
        <v>1</v>
      </c>
      <c r="AN580" s="16">
        <f t="shared" si="788"/>
        <v>7470.92</v>
      </c>
      <c r="AO580" s="16">
        <f t="shared" si="789"/>
        <v>7470.92</v>
      </c>
      <c r="AP580" s="1">
        <v>1</v>
      </c>
      <c r="AQ580" s="1">
        <v>1</v>
      </c>
      <c r="AR580" s="1">
        <v>1</v>
      </c>
      <c r="AS580" s="1">
        <v>1</v>
      </c>
      <c r="AT580" s="1">
        <v>1</v>
      </c>
      <c r="AU580" s="1">
        <v>1</v>
      </c>
      <c r="AV580" s="1">
        <v>1</v>
      </c>
      <c r="AW580" s="1">
        <v>1</v>
      </c>
      <c r="AX580" s="1">
        <v>1</v>
      </c>
      <c r="AZ580" s="1" t="str">
        <f t="shared" si="790"/>
        <v>N0421</v>
      </c>
      <c r="BA580" s="1">
        <f t="shared" si="791"/>
        <v>0</v>
      </c>
      <c r="BB580" s="1">
        <f t="shared" si="791"/>
        <v>0</v>
      </c>
      <c r="BC580" s="1">
        <f t="shared" si="792"/>
        <v>61810</v>
      </c>
      <c r="BE580" s="1">
        <v>71200013</v>
      </c>
      <c r="BG580" s="1" t="str">
        <f t="shared" si="793"/>
        <v>000000000000003062</v>
      </c>
      <c r="BH580" s="1">
        <f>VLOOKUP($AB580,[3]SAP!$AN$4:$AU$7387,4,0)</f>
        <v>2026</v>
      </c>
      <c r="BI580" s="1" t="str">
        <f>VLOOKUP($AB580,[3]SAP!$AN$4:$AU$7387,5,0)</f>
        <v>2026-PRL1-61810</v>
      </c>
      <c r="BJ580" s="1">
        <f>VLOOKUP($AB580,[3]SAP!$AN$4:$AU$7387,6,0)</f>
        <v>1</v>
      </c>
      <c r="BK580" s="1" t="str">
        <f>VLOOKUP($AB580,[3]SAP!$AN$4:$AU$7387,7,0)</f>
        <v>TK012</v>
      </c>
      <c r="BL580" s="1" t="str">
        <f>VLOOKUP($AB580,[3]SAP!$AN$4:$AU$7387,8,0)</f>
        <v>#</v>
      </c>
      <c r="BM580" s="1">
        <f t="shared" si="794"/>
        <v>0.5</v>
      </c>
      <c r="BN580" s="1">
        <v>1</v>
      </c>
      <c r="BO580" s="16">
        <v>1306.2000000000003</v>
      </c>
      <c r="BP580" s="15">
        <f t="shared" si="795"/>
        <v>653.1</v>
      </c>
      <c r="BQ580" s="1">
        <v>1</v>
      </c>
      <c r="BR580" s="1">
        <v>1</v>
      </c>
      <c r="BS580" s="1">
        <v>1</v>
      </c>
      <c r="BT580" s="1">
        <v>1</v>
      </c>
      <c r="BU580" s="1">
        <v>1</v>
      </c>
      <c r="BV580" s="1">
        <v>1</v>
      </c>
      <c r="BW580" s="1">
        <v>1</v>
      </c>
      <c r="BX580" s="1">
        <v>1</v>
      </c>
      <c r="BY580" s="1">
        <v>1</v>
      </c>
    </row>
    <row r="581" spans="1:77" x14ac:dyDescent="0.25">
      <c r="A581" s="12" t="str">
        <f t="shared" si="781"/>
        <v>61810N0431D07411</v>
      </c>
      <c r="B581" s="1">
        <v>12155334</v>
      </c>
      <c r="C581" s="12">
        <v>61810</v>
      </c>
      <c r="D581" s="1" t="s">
        <v>2697</v>
      </c>
      <c r="E581" s="1" t="s">
        <v>2700</v>
      </c>
      <c r="F581" s="1" t="s">
        <v>2701</v>
      </c>
      <c r="G581" s="1">
        <v>3069</v>
      </c>
      <c r="H581" s="1" t="s">
        <v>2702</v>
      </c>
      <c r="I581" s="1">
        <v>1</v>
      </c>
      <c r="J581" s="15">
        <v>7470.92</v>
      </c>
      <c r="K581" s="1">
        <v>0.70000000000000007</v>
      </c>
      <c r="L581" s="15">
        <v>914.34000000000015</v>
      </c>
      <c r="M581" s="1">
        <v>8385.26</v>
      </c>
      <c r="N581" s="1"/>
      <c r="O581" s="12" t="str">
        <f>VLOOKUP(C581,'[1]minu seosed mai'!$E$3:$F$784,2,0)</f>
        <v>OÜ Paide Arst</v>
      </c>
      <c r="P581" s="12" t="str">
        <f>VLOOKUP(A581,'[2]minu seosed mai'!$A$3:$A$784,1,0)</f>
        <v>61810N0431D07411</v>
      </c>
      <c r="Q581" s="12"/>
      <c r="R581" s="12" t="str">
        <f>VLOOKUP(H581,'[2]minu seosed mai'!$B$3:$F$784,5,0)</f>
        <v>OÜ Paide Arst</v>
      </c>
      <c r="S581" s="12" t="s">
        <v>2699</v>
      </c>
      <c r="T581" s="12" t="s">
        <v>2703</v>
      </c>
      <c r="U581" s="12"/>
      <c r="V581" s="12" t="s">
        <v>2699</v>
      </c>
      <c r="X581" s="16">
        <f t="shared" si="782"/>
        <v>7470.92</v>
      </c>
      <c r="Y581" s="1" t="str">
        <f t="shared" si="783"/>
        <v>N0431</v>
      </c>
      <c r="Z581" s="1" t="str">
        <f t="shared" si="784"/>
        <v>D07411</v>
      </c>
      <c r="AB581" s="1">
        <f t="shared" si="785"/>
        <v>61810</v>
      </c>
      <c r="AC581" s="1" t="str">
        <f t="shared" si="785"/>
        <v>Paide Arst OÜ</v>
      </c>
      <c r="AD581" s="1">
        <f>VLOOKUP(G581,[2]abi!$A$2:$C$4,2,0)</f>
        <v>71200022</v>
      </c>
      <c r="AF581" s="1" t="str">
        <f t="shared" si="786"/>
        <v>000000000000003069</v>
      </c>
      <c r="AG581" s="1">
        <f>VLOOKUP($AB581,[3]SAP!AN$4:AU$7387,4,0)</f>
        <v>2026</v>
      </c>
      <c r="AH581" s="1" t="str">
        <f>VLOOKUP($AB581,[3]SAP!$AN$4:$AU$7387,5,0)</f>
        <v>2026-PRL1-61810</v>
      </c>
      <c r="AI581" s="1">
        <f>VLOOKUP($AB581,[3]SAP!$AN$4:$AU$7387,6,0)</f>
        <v>1</v>
      </c>
      <c r="AJ581" s="1" t="str">
        <f>VLOOKUP($AB581,[3]SAP!$AN$4:$AU$7387,7,0)</f>
        <v>TK012</v>
      </c>
      <c r="AK581" s="1" t="str">
        <f>VLOOKUP($AB581,[3]SAP!$AN$4:$AU$7387,8,0)</f>
        <v>#</v>
      </c>
      <c r="AL581" s="1">
        <f t="shared" si="787"/>
        <v>1</v>
      </c>
      <c r="AM581" s="1">
        <v>1</v>
      </c>
      <c r="AN581" s="16">
        <f t="shared" si="788"/>
        <v>7470.92</v>
      </c>
      <c r="AO581" s="16">
        <f t="shared" si="789"/>
        <v>7470.92</v>
      </c>
      <c r="AP581" s="1">
        <v>1</v>
      </c>
      <c r="AQ581" s="1">
        <v>1</v>
      </c>
      <c r="AR581" s="1">
        <v>1</v>
      </c>
      <c r="AS581" s="1">
        <v>1</v>
      </c>
      <c r="AT581" s="1">
        <v>1</v>
      </c>
      <c r="AU581" s="1">
        <v>1</v>
      </c>
      <c r="AV581" s="1">
        <v>1</v>
      </c>
      <c r="AW581" s="1">
        <v>1</v>
      </c>
      <c r="AX581" s="1">
        <v>1</v>
      </c>
      <c r="AZ581" s="1" t="str">
        <f t="shared" si="790"/>
        <v>N0431</v>
      </c>
      <c r="BA581" s="1" t="str">
        <f t="shared" si="791"/>
        <v>D07411</v>
      </c>
      <c r="BB581" s="1" t="str">
        <f t="shared" si="791"/>
        <v>KÜLLI ULST</v>
      </c>
      <c r="BC581" s="1">
        <f t="shared" si="792"/>
        <v>61810</v>
      </c>
      <c r="BE581" s="1">
        <v>71200013</v>
      </c>
      <c r="BG581" s="1" t="str">
        <f t="shared" si="793"/>
        <v>000000000000003062</v>
      </c>
      <c r="BH581" s="1">
        <f>VLOOKUP($AB581,[3]SAP!$AN$4:$AU$7387,4,0)</f>
        <v>2026</v>
      </c>
      <c r="BI581" s="1" t="str">
        <f>VLOOKUP($AB581,[3]SAP!$AN$4:$AU$7387,5,0)</f>
        <v>2026-PRL1-61810</v>
      </c>
      <c r="BJ581" s="1">
        <f>VLOOKUP($AB581,[3]SAP!$AN$4:$AU$7387,6,0)</f>
        <v>1</v>
      </c>
      <c r="BK581" s="1" t="str">
        <f>VLOOKUP($AB581,[3]SAP!$AN$4:$AU$7387,7,0)</f>
        <v>TK012</v>
      </c>
      <c r="BL581" s="1" t="str">
        <f>VLOOKUP($AB581,[3]SAP!$AN$4:$AU$7387,8,0)</f>
        <v>#</v>
      </c>
      <c r="BM581" s="1">
        <f t="shared" si="794"/>
        <v>0.70000000000000007</v>
      </c>
      <c r="BN581" s="1">
        <v>1</v>
      </c>
      <c r="BO581" s="16">
        <v>1306.2000000000003</v>
      </c>
      <c r="BP581" s="15">
        <f t="shared" si="795"/>
        <v>914.34000000000015</v>
      </c>
      <c r="BQ581" s="1">
        <v>1</v>
      </c>
      <c r="BR581" s="1">
        <v>1</v>
      </c>
      <c r="BS581" s="1">
        <v>1</v>
      </c>
      <c r="BT581" s="1">
        <v>1</v>
      </c>
      <c r="BU581" s="1">
        <v>1</v>
      </c>
      <c r="BV581" s="1">
        <v>1</v>
      </c>
      <c r="BW581" s="1">
        <v>1</v>
      </c>
      <c r="BX581" s="1">
        <v>1</v>
      </c>
      <c r="BY581" s="1">
        <v>1</v>
      </c>
    </row>
    <row r="582" spans="1:77" x14ac:dyDescent="0.25">
      <c r="A582" s="12" t="str">
        <f t="shared" si="781"/>
        <v>61810N0438D08301</v>
      </c>
      <c r="B582" s="1">
        <v>12155334</v>
      </c>
      <c r="C582" s="12">
        <v>61810</v>
      </c>
      <c r="D582" s="1" t="s">
        <v>2697</v>
      </c>
      <c r="E582" s="1" t="s">
        <v>2704</v>
      </c>
      <c r="F582" s="1" t="s">
        <v>2705</v>
      </c>
      <c r="G582" s="1">
        <v>3069</v>
      </c>
      <c r="H582" s="1" t="s">
        <v>2706</v>
      </c>
      <c r="I582" s="1">
        <v>1</v>
      </c>
      <c r="J582" s="15">
        <v>7470.92</v>
      </c>
      <c r="K582" s="1">
        <v>0.70000000000000007</v>
      </c>
      <c r="L582" s="15">
        <v>914.34000000000015</v>
      </c>
      <c r="M582" s="1">
        <v>8385.26</v>
      </c>
      <c r="N582" s="1"/>
      <c r="O582" s="12" t="str">
        <f>VLOOKUP(C582,'[1]minu seosed mai'!$E$3:$F$784,2,0)</f>
        <v>OÜ Paide Arst</v>
      </c>
      <c r="P582" s="12" t="str">
        <f>VLOOKUP(A582,'[2]minu seosed mai'!$A$3:$A$784,1,0)</f>
        <v>61810N0438D08301</v>
      </c>
      <c r="Q582" s="12"/>
      <c r="R582" s="12" t="str">
        <f>VLOOKUP(H582,'[2]minu seosed mai'!$B$3:$F$784,5,0)</f>
        <v>OÜ Paide Arst</v>
      </c>
      <c r="S582" s="12" t="s">
        <v>2699</v>
      </c>
      <c r="T582" s="12" t="s">
        <v>2707</v>
      </c>
      <c r="U582" s="12"/>
      <c r="V582" s="12" t="s">
        <v>2699</v>
      </c>
      <c r="X582" s="16">
        <f t="shared" si="782"/>
        <v>7470.92</v>
      </c>
      <c r="Y582" s="1" t="str">
        <f t="shared" si="783"/>
        <v>N0438</v>
      </c>
      <c r="Z582" s="1" t="str">
        <f t="shared" si="784"/>
        <v>D08301</v>
      </c>
      <c r="AB582" s="1">
        <f t="shared" si="785"/>
        <v>61810</v>
      </c>
      <c r="AC582" s="1" t="str">
        <f t="shared" si="785"/>
        <v>Paide Arst OÜ</v>
      </c>
      <c r="AD582" s="1">
        <f>VLOOKUP(G582,[2]abi!$A$2:$C$4,2,0)</f>
        <v>71200022</v>
      </c>
      <c r="AF582" s="1" t="str">
        <f t="shared" si="786"/>
        <v>000000000000003069</v>
      </c>
      <c r="AG582" s="1">
        <f>VLOOKUP($AB582,[3]SAP!AN$4:AU$7387,4,0)</f>
        <v>2026</v>
      </c>
      <c r="AH582" s="1" t="str">
        <f>VLOOKUP($AB582,[3]SAP!$AN$4:$AU$7387,5,0)</f>
        <v>2026-PRL1-61810</v>
      </c>
      <c r="AI582" s="1">
        <f>VLOOKUP($AB582,[3]SAP!$AN$4:$AU$7387,6,0)</f>
        <v>1</v>
      </c>
      <c r="AJ582" s="1" t="str">
        <f>VLOOKUP($AB582,[3]SAP!$AN$4:$AU$7387,7,0)</f>
        <v>TK012</v>
      </c>
      <c r="AK582" s="1" t="str">
        <f>VLOOKUP($AB582,[3]SAP!$AN$4:$AU$7387,8,0)</f>
        <v>#</v>
      </c>
      <c r="AL582" s="1">
        <f t="shared" si="787"/>
        <v>1</v>
      </c>
      <c r="AM582" s="1">
        <v>1</v>
      </c>
      <c r="AN582" s="16">
        <f t="shared" si="788"/>
        <v>7470.92</v>
      </c>
      <c r="AO582" s="16">
        <f t="shared" si="789"/>
        <v>7470.92</v>
      </c>
      <c r="AP582" s="1">
        <v>1</v>
      </c>
      <c r="AQ582" s="1">
        <v>1</v>
      </c>
      <c r="AR582" s="1">
        <v>1</v>
      </c>
      <c r="AS582" s="1">
        <v>1</v>
      </c>
      <c r="AT582" s="1">
        <v>1</v>
      </c>
      <c r="AU582" s="1">
        <v>1</v>
      </c>
      <c r="AV582" s="1">
        <v>1</v>
      </c>
      <c r="AW582" s="1">
        <v>1</v>
      </c>
      <c r="AX582" s="1">
        <v>1</v>
      </c>
      <c r="AZ582" s="1" t="str">
        <f t="shared" si="790"/>
        <v>N0438</v>
      </c>
      <c r="BA582" s="1" t="str">
        <f t="shared" si="791"/>
        <v>D08301</v>
      </c>
      <c r="BB582" s="1" t="str">
        <f t="shared" si="791"/>
        <v>SANDER HEIDMETS</v>
      </c>
      <c r="BC582" s="1">
        <f t="shared" si="792"/>
        <v>61810</v>
      </c>
      <c r="BE582" s="1">
        <v>71200013</v>
      </c>
      <c r="BG582" s="1" t="str">
        <f t="shared" si="793"/>
        <v>000000000000003062</v>
      </c>
      <c r="BH582" s="1">
        <f>VLOOKUP($AB582,[3]SAP!$AN$4:$AU$7387,4,0)</f>
        <v>2026</v>
      </c>
      <c r="BI582" s="1" t="str">
        <f>VLOOKUP($AB582,[3]SAP!$AN$4:$AU$7387,5,0)</f>
        <v>2026-PRL1-61810</v>
      </c>
      <c r="BJ582" s="1">
        <f>VLOOKUP($AB582,[3]SAP!$AN$4:$AU$7387,6,0)</f>
        <v>1</v>
      </c>
      <c r="BK582" s="1" t="str">
        <f>VLOOKUP($AB582,[3]SAP!$AN$4:$AU$7387,7,0)</f>
        <v>TK012</v>
      </c>
      <c r="BL582" s="1" t="str">
        <f>VLOOKUP($AB582,[3]SAP!$AN$4:$AU$7387,8,0)</f>
        <v>#</v>
      </c>
      <c r="BM582" s="1">
        <f t="shared" si="794"/>
        <v>0.70000000000000007</v>
      </c>
      <c r="BN582" s="1">
        <v>1</v>
      </c>
      <c r="BO582" s="16">
        <v>1306.2000000000003</v>
      </c>
      <c r="BP582" s="15">
        <f t="shared" si="795"/>
        <v>914.34000000000015</v>
      </c>
      <c r="BQ582" s="1">
        <v>1</v>
      </c>
      <c r="BR582" s="1">
        <v>1</v>
      </c>
      <c r="BS582" s="1">
        <v>1</v>
      </c>
      <c r="BT582" s="1">
        <v>1</v>
      </c>
      <c r="BU582" s="1">
        <v>1</v>
      </c>
      <c r="BV582" s="1">
        <v>1</v>
      </c>
      <c r="BW582" s="1">
        <v>1</v>
      </c>
      <c r="BX582" s="1">
        <v>1</v>
      </c>
      <c r="BY582" s="1">
        <v>1</v>
      </c>
    </row>
    <row r="583" spans="1:77" x14ac:dyDescent="0.25">
      <c r="A583" s="12" t="str">
        <f t="shared" si="781"/>
        <v>61810N0439D06364</v>
      </c>
      <c r="B583" s="1">
        <v>12155334</v>
      </c>
      <c r="C583" s="12">
        <v>61810</v>
      </c>
      <c r="D583" s="1" t="s">
        <v>2697</v>
      </c>
      <c r="E583" s="1" t="s">
        <v>2708</v>
      </c>
      <c r="F583" s="1" t="s">
        <v>2709</v>
      </c>
      <c r="G583" s="1">
        <v>3069</v>
      </c>
      <c r="H583" s="1" t="s">
        <v>2710</v>
      </c>
      <c r="I583" s="1">
        <v>1</v>
      </c>
      <c r="J583" s="15">
        <v>7470.92</v>
      </c>
      <c r="K583" s="1">
        <v>0.70000000000000007</v>
      </c>
      <c r="L583" s="15">
        <v>914.34000000000015</v>
      </c>
      <c r="M583" s="1">
        <v>8385.26</v>
      </c>
      <c r="N583" s="1"/>
      <c r="O583" s="12" t="str">
        <f>VLOOKUP(C583,'[1]minu seosed mai'!$E$3:$F$784,2,0)</f>
        <v>OÜ Paide Arst</v>
      </c>
      <c r="P583" s="12" t="str">
        <f>VLOOKUP(A583,'[2]minu seosed mai'!$A$3:$A$784,1,0)</f>
        <v>61810N0439D06364</v>
      </c>
      <c r="Q583" s="12"/>
      <c r="R583" s="12" t="str">
        <f>VLOOKUP(H583,'[2]minu seosed mai'!$B$3:$F$784,5,0)</f>
        <v>OÜ Paide Arst</v>
      </c>
      <c r="S583" s="12" t="s">
        <v>2699</v>
      </c>
      <c r="T583" s="12" t="s">
        <v>2711</v>
      </c>
      <c r="U583" s="12"/>
      <c r="V583" s="12" t="s">
        <v>2699</v>
      </c>
      <c r="X583" s="16">
        <f t="shared" si="782"/>
        <v>7470.92</v>
      </c>
      <c r="Y583" s="1" t="str">
        <f t="shared" si="783"/>
        <v>N0439</v>
      </c>
      <c r="Z583" s="1" t="str">
        <f t="shared" si="784"/>
        <v>D06364</v>
      </c>
      <c r="AB583" s="1">
        <f t="shared" si="785"/>
        <v>61810</v>
      </c>
      <c r="AC583" s="1" t="str">
        <f t="shared" si="785"/>
        <v>Paide Arst OÜ</v>
      </c>
      <c r="AD583" s="1">
        <f>VLOOKUP(G583,[2]abi!$A$2:$C$4,2,0)</f>
        <v>71200022</v>
      </c>
      <c r="AF583" s="1" t="str">
        <f t="shared" si="786"/>
        <v>000000000000003069</v>
      </c>
      <c r="AG583" s="1">
        <f>VLOOKUP($AB583,[3]SAP!AN$4:AU$7387,4,0)</f>
        <v>2026</v>
      </c>
      <c r="AH583" s="1" t="str">
        <f>VLOOKUP($AB583,[3]SAP!$AN$4:$AU$7387,5,0)</f>
        <v>2026-PRL1-61810</v>
      </c>
      <c r="AI583" s="1">
        <f>VLOOKUP($AB583,[3]SAP!$AN$4:$AU$7387,6,0)</f>
        <v>1</v>
      </c>
      <c r="AJ583" s="1" t="str">
        <f>VLOOKUP($AB583,[3]SAP!$AN$4:$AU$7387,7,0)</f>
        <v>TK012</v>
      </c>
      <c r="AK583" s="1" t="str">
        <f>VLOOKUP($AB583,[3]SAP!$AN$4:$AU$7387,8,0)</f>
        <v>#</v>
      </c>
      <c r="AL583" s="1">
        <f t="shared" si="787"/>
        <v>1</v>
      </c>
      <c r="AM583" s="1">
        <v>1</v>
      </c>
      <c r="AN583" s="16">
        <f t="shared" si="788"/>
        <v>7470.92</v>
      </c>
      <c r="AO583" s="16">
        <f t="shared" si="789"/>
        <v>7470.92</v>
      </c>
      <c r="AP583" s="1">
        <v>1</v>
      </c>
      <c r="AQ583" s="1">
        <v>1</v>
      </c>
      <c r="AR583" s="1">
        <v>1</v>
      </c>
      <c r="AS583" s="1">
        <v>1</v>
      </c>
      <c r="AT583" s="1">
        <v>1</v>
      </c>
      <c r="AU583" s="1">
        <v>1</v>
      </c>
      <c r="AV583" s="1">
        <v>1</v>
      </c>
      <c r="AW583" s="1">
        <v>1</v>
      </c>
      <c r="AX583" s="1">
        <v>1</v>
      </c>
      <c r="AZ583" s="1" t="str">
        <f t="shared" si="790"/>
        <v>N0439</v>
      </c>
      <c r="BA583" s="1" t="str">
        <f t="shared" si="791"/>
        <v>D06364</v>
      </c>
      <c r="BB583" s="1" t="str">
        <f t="shared" si="791"/>
        <v>INGRID ALT</v>
      </c>
      <c r="BC583" s="1">
        <f t="shared" si="792"/>
        <v>61810</v>
      </c>
      <c r="BE583" s="1">
        <v>71200013</v>
      </c>
      <c r="BG583" s="1" t="str">
        <f t="shared" si="793"/>
        <v>000000000000003062</v>
      </c>
      <c r="BH583" s="1">
        <f>VLOOKUP($AB583,[3]SAP!$AN$4:$AU$7387,4,0)</f>
        <v>2026</v>
      </c>
      <c r="BI583" s="1" t="str">
        <f>VLOOKUP($AB583,[3]SAP!$AN$4:$AU$7387,5,0)</f>
        <v>2026-PRL1-61810</v>
      </c>
      <c r="BJ583" s="1">
        <f>VLOOKUP($AB583,[3]SAP!$AN$4:$AU$7387,6,0)</f>
        <v>1</v>
      </c>
      <c r="BK583" s="1" t="str">
        <f>VLOOKUP($AB583,[3]SAP!$AN$4:$AU$7387,7,0)</f>
        <v>TK012</v>
      </c>
      <c r="BL583" s="1" t="str">
        <f>VLOOKUP($AB583,[3]SAP!$AN$4:$AU$7387,8,0)</f>
        <v>#</v>
      </c>
      <c r="BM583" s="1">
        <f t="shared" si="794"/>
        <v>0.70000000000000007</v>
      </c>
      <c r="BN583" s="1">
        <v>1</v>
      </c>
      <c r="BO583" s="16">
        <v>1306.2000000000003</v>
      </c>
      <c r="BP583" s="15">
        <f t="shared" si="795"/>
        <v>914.34000000000015</v>
      </c>
      <c r="BQ583" s="1">
        <v>1</v>
      </c>
      <c r="BR583" s="1">
        <v>1</v>
      </c>
      <c r="BS583" s="1">
        <v>1</v>
      </c>
      <c r="BT583" s="1">
        <v>1</v>
      </c>
      <c r="BU583" s="1">
        <v>1</v>
      </c>
      <c r="BV583" s="1">
        <v>1</v>
      </c>
      <c r="BW583" s="1">
        <v>1</v>
      </c>
      <c r="BX583" s="1">
        <v>1</v>
      </c>
      <c r="BY583" s="1">
        <v>1</v>
      </c>
    </row>
    <row r="584" spans="1:77" x14ac:dyDescent="0.25">
      <c r="A584" s="12" t="str">
        <f t="shared" ref="A584:A642" si="796">C584&amp;G584&amp;E584</f>
        <v>508723069D07302</v>
      </c>
      <c r="B584" s="1">
        <v>14977299</v>
      </c>
      <c r="C584" s="12">
        <v>50872</v>
      </c>
      <c r="D584" s="1" t="s">
        <v>2712</v>
      </c>
      <c r="E584" s="1" t="s">
        <v>2713</v>
      </c>
      <c r="F584" s="1" t="s">
        <v>2714</v>
      </c>
      <c r="G584" s="1">
        <v>3069</v>
      </c>
      <c r="H584" s="1" t="s">
        <v>2715</v>
      </c>
      <c r="I584" s="1">
        <v>0</v>
      </c>
      <c r="J584" s="17">
        <v>0</v>
      </c>
      <c r="L584" s="1">
        <v>0</v>
      </c>
      <c r="M584" s="1">
        <v>0</v>
      </c>
      <c r="N584" s="1"/>
      <c r="O584" s="12" t="str">
        <f>VLOOKUP(C584,'[1]minu seosed mai'!$E$3:$F$784,2,0)</f>
        <v>Pargi Perearstikeskus OÜ</v>
      </c>
      <c r="P584" s="12" t="e">
        <f>VLOOKUP(A584,'[1]minu seosed mai'!$A$3:$A$784,1,0)</f>
        <v>#N/A</v>
      </c>
      <c r="Q584" s="12"/>
      <c r="R584" s="12" t="str">
        <f>VLOOKUP(H584,'[2]minu seosed mai'!$B$3:$F$784,5,0)</f>
        <v>Pargi Perearstikeskus OÜ</v>
      </c>
      <c r="S584" s="12" t="s">
        <v>2712</v>
      </c>
      <c r="T584" s="12" t="s">
        <v>2716</v>
      </c>
      <c r="U584" s="12"/>
      <c r="V584" s="12" t="s">
        <v>2712</v>
      </c>
    </row>
    <row r="585" spans="1:77" x14ac:dyDescent="0.25">
      <c r="A585" s="12" t="str">
        <f t="shared" ref="A585:A605" si="797">C585&amp;H585&amp;E585</f>
        <v>50857N0017D03357</v>
      </c>
      <c r="B585" s="1">
        <v>14629411</v>
      </c>
      <c r="C585" s="12">
        <v>50857</v>
      </c>
      <c r="D585" s="1" t="s">
        <v>2717</v>
      </c>
      <c r="E585" s="1" t="s">
        <v>2718</v>
      </c>
      <c r="F585" s="1" t="s">
        <v>2719</v>
      </c>
      <c r="G585" s="1">
        <v>3069</v>
      </c>
      <c r="H585" s="1" t="s">
        <v>2720</v>
      </c>
      <c r="I585" s="1">
        <v>1</v>
      </c>
      <c r="J585" s="15">
        <v>7470.92</v>
      </c>
      <c r="K585" s="1">
        <v>1.0000000000000002</v>
      </c>
      <c r="L585" s="15">
        <v>1306.2000000000003</v>
      </c>
      <c r="M585" s="1">
        <v>8777.1200000000008</v>
      </c>
      <c r="N585" s="1"/>
      <c r="O585" s="12" t="str">
        <f>VLOOKUP(C585,'[1]minu seosed mai'!$E$3:$F$784,2,0)</f>
        <v>Pealinna Perearstid OÜ</v>
      </c>
      <c r="P585" s="12" t="str">
        <f>VLOOKUP(A585,'[2]minu seosed mai'!$A$3:$A$784,1,0)</f>
        <v>50857N0017D03357</v>
      </c>
      <c r="Q585" s="12"/>
      <c r="R585" s="12" t="str">
        <f>VLOOKUP(H585,'[2]minu seosed mai'!$B$3:$F$784,5,0)</f>
        <v>Pealinna Perearstid OÜ</v>
      </c>
      <c r="S585" s="12" t="s">
        <v>2717</v>
      </c>
      <c r="T585" s="12" t="s">
        <v>2721</v>
      </c>
      <c r="U585" s="12"/>
      <c r="V585" s="12" t="s">
        <v>2717</v>
      </c>
      <c r="X585" s="16">
        <f t="shared" ref="X585:X605" si="798">J585/I585</f>
        <v>7470.92</v>
      </c>
      <c r="Y585" s="1" t="str">
        <f t="shared" ref="Y585:Y605" si="799">H585</f>
        <v>N0017</v>
      </c>
      <c r="Z585" s="1" t="str">
        <f t="shared" ref="Z585:Z605" si="800">E585</f>
        <v>D03357</v>
      </c>
      <c r="AB585" s="1">
        <f t="shared" ref="AB585:AC605" si="801">C585</f>
        <v>50857</v>
      </c>
      <c r="AC585" s="1" t="str">
        <f t="shared" si="801"/>
        <v>Pealinna Perearstid OÜ</v>
      </c>
      <c r="AD585" s="1">
        <f>VLOOKUP(G585,[2]abi!$A$2:$C$4,2,0)</f>
        <v>71200022</v>
      </c>
      <c r="AF585" s="1" t="str">
        <f t="shared" ref="AF585:AF605" si="802">$AF$1&amp;G585</f>
        <v>000000000000003069</v>
      </c>
      <c r="AG585" s="1">
        <f>VLOOKUP($AB585,[3]SAP!AN$4:AU$7387,4,0)</f>
        <v>2026</v>
      </c>
      <c r="AH585" s="1" t="str">
        <f>VLOOKUP($AB585,[3]SAP!$AN$4:$AU$7387,5,0)</f>
        <v>2026-PRL1-50857</v>
      </c>
      <c r="AI585" s="1">
        <f>VLOOKUP($AB585,[3]SAP!$AN$4:$AU$7387,6,0)</f>
        <v>1</v>
      </c>
      <c r="AJ585" s="1" t="str">
        <f>VLOOKUP($AB585,[3]SAP!$AN$4:$AU$7387,7,0)</f>
        <v>TK075</v>
      </c>
      <c r="AK585" s="1" t="str">
        <f>VLOOKUP($AB585,[3]SAP!$AN$4:$AU$7387,8,0)</f>
        <v>#</v>
      </c>
      <c r="AL585" s="1">
        <f t="shared" ref="AL585:AL605" si="803">I585</f>
        <v>1</v>
      </c>
      <c r="AM585" s="1">
        <v>1</v>
      </c>
      <c r="AN585" s="16">
        <f t="shared" ref="AN585:AN605" si="804">X585</f>
        <v>7470.92</v>
      </c>
      <c r="AO585" s="16">
        <f t="shared" ref="AO585:AO605" si="805">J585</f>
        <v>7470.92</v>
      </c>
      <c r="AP585" s="1">
        <v>1</v>
      </c>
      <c r="AQ585" s="1">
        <v>1</v>
      </c>
      <c r="AR585" s="1">
        <v>1</v>
      </c>
      <c r="AS585" s="1">
        <v>1</v>
      </c>
      <c r="AT585" s="1">
        <v>1</v>
      </c>
      <c r="AU585" s="1">
        <v>1</v>
      </c>
      <c r="AV585" s="1">
        <v>1</v>
      </c>
      <c r="AW585" s="1">
        <v>1</v>
      </c>
      <c r="AX585" s="1">
        <v>1</v>
      </c>
      <c r="AZ585" s="1" t="str">
        <f t="shared" ref="AZ585:AZ605" si="806">H585</f>
        <v>N0017</v>
      </c>
      <c r="BA585" s="1" t="str">
        <f t="shared" ref="BA585:BB605" si="807">E585</f>
        <v>D03357</v>
      </c>
      <c r="BB585" s="1" t="str">
        <f t="shared" si="807"/>
        <v>LJUDMILA FAHRETDINOVA</v>
      </c>
      <c r="BC585" s="1">
        <f t="shared" ref="BC585:BC605" si="808">C585</f>
        <v>50857</v>
      </c>
      <c r="BE585" s="1">
        <v>71200013</v>
      </c>
      <c r="BG585" s="1" t="str">
        <f t="shared" ref="BG585:BG605" si="809">$BG$1&amp;3062</f>
        <v>000000000000003062</v>
      </c>
      <c r="BH585" s="1">
        <f>VLOOKUP($AB585,[3]SAP!$AN$4:$AU$7387,4,0)</f>
        <v>2026</v>
      </c>
      <c r="BI585" s="1" t="str">
        <f>VLOOKUP($AB585,[3]SAP!$AN$4:$AU$7387,5,0)</f>
        <v>2026-PRL1-50857</v>
      </c>
      <c r="BJ585" s="1">
        <f>VLOOKUP($AB585,[3]SAP!$AN$4:$AU$7387,6,0)</f>
        <v>1</v>
      </c>
      <c r="BK585" s="1" t="str">
        <f>VLOOKUP($AB585,[3]SAP!$AN$4:$AU$7387,7,0)</f>
        <v>TK075</v>
      </c>
      <c r="BL585" s="1" t="str">
        <f>VLOOKUP($AB585,[3]SAP!$AN$4:$AU$7387,8,0)</f>
        <v>#</v>
      </c>
      <c r="BM585" s="1">
        <f t="shared" ref="BM585:BM605" si="810">K585</f>
        <v>1.0000000000000002</v>
      </c>
      <c r="BN585" s="1">
        <v>1</v>
      </c>
      <c r="BO585" s="16">
        <v>1306.2000000000003</v>
      </c>
      <c r="BP585" s="15">
        <f t="shared" ref="BP585:BP605" si="811">L585</f>
        <v>1306.2000000000003</v>
      </c>
      <c r="BQ585" s="1">
        <v>1</v>
      </c>
      <c r="BR585" s="1">
        <v>1</v>
      </c>
      <c r="BS585" s="1">
        <v>1</v>
      </c>
      <c r="BT585" s="1">
        <v>1</v>
      </c>
      <c r="BU585" s="1">
        <v>1</v>
      </c>
      <c r="BV585" s="1">
        <v>1</v>
      </c>
      <c r="BW585" s="1">
        <v>1</v>
      </c>
      <c r="BX585" s="1">
        <v>1</v>
      </c>
      <c r="BY585" s="1">
        <v>1</v>
      </c>
    </row>
    <row r="586" spans="1:77" x14ac:dyDescent="0.25">
      <c r="A586" s="12" t="str">
        <f t="shared" si="797"/>
        <v>50857N0027D07356</v>
      </c>
      <c r="B586" s="1">
        <v>14629411</v>
      </c>
      <c r="C586" s="12">
        <v>50857</v>
      </c>
      <c r="D586" s="1" t="s">
        <v>2717</v>
      </c>
      <c r="E586" s="1" t="s">
        <v>2722</v>
      </c>
      <c r="F586" s="1" t="s">
        <v>2723</v>
      </c>
      <c r="G586" s="1">
        <v>3069</v>
      </c>
      <c r="H586" s="1" t="s">
        <v>2724</v>
      </c>
      <c r="I586" s="1">
        <v>1</v>
      </c>
      <c r="J586" s="15">
        <v>7470.92</v>
      </c>
      <c r="K586" s="1">
        <v>1.0000000000000002</v>
      </c>
      <c r="L586" s="15">
        <v>1306.2000000000003</v>
      </c>
      <c r="M586" s="1">
        <v>8777.1200000000008</v>
      </c>
      <c r="N586" s="1"/>
      <c r="O586" s="12" t="str">
        <f>VLOOKUP(C586,'[1]minu seosed mai'!$E$3:$F$784,2,0)</f>
        <v>Pealinna Perearstid OÜ</v>
      </c>
      <c r="P586" s="12" t="str">
        <f>VLOOKUP(A586,'[2]minu seosed mai'!$A$3:$A$784,1,0)</f>
        <v>50857N0027D07356</v>
      </c>
      <c r="Q586" s="12"/>
      <c r="R586" s="12" t="str">
        <f>VLOOKUP(H586,'[2]minu seosed mai'!$B$3:$F$784,5,0)</f>
        <v>Pealinna Perearstid OÜ</v>
      </c>
      <c r="S586" s="12" t="s">
        <v>2717</v>
      </c>
      <c r="T586" s="12" t="s">
        <v>2725</v>
      </c>
      <c r="U586" s="12"/>
      <c r="V586" s="12" t="s">
        <v>2717</v>
      </c>
      <c r="X586" s="16">
        <f t="shared" si="798"/>
        <v>7470.92</v>
      </c>
      <c r="Y586" s="1" t="str">
        <f t="shared" si="799"/>
        <v>N0027</v>
      </c>
      <c r="Z586" s="1" t="str">
        <f t="shared" si="800"/>
        <v>D07356</v>
      </c>
      <c r="AB586" s="1">
        <f t="shared" si="801"/>
        <v>50857</v>
      </c>
      <c r="AC586" s="1" t="str">
        <f t="shared" si="801"/>
        <v>Pealinna Perearstid OÜ</v>
      </c>
      <c r="AD586" s="1">
        <f>VLOOKUP(G586,[2]abi!$A$2:$C$4,2,0)</f>
        <v>71200022</v>
      </c>
      <c r="AF586" s="1" t="str">
        <f t="shared" si="802"/>
        <v>000000000000003069</v>
      </c>
      <c r="AG586" s="1">
        <f>VLOOKUP($AB586,[3]SAP!AN$4:AU$7387,4,0)</f>
        <v>2026</v>
      </c>
      <c r="AH586" s="1" t="str">
        <f>VLOOKUP($AB586,[3]SAP!$AN$4:$AU$7387,5,0)</f>
        <v>2026-PRL1-50857</v>
      </c>
      <c r="AI586" s="1">
        <f>VLOOKUP($AB586,[3]SAP!$AN$4:$AU$7387,6,0)</f>
        <v>1</v>
      </c>
      <c r="AJ586" s="1" t="str">
        <f>VLOOKUP($AB586,[3]SAP!$AN$4:$AU$7387,7,0)</f>
        <v>TK075</v>
      </c>
      <c r="AK586" s="1" t="str">
        <f>VLOOKUP($AB586,[3]SAP!$AN$4:$AU$7387,8,0)</f>
        <v>#</v>
      </c>
      <c r="AL586" s="1">
        <f t="shared" si="803"/>
        <v>1</v>
      </c>
      <c r="AM586" s="1">
        <v>1</v>
      </c>
      <c r="AN586" s="16">
        <f t="shared" si="804"/>
        <v>7470.92</v>
      </c>
      <c r="AO586" s="16">
        <f t="shared" si="805"/>
        <v>7470.92</v>
      </c>
      <c r="AP586" s="1">
        <v>1</v>
      </c>
      <c r="AQ586" s="1">
        <v>1</v>
      </c>
      <c r="AR586" s="1">
        <v>1</v>
      </c>
      <c r="AS586" s="1">
        <v>1</v>
      </c>
      <c r="AT586" s="1">
        <v>1</v>
      </c>
      <c r="AU586" s="1">
        <v>1</v>
      </c>
      <c r="AV586" s="1">
        <v>1</v>
      </c>
      <c r="AW586" s="1">
        <v>1</v>
      </c>
      <c r="AX586" s="1">
        <v>1</v>
      </c>
      <c r="AZ586" s="1" t="str">
        <f t="shared" si="806"/>
        <v>N0027</v>
      </c>
      <c r="BA586" s="1" t="str">
        <f t="shared" si="807"/>
        <v>D07356</v>
      </c>
      <c r="BB586" s="1" t="str">
        <f t="shared" si="807"/>
        <v>ANNA POLJANTŠIKOVA</v>
      </c>
      <c r="BC586" s="1">
        <f t="shared" si="808"/>
        <v>50857</v>
      </c>
      <c r="BE586" s="1">
        <v>71200013</v>
      </c>
      <c r="BG586" s="1" t="str">
        <f t="shared" si="809"/>
        <v>000000000000003062</v>
      </c>
      <c r="BH586" s="1">
        <f>VLOOKUP($AB586,[3]SAP!$AN$4:$AU$7387,4,0)</f>
        <v>2026</v>
      </c>
      <c r="BI586" s="1" t="str">
        <f>VLOOKUP($AB586,[3]SAP!$AN$4:$AU$7387,5,0)</f>
        <v>2026-PRL1-50857</v>
      </c>
      <c r="BJ586" s="1">
        <f>VLOOKUP($AB586,[3]SAP!$AN$4:$AU$7387,6,0)</f>
        <v>1</v>
      </c>
      <c r="BK586" s="1" t="str">
        <f>VLOOKUP($AB586,[3]SAP!$AN$4:$AU$7387,7,0)</f>
        <v>TK075</v>
      </c>
      <c r="BL586" s="1" t="str">
        <f>VLOOKUP($AB586,[3]SAP!$AN$4:$AU$7387,8,0)</f>
        <v>#</v>
      </c>
      <c r="BM586" s="1">
        <f t="shared" si="810"/>
        <v>1.0000000000000002</v>
      </c>
      <c r="BN586" s="1">
        <v>1</v>
      </c>
      <c r="BO586" s="16">
        <v>1306.2000000000003</v>
      </c>
      <c r="BP586" s="15">
        <f t="shared" si="811"/>
        <v>1306.2000000000003</v>
      </c>
      <c r="BQ586" s="1">
        <v>1</v>
      </c>
      <c r="BR586" s="1">
        <v>1</v>
      </c>
      <c r="BS586" s="1">
        <v>1</v>
      </c>
      <c r="BT586" s="1">
        <v>1</v>
      </c>
      <c r="BU586" s="1">
        <v>1</v>
      </c>
      <c r="BV586" s="1">
        <v>1</v>
      </c>
      <c r="BW586" s="1">
        <v>1</v>
      </c>
      <c r="BX586" s="1">
        <v>1</v>
      </c>
      <c r="BY586" s="1">
        <v>1</v>
      </c>
    </row>
    <row r="587" spans="1:77" x14ac:dyDescent="0.25">
      <c r="A587" s="12" t="str">
        <f t="shared" si="797"/>
        <v>50857N0038D07605</v>
      </c>
      <c r="B587" s="1">
        <v>14629411</v>
      </c>
      <c r="C587" s="12">
        <v>50857</v>
      </c>
      <c r="D587" s="1" t="s">
        <v>2717</v>
      </c>
      <c r="E587" s="1" t="s">
        <v>2726</v>
      </c>
      <c r="F587" s="1" t="s">
        <v>2727</v>
      </c>
      <c r="G587" s="1">
        <v>3069</v>
      </c>
      <c r="H587" s="1" t="s">
        <v>2728</v>
      </c>
      <c r="I587" s="1">
        <v>1</v>
      </c>
      <c r="J587" s="15">
        <v>7470.92</v>
      </c>
      <c r="K587" s="1">
        <v>1.0000000000000002</v>
      </c>
      <c r="L587" s="15">
        <v>1306.2000000000003</v>
      </c>
      <c r="M587" s="1">
        <v>8777.1200000000008</v>
      </c>
      <c r="N587" s="1"/>
      <c r="O587" s="12" t="str">
        <f>VLOOKUP(C587,'[1]minu seosed mai'!$E$3:$F$784,2,0)</f>
        <v>Pealinna Perearstid OÜ</v>
      </c>
      <c r="P587" s="12" t="str">
        <f>VLOOKUP(A587,'[2]minu seosed mai'!$A$3:$A$784,1,0)</f>
        <v>50857N0038D07605</v>
      </c>
      <c r="Q587" s="12"/>
      <c r="R587" s="12" t="str">
        <f>VLOOKUP(H587,'[2]minu seosed mai'!$B$3:$F$784,5,0)</f>
        <v>Pealinna Perearstid OÜ</v>
      </c>
      <c r="S587" s="12" t="s">
        <v>2717</v>
      </c>
      <c r="T587" s="12" t="s">
        <v>2729</v>
      </c>
      <c r="U587" s="12"/>
      <c r="V587" s="12" t="s">
        <v>2717</v>
      </c>
      <c r="X587" s="16">
        <f t="shared" si="798"/>
        <v>7470.92</v>
      </c>
      <c r="Y587" s="1" t="str">
        <f t="shared" si="799"/>
        <v>N0038</v>
      </c>
      <c r="Z587" s="1" t="str">
        <f t="shared" si="800"/>
        <v>D07605</v>
      </c>
      <c r="AB587" s="1">
        <f t="shared" si="801"/>
        <v>50857</v>
      </c>
      <c r="AC587" s="1" t="str">
        <f t="shared" si="801"/>
        <v>Pealinna Perearstid OÜ</v>
      </c>
      <c r="AD587" s="1">
        <f>VLOOKUP(G587,[2]abi!$A$2:$C$4,2,0)</f>
        <v>71200022</v>
      </c>
      <c r="AF587" s="1" t="str">
        <f t="shared" si="802"/>
        <v>000000000000003069</v>
      </c>
      <c r="AG587" s="1">
        <f>VLOOKUP($AB587,[3]SAP!AN$4:AU$7387,4,0)</f>
        <v>2026</v>
      </c>
      <c r="AH587" s="1" t="str">
        <f>VLOOKUP($AB587,[3]SAP!$AN$4:$AU$7387,5,0)</f>
        <v>2026-PRL1-50857</v>
      </c>
      <c r="AI587" s="1">
        <f>VLOOKUP($AB587,[3]SAP!$AN$4:$AU$7387,6,0)</f>
        <v>1</v>
      </c>
      <c r="AJ587" s="1" t="str">
        <f>VLOOKUP($AB587,[3]SAP!$AN$4:$AU$7387,7,0)</f>
        <v>TK075</v>
      </c>
      <c r="AK587" s="1" t="str">
        <f>VLOOKUP($AB587,[3]SAP!$AN$4:$AU$7387,8,0)</f>
        <v>#</v>
      </c>
      <c r="AL587" s="1">
        <f t="shared" si="803"/>
        <v>1</v>
      </c>
      <c r="AM587" s="1">
        <v>1</v>
      </c>
      <c r="AN587" s="16">
        <f t="shared" si="804"/>
        <v>7470.92</v>
      </c>
      <c r="AO587" s="16">
        <f t="shared" si="805"/>
        <v>7470.92</v>
      </c>
      <c r="AP587" s="1">
        <v>1</v>
      </c>
      <c r="AQ587" s="1">
        <v>1</v>
      </c>
      <c r="AR587" s="1">
        <v>1</v>
      </c>
      <c r="AS587" s="1">
        <v>1</v>
      </c>
      <c r="AT587" s="1">
        <v>1</v>
      </c>
      <c r="AU587" s="1">
        <v>1</v>
      </c>
      <c r="AV587" s="1">
        <v>1</v>
      </c>
      <c r="AW587" s="1">
        <v>1</v>
      </c>
      <c r="AX587" s="1">
        <v>1</v>
      </c>
      <c r="AZ587" s="1" t="str">
        <f t="shared" si="806"/>
        <v>N0038</v>
      </c>
      <c r="BA587" s="1" t="str">
        <f t="shared" si="807"/>
        <v>D07605</v>
      </c>
      <c r="BB587" s="1" t="str">
        <f t="shared" si="807"/>
        <v>REET KADAKMAA</v>
      </c>
      <c r="BC587" s="1">
        <f t="shared" si="808"/>
        <v>50857</v>
      </c>
      <c r="BE587" s="1">
        <v>71200013</v>
      </c>
      <c r="BG587" s="1" t="str">
        <f t="shared" si="809"/>
        <v>000000000000003062</v>
      </c>
      <c r="BH587" s="1">
        <f>VLOOKUP($AB587,[3]SAP!$AN$4:$AU$7387,4,0)</f>
        <v>2026</v>
      </c>
      <c r="BI587" s="1" t="str">
        <f>VLOOKUP($AB587,[3]SAP!$AN$4:$AU$7387,5,0)</f>
        <v>2026-PRL1-50857</v>
      </c>
      <c r="BJ587" s="1">
        <f>VLOOKUP($AB587,[3]SAP!$AN$4:$AU$7387,6,0)</f>
        <v>1</v>
      </c>
      <c r="BK587" s="1" t="str">
        <f>VLOOKUP($AB587,[3]SAP!$AN$4:$AU$7387,7,0)</f>
        <v>TK075</v>
      </c>
      <c r="BL587" s="1" t="str">
        <f>VLOOKUP($AB587,[3]SAP!$AN$4:$AU$7387,8,0)</f>
        <v>#</v>
      </c>
      <c r="BM587" s="1">
        <f t="shared" si="810"/>
        <v>1.0000000000000002</v>
      </c>
      <c r="BN587" s="1">
        <v>1</v>
      </c>
      <c r="BO587" s="16">
        <v>1306.2000000000003</v>
      </c>
      <c r="BP587" s="15">
        <f t="shared" si="811"/>
        <v>1306.2000000000003</v>
      </c>
      <c r="BQ587" s="1">
        <v>1</v>
      </c>
      <c r="BR587" s="1">
        <v>1</v>
      </c>
      <c r="BS587" s="1">
        <v>1</v>
      </c>
      <c r="BT587" s="1">
        <v>1</v>
      </c>
      <c r="BU587" s="1">
        <v>1</v>
      </c>
      <c r="BV587" s="1">
        <v>1</v>
      </c>
      <c r="BW587" s="1">
        <v>1</v>
      </c>
      <c r="BX587" s="1">
        <v>1</v>
      </c>
      <c r="BY587" s="1">
        <v>1</v>
      </c>
    </row>
    <row r="588" spans="1:77" x14ac:dyDescent="0.25">
      <c r="A588" s="12" t="str">
        <f t="shared" si="797"/>
        <v>50857N0043D03443</v>
      </c>
      <c r="B588" s="1">
        <v>14629411</v>
      </c>
      <c r="C588" s="12">
        <v>50857</v>
      </c>
      <c r="D588" s="1" t="s">
        <v>2717</v>
      </c>
      <c r="E588" s="1" t="s">
        <v>2730</v>
      </c>
      <c r="F588" s="1" t="s">
        <v>2731</v>
      </c>
      <c r="G588" s="1">
        <v>3069</v>
      </c>
      <c r="H588" s="1" t="s">
        <v>2732</v>
      </c>
      <c r="I588" s="1">
        <v>1</v>
      </c>
      <c r="J588" s="15">
        <v>7470.92</v>
      </c>
      <c r="K588" s="1">
        <v>1.0000000000000002</v>
      </c>
      <c r="L588" s="15">
        <v>1306.2000000000003</v>
      </c>
      <c r="M588" s="1">
        <v>8777.1200000000008</v>
      </c>
      <c r="N588" s="1"/>
      <c r="O588" s="12" t="str">
        <f>VLOOKUP(C588,'[1]minu seosed mai'!$E$3:$F$784,2,0)</f>
        <v>Pealinna Perearstid OÜ</v>
      </c>
      <c r="P588" s="12" t="str">
        <f>VLOOKUP(A588,'[2]minu seosed mai'!$A$3:$A$784,1,0)</f>
        <v>50857N0043D03443</v>
      </c>
      <c r="Q588" s="12"/>
      <c r="R588" s="12" t="str">
        <f>VLOOKUP(H588,'[2]minu seosed mai'!$B$3:$F$784,5,0)</f>
        <v>Pealinna Perearstid OÜ</v>
      </c>
      <c r="S588" s="12" t="s">
        <v>2717</v>
      </c>
      <c r="T588" s="12" t="s">
        <v>2733</v>
      </c>
      <c r="U588" s="12"/>
      <c r="V588" s="12" t="s">
        <v>2717</v>
      </c>
      <c r="X588" s="16">
        <f t="shared" si="798"/>
        <v>7470.92</v>
      </c>
      <c r="Y588" s="1" t="str">
        <f t="shared" si="799"/>
        <v>N0043</v>
      </c>
      <c r="Z588" s="1" t="str">
        <f t="shared" si="800"/>
        <v>D03443</v>
      </c>
      <c r="AB588" s="1">
        <f t="shared" si="801"/>
        <v>50857</v>
      </c>
      <c r="AC588" s="1" t="str">
        <f t="shared" si="801"/>
        <v>Pealinna Perearstid OÜ</v>
      </c>
      <c r="AD588" s="1">
        <f>VLOOKUP(G588,[2]abi!$A$2:$C$4,2,0)</f>
        <v>71200022</v>
      </c>
      <c r="AF588" s="1" t="str">
        <f t="shared" si="802"/>
        <v>000000000000003069</v>
      </c>
      <c r="AG588" s="1">
        <f>VLOOKUP($AB588,[3]SAP!AN$4:AU$7387,4,0)</f>
        <v>2026</v>
      </c>
      <c r="AH588" s="1" t="str">
        <f>VLOOKUP($AB588,[3]SAP!$AN$4:$AU$7387,5,0)</f>
        <v>2026-PRL1-50857</v>
      </c>
      <c r="AI588" s="1">
        <f>VLOOKUP($AB588,[3]SAP!$AN$4:$AU$7387,6,0)</f>
        <v>1</v>
      </c>
      <c r="AJ588" s="1" t="str">
        <f>VLOOKUP($AB588,[3]SAP!$AN$4:$AU$7387,7,0)</f>
        <v>TK075</v>
      </c>
      <c r="AK588" s="1" t="str">
        <f>VLOOKUP($AB588,[3]SAP!$AN$4:$AU$7387,8,0)</f>
        <v>#</v>
      </c>
      <c r="AL588" s="1">
        <f t="shared" si="803"/>
        <v>1</v>
      </c>
      <c r="AM588" s="1">
        <v>1</v>
      </c>
      <c r="AN588" s="16">
        <f t="shared" si="804"/>
        <v>7470.92</v>
      </c>
      <c r="AO588" s="16">
        <f t="shared" si="805"/>
        <v>7470.92</v>
      </c>
      <c r="AP588" s="1">
        <v>1</v>
      </c>
      <c r="AQ588" s="1">
        <v>1</v>
      </c>
      <c r="AR588" s="1">
        <v>1</v>
      </c>
      <c r="AS588" s="1">
        <v>1</v>
      </c>
      <c r="AT588" s="1">
        <v>1</v>
      </c>
      <c r="AU588" s="1">
        <v>1</v>
      </c>
      <c r="AV588" s="1">
        <v>1</v>
      </c>
      <c r="AW588" s="1">
        <v>1</v>
      </c>
      <c r="AX588" s="1">
        <v>1</v>
      </c>
      <c r="AZ588" s="1" t="str">
        <f t="shared" si="806"/>
        <v>N0043</v>
      </c>
      <c r="BA588" s="1" t="str">
        <f t="shared" si="807"/>
        <v>D03443</v>
      </c>
      <c r="BB588" s="1" t="str">
        <f t="shared" si="807"/>
        <v>MARE KOOKMAA</v>
      </c>
      <c r="BC588" s="1">
        <f t="shared" si="808"/>
        <v>50857</v>
      </c>
      <c r="BE588" s="1">
        <v>71200013</v>
      </c>
      <c r="BG588" s="1" t="str">
        <f t="shared" si="809"/>
        <v>000000000000003062</v>
      </c>
      <c r="BH588" s="1">
        <f>VLOOKUP($AB588,[3]SAP!$AN$4:$AU$7387,4,0)</f>
        <v>2026</v>
      </c>
      <c r="BI588" s="1" t="str">
        <f>VLOOKUP($AB588,[3]SAP!$AN$4:$AU$7387,5,0)</f>
        <v>2026-PRL1-50857</v>
      </c>
      <c r="BJ588" s="1">
        <f>VLOOKUP($AB588,[3]SAP!$AN$4:$AU$7387,6,0)</f>
        <v>1</v>
      </c>
      <c r="BK588" s="1" t="str">
        <f>VLOOKUP($AB588,[3]SAP!$AN$4:$AU$7387,7,0)</f>
        <v>TK075</v>
      </c>
      <c r="BL588" s="1" t="str">
        <f>VLOOKUP($AB588,[3]SAP!$AN$4:$AU$7387,8,0)</f>
        <v>#</v>
      </c>
      <c r="BM588" s="1">
        <f t="shared" si="810"/>
        <v>1.0000000000000002</v>
      </c>
      <c r="BN588" s="1">
        <v>1</v>
      </c>
      <c r="BO588" s="16">
        <v>1306.2000000000003</v>
      </c>
      <c r="BP588" s="15">
        <f t="shared" si="811"/>
        <v>1306.2000000000003</v>
      </c>
      <c r="BQ588" s="1">
        <v>1</v>
      </c>
      <c r="BR588" s="1">
        <v>1</v>
      </c>
      <c r="BS588" s="1">
        <v>1</v>
      </c>
      <c r="BT588" s="1">
        <v>1</v>
      </c>
      <c r="BU588" s="1">
        <v>1</v>
      </c>
      <c r="BV588" s="1">
        <v>1</v>
      </c>
      <c r="BW588" s="1">
        <v>1</v>
      </c>
      <c r="BX588" s="1">
        <v>1</v>
      </c>
      <c r="BY588" s="1">
        <v>1</v>
      </c>
    </row>
    <row r="589" spans="1:77" x14ac:dyDescent="0.25">
      <c r="A589" s="12" t="str">
        <f t="shared" si="797"/>
        <v>50857N0086D09240</v>
      </c>
      <c r="B589" s="1">
        <v>14629411</v>
      </c>
      <c r="C589" s="12">
        <v>50857</v>
      </c>
      <c r="D589" s="1" t="s">
        <v>2717</v>
      </c>
      <c r="E589" s="1" t="s">
        <v>2734</v>
      </c>
      <c r="F589" s="1" t="s">
        <v>2735</v>
      </c>
      <c r="G589" s="1">
        <v>3069</v>
      </c>
      <c r="H589" s="1" t="s">
        <v>2736</v>
      </c>
      <c r="I589" s="1">
        <v>1</v>
      </c>
      <c r="J589" s="15">
        <v>7470.92</v>
      </c>
      <c r="K589" s="1">
        <v>1.0000000000000002</v>
      </c>
      <c r="L589" s="15">
        <v>1306.2000000000003</v>
      </c>
      <c r="M589" s="1">
        <v>8777.1200000000008</v>
      </c>
      <c r="N589" s="1"/>
      <c r="O589" s="12" t="str">
        <f>VLOOKUP(C589,'[1]minu seosed mai'!$E$3:$F$784,2,0)</f>
        <v>Pealinna Perearstid OÜ</v>
      </c>
      <c r="P589" s="12" t="str">
        <f>VLOOKUP(A589,'[2]minu seosed mai'!$A$3:$A$784,1,0)</f>
        <v>50857N0086D09240</v>
      </c>
      <c r="Q589" s="12"/>
      <c r="R589" s="12" t="str">
        <f>VLOOKUP(H589,'[2]minu seosed mai'!$B$3:$F$784,5,0)</f>
        <v>Pealinna Perearstid OÜ</v>
      </c>
      <c r="S589" s="12" t="s">
        <v>2717</v>
      </c>
      <c r="T589" s="12" t="s">
        <v>2737</v>
      </c>
      <c r="U589" s="12"/>
      <c r="V589" s="12" t="s">
        <v>2717</v>
      </c>
      <c r="X589" s="16">
        <f t="shared" si="798"/>
        <v>7470.92</v>
      </c>
      <c r="Y589" s="1" t="str">
        <f t="shared" si="799"/>
        <v>N0086</v>
      </c>
      <c r="Z589" s="1" t="str">
        <f t="shared" si="800"/>
        <v>D09240</v>
      </c>
      <c r="AB589" s="1">
        <f t="shared" si="801"/>
        <v>50857</v>
      </c>
      <c r="AC589" s="1" t="str">
        <f t="shared" si="801"/>
        <v>Pealinna Perearstid OÜ</v>
      </c>
      <c r="AD589" s="1">
        <f>VLOOKUP(G589,[2]abi!$A$2:$C$4,2,0)</f>
        <v>71200022</v>
      </c>
      <c r="AF589" s="1" t="str">
        <f t="shared" si="802"/>
        <v>000000000000003069</v>
      </c>
      <c r="AG589" s="1">
        <f>VLOOKUP($AB589,[3]SAP!AN$4:AU$7387,4,0)</f>
        <v>2026</v>
      </c>
      <c r="AH589" s="1" t="str">
        <f>VLOOKUP($AB589,[3]SAP!$AN$4:$AU$7387,5,0)</f>
        <v>2026-PRL1-50857</v>
      </c>
      <c r="AI589" s="1">
        <f>VLOOKUP($AB589,[3]SAP!$AN$4:$AU$7387,6,0)</f>
        <v>1</v>
      </c>
      <c r="AJ589" s="1" t="str">
        <f>VLOOKUP($AB589,[3]SAP!$AN$4:$AU$7387,7,0)</f>
        <v>TK075</v>
      </c>
      <c r="AK589" s="1" t="str">
        <f>VLOOKUP($AB589,[3]SAP!$AN$4:$AU$7387,8,0)</f>
        <v>#</v>
      </c>
      <c r="AL589" s="1">
        <f t="shared" si="803"/>
        <v>1</v>
      </c>
      <c r="AM589" s="1">
        <v>1</v>
      </c>
      <c r="AN589" s="16">
        <f t="shared" si="804"/>
        <v>7470.92</v>
      </c>
      <c r="AO589" s="16">
        <f t="shared" si="805"/>
        <v>7470.92</v>
      </c>
      <c r="AP589" s="1">
        <v>1</v>
      </c>
      <c r="AQ589" s="1">
        <v>1</v>
      </c>
      <c r="AR589" s="1">
        <v>1</v>
      </c>
      <c r="AS589" s="1">
        <v>1</v>
      </c>
      <c r="AT589" s="1">
        <v>1</v>
      </c>
      <c r="AU589" s="1">
        <v>1</v>
      </c>
      <c r="AV589" s="1">
        <v>1</v>
      </c>
      <c r="AW589" s="1">
        <v>1</v>
      </c>
      <c r="AX589" s="1">
        <v>1</v>
      </c>
      <c r="AZ589" s="1" t="str">
        <f t="shared" si="806"/>
        <v>N0086</v>
      </c>
      <c r="BA589" s="1" t="str">
        <f t="shared" si="807"/>
        <v>D09240</v>
      </c>
      <c r="BB589" s="1" t="str">
        <f t="shared" si="807"/>
        <v>SVITLANA BYVALKEVYCH</v>
      </c>
      <c r="BC589" s="1">
        <f t="shared" si="808"/>
        <v>50857</v>
      </c>
      <c r="BE589" s="1">
        <v>71200013</v>
      </c>
      <c r="BG589" s="1" t="str">
        <f t="shared" si="809"/>
        <v>000000000000003062</v>
      </c>
      <c r="BH589" s="1">
        <f>VLOOKUP($AB589,[3]SAP!$AN$4:$AU$7387,4,0)</f>
        <v>2026</v>
      </c>
      <c r="BI589" s="1" t="str">
        <f>VLOOKUP($AB589,[3]SAP!$AN$4:$AU$7387,5,0)</f>
        <v>2026-PRL1-50857</v>
      </c>
      <c r="BJ589" s="1">
        <f>VLOOKUP($AB589,[3]SAP!$AN$4:$AU$7387,6,0)</f>
        <v>1</v>
      </c>
      <c r="BK589" s="1" t="str">
        <f>VLOOKUP($AB589,[3]SAP!$AN$4:$AU$7387,7,0)</f>
        <v>TK075</v>
      </c>
      <c r="BL589" s="1" t="str">
        <f>VLOOKUP($AB589,[3]SAP!$AN$4:$AU$7387,8,0)</f>
        <v>#</v>
      </c>
      <c r="BM589" s="1">
        <f t="shared" si="810"/>
        <v>1.0000000000000002</v>
      </c>
      <c r="BN589" s="1">
        <v>1</v>
      </c>
      <c r="BO589" s="16">
        <v>1306.2000000000003</v>
      </c>
      <c r="BP589" s="15">
        <f t="shared" si="811"/>
        <v>1306.2000000000003</v>
      </c>
      <c r="BQ589" s="1">
        <v>1</v>
      </c>
      <c r="BR589" s="1">
        <v>1</v>
      </c>
      <c r="BS589" s="1">
        <v>1</v>
      </c>
      <c r="BT589" s="1">
        <v>1</v>
      </c>
      <c r="BU589" s="1">
        <v>1</v>
      </c>
      <c r="BV589" s="1">
        <v>1</v>
      </c>
      <c r="BW589" s="1">
        <v>1</v>
      </c>
      <c r="BX589" s="1">
        <v>1</v>
      </c>
      <c r="BY589" s="1">
        <v>1</v>
      </c>
    </row>
    <row r="590" spans="1:77" x14ac:dyDescent="0.25">
      <c r="A590" s="12" t="str">
        <f t="shared" si="797"/>
        <v>50857N0089D05535</v>
      </c>
      <c r="B590" s="1">
        <v>14629411</v>
      </c>
      <c r="C590" s="12">
        <v>50857</v>
      </c>
      <c r="D590" s="1" t="s">
        <v>2717</v>
      </c>
      <c r="E590" s="1" t="s">
        <v>2738</v>
      </c>
      <c r="F590" s="1" t="s">
        <v>2739</v>
      </c>
      <c r="G590" s="1">
        <v>3069</v>
      </c>
      <c r="H590" s="1" t="s">
        <v>2740</v>
      </c>
      <c r="I590" s="1">
        <v>1</v>
      </c>
      <c r="J590" s="15">
        <v>7470.92</v>
      </c>
      <c r="K590" s="1">
        <v>1.0000000000000002</v>
      </c>
      <c r="L590" s="15">
        <v>1306.2000000000003</v>
      </c>
      <c r="M590" s="1">
        <v>8777.1200000000008</v>
      </c>
      <c r="N590" s="1"/>
      <c r="O590" s="12" t="str">
        <f>VLOOKUP(C590,'[1]minu seosed mai'!$E$3:$F$784,2,0)</f>
        <v>Pealinna Perearstid OÜ</v>
      </c>
      <c r="P590" s="12" t="str">
        <f>VLOOKUP(A590,'[2]minu seosed mai'!$A$3:$A$784,1,0)</f>
        <v>50857N0089D05535</v>
      </c>
      <c r="Q590" s="12"/>
      <c r="R590" s="12" t="str">
        <f>VLOOKUP(H590,'[2]minu seosed mai'!$B$3:$F$784,5,0)</f>
        <v>Pealinna Perearstid OÜ</v>
      </c>
      <c r="S590" s="12" t="s">
        <v>2717</v>
      </c>
      <c r="T590" s="12" t="s">
        <v>2741</v>
      </c>
      <c r="U590" s="12"/>
      <c r="V590" s="12" t="s">
        <v>2717</v>
      </c>
      <c r="X590" s="16">
        <f t="shared" si="798"/>
        <v>7470.92</v>
      </c>
      <c r="Y590" s="1" t="str">
        <f t="shared" si="799"/>
        <v>N0089</v>
      </c>
      <c r="Z590" s="1" t="str">
        <f t="shared" si="800"/>
        <v>D05535</v>
      </c>
      <c r="AB590" s="1">
        <f t="shared" si="801"/>
        <v>50857</v>
      </c>
      <c r="AC590" s="1" t="str">
        <f t="shared" si="801"/>
        <v>Pealinna Perearstid OÜ</v>
      </c>
      <c r="AD590" s="1">
        <f>VLOOKUP(G590,[2]abi!$A$2:$C$4,2,0)</f>
        <v>71200022</v>
      </c>
      <c r="AF590" s="1" t="str">
        <f t="shared" si="802"/>
        <v>000000000000003069</v>
      </c>
      <c r="AG590" s="1">
        <f>VLOOKUP($AB590,[3]SAP!AN$4:AU$7387,4,0)</f>
        <v>2026</v>
      </c>
      <c r="AH590" s="1" t="str">
        <f>VLOOKUP($AB590,[3]SAP!$AN$4:$AU$7387,5,0)</f>
        <v>2026-PRL1-50857</v>
      </c>
      <c r="AI590" s="1">
        <f>VLOOKUP($AB590,[3]SAP!$AN$4:$AU$7387,6,0)</f>
        <v>1</v>
      </c>
      <c r="AJ590" s="1" t="str">
        <f>VLOOKUP($AB590,[3]SAP!$AN$4:$AU$7387,7,0)</f>
        <v>TK075</v>
      </c>
      <c r="AK590" s="1" t="str">
        <f>VLOOKUP($AB590,[3]SAP!$AN$4:$AU$7387,8,0)</f>
        <v>#</v>
      </c>
      <c r="AL590" s="1">
        <f t="shared" si="803"/>
        <v>1</v>
      </c>
      <c r="AM590" s="1">
        <v>1</v>
      </c>
      <c r="AN590" s="16">
        <f t="shared" si="804"/>
        <v>7470.92</v>
      </c>
      <c r="AO590" s="16">
        <f t="shared" si="805"/>
        <v>7470.92</v>
      </c>
      <c r="AP590" s="1">
        <v>1</v>
      </c>
      <c r="AQ590" s="1">
        <v>1</v>
      </c>
      <c r="AR590" s="1">
        <v>1</v>
      </c>
      <c r="AS590" s="1">
        <v>1</v>
      </c>
      <c r="AT590" s="1">
        <v>1</v>
      </c>
      <c r="AU590" s="1">
        <v>1</v>
      </c>
      <c r="AV590" s="1">
        <v>1</v>
      </c>
      <c r="AW590" s="1">
        <v>1</v>
      </c>
      <c r="AX590" s="1">
        <v>1</v>
      </c>
      <c r="AZ590" s="1" t="str">
        <f t="shared" si="806"/>
        <v>N0089</v>
      </c>
      <c r="BA590" s="1" t="str">
        <f t="shared" si="807"/>
        <v>D05535</v>
      </c>
      <c r="BB590" s="1" t="str">
        <f t="shared" si="807"/>
        <v>NATALJA JEROHHOVA</v>
      </c>
      <c r="BC590" s="1">
        <f t="shared" si="808"/>
        <v>50857</v>
      </c>
      <c r="BE590" s="1">
        <v>71200013</v>
      </c>
      <c r="BG590" s="1" t="str">
        <f t="shared" si="809"/>
        <v>000000000000003062</v>
      </c>
      <c r="BH590" s="1">
        <f>VLOOKUP($AB590,[3]SAP!$AN$4:$AU$7387,4,0)</f>
        <v>2026</v>
      </c>
      <c r="BI590" s="1" t="str">
        <f>VLOOKUP($AB590,[3]SAP!$AN$4:$AU$7387,5,0)</f>
        <v>2026-PRL1-50857</v>
      </c>
      <c r="BJ590" s="1">
        <f>VLOOKUP($AB590,[3]SAP!$AN$4:$AU$7387,6,0)</f>
        <v>1</v>
      </c>
      <c r="BK590" s="1" t="str">
        <f>VLOOKUP($AB590,[3]SAP!$AN$4:$AU$7387,7,0)</f>
        <v>TK075</v>
      </c>
      <c r="BL590" s="1" t="str">
        <f>VLOOKUP($AB590,[3]SAP!$AN$4:$AU$7387,8,0)</f>
        <v>#</v>
      </c>
      <c r="BM590" s="1">
        <f t="shared" si="810"/>
        <v>1.0000000000000002</v>
      </c>
      <c r="BN590" s="1">
        <v>1</v>
      </c>
      <c r="BO590" s="16">
        <v>1306.2000000000003</v>
      </c>
      <c r="BP590" s="15">
        <f t="shared" si="811"/>
        <v>1306.2000000000003</v>
      </c>
      <c r="BQ590" s="1">
        <v>1</v>
      </c>
      <c r="BR590" s="1">
        <v>1</v>
      </c>
      <c r="BS590" s="1">
        <v>1</v>
      </c>
      <c r="BT590" s="1">
        <v>1</v>
      </c>
      <c r="BU590" s="1">
        <v>1</v>
      </c>
      <c r="BV590" s="1">
        <v>1</v>
      </c>
      <c r="BW590" s="1">
        <v>1</v>
      </c>
      <c r="BX590" s="1">
        <v>1</v>
      </c>
      <c r="BY590" s="1">
        <v>1</v>
      </c>
    </row>
    <row r="591" spans="1:77" x14ac:dyDescent="0.25">
      <c r="A591" s="12" t="str">
        <f t="shared" si="797"/>
        <v>50857N0099D05412</v>
      </c>
      <c r="B591" s="1">
        <v>14629411</v>
      </c>
      <c r="C591" s="12">
        <v>50857</v>
      </c>
      <c r="D591" s="1" t="s">
        <v>2717</v>
      </c>
      <c r="E591" s="1" t="s">
        <v>2742</v>
      </c>
      <c r="F591" s="1" t="s">
        <v>2743</v>
      </c>
      <c r="G591" s="1">
        <v>3069</v>
      </c>
      <c r="H591" s="1" t="s">
        <v>2744</v>
      </c>
      <c r="I591" s="1">
        <v>1</v>
      </c>
      <c r="J591" s="15">
        <v>7470.92</v>
      </c>
      <c r="K591" s="1">
        <v>1.0000000000000002</v>
      </c>
      <c r="L591" s="15">
        <v>1306.2000000000003</v>
      </c>
      <c r="M591" s="1">
        <v>8777.1200000000008</v>
      </c>
      <c r="N591" s="1"/>
      <c r="O591" s="12" t="str">
        <f>VLOOKUP(C591,'[1]minu seosed mai'!$E$3:$F$784,2,0)</f>
        <v>Pealinna Perearstid OÜ</v>
      </c>
      <c r="P591" s="12" t="str">
        <f>VLOOKUP(A591,'[2]minu seosed mai'!$A$3:$A$784,1,0)</f>
        <v>50857N0099D05412</v>
      </c>
      <c r="Q591" s="12"/>
      <c r="R591" s="12" t="str">
        <f>VLOOKUP(H591,'[2]minu seosed mai'!$B$3:$F$784,5,0)</f>
        <v>Pealinna Perearstid OÜ</v>
      </c>
      <c r="S591" s="12" t="s">
        <v>2717</v>
      </c>
      <c r="T591" s="12" t="s">
        <v>2745</v>
      </c>
      <c r="U591" s="12"/>
      <c r="V591" s="12" t="s">
        <v>2717</v>
      </c>
      <c r="X591" s="16">
        <f t="shared" si="798"/>
        <v>7470.92</v>
      </c>
      <c r="Y591" s="1" t="str">
        <f t="shared" si="799"/>
        <v>N0099</v>
      </c>
      <c r="Z591" s="1" t="str">
        <f t="shared" si="800"/>
        <v>D05412</v>
      </c>
      <c r="AB591" s="1">
        <f t="shared" si="801"/>
        <v>50857</v>
      </c>
      <c r="AC591" s="1" t="str">
        <f t="shared" si="801"/>
        <v>Pealinna Perearstid OÜ</v>
      </c>
      <c r="AD591" s="1">
        <f>VLOOKUP(G591,[2]abi!$A$2:$C$4,2,0)</f>
        <v>71200022</v>
      </c>
      <c r="AF591" s="1" t="str">
        <f t="shared" si="802"/>
        <v>000000000000003069</v>
      </c>
      <c r="AG591" s="1">
        <f>VLOOKUP($AB591,[3]SAP!AN$4:AU$7387,4,0)</f>
        <v>2026</v>
      </c>
      <c r="AH591" s="1" t="str">
        <f>VLOOKUP($AB591,[3]SAP!$AN$4:$AU$7387,5,0)</f>
        <v>2026-PRL1-50857</v>
      </c>
      <c r="AI591" s="1">
        <f>VLOOKUP($AB591,[3]SAP!$AN$4:$AU$7387,6,0)</f>
        <v>1</v>
      </c>
      <c r="AJ591" s="1" t="str">
        <f>VLOOKUP($AB591,[3]SAP!$AN$4:$AU$7387,7,0)</f>
        <v>TK075</v>
      </c>
      <c r="AK591" s="1" t="str">
        <f>VLOOKUP($AB591,[3]SAP!$AN$4:$AU$7387,8,0)</f>
        <v>#</v>
      </c>
      <c r="AL591" s="1">
        <f t="shared" si="803"/>
        <v>1</v>
      </c>
      <c r="AM591" s="1">
        <v>1</v>
      </c>
      <c r="AN591" s="16">
        <f t="shared" si="804"/>
        <v>7470.92</v>
      </c>
      <c r="AO591" s="16">
        <f t="shared" si="805"/>
        <v>7470.92</v>
      </c>
      <c r="AP591" s="1">
        <v>1</v>
      </c>
      <c r="AQ591" s="1">
        <v>1</v>
      </c>
      <c r="AR591" s="1">
        <v>1</v>
      </c>
      <c r="AS591" s="1">
        <v>1</v>
      </c>
      <c r="AT591" s="1">
        <v>1</v>
      </c>
      <c r="AU591" s="1">
        <v>1</v>
      </c>
      <c r="AV591" s="1">
        <v>1</v>
      </c>
      <c r="AW591" s="1">
        <v>1</v>
      </c>
      <c r="AX591" s="1">
        <v>1</v>
      </c>
      <c r="AZ591" s="1" t="str">
        <f t="shared" si="806"/>
        <v>N0099</v>
      </c>
      <c r="BA591" s="1" t="str">
        <f t="shared" si="807"/>
        <v>D05412</v>
      </c>
      <c r="BB591" s="1" t="str">
        <f t="shared" si="807"/>
        <v>TATJANA RATMAN</v>
      </c>
      <c r="BC591" s="1">
        <f t="shared" si="808"/>
        <v>50857</v>
      </c>
      <c r="BE591" s="1">
        <v>71200013</v>
      </c>
      <c r="BG591" s="1" t="str">
        <f t="shared" si="809"/>
        <v>000000000000003062</v>
      </c>
      <c r="BH591" s="1">
        <f>VLOOKUP($AB591,[3]SAP!$AN$4:$AU$7387,4,0)</f>
        <v>2026</v>
      </c>
      <c r="BI591" s="1" t="str">
        <f>VLOOKUP($AB591,[3]SAP!$AN$4:$AU$7387,5,0)</f>
        <v>2026-PRL1-50857</v>
      </c>
      <c r="BJ591" s="1">
        <f>VLOOKUP($AB591,[3]SAP!$AN$4:$AU$7387,6,0)</f>
        <v>1</v>
      </c>
      <c r="BK591" s="1" t="str">
        <f>VLOOKUP($AB591,[3]SAP!$AN$4:$AU$7387,7,0)</f>
        <v>TK075</v>
      </c>
      <c r="BL591" s="1" t="str">
        <f>VLOOKUP($AB591,[3]SAP!$AN$4:$AU$7387,8,0)</f>
        <v>#</v>
      </c>
      <c r="BM591" s="1">
        <f t="shared" si="810"/>
        <v>1.0000000000000002</v>
      </c>
      <c r="BN591" s="1">
        <v>1</v>
      </c>
      <c r="BO591" s="16">
        <v>1306.2000000000003</v>
      </c>
      <c r="BP591" s="15">
        <f t="shared" si="811"/>
        <v>1306.2000000000003</v>
      </c>
      <c r="BQ591" s="1">
        <v>1</v>
      </c>
      <c r="BR591" s="1">
        <v>1</v>
      </c>
      <c r="BS591" s="1">
        <v>1</v>
      </c>
      <c r="BT591" s="1">
        <v>1</v>
      </c>
      <c r="BU591" s="1">
        <v>1</v>
      </c>
      <c r="BV591" s="1">
        <v>1</v>
      </c>
      <c r="BW591" s="1">
        <v>1</v>
      </c>
      <c r="BX591" s="1">
        <v>1</v>
      </c>
      <c r="BY591" s="1">
        <v>1</v>
      </c>
    </row>
    <row r="592" spans="1:77" x14ac:dyDescent="0.25">
      <c r="A592" s="12" t="str">
        <f t="shared" si="797"/>
        <v>50857N0102D05409</v>
      </c>
      <c r="B592" s="1">
        <v>14629411</v>
      </c>
      <c r="C592" s="12">
        <v>50857</v>
      </c>
      <c r="D592" s="1" t="s">
        <v>2717</v>
      </c>
      <c r="E592" s="1" t="s">
        <v>2746</v>
      </c>
      <c r="F592" s="1" t="s">
        <v>2747</v>
      </c>
      <c r="G592" s="1">
        <v>3069</v>
      </c>
      <c r="H592" s="1" t="s">
        <v>2748</v>
      </c>
      <c r="I592" s="1">
        <v>1</v>
      </c>
      <c r="J592" s="15">
        <v>7470.92</v>
      </c>
      <c r="K592" s="1">
        <v>1.0000000000000002</v>
      </c>
      <c r="L592" s="15">
        <v>1306.2000000000003</v>
      </c>
      <c r="M592" s="1">
        <v>8777.1200000000008</v>
      </c>
      <c r="N592" s="1"/>
      <c r="O592" s="12" t="str">
        <f>VLOOKUP(C592,'[1]minu seosed mai'!$E$3:$F$784,2,0)</f>
        <v>Pealinna Perearstid OÜ</v>
      </c>
      <c r="P592" s="12" t="str">
        <f>VLOOKUP(A592,'[2]minu seosed mai'!$A$3:$A$784,1,0)</f>
        <v>50857N0102D05409</v>
      </c>
      <c r="Q592" s="12"/>
      <c r="R592" s="12" t="str">
        <f>VLOOKUP(H592,'[2]minu seosed mai'!$B$3:$F$784,5,0)</f>
        <v>Pealinna Perearstid OÜ</v>
      </c>
      <c r="S592" s="12" t="s">
        <v>2717</v>
      </c>
      <c r="T592" s="12" t="s">
        <v>2749</v>
      </c>
      <c r="U592" s="12"/>
      <c r="V592" s="12" t="s">
        <v>2717</v>
      </c>
      <c r="X592" s="16">
        <f t="shared" si="798"/>
        <v>7470.92</v>
      </c>
      <c r="Y592" s="1" t="str">
        <f t="shared" si="799"/>
        <v>N0102</v>
      </c>
      <c r="Z592" s="1" t="str">
        <f t="shared" si="800"/>
        <v>D05409</v>
      </c>
      <c r="AB592" s="1">
        <f t="shared" si="801"/>
        <v>50857</v>
      </c>
      <c r="AC592" s="1" t="str">
        <f t="shared" si="801"/>
        <v>Pealinna Perearstid OÜ</v>
      </c>
      <c r="AD592" s="1">
        <f>VLOOKUP(G592,[2]abi!$A$2:$C$4,2,0)</f>
        <v>71200022</v>
      </c>
      <c r="AF592" s="1" t="str">
        <f t="shared" si="802"/>
        <v>000000000000003069</v>
      </c>
      <c r="AG592" s="1">
        <f>VLOOKUP($AB592,[3]SAP!AN$4:AU$7387,4,0)</f>
        <v>2026</v>
      </c>
      <c r="AH592" s="1" t="str">
        <f>VLOOKUP($AB592,[3]SAP!$AN$4:$AU$7387,5,0)</f>
        <v>2026-PRL1-50857</v>
      </c>
      <c r="AI592" s="1">
        <f>VLOOKUP($AB592,[3]SAP!$AN$4:$AU$7387,6,0)</f>
        <v>1</v>
      </c>
      <c r="AJ592" s="1" t="str">
        <f>VLOOKUP($AB592,[3]SAP!$AN$4:$AU$7387,7,0)</f>
        <v>TK075</v>
      </c>
      <c r="AK592" s="1" t="str">
        <f>VLOOKUP($AB592,[3]SAP!$AN$4:$AU$7387,8,0)</f>
        <v>#</v>
      </c>
      <c r="AL592" s="1">
        <f t="shared" si="803"/>
        <v>1</v>
      </c>
      <c r="AM592" s="1">
        <v>1</v>
      </c>
      <c r="AN592" s="16">
        <f t="shared" si="804"/>
        <v>7470.92</v>
      </c>
      <c r="AO592" s="16">
        <f t="shared" si="805"/>
        <v>7470.92</v>
      </c>
      <c r="AP592" s="1">
        <v>1</v>
      </c>
      <c r="AQ592" s="1">
        <v>1</v>
      </c>
      <c r="AR592" s="1">
        <v>1</v>
      </c>
      <c r="AS592" s="1">
        <v>1</v>
      </c>
      <c r="AT592" s="1">
        <v>1</v>
      </c>
      <c r="AU592" s="1">
        <v>1</v>
      </c>
      <c r="AV592" s="1">
        <v>1</v>
      </c>
      <c r="AW592" s="1">
        <v>1</v>
      </c>
      <c r="AX592" s="1">
        <v>1</v>
      </c>
      <c r="AZ592" s="1" t="str">
        <f t="shared" si="806"/>
        <v>N0102</v>
      </c>
      <c r="BA592" s="1" t="str">
        <f t="shared" si="807"/>
        <v>D05409</v>
      </c>
      <c r="BB592" s="1" t="str">
        <f t="shared" si="807"/>
        <v>JELENA KOKORKO</v>
      </c>
      <c r="BC592" s="1">
        <f t="shared" si="808"/>
        <v>50857</v>
      </c>
      <c r="BE592" s="1">
        <v>71200013</v>
      </c>
      <c r="BG592" s="1" t="str">
        <f t="shared" si="809"/>
        <v>000000000000003062</v>
      </c>
      <c r="BH592" s="1">
        <f>VLOOKUP($AB592,[3]SAP!$AN$4:$AU$7387,4,0)</f>
        <v>2026</v>
      </c>
      <c r="BI592" s="1" t="str">
        <f>VLOOKUP($AB592,[3]SAP!$AN$4:$AU$7387,5,0)</f>
        <v>2026-PRL1-50857</v>
      </c>
      <c r="BJ592" s="1">
        <f>VLOOKUP($AB592,[3]SAP!$AN$4:$AU$7387,6,0)</f>
        <v>1</v>
      </c>
      <c r="BK592" s="1" t="str">
        <f>VLOOKUP($AB592,[3]SAP!$AN$4:$AU$7387,7,0)</f>
        <v>TK075</v>
      </c>
      <c r="BL592" s="1" t="str">
        <f>VLOOKUP($AB592,[3]SAP!$AN$4:$AU$7387,8,0)</f>
        <v>#</v>
      </c>
      <c r="BM592" s="1">
        <f t="shared" si="810"/>
        <v>1.0000000000000002</v>
      </c>
      <c r="BN592" s="1">
        <v>1</v>
      </c>
      <c r="BO592" s="16">
        <v>1306.2000000000003</v>
      </c>
      <c r="BP592" s="15">
        <f t="shared" si="811"/>
        <v>1306.2000000000003</v>
      </c>
      <c r="BQ592" s="1">
        <v>1</v>
      </c>
      <c r="BR592" s="1">
        <v>1</v>
      </c>
      <c r="BS592" s="1">
        <v>1</v>
      </c>
      <c r="BT592" s="1">
        <v>1</v>
      </c>
      <c r="BU592" s="1">
        <v>1</v>
      </c>
      <c r="BV592" s="1">
        <v>1</v>
      </c>
      <c r="BW592" s="1">
        <v>1</v>
      </c>
      <c r="BX592" s="1">
        <v>1</v>
      </c>
      <c r="BY592" s="1">
        <v>1</v>
      </c>
    </row>
    <row r="593" spans="1:77" x14ac:dyDescent="0.25">
      <c r="A593" s="12" t="str">
        <f t="shared" si="797"/>
        <v>50857N0104D05407</v>
      </c>
      <c r="B593" s="1">
        <v>14629411</v>
      </c>
      <c r="C593" s="12">
        <v>50857</v>
      </c>
      <c r="D593" s="1" t="s">
        <v>2717</v>
      </c>
      <c r="E593" s="1" t="s">
        <v>2750</v>
      </c>
      <c r="F593" s="1" t="s">
        <v>2751</v>
      </c>
      <c r="G593" s="1">
        <v>3069</v>
      </c>
      <c r="H593" s="1" t="s">
        <v>2752</v>
      </c>
      <c r="I593" s="1">
        <v>1</v>
      </c>
      <c r="J593" s="15">
        <v>7470.92</v>
      </c>
      <c r="K593" s="1">
        <v>1.0000000000000002</v>
      </c>
      <c r="L593" s="15">
        <v>1306.2000000000003</v>
      </c>
      <c r="M593" s="1">
        <v>8777.1200000000008</v>
      </c>
      <c r="N593" s="1"/>
      <c r="O593" s="12" t="str">
        <f>VLOOKUP(C593,'[1]minu seosed mai'!$E$3:$F$784,2,0)</f>
        <v>Pealinna Perearstid OÜ</v>
      </c>
      <c r="P593" s="12" t="str">
        <f>VLOOKUP(A593,'[2]minu seosed mai'!$A$3:$A$784,1,0)</f>
        <v>50857N0104D05407</v>
      </c>
      <c r="Q593" s="12"/>
      <c r="R593" s="12" t="str">
        <f>VLOOKUP(H593,'[2]minu seosed mai'!$B$3:$F$784,5,0)</f>
        <v>Pealinna Perearstid OÜ</v>
      </c>
      <c r="S593" s="12" t="s">
        <v>2717</v>
      </c>
      <c r="T593" s="12" t="s">
        <v>2753</v>
      </c>
      <c r="U593" s="12"/>
      <c r="V593" s="12" t="s">
        <v>2717</v>
      </c>
      <c r="X593" s="16">
        <f t="shared" si="798"/>
        <v>7470.92</v>
      </c>
      <c r="Y593" s="1" t="str">
        <f t="shared" si="799"/>
        <v>N0104</v>
      </c>
      <c r="Z593" s="1" t="str">
        <f t="shared" si="800"/>
        <v>D05407</v>
      </c>
      <c r="AB593" s="1">
        <f t="shared" si="801"/>
        <v>50857</v>
      </c>
      <c r="AC593" s="1" t="str">
        <f t="shared" si="801"/>
        <v>Pealinna Perearstid OÜ</v>
      </c>
      <c r="AD593" s="1">
        <f>VLOOKUP(G593,[2]abi!$A$2:$C$4,2,0)</f>
        <v>71200022</v>
      </c>
      <c r="AF593" s="1" t="str">
        <f t="shared" si="802"/>
        <v>000000000000003069</v>
      </c>
      <c r="AG593" s="1">
        <f>VLOOKUP($AB593,[3]SAP!AN$4:AU$7387,4,0)</f>
        <v>2026</v>
      </c>
      <c r="AH593" s="1" t="str">
        <f>VLOOKUP($AB593,[3]SAP!$AN$4:$AU$7387,5,0)</f>
        <v>2026-PRL1-50857</v>
      </c>
      <c r="AI593" s="1">
        <f>VLOOKUP($AB593,[3]SAP!$AN$4:$AU$7387,6,0)</f>
        <v>1</v>
      </c>
      <c r="AJ593" s="1" t="str">
        <f>VLOOKUP($AB593,[3]SAP!$AN$4:$AU$7387,7,0)</f>
        <v>TK075</v>
      </c>
      <c r="AK593" s="1" t="str">
        <f>VLOOKUP($AB593,[3]SAP!$AN$4:$AU$7387,8,0)</f>
        <v>#</v>
      </c>
      <c r="AL593" s="1">
        <f t="shared" si="803"/>
        <v>1</v>
      </c>
      <c r="AM593" s="1">
        <v>1</v>
      </c>
      <c r="AN593" s="16">
        <f t="shared" si="804"/>
        <v>7470.92</v>
      </c>
      <c r="AO593" s="16">
        <f t="shared" si="805"/>
        <v>7470.92</v>
      </c>
      <c r="AP593" s="1">
        <v>1</v>
      </c>
      <c r="AQ593" s="1">
        <v>1</v>
      </c>
      <c r="AR593" s="1">
        <v>1</v>
      </c>
      <c r="AS593" s="1">
        <v>1</v>
      </c>
      <c r="AT593" s="1">
        <v>1</v>
      </c>
      <c r="AU593" s="1">
        <v>1</v>
      </c>
      <c r="AV593" s="1">
        <v>1</v>
      </c>
      <c r="AW593" s="1">
        <v>1</v>
      </c>
      <c r="AX593" s="1">
        <v>1</v>
      </c>
      <c r="AZ593" s="1" t="str">
        <f t="shared" si="806"/>
        <v>N0104</v>
      </c>
      <c r="BA593" s="1" t="str">
        <f t="shared" si="807"/>
        <v>D05407</v>
      </c>
      <c r="BB593" s="1" t="str">
        <f t="shared" si="807"/>
        <v>AGE MURAKAS</v>
      </c>
      <c r="BC593" s="1">
        <f t="shared" si="808"/>
        <v>50857</v>
      </c>
      <c r="BE593" s="1">
        <v>71200013</v>
      </c>
      <c r="BG593" s="1" t="str">
        <f t="shared" si="809"/>
        <v>000000000000003062</v>
      </c>
      <c r="BH593" s="1">
        <f>VLOOKUP($AB593,[3]SAP!$AN$4:$AU$7387,4,0)</f>
        <v>2026</v>
      </c>
      <c r="BI593" s="1" t="str">
        <f>VLOOKUP($AB593,[3]SAP!$AN$4:$AU$7387,5,0)</f>
        <v>2026-PRL1-50857</v>
      </c>
      <c r="BJ593" s="1">
        <f>VLOOKUP($AB593,[3]SAP!$AN$4:$AU$7387,6,0)</f>
        <v>1</v>
      </c>
      <c r="BK593" s="1" t="str">
        <f>VLOOKUP($AB593,[3]SAP!$AN$4:$AU$7387,7,0)</f>
        <v>TK075</v>
      </c>
      <c r="BL593" s="1" t="str">
        <f>VLOOKUP($AB593,[3]SAP!$AN$4:$AU$7387,8,0)</f>
        <v>#</v>
      </c>
      <c r="BM593" s="1">
        <f t="shared" si="810"/>
        <v>1.0000000000000002</v>
      </c>
      <c r="BN593" s="1">
        <v>1</v>
      </c>
      <c r="BO593" s="16">
        <v>1306.2000000000003</v>
      </c>
      <c r="BP593" s="15">
        <f t="shared" si="811"/>
        <v>1306.2000000000003</v>
      </c>
      <c r="BQ593" s="1">
        <v>1</v>
      </c>
      <c r="BR593" s="1">
        <v>1</v>
      </c>
      <c r="BS593" s="1">
        <v>1</v>
      </c>
      <c r="BT593" s="1">
        <v>1</v>
      </c>
      <c r="BU593" s="1">
        <v>1</v>
      </c>
      <c r="BV593" s="1">
        <v>1</v>
      </c>
      <c r="BW593" s="1">
        <v>1</v>
      </c>
      <c r="BX593" s="1">
        <v>1</v>
      </c>
      <c r="BY593" s="1">
        <v>1</v>
      </c>
    </row>
    <row r="594" spans="1:77" x14ac:dyDescent="0.25">
      <c r="A594" s="12" t="str">
        <f t="shared" si="797"/>
        <v>50857N0113D05301</v>
      </c>
      <c r="B594" s="1">
        <v>14629411</v>
      </c>
      <c r="C594" s="12">
        <v>50857</v>
      </c>
      <c r="D594" s="1" t="s">
        <v>2717</v>
      </c>
      <c r="E594" s="1" t="s">
        <v>2754</v>
      </c>
      <c r="F594" s="1" t="s">
        <v>2755</v>
      </c>
      <c r="G594" s="1">
        <v>3069</v>
      </c>
      <c r="H594" s="1" t="s">
        <v>2756</v>
      </c>
      <c r="I594" s="1">
        <v>1</v>
      </c>
      <c r="J594" s="15">
        <v>7470.92</v>
      </c>
      <c r="K594" s="1">
        <v>1.0000000000000002</v>
      </c>
      <c r="L594" s="15">
        <v>1306.2000000000003</v>
      </c>
      <c r="M594" s="1">
        <v>8777.1200000000008</v>
      </c>
      <c r="N594" s="1"/>
      <c r="O594" s="12" t="str">
        <f>VLOOKUP(C594,'[1]minu seosed mai'!$E$3:$F$784,2,0)</f>
        <v>Pealinna Perearstid OÜ</v>
      </c>
      <c r="P594" s="12" t="str">
        <f>VLOOKUP(A594,'[2]minu seosed mai'!$A$3:$A$784,1,0)</f>
        <v>50857N0113D05301</v>
      </c>
      <c r="Q594" s="12"/>
      <c r="R594" s="12" t="str">
        <f>VLOOKUP(H594,'[2]minu seosed mai'!$B$3:$F$784,5,0)</f>
        <v>Pealinna Perearstid OÜ</v>
      </c>
      <c r="S594" s="12" t="s">
        <v>2717</v>
      </c>
      <c r="T594" s="12" t="s">
        <v>2757</v>
      </c>
      <c r="U594" s="12"/>
      <c r="V594" s="12" t="s">
        <v>2717</v>
      </c>
      <c r="X594" s="16">
        <f t="shared" si="798"/>
        <v>7470.92</v>
      </c>
      <c r="Y594" s="1" t="str">
        <f t="shared" si="799"/>
        <v>N0113</v>
      </c>
      <c r="Z594" s="1" t="str">
        <f t="shared" si="800"/>
        <v>D05301</v>
      </c>
      <c r="AB594" s="1">
        <f t="shared" si="801"/>
        <v>50857</v>
      </c>
      <c r="AC594" s="1" t="str">
        <f t="shared" si="801"/>
        <v>Pealinna Perearstid OÜ</v>
      </c>
      <c r="AD594" s="1">
        <f>VLOOKUP(G594,[2]abi!$A$2:$C$4,2,0)</f>
        <v>71200022</v>
      </c>
      <c r="AF594" s="1" t="str">
        <f t="shared" si="802"/>
        <v>000000000000003069</v>
      </c>
      <c r="AG594" s="1">
        <f>VLOOKUP($AB594,[3]SAP!AN$4:AU$7387,4,0)</f>
        <v>2026</v>
      </c>
      <c r="AH594" s="1" t="str">
        <f>VLOOKUP($AB594,[3]SAP!$AN$4:$AU$7387,5,0)</f>
        <v>2026-PRL1-50857</v>
      </c>
      <c r="AI594" s="1">
        <f>VLOOKUP($AB594,[3]SAP!$AN$4:$AU$7387,6,0)</f>
        <v>1</v>
      </c>
      <c r="AJ594" s="1" t="str">
        <f>VLOOKUP($AB594,[3]SAP!$AN$4:$AU$7387,7,0)</f>
        <v>TK075</v>
      </c>
      <c r="AK594" s="1" t="str">
        <f>VLOOKUP($AB594,[3]SAP!$AN$4:$AU$7387,8,0)</f>
        <v>#</v>
      </c>
      <c r="AL594" s="1">
        <f t="shared" si="803"/>
        <v>1</v>
      </c>
      <c r="AM594" s="1">
        <v>1</v>
      </c>
      <c r="AN594" s="16">
        <f t="shared" si="804"/>
        <v>7470.92</v>
      </c>
      <c r="AO594" s="16">
        <f t="shared" si="805"/>
        <v>7470.92</v>
      </c>
      <c r="AP594" s="1">
        <v>1</v>
      </c>
      <c r="AQ594" s="1">
        <v>1</v>
      </c>
      <c r="AR594" s="1">
        <v>1</v>
      </c>
      <c r="AS594" s="1">
        <v>1</v>
      </c>
      <c r="AT594" s="1">
        <v>1</v>
      </c>
      <c r="AU594" s="1">
        <v>1</v>
      </c>
      <c r="AV594" s="1">
        <v>1</v>
      </c>
      <c r="AW594" s="1">
        <v>1</v>
      </c>
      <c r="AX594" s="1">
        <v>1</v>
      </c>
      <c r="AZ594" s="1" t="str">
        <f t="shared" si="806"/>
        <v>N0113</v>
      </c>
      <c r="BA594" s="1" t="str">
        <f t="shared" si="807"/>
        <v>D05301</v>
      </c>
      <c r="BB594" s="1" t="str">
        <f t="shared" si="807"/>
        <v>KÜLLIKE EIVAK</v>
      </c>
      <c r="BC594" s="1">
        <f t="shared" si="808"/>
        <v>50857</v>
      </c>
      <c r="BE594" s="1">
        <v>71200013</v>
      </c>
      <c r="BG594" s="1" t="str">
        <f t="shared" si="809"/>
        <v>000000000000003062</v>
      </c>
      <c r="BH594" s="1">
        <f>VLOOKUP($AB594,[3]SAP!$AN$4:$AU$7387,4,0)</f>
        <v>2026</v>
      </c>
      <c r="BI594" s="1" t="str">
        <f>VLOOKUP($AB594,[3]SAP!$AN$4:$AU$7387,5,0)</f>
        <v>2026-PRL1-50857</v>
      </c>
      <c r="BJ594" s="1">
        <f>VLOOKUP($AB594,[3]SAP!$AN$4:$AU$7387,6,0)</f>
        <v>1</v>
      </c>
      <c r="BK594" s="1" t="str">
        <f>VLOOKUP($AB594,[3]SAP!$AN$4:$AU$7387,7,0)</f>
        <v>TK075</v>
      </c>
      <c r="BL594" s="1" t="str">
        <f>VLOOKUP($AB594,[3]SAP!$AN$4:$AU$7387,8,0)</f>
        <v>#</v>
      </c>
      <c r="BM594" s="1">
        <f t="shared" si="810"/>
        <v>1.0000000000000002</v>
      </c>
      <c r="BN594" s="1">
        <v>1</v>
      </c>
      <c r="BO594" s="16">
        <v>1306.2000000000003</v>
      </c>
      <c r="BP594" s="15">
        <f t="shared" si="811"/>
        <v>1306.2000000000003</v>
      </c>
      <c r="BQ594" s="1">
        <v>1</v>
      </c>
      <c r="BR594" s="1">
        <v>1</v>
      </c>
      <c r="BS594" s="1">
        <v>1</v>
      </c>
      <c r="BT594" s="1">
        <v>1</v>
      </c>
      <c r="BU594" s="1">
        <v>1</v>
      </c>
      <c r="BV594" s="1">
        <v>1</v>
      </c>
      <c r="BW594" s="1">
        <v>1</v>
      </c>
      <c r="BX594" s="1">
        <v>1</v>
      </c>
      <c r="BY594" s="1">
        <v>1</v>
      </c>
    </row>
    <row r="595" spans="1:77" x14ac:dyDescent="0.25">
      <c r="A595" s="12" t="str">
        <f t="shared" si="797"/>
        <v>50857N0114D05300</v>
      </c>
      <c r="B595" s="1">
        <v>14629411</v>
      </c>
      <c r="C595" s="12">
        <v>50857</v>
      </c>
      <c r="D595" s="1" t="s">
        <v>2717</v>
      </c>
      <c r="E595" s="1" t="s">
        <v>2758</v>
      </c>
      <c r="F595" s="1" t="s">
        <v>2759</v>
      </c>
      <c r="G595" s="1">
        <v>3069</v>
      </c>
      <c r="H595" s="1" t="s">
        <v>2760</v>
      </c>
      <c r="I595" s="1">
        <v>0.8</v>
      </c>
      <c r="J595" s="15">
        <v>5976.7360000000008</v>
      </c>
      <c r="K595" s="1">
        <v>1.0000000000000002</v>
      </c>
      <c r="L595" s="15">
        <v>1306.2000000000003</v>
      </c>
      <c r="M595" s="1">
        <v>7282.9360000000015</v>
      </c>
      <c r="N595" s="1"/>
      <c r="O595" s="12" t="str">
        <f>VLOOKUP(C595,'[1]minu seosed mai'!$E$3:$F$784,2,0)</f>
        <v>Pealinna Perearstid OÜ</v>
      </c>
      <c r="P595" s="12" t="str">
        <f>VLOOKUP(A595,'[2]minu seosed mai'!$A$3:$A$784,1,0)</f>
        <v>50857N0114D05300</v>
      </c>
      <c r="Q595" s="12"/>
      <c r="R595" s="12" t="str">
        <f>VLOOKUP(H595,'[2]minu seosed mai'!$B$3:$F$784,5,0)</f>
        <v>Pealinna Perearstid OÜ</v>
      </c>
      <c r="S595" s="12" t="s">
        <v>2717</v>
      </c>
      <c r="T595" s="12" t="s">
        <v>2761</v>
      </c>
      <c r="U595" s="12"/>
      <c r="V595" s="12" t="s">
        <v>2717</v>
      </c>
      <c r="X595" s="16">
        <f t="shared" si="798"/>
        <v>7470.920000000001</v>
      </c>
      <c r="Y595" s="1" t="str">
        <f t="shared" si="799"/>
        <v>N0114</v>
      </c>
      <c r="Z595" s="1" t="str">
        <f t="shared" si="800"/>
        <v>D05300</v>
      </c>
      <c r="AB595" s="1">
        <f t="shared" si="801"/>
        <v>50857</v>
      </c>
      <c r="AC595" s="1" t="str">
        <f t="shared" si="801"/>
        <v>Pealinna Perearstid OÜ</v>
      </c>
      <c r="AD595" s="1">
        <f>VLOOKUP(G595,[2]abi!$A$2:$C$4,2,0)</f>
        <v>71200022</v>
      </c>
      <c r="AF595" s="1" t="str">
        <f t="shared" si="802"/>
        <v>000000000000003069</v>
      </c>
      <c r="AG595" s="1">
        <f>VLOOKUP($AB595,[3]SAP!AN$4:AU$7387,4,0)</f>
        <v>2026</v>
      </c>
      <c r="AH595" s="1" t="str">
        <f>VLOOKUP($AB595,[3]SAP!$AN$4:$AU$7387,5,0)</f>
        <v>2026-PRL1-50857</v>
      </c>
      <c r="AI595" s="1">
        <f>VLOOKUP($AB595,[3]SAP!$AN$4:$AU$7387,6,0)</f>
        <v>1</v>
      </c>
      <c r="AJ595" s="1" t="str">
        <f>VLOOKUP($AB595,[3]SAP!$AN$4:$AU$7387,7,0)</f>
        <v>TK075</v>
      </c>
      <c r="AK595" s="1" t="str">
        <f>VLOOKUP($AB595,[3]SAP!$AN$4:$AU$7387,8,0)</f>
        <v>#</v>
      </c>
      <c r="AL595" s="1">
        <f t="shared" si="803"/>
        <v>0.8</v>
      </c>
      <c r="AM595" s="1">
        <v>1</v>
      </c>
      <c r="AN595" s="16">
        <f t="shared" si="804"/>
        <v>7470.920000000001</v>
      </c>
      <c r="AO595" s="16">
        <f t="shared" si="805"/>
        <v>5976.7360000000008</v>
      </c>
      <c r="AP595" s="1">
        <v>1</v>
      </c>
      <c r="AQ595" s="1">
        <v>1</v>
      </c>
      <c r="AR595" s="1">
        <v>1</v>
      </c>
      <c r="AS595" s="1">
        <v>1</v>
      </c>
      <c r="AT595" s="1">
        <v>1</v>
      </c>
      <c r="AU595" s="1">
        <v>1</v>
      </c>
      <c r="AV595" s="1">
        <v>1</v>
      </c>
      <c r="AW595" s="1">
        <v>1</v>
      </c>
      <c r="AX595" s="1">
        <v>1</v>
      </c>
      <c r="AZ595" s="1" t="str">
        <f t="shared" si="806"/>
        <v>N0114</v>
      </c>
      <c r="BA595" s="1" t="str">
        <f t="shared" si="807"/>
        <v>D05300</v>
      </c>
      <c r="BB595" s="1" t="str">
        <f t="shared" si="807"/>
        <v>ILONA POLLUS</v>
      </c>
      <c r="BC595" s="1">
        <f t="shared" si="808"/>
        <v>50857</v>
      </c>
      <c r="BE595" s="1">
        <v>71200013</v>
      </c>
      <c r="BG595" s="1" t="str">
        <f t="shared" si="809"/>
        <v>000000000000003062</v>
      </c>
      <c r="BH595" s="1">
        <f>VLOOKUP($AB595,[3]SAP!$AN$4:$AU$7387,4,0)</f>
        <v>2026</v>
      </c>
      <c r="BI595" s="1" t="str">
        <f>VLOOKUP($AB595,[3]SAP!$AN$4:$AU$7387,5,0)</f>
        <v>2026-PRL1-50857</v>
      </c>
      <c r="BJ595" s="1">
        <f>VLOOKUP($AB595,[3]SAP!$AN$4:$AU$7387,6,0)</f>
        <v>1</v>
      </c>
      <c r="BK595" s="1" t="str">
        <f>VLOOKUP($AB595,[3]SAP!$AN$4:$AU$7387,7,0)</f>
        <v>TK075</v>
      </c>
      <c r="BL595" s="1" t="str">
        <f>VLOOKUP($AB595,[3]SAP!$AN$4:$AU$7387,8,0)</f>
        <v>#</v>
      </c>
      <c r="BM595" s="1">
        <f t="shared" si="810"/>
        <v>1.0000000000000002</v>
      </c>
      <c r="BN595" s="1">
        <v>1</v>
      </c>
      <c r="BO595" s="16">
        <v>1306.2000000000003</v>
      </c>
      <c r="BP595" s="15">
        <f t="shared" si="811"/>
        <v>1306.2000000000003</v>
      </c>
      <c r="BQ595" s="1">
        <v>1</v>
      </c>
      <c r="BR595" s="1">
        <v>1</v>
      </c>
      <c r="BS595" s="1">
        <v>1</v>
      </c>
      <c r="BT595" s="1">
        <v>1</v>
      </c>
      <c r="BU595" s="1">
        <v>1</v>
      </c>
      <c r="BV595" s="1">
        <v>1</v>
      </c>
      <c r="BW595" s="1">
        <v>1</v>
      </c>
      <c r="BX595" s="1">
        <v>1</v>
      </c>
      <c r="BY595" s="1">
        <v>1</v>
      </c>
    </row>
    <row r="596" spans="1:77" x14ac:dyDescent="0.25">
      <c r="A596" s="12" t="str">
        <f t="shared" si="797"/>
        <v>50857N0122D07686</v>
      </c>
      <c r="B596" s="1">
        <v>14629411</v>
      </c>
      <c r="C596" s="12">
        <v>50857</v>
      </c>
      <c r="D596" s="1" t="s">
        <v>2717</v>
      </c>
      <c r="E596" s="1" t="s">
        <v>2762</v>
      </c>
      <c r="F596" s="1" t="s">
        <v>2763</v>
      </c>
      <c r="G596" s="1">
        <v>3069</v>
      </c>
      <c r="H596" s="1" t="s">
        <v>2764</v>
      </c>
      <c r="I596" s="1">
        <v>1</v>
      </c>
      <c r="J596" s="15">
        <v>7470.92</v>
      </c>
      <c r="K596" s="1">
        <v>1.0000000000000002</v>
      </c>
      <c r="L596" s="15">
        <v>1306.2000000000003</v>
      </c>
      <c r="M596" s="1">
        <v>8777.1200000000008</v>
      </c>
      <c r="N596" s="1"/>
      <c r="O596" s="12" t="str">
        <f>VLOOKUP(C596,'[1]minu seosed mai'!$E$3:$F$784,2,0)</f>
        <v>Pealinna Perearstid OÜ</v>
      </c>
      <c r="P596" s="12" t="str">
        <f>VLOOKUP(A596,'[2]minu seosed mai'!$A$3:$A$784,1,0)</f>
        <v>50857N0122D07686</v>
      </c>
      <c r="Q596" s="12"/>
      <c r="R596" s="12" t="str">
        <f>VLOOKUP(H596,'[2]minu seosed mai'!$B$3:$F$784,5,0)</f>
        <v>Pealinna Perearstid OÜ</v>
      </c>
      <c r="S596" s="12" t="s">
        <v>2717</v>
      </c>
      <c r="T596" s="12" t="s">
        <v>2765</v>
      </c>
      <c r="U596" s="12"/>
      <c r="V596" s="12" t="s">
        <v>2717</v>
      </c>
      <c r="X596" s="16">
        <f t="shared" si="798"/>
        <v>7470.92</v>
      </c>
      <c r="Y596" s="1" t="str">
        <f t="shared" si="799"/>
        <v>N0122</v>
      </c>
      <c r="Z596" s="1" t="str">
        <f t="shared" si="800"/>
        <v>D07686</v>
      </c>
      <c r="AB596" s="1">
        <f t="shared" si="801"/>
        <v>50857</v>
      </c>
      <c r="AC596" s="1" t="str">
        <f t="shared" si="801"/>
        <v>Pealinna Perearstid OÜ</v>
      </c>
      <c r="AD596" s="1">
        <f>VLOOKUP(G596,[2]abi!$A$2:$C$4,2,0)</f>
        <v>71200022</v>
      </c>
      <c r="AF596" s="1" t="str">
        <f t="shared" si="802"/>
        <v>000000000000003069</v>
      </c>
      <c r="AG596" s="1">
        <f>VLOOKUP($AB596,[3]SAP!AN$4:AU$7387,4,0)</f>
        <v>2026</v>
      </c>
      <c r="AH596" s="1" t="str">
        <f>VLOOKUP($AB596,[3]SAP!$AN$4:$AU$7387,5,0)</f>
        <v>2026-PRL1-50857</v>
      </c>
      <c r="AI596" s="1">
        <f>VLOOKUP($AB596,[3]SAP!$AN$4:$AU$7387,6,0)</f>
        <v>1</v>
      </c>
      <c r="AJ596" s="1" t="str">
        <f>VLOOKUP($AB596,[3]SAP!$AN$4:$AU$7387,7,0)</f>
        <v>TK075</v>
      </c>
      <c r="AK596" s="1" t="str">
        <f>VLOOKUP($AB596,[3]SAP!$AN$4:$AU$7387,8,0)</f>
        <v>#</v>
      </c>
      <c r="AL596" s="1">
        <f t="shared" si="803"/>
        <v>1</v>
      </c>
      <c r="AM596" s="1">
        <v>1</v>
      </c>
      <c r="AN596" s="16">
        <f t="shared" si="804"/>
        <v>7470.92</v>
      </c>
      <c r="AO596" s="16">
        <f t="shared" si="805"/>
        <v>7470.92</v>
      </c>
      <c r="AP596" s="1">
        <v>1</v>
      </c>
      <c r="AQ596" s="1">
        <v>1</v>
      </c>
      <c r="AR596" s="1">
        <v>1</v>
      </c>
      <c r="AS596" s="1">
        <v>1</v>
      </c>
      <c r="AT596" s="1">
        <v>1</v>
      </c>
      <c r="AU596" s="1">
        <v>1</v>
      </c>
      <c r="AV596" s="1">
        <v>1</v>
      </c>
      <c r="AW596" s="1">
        <v>1</v>
      </c>
      <c r="AX596" s="1">
        <v>1</v>
      </c>
      <c r="AZ596" s="1" t="str">
        <f t="shared" si="806"/>
        <v>N0122</v>
      </c>
      <c r="BA596" s="1" t="str">
        <f t="shared" si="807"/>
        <v>D07686</v>
      </c>
      <c r="BB596" s="1" t="str">
        <f t="shared" si="807"/>
        <v>VIKTORIA SUJETINA</v>
      </c>
      <c r="BC596" s="1">
        <f t="shared" si="808"/>
        <v>50857</v>
      </c>
      <c r="BE596" s="1">
        <v>71200013</v>
      </c>
      <c r="BG596" s="1" t="str">
        <f t="shared" si="809"/>
        <v>000000000000003062</v>
      </c>
      <c r="BH596" s="1">
        <f>VLOOKUP($AB596,[3]SAP!$AN$4:$AU$7387,4,0)</f>
        <v>2026</v>
      </c>
      <c r="BI596" s="1" t="str">
        <f>VLOOKUP($AB596,[3]SAP!$AN$4:$AU$7387,5,0)</f>
        <v>2026-PRL1-50857</v>
      </c>
      <c r="BJ596" s="1">
        <f>VLOOKUP($AB596,[3]SAP!$AN$4:$AU$7387,6,0)</f>
        <v>1</v>
      </c>
      <c r="BK596" s="1" t="str">
        <f>VLOOKUP($AB596,[3]SAP!$AN$4:$AU$7387,7,0)</f>
        <v>TK075</v>
      </c>
      <c r="BL596" s="1" t="str">
        <f>VLOOKUP($AB596,[3]SAP!$AN$4:$AU$7387,8,0)</f>
        <v>#</v>
      </c>
      <c r="BM596" s="1">
        <f t="shared" si="810"/>
        <v>1.0000000000000002</v>
      </c>
      <c r="BN596" s="1">
        <v>1</v>
      </c>
      <c r="BO596" s="16">
        <v>1306.2000000000003</v>
      </c>
      <c r="BP596" s="15">
        <f t="shared" si="811"/>
        <v>1306.2000000000003</v>
      </c>
      <c r="BQ596" s="1">
        <v>1</v>
      </c>
      <c r="BR596" s="1">
        <v>1</v>
      </c>
      <c r="BS596" s="1">
        <v>1</v>
      </c>
      <c r="BT596" s="1">
        <v>1</v>
      </c>
      <c r="BU596" s="1">
        <v>1</v>
      </c>
      <c r="BV596" s="1">
        <v>1</v>
      </c>
      <c r="BW596" s="1">
        <v>1</v>
      </c>
      <c r="BX596" s="1">
        <v>1</v>
      </c>
      <c r="BY596" s="1">
        <v>1</v>
      </c>
    </row>
    <row r="597" spans="1:77" x14ac:dyDescent="0.25">
      <c r="A597" s="12" t="str">
        <f t="shared" si="797"/>
        <v>50857N0154D06394</v>
      </c>
      <c r="B597" s="1">
        <v>14629411</v>
      </c>
      <c r="C597" s="12">
        <v>50857</v>
      </c>
      <c r="D597" s="1" t="s">
        <v>2717</v>
      </c>
      <c r="E597" s="1" t="s">
        <v>2766</v>
      </c>
      <c r="F597" s="1" t="s">
        <v>2767</v>
      </c>
      <c r="G597" s="1">
        <v>3069</v>
      </c>
      <c r="H597" s="1" t="s">
        <v>2768</v>
      </c>
      <c r="I597" s="1">
        <v>1</v>
      </c>
      <c r="J597" s="15">
        <v>7470.92</v>
      </c>
      <c r="K597" s="1">
        <v>1.0000000000000002</v>
      </c>
      <c r="L597" s="15">
        <v>1306.2000000000003</v>
      </c>
      <c r="M597" s="1">
        <v>8777.1200000000008</v>
      </c>
      <c r="N597" s="1"/>
      <c r="O597" s="12" t="str">
        <f>VLOOKUP(C597,'[1]minu seosed mai'!$E$3:$F$784,2,0)</f>
        <v>Pealinna Perearstid OÜ</v>
      </c>
      <c r="P597" s="12" t="str">
        <f>VLOOKUP(A597,'[2]minu seosed mai'!$A$3:$A$784,1,0)</f>
        <v>50857N0154D06394</v>
      </c>
      <c r="Q597" s="12"/>
      <c r="R597" s="12" t="str">
        <f>VLOOKUP(H597,'[2]minu seosed mai'!$B$3:$F$784,5,0)</f>
        <v>Pealinna Perearstid OÜ</v>
      </c>
      <c r="S597" s="12" t="s">
        <v>2717</v>
      </c>
      <c r="T597" s="12" t="s">
        <v>2769</v>
      </c>
      <c r="U597" s="12"/>
      <c r="V597" s="12" t="s">
        <v>2717</v>
      </c>
      <c r="X597" s="16">
        <f t="shared" si="798"/>
        <v>7470.92</v>
      </c>
      <c r="Y597" s="1" t="str">
        <f t="shared" si="799"/>
        <v>N0154</v>
      </c>
      <c r="Z597" s="1" t="str">
        <f t="shared" si="800"/>
        <v>D06394</v>
      </c>
      <c r="AB597" s="1">
        <f t="shared" si="801"/>
        <v>50857</v>
      </c>
      <c r="AC597" s="1" t="str">
        <f t="shared" si="801"/>
        <v>Pealinna Perearstid OÜ</v>
      </c>
      <c r="AD597" s="1">
        <f>VLOOKUP(G597,[2]abi!$A$2:$C$4,2,0)</f>
        <v>71200022</v>
      </c>
      <c r="AF597" s="1" t="str">
        <f t="shared" si="802"/>
        <v>000000000000003069</v>
      </c>
      <c r="AG597" s="1">
        <f>VLOOKUP($AB597,[3]SAP!AN$4:AU$7387,4,0)</f>
        <v>2026</v>
      </c>
      <c r="AH597" s="1" t="str">
        <f>VLOOKUP($AB597,[3]SAP!$AN$4:$AU$7387,5,0)</f>
        <v>2026-PRL1-50857</v>
      </c>
      <c r="AI597" s="1">
        <f>VLOOKUP($AB597,[3]SAP!$AN$4:$AU$7387,6,0)</f>
        <v>1</v>
      </c>
      <c r="AJ597" s="1" t="str">
        <f>VLOOKUP($AB597,[3]SAP!$AN$4:$AU$7387,7,0)</f>
        <v>TK075</v>
      </c>
      <c r="AK597" s="1" t="str">
        <f>VLOOKUP($AB597,[3]SAP!$AN$4:$AU$7387,8,0)</f>
        <v>#</v>
      </c>
      <c r="AL597" s="1">
        <f t="shared" si="803"/>
        <v>1</v>
      </c>
      <c r="AM597" s="1">
        <v>1</v>
      </c>
      <c r="AN597" s="16">
        <f t="shared" si="804"/>
        <v>7470.92</v>
      </c>
      <c r="AO597" s="16">
        <f t="shared" si="805"/>
        <v>7470.92</v>
      </c>
      <c r="AP597" s="1">
        <v>1</v>
      </c>
      <c r="AQ597" s="1">
        <v>1</v>
      </c>
      <c r="AR597" s="1">
        <v>1</v>
      </c>
      <c r="AS597" s="1">
        <v>1</v>
      </c>
      <c r="AT597" s="1">
        <v>1</v>
      </c>
      <c r="AU597" s="1">
        <v>1</v>
      </c>
      <c r="AV597" s="1">
        <v>1</v>
      </c>
      <c r="AW597" s="1">
        <v>1</v>
      </c>
      <c r="AX597" s="1">
        <v>1</v>
      </c>
      <c r="AZ597" s="1" t="str">
        <f t="shared" si="806"/>
        <v>N0154</v>
      </c>
      <c r="BA597" s="1" t="str">
        <f t="shared" si="807"/>
        <v>D06394</v>
      </c>
      <c r="BB597" s="1" t="str">
        <f t="shared" si="807"/>
        <v>MERJE LAHE</v>
      </c>
      <c r="BC597" s="1">
        <f t="shared" si="808"/>
        <v>50857</v>
      </c>
      <c r="BE597" s="1">
        <v>71200013</v>
      </c>
      <c r="BG597" s="1" t="str">
        <f t="shared" si="809"/>
        <v>000000000000003062</v>
      </c>
      <c r="BH597" s="1">
        <f>VLOOKUP($AB597,[3]SAP!$AN$4:$AU$7387,4,0)</f>
        <v>2026</v>
      </c>
      <c r="BI597" s="1" t="str">
        <f>VLOOKUP($AB597,[3]SAP!$AN$4:$AU$7387,5,0)</f>
        <v>2026-PRL1-50857</v>
      </c>
      <c r="BJ597" s="1">
        <f>VLOOKUP($AB597,[3]SAP!$AN$4:$AU$7387,6,0)</f>
        <v>1</v>
      </c>
      <c r="BK597" s="1" t="str">
        <f>VLOOKUP($AB597,[3]SAP!$AN$4:$AU$7387,7,0)</f>
        <v>TK075</v>
      </c>
      <c r="BL597" s="1" t="str">
        <f>VLOOKUP($AB597,[3]SAP!$AN$4:$AU$7387,8,0)</f>
        <v>#</v>
      </c>
      <c r="BM597" s="1">
        <f t="shared" si="810"/>
        <v>1.0000000000000002</v>
      </c>
      <c r="BN597" s="1">
        <v>1</v>
      </c>
      <c r="BO597" s="16">
        <v>1306.2000000000003</v>
      </c>
      <c r="BP597" s="15">
        <f t="shared" si="811"/>
        <v>1306.2000000000003</v>
      </c>
      <c r="BQ597" s="1">
        <v>1</v>
      </c>
      <c r="BR597" s="1">
        <v>1</v>
      </c>
      <c r="BS597" s="1">
        <v>1</v>
      </c>
      <c r="BT597" s="1">
        <v>1</v>
      </c>
      <c r="BU597" s="1">
        <v>1</v>
      </c>
      <c r="BV597" s="1">
        <v>1</v>
      </c>
      <c r="BW597" s="1">
        <v>1</v>
      </c>
      <c r="BX597" s="1">
        <v>1</v>
      </c>
      <c r="BY597" s="1">
        <v>1</v>
      </c>
    </row>
    <row r="598" spans="1:77" x14ac:dyDescent="0.25">
      <c r="A598" s="12" t="str">
        <f t="shared" si="797"/>
        <v>50857N0166D04373</v>
      </c>
      <c r="B598" s="1">
        <v>14629411</v>
      </c>
      <c r="C598" s="12">
        <v>50857</v>
      </c>
      <c r="D598" s="1" t="s">
        <v>2717</v>
      </c>
      <c r="E598" s="1" t="s">
        <v>2770</v>
      </c>
      <c r="F598" s="1" t="s">
        <v>2771</v>
      </c>
      <c r="G598" s="1">
        <v>3069</v>
      </c>
      <c r="H598" s="1" t="s">
        <v>2772</v>
      </c>
      <c r="I598" s="1">
        <v>1</v>
      </c>
      <c r="J598" s="15">
        <v>7470.92</v>
      </c>
      <c r="K598" s="1">
        <v>1.0000000000000002</v>
      </c>
      <c r="L598" s="15">
        <v>1306.2000000000003</v>
      </c>
      <c r="M598" s="1">
        <v>8777.1200000000008</v>
      </c>
      <c r="N598" s="1"/>
      <c r="O598" s="12" t="str">
        <f>VLOOKUP(C598,'[1]minu seosed mai'!$E$3:$F$784,2,0)</f>
        <v>Pealinna Perearstid OÜ</v>
      </c>
      <c r="P598" s="12" t="str">
        <f>VLOOKUP(A598,'[2]minu seosed mai'!$A$3:$A$784,1,0)</f>
        <v>50857N0166D04373</v>
      </c>
      <c r="Q598" s="12"/>
      <c r="R598" s="12" t="str">
        <f>VLOOKUP(H598,'[2]minu seosed mai'!$B$3:$F$784,5,0)</f>
        <v>Pealinna Perearstid OÜ</v>
      </c>
      <c r="S598" s="12" t="s">
        <v>2717</v>
      </c>
      <c r="T598" s="12" t="s">
        <v>2773</v>
      </c>
      <c r="U598" s="12"/>
      <c r="V598" s="12" t="s">
        <v>2717</v>
      </c>
      <c r="X598" s="16">
        <f t="shared" si="798"/>
        <v>7470.92</v>
      </c>
      <c r="Y598" s="1" t="str">
        <f t="shared" si="799"/>
        <v>N0166</v>
      </c>
      <c r="Z598" s="1" t="str">
        <f t="shared" si="800"/>
        <v>D04373</v>
      </c>
      <c r="AB598" s="1">
        <f t="shared" si="801"/>
        <v>50857</v>
      </c>
      <c r="AC598" s="1" t="str">
        <f t="shared" si="801"/>
        <v>Pealinna Perearstid OÜ</v>
      </c>
      <c r="AD598" s="1">
        <f>VLOOKUP(G598,[2]abi!$A$2:$C$4,2,0)</f>
        <v>71200022</v>
      </c>
      <c r="AF598" s="1" t="str">
        <f t="shared" si="802"/>
        <v>000000000000003069</v>
      </c>
      <c r="AG598" s="1">
        <f>VLOOKUP($AB598,[3]SAP!AN$4:AU$7387,4,0)</f>
        <v>2026</v>
      </c>
      <c r="AH598" s="1" t="str">
        <f>VLOOKUP($AB598,[3]SAP!$AN$4:$AU$7387,5,0)</f>
        <v>2026-PRL1-50857</v>
      </c>
      <c r="AI598" s="1">
        <f>VLOOKUP($AB598,[3]SAP!$AN$4:$AU$7387,6,0)</f>
        <v>1</v>
      </c>
      <c r="AJ598" s="1" t="str">
        <f>VLOOKUP($AB598,[3]SAP!$AN$4:$AU$7387,7,0)</f>
        <v>TK075</v>
      </c>
      <c r="AK598" s="1" t="str">
        <f>VLOOKUP($AB598,[3]SAP!$AN$4:$AU$7387,8,0)</f>
        <v>#</v>
      </c>
      <c r="AL598" s="1">
        <f t="shared" si="803"/>
        <v>1</v>
      </c>
      <c r="AM598" s="1">
        <v>1</v>
      </c>
      <c r="AN598" s="16">
        <f t="shared" si="804"/>
        <v>7470.92</v>
      </c>
      <c r="AO598" s="16">
        <f t="shared" si="805"/>
        <v>7470.92</v>
      </c>
      <c r="AP598" s="1">
        <v>1</v>
      </c>
      <c r="AQ598" s="1">
        <v>1</v>
      </c>
      <c r="AR598" s="1">
        <v>1</v>
      </c>
      <c r="AS598" s="1">
        <v>1</v>
      </c>
      <c r="AT598" s="1">
        <v>1</v>
      </c>
      <c r="AU598" s="1">
        <v>1</v>
      </c>
      <c r="AV598" s="1">
        <v>1</v>
      </c>
      <c r="AW598" s="1">
        <v>1</v>
      </c>
      <c r="AX598" s="1">
        <v>1</v>
      </c>
      <c r="AZ598" s="1" t="str">
        <f t="shared" si="806"/>
        <v>N0166</v>
      </c>
      <c r="BA598" s="1" t="str">
        <f t="shared" si="807"/>
        <v>D04373</v>
      </c>
      <c r="BB598" s="1" t="str">
        <f t="shared" si="807"/>
        <v>LIIS AUNIN</v>
      </c>
      <c r="BC598" s="1">
        <f t="shared" si="808"/>
        <v>50857</v>
      </c>
      <c r="BE598" s="1">
        <v>71200013</v>
      </c>
      <c r="BG598" s="1" t="str">
        <f t="shared" si="809"/>
        <v>000000000000003062</v>
      </c>
      <c r="BH598" s="1">
        <f>VLOOKUP($AB598,[3]SAP!$AN$4:$AU$7387,4,0)</f>
        <v>2026</v>
      </c>
      <c r="BI598" s="1" t="str">
        <f>VLOOKUP($AB598,[3]SAP!$AN$4:$AU$7387,5,0)</f>
        <v>2026-PRL1-50857</v>
      </c>
      <c r="BJ598" s="1">
        <f>VLOOKUP($AB598,[3]SAP!$AN$4:$AU$7387,6,0)</f>
        <v>1</v>
      </c>
      <c r="BK598" s="1" t="str">
        <f>VLOOKUP($AB598,[3]SAP!$AN$4:$AU$7387,7,0)</f>
        <v>TK075</v>
      </c>
      <c r="BL598" s="1" t="str">
        <f>VLOOKUP($AB598,[3]SAP!$AN$4:$AU$7387,8,0)</f>
        <v>#</v>
      </c>
      <c r="BM598" s="1">
        <f t="shared" si="810"/>
        <v>1.0000000000000002</v>
      </c>
      <c r="BN598" s="1">
        <v>1</v>
      </c>
      <c r="BO598" s="16">
        <v>1306.2000000000003</v>
      </c>
      <c r="BP598" s="15">
        <f t="shared" si="811"/>
        <v>1306.2000000000003</v>
      </c>
      <c r="BQ598" s="1">
        <v>1</v>
      </c>
      <c r="BR598" s="1">
        <v>1</v>
      </c>
      <c r="BS598" s="1">
        <v>1</v>
      </c>
      <c r="BT598" s="1">
        <v>1</v>
      </c>
      <c r="BU598" s="1">
        <v>1</v>
      </c>
      <c r="BV598" s="1">
        <v>1</v>
      </c>
      <c r="BW598" s="1">
        <v>1</v>
      </c>
      <c r="BX598" s="1">
        <v>1</v>
      </c>
      <c r="BY598" s="1">
        <v>1</v>
      </c>
    </row>
    <row r="599" spans="1:77" x14ac:dyDescent="0.25">
      <c r="A599" s="12" t="str">
        <f t="shared" si="797"/>
        <v>50857N0177D07355</v>
      </c>
      <c r="B599" s="1">
        <v>14629411</v>
      </c>
      <c r="C599" s="12">
        <v>50857</v>
      </c>
      <c r="D599" s="1" t="s">
        <v>2717</v>
      </c>
      <c r="E599" s="1" t="s">
        <v>2774</v>
      </c>
      <c r="F599" s="1" t="s">
        <v>2775</v>
      </c>
      <c r="G599" s="1">
        <v>3069</v>
      </c>
      <c r="H599" s="1" t="s">
        <v>2776</v>
      </c>
      <c r="I599" s="1">
        <v>1</v>
      </c>
      <c r="J599" s="15">
        <v>7470.92</v>
      </c>
      <c r="K599" s="1">
        <v>0.79999999999999993</v>
      </c>
      <c r="L599" s="15">
        <v>1044.96</v>
      </c>
      <c r="M599" s="1">
        <v>8515.880000000001</v>
      </c>
      <c r="N599" s="1"/>
      <c r="O599" s="12" t="str">
        <f>VLOOKUP(C599,'[1]minu seosed mai'!$E$3:$F$784,2,0)</f>
        <v>Pealinna Perearstid OÜ</v>
      </c>
      <c r="P599" s="12" t="str">
        <f>VLOOKUP(A599,'[2]minu seosed mai'!$A$3:$A$784,1,0)</f>
        <v>50857N0177D07355</v>
      </c>
      <c r="Q599" s="12"/>
      <c r="R599" s="12" t="str">
        <f>VLOOKUP(H599,'[2]minu seosed mai'!$B$3:$F$784,5,0)</f>
        <v>Pealinna Perearstid OÜ</v>
      </c>
      <c r="S599" s="12" t="s">
        <v>2717</v>
      </c>
      <c r="T599" s="12" t="s">
        <v>2777</v>
      </c>
      <c r="U599" s="12"/>
      <c r="V599" s="12" t="s">
        <v>2717</v>
      </c>
      <c r="X599" s="16">
        <f t="shared" si="798"/>
        <v>7470.92</v>
      </c>
      <c r="Y599" s="1" t="str">
        <f t="shared" si="799"/>
        <v>N0177</v>
      </c>
      <c r="Z599" s="1" t="str">
        <f t="shared" si="800"/>
        <v>D07355</v>
      </c>
      <c r="AB599" s="1">
        <f t="shared" si="801"/>
        <v>50857</v>
      </c>
      <c r="AC599" s="1" t="str">
        <f t="shared" si="801"/>
        <v>Pealinna Perearstid OÜ</v>
      </c>
      <c r="AD599" s="1">
        <f>VLOOKUP(G599,[2]abi!$A$2:$C$4,2,0)</f>
        <v>71200022</v>
      </c>
      <c r="AF599" s="1" t="str">
        <f t="shared" si="802"/>
        <v>000000000000003069</v>
      </c>
      <c r="AG599" s="1">
        <f>VLOOKUP($AB599,[3]SAP!AN$4:AU$7387,4,0)</f>
        <v>2026</v>
      </c>
      <c r="AH599" s="1" t="str">
        <f>VLOOKUP($AB599,[3]SAP!$AN$4:$AU$7387,5,0)</f>
        <v>2026-PRL1-50857</v>
      </c>
      <c r="AI599" s="1">
        <f>VLOOKUP($AB599,[3]SAP!$AN$4:$AU$7387,6,0)</f>
        <v>1</v>
      </c>
      <c r="AJ599" s="1" t="str">
        <f>VLOOKUP($AB599,[3]SAP!$AN$4:$AU$7387,7,0)</f>
        <v>TK075</v>
      </c>
      <c r="AK599" s="1" t="str">
        <f>VLOOKUP($AB599,[3]SAP!$AN$4:$AU$7387,8,0)</f>
        <v>#</v>
      </c>
      <c r="AL599" s="1">
        <f t="shared" si="803"/>
        <v>1</v>
      </c>
      <c r="AM599" s="1">
        <v>1</v>
      </c>
      <c r="AN599" s="16">
        <f t="shared" si="804"/>
        <v>7470.92</v>
      </c>
      <c r="AO599" s="16">
        <f t="shared" si="805"/>
        <v>7470.92</v>
      </c>
      <c r="AP599" s="1">
        <v>1</v>
      </c>
      <c r="AQ599" s="1">
        <v>1</v>
      </c>
      <c r="AR599" s="1">
        <v>1</v>
      </c>
      <c r="AS599" s="1">
        <v>1</v>
      </c>
      <c r="AT599" s="1">
        <v>1</v>
      </c>
      <c r="AU599" s="1">
        <v>1</v>
      </c>
      <c r="AV599" s="1">
        <v>1</v>
      </c>
      <c r="AW599" s="1">
        <v>1</v>
      </c>
      <c r="AX599" s="1">
        <v>1</v>
      </c>
      <c r="AZ599" s="1" t="str">
        <f t="shared" si="806"/>
        <v>N0177</v>
      </c>
      <c r="BA599" s="1" t="str">
        <f t="shared" si="807"/>
        <v>D07355</v>
      </c>
      <c r="BB599" s="1" t="str">
        <f t="shared" si="807"/>
        <v>JEKATERINA MJASSUMOVA</v>
      </c>
      <c r="BC599" s="1">
        <f t="shared" si="808"/>
        <v>50857</v>
      </c>
      <c r="BE599" s="1">
        <v>71200013</v>
      </c>
      <c r="BG599" s="1" t="str">
        <f t="shared" si="809"/>
        <v>000000000000003062</v>
      </c>
      <c r="BH599" s="1">
        <f>VLOOKUP($AB599,[3]SAP!$AN$4:$AU$7387,4,0)</f>
        <v>2026</v>
      </c>
      <c r="BI599" s="1" t="str">
        <f>VLOOKUP($AB599,[3]SAP!$AN$4:$AU$7387,5,0)</f>
        <v>2026-PRL1-50857</v>
      </c>
      <c r="BJ599" s="1">
        <f>VLOOKUP($AB599,[3]SAP!$AN$4:$AU$7387,6,0)</f>
        <v>1</v>
      </c>
      <c r="BK599" s="1" t="str">
        <f>VLOOKUP($AB599,[3]SAP!$AN$4:$AU$7387,7,0)</f>
        <v>TK075</v>
      </c>
      <c r="BL599" s="1" t="str">
        <f>VLOOKUP($AB599,[3]SAP!$AN$4:$AU$7387,8,0)</f>
        <v>#</v>
      </c>
      <c r="BM599" s="1">
        <f t="shared" si="810"/>
        <v>0.79999999999999993</v>
      </c>
      <c r="BN599" s="1">
        <v>1</v>
      </c>
      <c r="BO599" s="16">
        <v>1306.2000000000003</v>
      </c>
      <c r="BP599" s="15">
        <f t="shared" si="811"/>
        <v>1044.96</v>
      </c>
      <c r="BQ599" s="1">
        <v>1</v>
      </c>
      <c r="BR599" s="1">
        <v>1</v>
      </c>
      <c r="BS599" s="1">
        <v>1</v>
      </c>
      <c r="BT599" s="1">
        <v>1</v>
      </c>
      <c r="BU599" s="1">
        <v>1</v>
      </c>
      <c r="BV599" s="1">
        <v>1</v>
      </c>
      <c r="BW599" s="1">
        <v>1</v>
      </c>
      <c r="BX599" s="1">
        <v>1</v>
      </c>
      <c r="BY599" s="1">
        <v>1</v>
      </c>
    </row>
    <row r="600" spans="1:77" x14ac:dyDescent="0.25">
      <c r="A600" s="12" t="str">
        <f t="shared" si="797"/>
        <v>50857N0267D06787</v>
      </c>
      <c r="B600" s="1">
        <v>14629411</v>
      </c>
      <c r="C600" s="12">
        <v>50857</v>
      </c>
      <c r="D600" s="1" t="s">
        <v>2717</v>
      </c>
      <c r="E600" s="1" t="s">
        <v>2778</v>
      </c>
      <c r="F600" s="1" t="s">
        <v>2779</v>
      </c>
      <c r="G600" s="1">
        <v>3069</v>
      </c>
      <c r="H600" s="1" t="s">
        <v>2780</v>
      </c>
      <c r="I600" s="1">
        <v>1</v>
      </c>
      <c r="J600" s="15">
        <v>7470.92</v>
      </c>
      <c r="K600" s="1">
        <v>1.0000000000000002</v>
      </c>
      <c r="L600" s="15">
        <v>1306.2000000000003</v>
      </c>
      <c r="M600" s="1">
        <v>8777.1200000000008</v>
      </c>
      <c r="N600" s="1"/>
      <c r="O600" s="12" t="str">
        <f>VLOOKUP(C600,'[1]minu seosed mai'!$E$3:$F$784,2,0)</f>
        <v>Pealinna Perearstid OÜ</v>
      </c>
      <c r="P600" s="12" t="str">
        <f>VLOOKUP(A600,'[2]minu seosed mai'!$A$3:$A$784,1,0)</f>
        <v>50857N0267D06787</v>
      </c>
      <c r="Q600" s="12"/>
      <c r="R600" s="12" t="str">
        <f>VLOOKUP(H600,'[2]minu seosed mai'!$B$3:$F$784,5,0)</f>
        <v>Pealinna Perearstid OÜ</v>
      </c>
      <c r="S600" s="12" t="s">
        <v>2717</v>
      </c>
      <c r="T600" s="12" t="s">
        <v>2781</v>
      </c>
      <c r="U600" s="12"/>
      <c r="V600" s="12" t="s">
        <v>2717</v>
      </c>
      <c r="X600" s="16">
        <f t="shared" si="798"/>
        <v>7470.92</v>
      </c>
      <c r="Y600" s="1" t="str">
        <f t="shared" si="799"/>
        <v>N0267</v>
      </c>
      <c r="Z600" s="1" t="str">
        <f t="shared" si="800"/>
        <v>D06787</v>
      </c>
      <c r="AB600" s="1">
        <f t="shared" si="801"/>
        <v>50857</v>
      </c>
      <c r="AC600" s="1" t="str">
        <f t="shared" si="801"/>
        <v>Pealinna Perearstid OÜ</v>
      </c>
      <c r="AD600" s="1">
        <f>VLOOKUP(G600,[2]abi!$A$2:$C$4,2,0)</f>
        <v>71200022</v>
      </c>
      <c r="AF600" s="1" t="str">
        <f t="shared" si="802"/>
        <v>000000000000003069</v>
      </c>
      <c r="AG600" s="1">
        <f>VLOOKUP($AB600,[3]SAP!AN$4:AU$7387,4,0)</f>
        <v>2026</v>
      </c>
      <c r="AH600" s="1" t="str">
        <f>VLOOKUP($AB600,[3]SAP!$AN$4:$AU$7387,5,0)</f>
        <v>2026-PRL1-50857</v>
      </c>
      <c r="AI600" s="1">
        <f>VLOOKUP($AB600,[3]SAP!$AN$4:$AU$7387,6,0)</f>
        <v>1</v>
      </c>
      <c r="AJ600" s="1" t="str">
        <f>VLOOKUP($AB600,[3]SAP!$AN$4:$AU$7387,7,0)</f>
        <v>TK075</v>
      </c>
      <c r="AK600" s="1" t="str">
        <f>VLOOKUP($AB600,[3]SAP!$AN$4:$AU$7387,8,0)</f>
        <v>#</v>
      </c>
      <c r="AL600" s="1">
        <f t="shared" si="803"/>
        <v>1</v>
      </c>
      <c r="AM600" s="1">
        <v>1</v>
      </c>
      <c r="AN600" s="16">
        <f t="shared" si="804"/>
        <v>7470.92</v>
      </c>
      <c r="AO600" s="16">
        <f t="shared" si="805"/>
        <v>7470.92</v>
      </c>
      <c r="AP600" s="1">
        <v>1</v>
      </c>
      <c r="AQ600" s="1">
        <v>1</v>
      </c>
      <c r="AR600" s="1">
        <v>1</v>
      </c>
      <c r="AS600" s="1">
        <v>1</v>
      </c>
      <c r="AT600" s="1">
        <v>1</v>
      </c>
      <c r="AU600" s="1">
        <v>1</v>
      </c>
      <c r="AV600" s="1">
        <v>1</v>
      </c>
      <c r="AW600" s="1">
        <v>1</v>
      </c>
      <c r="AX600" s="1">
        <v>1</v>
      </c>
      <c r="AZ600" s="1" t="str">
        <f t="shared" si="806"/>
        <v>N0267</v>
      </c>
      <c r="BA600" s="1" t="str">
        <f t="shared" si="807"/>
        <v>D06787</v>
      </c>
      <c r="BB600" s="1" t="str">
        <f t="shared" si="807"/>
        <v>ZARIFA AHMADZADA</v>
      </c>
      <c r="BC600" s="1">
        <f t="shared" si="808"/>
        <v>50857</v>
      </c>
      <c r="BE600" s="1">
        <v>71200013</v>
      </c>
      <c r="BG600" s="1" t="str">
        <f t="shared" si="809"/>
        <v>000000000000003062</v>
      </c>
      <c r="BH600" s="1">
        <f>VLOOKUP($AB600,[3]SAP!$AN$4:$AU$7387,4,0)</f>
        <v>2026</v>
      </c>
      <c r="BI600" s="1" t="str">
        <f>VLOOKUP($AB600,[3]SAP!$AN$4:$AU$7387,5,0)</f>
        <v>2026-PRL1-50857</v>
      </c>
      <c r="BJ600" s="1">
        <f>VLOOKUP($AB600,[3]SAP!$AN$4:$AU$7387,6,0)</f>
        <v>1</v>
      </c>
      <c r="BK600" s="1" t="str">
        <f>VLOOKUP($AB600,[3]SAP!$AN$4:$AU$7387,7,0)</f>
        <v>TK075</v>
      </c>
      <c r="BL600" s="1" t="str">
        <f>VLOOKUP($AB600,[3]SAP!$AN$4:$AU$7387,8,0)</f>
        <v>#</v>
      </c>
      <c r="BM600" s="1">
        <f t="shared" si="810"/>
        <v>1.0000000000000002</v>
      </c>
      <c r="BN600" s="1">
        <v>1</v>
      </c>
      <c r="BO600" s="16">
        <v>1306.2000000000003</v>
      </c>
      <c r="BP600" s="15">
        <f t="shared" si="811"/>
        <v>1306.2000000000003</v>
      </c>
      <c r="BQ600" s="1">
        <v>1</v>
      </c>
      <c r="BR600" s="1">
        <v>1</v>
      </c>
      <c r="BS600" s="1">
        <v>1</v>
      </c>
      <c r="BT600" s="1">
        <v>1</v>
      </c>
      <c r="BU600" s="1">
        <v>1</v>
      </c>
      <c r="BV600" s="1">
        <v>1</v>
      </c>
      <c r="BW600" s="1">
        <v>1</v>
      </c>
      <c r="BX600" s="1">
        <v>1</v>
      </c>
      <c r="BY600" s="1">
        <v>1</v>
      </c>
    </row>
    <row r="601" spans="1:77" x14ac:dyDescent="0.25">
      <c r="A601" s="12" t="str">
        <f t="shared" si="797"/>
        <v>50857N0282D03149</v>
      </c>
      <c r="B601" s="1">
        <v>14629411</v>
      </c>
      <c r="C601" s="12">
        <v>50857</v>
      </c>
      <c r="D601" s="1" t="s">
        <v>2717</v>
      </c>
      <c r="E601" s="1" t="s">
        <v>2782</v>
      </c>
      <c r="F601" s="1" t="s">
        <v>2783</v>
      </c>
      <c r="G601" s="1">
        <v>3069</v>
      </c>
      <c r="H601" s="1" t="s">
        <v>2784</v>
      </c>
      <c r="I601" s="1">
        <v>1</v>
      </c>
      <c r="J601" s="15">
        <v>7470.92</v>
      </c>
      <c r="K601" s="1">
        <v>1.0000000000000002</v>
      </c>
      <c r="L601" s="15">
        <v>1306.2000000000003</v>
      </c>
      <c r="M601" s="1">
        <v>8777.1200000000008</v>
      </c>
      <c r="N601" s="1"/>
      <c r="O601" s="12" t="str">
        <f>VLOOKUP(C601,'[1]minu seosed mai'!$E$3:$F$784,2,0)</f>
        <v>Pealinna Perearstid OÜ</v>
      </c>
      <c r="P601" s="12" t="str">
        <f>VLOOKUP(A601,'[2]minu seosed mai'!$A$3:$A$784,1,0)</f>
        <v>50857N0282D03149</v>
      </c>
      <c r="Q601" s="12"/>
      <c r="R601" s="12" t="str">
        <f>VLOOKUP(H601,'[2]minu seosed mai'!$B$3:$F$784,5,0)</f>
        <v>Pealinna Perearstid OÜ</v>
      </c>
      <c r="S601" s="12" t="s">
        <v>2717</v>
      </c>
      <c r="T601" s="12" t="s">
        <v>2785</v>
      </c>
      <c r="U601" s="12"/>
      <c r="V601" s="12" t="s">
        <v>2717</v>
      </c>
      <c r="X601" s="16">
        <f t="shared" si="798"/>
        <v>7470.92</v>
      </c>
      <c r="Y601" s="1" t="str">
        <f t="shared" si="799"/>
        <v>N0282</v>
      </c>
      <c r="Z601" s="1" t="str">
        <f t="shared" si="800"/>
        <v>D03149</v>
      </c>
      <c r="AB601" s="1">
        <f t="shared" si="801"/>
        <v>50857</v>
      </c>
      <c r="AC601" s="1" t="str">
        <f t="shared" si="801"/>
        <v>Pealinna Perearstid OÜ</v>
      </c>
      <c r="AD601" s="1">
        <f>VLOOKUP(G601,[2]abi!$A$2:$C$4,2,0)</f>
        <v>71200022</v>
      </c>
      <c r="AF601" s="1" t="str">
        <f t="shared" si="802"/>
        <v>000000000000003069</v>
      </c>
      <c r="AG601" s="1">
        <f>VLOOKUP($AB601,[3]SAP!AN$4:AU$7387,4,0)</f>
        <v>2026</v>
      </c>
      <c r="AH601" s="1" t="str">
        <f>VLOOKUP($AB601,[3]SAP!$AN$4:$AU$7387,5,0)</f>
        <v>2026-PRL1-50857</v>
      </c>
      <c r="AI601" s="1">
        <f>VLOOKUP($AB601,[3]SAP!$AN$4:$AU$7387,6,0)</f>
        <v>1</v>
      </c>
      <c r="AJ601" s="1" t="str">
        <f>VLOOKUP($AB601,[3]SAP!$AN$4:$AU$7387,7,0)</f>
        <v>TK075</v>
      </c>
      <c r="AK601" s="1" t="str">
        <f>VLOOKUP($AB601,[3]SAP!$AN$4:$AU$7387,8,0)</f>
        <v>#</v>
      </c>
      <c r="AL601" s="1">
        <f t="shared" si="803"/>
        <v>1</v>
      </c>
      <c r="AM601" s="1">
        <v>1</v>
      </c>
      <c r="AN601" s="16">
        <f t="shared" si="804"/>
        <v>7470.92</v>
      </c>
      <c r="AO601" s="16">
        <f t="shared" si="805"/>
        <v>7470.92</v>
      </c>
      <c r="AP601" s="1">
        <v>1</v>
      </c>
      <c r="AQ601" s="1">
        <v>1</v>
      </c>
      <c r="AR601" s="1">
        <v>1</v>
      </c>
      <c r="AS601" s="1">
        <v>1</v>
      </c>
      <c r="AT601" s="1">
        <v>1</v>
      </c>
      <c r="AU601" s="1">
        <v>1</v>
      </c>
      <c r="AV601" s="1">
        <v>1</v>
      </c>
      <c r="AW601" s="1">
        <v>1</v>
      </c>
      <c r="AX601" s="1">
        <v>1</v>
      </c>
      <c r="AZ601" s="1" t="str">
        <f t="shared" si="806"/>
        <v>N0282</v>
      </c>
      <c r="BA601" s="1" t="str">
        <f t="shared" si="807"/>
        <v>D03149</v>
      </c>
      <c r="BB601" s="1" t="str">
        <f t="shared" si="807"/>
        <v>URVE STAAK</v>
      </c>
      <c r="BC601" s="1">
        <f t="shared" si="808"/>
        <v>50857</v>
      </c>
      <c r="BE601" s="1">
        <v>71200013</v>
      </c>
      <c r="BG601" s="1" t="str">
        <f t="shared" si="809"/>
        <v>000000000000003062</v>
      </c>
      <c r="BH601" s="1">
        <f>VLOOKUP($AB601,[3]SAP!$AN$4:$AU$7387,4,0)</f>
        <v>2026</v>
      </c>
      <c r="BI601" s="1" t="str">
        <f>VLOOKUP($AB601,[3]SAP!$AN$4:$AU$7387,5,0)</f>
        <v>2026-PRL1-50857</v>
      </c>
      <c r="BJ601" s="1">
        <f>VLOOKUP($AB601,[3]SAP!$AN$4:$AU$7387,6,0)</f>
        <v>1</v>
      </c>
      <c r="BK601" s="1" t="str">
        <f>VLOOKUP($AB601,[3]SAP!$AN$4:$AU$7387,7,0)</f>
        <v>TK075</v>
      </c>
      <c r="BL601" s="1" t="str">
        <f>VLOOKUP($AB601,[3]SAP!$AN$4:$AU$7387,8,0)</f>
        <v>#</v>
      </c>
      <c r="BM601" s="1">
        <f t="shared" si="810"/>
        <v>1.0000000000000002</v>
      </c>
      <c r="BN601" s="1">
        <v>1</v>
      </c>
      <c r="BO601" s="16">
        <v>1306.2000000000003</v>
      </c>
      <c r="BP601" s="15">
        <f t="shared" si="811"/>
        <v>1306.2000000000003</v>
      </c>
      <c r="BQ601" s="1">
        <v>1</v>
      </c>
      <c r="BR601" s="1">
        <v>1</v>
      </c>
      <c r="BS601" s="1">
        <v>1</v>
      </c>
      <c r="BT601" s="1">
        <v>1</v>
      </c>
      <c r="BU601" s="1">
        <v>1</v>
      </c>
      <c r="BV601" s="1">
        <v>1</v>
      </c>
      <c r="BW601" s="1">
        <v>1</v>
      </c>
      <c r="BX601" s="1">
        <v>1</v>
      </c>
      <c r="BY601" s="1">
        <v>1</v>
      </c>
    </row>
    <row r="602" spans="1:77" x14ac:dyDescent="0.25">
      <c r="A602" s="12" t="str">
        <f t="shared" si="797"/>
        <v>50857N0824D05046</v>
      </c>
      <c r="B602" s="1">
        <v>14629411</v>
      </c>
      <c r="C602" s="12">
        <v>50857</v>
      </c>
      <c r="D602" s="1" t="s">
        <v>2717</v>
      </c>
      <c r="E602" s="1" t="s">
        <v>2786</v>
      </c>
      <c r="F602" s="1" t="s">
        <v>2787</v>
      </c>
      <c r="G602" s="1">
        <v>3069</v>
      </c>
      <c r="H602" s="1" t="s">
        <v>2788</v>
      </c>
      <c r="I602" s="1">
        <v>1</v>
      </c>
      <c r="J602" s="15">
        <v>7470.92</v>
      </c>
      <c r="K602" s="1">
        <v>1.0000000000000002</v>
      </c>
      <c r="L602" s="15">
        <v>1306.2000000000003</v>
      </c>
      <c r="M602" s="1">
        <v>8777.1200000000008</v>
      </c>
      <c r="N602" s="1"/>
      <c r="O602" s="12" t="str">
        <f>VLOOKUP(C602,'[1]minu seosed mai'!$E$3:$F$784,2,0)</f>
        <v>Pealinna Perearstid OÜ</v>
      </c>
      <c r="P602" s="12" t="str">
        <f>VLOOKUP(A602,'[2]minu seosed mai'!$A$3:$A$784,1,0)</f>
        <v>50857N0824D05046</v>
      </c>
      <c r="Q602" s="12"/>
      <c r="R602" s="12" t="str">
        <f>VLOOKUP(H602,'[2]minu seosed mai'!$B$3:$F$784,5,0)</f>
        <v>Pealinna Perearstid OÜ</v>
      </c>
      <c r="S602" s="12" t="s">
        <v>2717</v>
      </c>
      <c r="T602" s="12" t="s">
        <v>2789</v>
      </c>
      <c r="U602" s="12"/>
      <c r="V602" s="12" t="s">
        <v>2717</v>
      </c>
      <c r="X602" s="16">
        <f t="shared" si="798"/>
        <v>7470.92</v>
      </c>
      <c r="Y602" s="1" t="str">
        <f t="shared" si="799"/>
        <v>N0824</v>
      </c>
      <c r="Z602" s="1" t="str">
        <f t="shared" si="800"/>
        <v>D05046</v>
      </c>
      <c r="AB602" s="1">
        <f t="shared" si="801"/>
        <v>50857</v>
      </c>
      <c r="AC602" s="1" t="str">
        <f t="shared" si="801"/>
        <v>Pealinna Perearstid OÜ</v>
      </c>
      <c r="AD602" s="1">
        <f>VLOOKUP(G602,[2]abi!$A$2:$C$4,2,0)</f>
        <v>71200022</v>
      </c>
      <c r="AF602" s="1" t="str">
        <f t="shared" si="802"/>
        <v>000000000000003069</v>
      </c>
      <c r="AG602" s="1">
        <f>VLOOKUP($AB602,[3]SAP!AN$4:AU$7387,4,0)</f>
        <v>2026</v>
      </c>
      <c r="AH602" s="1" t="str">
        <f>VLOOKUP($AB602,[3]SAP!$AN$4:$AU$7387,5,0)</f>
        <v>2026-PRL1-50857</v>
      </c>
      <c r="AI602" s="1">
        <f>VLOOKUP($AB602,[3]SAP!$AN$4:$AU$7387,6,0)</f>
        <v>1</v>
      </c>
      <c r="AJ602" s="1" t="str">
        <f>VLOOKUP($AB602,[3]SAP!$AN$4:$AU$7387,7,0)</f>
        <v>TK075</v>
      </c>
      <c r="AK602" s="1" t="str">
        <f>VLOOKUP($AB602,[3]SAP!$AN$4:$AU$7387,8,0)</f>
        <v>#</v>
      </c>
      <c r="AL602" s="1">
        <f t="shared" si="803"/>
        <v>1</v>
      </c>
      <c r="AM602" s="1">
        <v>1</v>
      </c>
      <c r="AN602" s="16">
        <f t="shared" si="804"/>
        <v>7470.92</v>
      </c>
      <c r="AO602" s="16">
        <f t="shared" si="805"/>
        <v>7470.92</v>
      </c>
      <c r="AP602" s="1">
        <v>1</v>
      </c>
      <c r="AQ602" s="1">
        <v>1</v>
      </c>
      <c r="AR602" s="1">
        <v>1</v>
      </c>
      <c r="AS602" s="1">
        <v>1</v>
      </c>
      <c r="AT602" s="1">
        <v>1</v>
      </c>
      <c r="AU602" s="1">
        <v>1</v>
      </c>
      <c r="AV602" s="1">
        <v>1</v>
      </c>
      <c r="AW602" s="1">
        <v>1</v>
      </c>
      <c r="AX602" s="1">
        <v>1</v>
      </c>
      <c r="AZ602" s="1" t="str">
        <f t="shared" si="806"/>
        <v>N0824</v>
      </c>
      <c r="BA602" s="1" t="str">
        <f t="shared" si="807"/>
        <v>D05046</v>
      </c>
      <c r="BB602" s="1" t="str">
        <f t="shared" si="807"/>
        <v>JANIKA VIILUP</v>
      </c>
      <c r="BC602" s="1">
        <f t="shared" si="808"/>
        <v>50857</v>
      </c>
      <c r="BE602" s="1">
        <v>71200013</v>
      </c>
      <c r="BG602" s="1" t="str">
        <f t="shared" si="809"/>
        <v>000000000000003062</v>
      </c>
      <c r="BH602" s="1">
        <f>VLOOKUP($AB602,[3]SAP!$AN$4:$AU$7387,4,0)</f>
        <v>2026</v>
      </c>
      <c r="BI602" s="1" t="str">
        <f>VLOOKUP($AB602,[3]SAP!$AN$4:$AU$7387,5,0)</f>
        <v>2026-PRL1-50857</v>
      </c>
      <c r="BJ602" s="1">
        <f>VLOOKUP($AB602,[3]SAP!$AN$4:$AU$7387,6,0)</f>
        <v>1</v>
      </c>
      <c r="BK602" s="1" t="str">
        <f>VLOOKUP($AB602,[3]SAP!$AN$4:$AU$7387,7,0)</f>
        <v>TK075</v>
      </c>
      <c r="BL602" s="1" t="str">
        <f>VLOOKUP($AB602,[3]SAP!$AN$4:$AU$7387,8,0)</f>
        <v>#</v>
      </c>
      <c r="BM602" s="1">
        <f t="shared" si="810"/>
        <v>1.0000000000000002</v>
      </c>
      <c r="BN602" s="1">
        <v>1</v>
      </c>
      <c r="BO602" s="16">
        <v>1306.2000000000003</v>
      </c>
      <c r="BP602" s="15">
        <f t="shared" si="811"/>
        <v>1306.2000000000003</v>
      </c>
      <c r="BQ602" s="1">
        <v>1</v>
      </c>
      <c r="BR602" s="1">
        <v>1</v>
      </c>
      <c r="BS602" s="1">
        <v>1</v>
      </c>
      <c r="BT602" s="1">
        <v>1</v>
      </c>
      <c r="BU602" s="1">
        <v>1</v>
      </c>
      <c r="BV602" s="1">
        <v>1</v>
      </c>
      <c r="BW602" s="1">
        <v>1</v>
      </c>
      <c r="BX602" s="1">
        <v>1</v>
      </c>
      <c r="BY602" s="1">
        <v>1</v>
      </c>
    </row>
    <row r="603" spans="1:77" x14ac:dyDescent="0.25">
      <c r="A603" s="12" t="str">
        <f t="shared" si="797"/>
        <v>50857N0832D06330</v>
      </c>
      <c r="B603" s="1">
        <v>14629411</v>
      </c>
      <c r="C603" s="12">
        <v>50857</v>
      </c>
      <c r="D603" s="1" t="s">
        <v>2717</v>
      </c>
      <c r="E603" s="1" t="s">
        <v>2790</v>
      </c>
      <c r="F603" s="1" t="s">
        <v>2791</v>
      </c>
      <c r="G603" s="1">
        <v>3069</v>
      </c>
      <c r="H603" s="1" t="s">
        <v>2792</v>
      </c>
      <c r="I603" s="1">
        <v>1</v>
      </c>
      <c r="J603" s="15">
        <v>7470.92</v>
      </c>
      <c r="K603" s="1">
        <v>1.0000000000000002</v>
      </c>
      <c r="L603" s="15">
        <v>1306.2000000000003</v>
      </c>
      <c r="M603" s="1">
        <v>8777.1200000000008</v>
      </c>
      <c r="N603" s="1"/>
      <c r="O603" s="12" t="str">
        <f>VLOOKUP(C603,'[1]minu seosed mai'!$E$3:$F$784,2,0)</f>
        <v>Pealinna Perearstid OÜ</v>
      </c>
      <c r="P603" s="12" t="str">
        <f>VLOOKUP(A603,'[2]minu seosed mai'!$A$3:$A$784,1,0)</f>
        <v>50857N0832D06330</v>
      </c>
      <c r="Q603" s="12"/>
      <c r="R603" s="12" t="str">
        <f>VLOOKUP(H603,'[2]minu seosed mai'!$B$3:$F$784,5,0)</f>
        <v>Pealinna Perearstid OÜ</v>
      </c>
      <c r="S603" s="12" t="s">
        <v>2717</v>
      </c>
      <c r="T603" s="12" t="s">
        <v>2793</v>
      </c>
      <c r="U603" s="12"/>
      <c r="V603" s="12" t="s">
        <v>2717</v>
      </c>
      <c r="X603" s="16">
        <f t="shared" si="798"/>
        <v>7470.92</v>
      </c>
      <c r="Y603" s="1" t="str">
        <f t="shared" si="799"/>
        <v>N0832</v>
      </c>
      <c r="Z603" s="1" t="str">
        <f t="shared" si="800"/>
        <v>D06330</v>
      </c>
      <c r="AB603" s="1">
        <f t="shared" si="801"/>
        <v>50857</v>
      </c>
      <c r="AC603" s="1" t="str">
        <f t="shared" si="801"/>
        <v>Pealinna Perearstid OÜ</v>
      </c>
      <c r="AD603" s="1">
        <f>VLOOKUP(G603,[2]abi!$A$2:$C$4,2,0)</f>
        <v>71200022</v>
      </c>
      <c r="AF603" s="1" t="str">
        <f t="shared" si="802"/>
        <v>000000000000003069</v>
      </c>
      <c r="AG603" s="1">
        <f>VLOOKUP($AB603,[3]SAP!AN$4:AU$7387,4,0)</f>
        <v>2026</v>
      </c>
      <c r="AH603" s="1" t="str">
        <f>VLOOKUP($AB603,[3]SAP!$AN$4:$AU$7387,5,0)</f>
        <v>2026-PRL1-50857</v>
      </c>
      <c r="AI603" s="1">
        <f>VLOOKUP($AB603,[3]SAP!$AN$4:$AU$7387,6,0)</f>
        <v>1</v>
      </c>
      <c r="AJ603" s="1" t="str">
        <f>VLOOKUP($AB603,[3]SAP!$AN$4:$AU$7387,7,0)</f>
        <v>TK075</v>
      </c>
      <c r="AK603" s="1" t="str">
        <f>VLOOKUP($AB603,[3]SAP!$AN$4:$AU$7387,8,0)</f>
        <v>#</v>
      </c>
      <c r="AL603" s="1">
        <f t="shared" si="803"/>
        <v>1</v>
      </c>
      <c r="AM603" s="1">
        <v>1</v>
      </c>
      <c r="AN603" s="16">
        <f t="shared" si="804"/>
        <v>7470.92</v>
      </c>
      <c r="AO603" s="16">
        <f t="shared" si="805"/>
        <v>7470.92</v>
      </c>
      <c r="AP603" s="1">
        <v>1</v>
      </c>
      <c r="AQ603" s="1">
        <v>1</v>
      </c>
      <c r="AR603" s="1">
        <v>1</v>
      </c>
      <c r="AS603" s="1">
        <v>1</v>
      </c>
      <c r="AT603" s="1">
        <v>1</v>
      </c>
      <c r="AU603" s="1">
        <v>1</v>
      </c>
      <c r="AV603" s="1">
        <v>1</v>
      </c>
      <c r="AW603" s="1">
        <v>1</v>
      </c>
      <c r="AX603" s="1">
        <v>1</v>
      </c>
      <c r="AZ603" s="1" t="str">
        <f t="shared" si="806"/>
        <v>N0832</v>
      </c>
      <c r="BA603" s="1" t="str">
        <f t="shared" si="807"/>
        <v>D06330</v>
      </c>
      <c r="BB603" s="1" t="str">
        <f t="shared" si="807"/>
        <v>NORBERT LIIVAK</v>
      </c>
      <c r="BC603" s="1">
        <f t="shared" si="808"/>
        <v>50857</v>
      </c>
      <c r="BE603" s="1">
        <v>71200013</v>
      </c>
      <c r="BG603" s="1" t="str">
        <f t="shared" si="809"/>
        <v>000000000000003062</v>
      </c>
      <c r="BH603" s="1">
        <f>VLOOKUP($AB603,[3]SAP!$AN$4:$AU$7387,4,0)</f>
        <v>2026</v>
      </c>
      <c r="BI603" s="1" t="str">
        <f>VLOOKUP($AB603,[3]SAP!$AN$4:$AU$7387,5,0)</f>
        <v>2026-PRL1-50857</v>
      </c>
      <c r="BJ603" s="1">
        <f>VLOOKUP($AB603,[3]SAP!$AN$4:$AU$7387,6,0)</f>
        <v>1</v>
      </c>
      <c r="BK603" s="1" t="str">
        <f>VLOOKUP($AB603,[3]SAP!$AN$4:$AU$7387,7,0)</f>
        <v>TK075</v>
      </c>
      <c r="BL603" s="1" t="str">
        <f>VLOOKUP($AB603,[3]SAP!$AN$4:$AU$7387,8,0)</f>
        <v>#</v>
      </c>
      <c r="BM603" s="1">
        <f t="shared" si="810"/>
        <v>1.0000000000000002</v>
      </c>
      <c r="BN603" s="1">
        <v>1</v>
      </c>
      <c r="BO603" s="16">
        <v>1306.2000000000003</v>
      </c>
      <c r="BP603" s="15">
        <f t="shared" si="811"/>
        <v>1306.2000000000003</v>
      </c>
      <c r="BQ603" s="1">
        <v>1</v>
      </c>
      <c r="BR603" s="1">
        <v>1</v>
      </c>
      <c r="BS603" s="1">
        <v>1</v>
      </c>
      <c r="BT603" s="1">
        <v>1</v>
      </c>
      <c r="BU603" s="1">
        <v>1</v>
      </c>
      <c r="BV603" s="1">
        <v>1</v>
      </c>
      <c r="BW603" s="1">
        <v>1</v>
      </c>
      <c r="BX603" s="1">
        <v>1</v>
      </c>
      <c r="BY603" s="1">
        <v>1</v>
      </c>
    </row>
    <row r="604" spans="1:77" x14ac:dyDescent="0.25">
      <c r="A604" s="12" t="str">
        <f t="shared" si="797"/>
        <v>50857N0842D06726</v>
      </c>
      <c r="B604" s="1">
        <v>14629411</v>
      </c>
      <c r="C604" s="12">
        <v>50857</v>
      </c>
      <c r="D604" s="1" t="s">
        <v>2717</v>
      </c>
      <c r="E604" s="1" t="s">
        <v>2794</v>
      </c>
      <c r="F604" s="1" t="s">
        <v>2795</v>
      </c>
      <c r="G604" s="1">
        <v>3069</v>
      </c>
      <c r="H604" s="1" t="s">
        <v>2796</v>
      </c>
      <c r="I604" s="1">
        <v>1</v>
      </c>
      <c r="J604" s="15">
        <v>7470.92</v>
      </c>
      <c r="K604" s="1">
        <v>1.0000000000000002</v>
      </c>
      <c r="L604" s="15">
        <v>1306.2000000000003</v>
      </c>
      <c r="M604" s="1">
        <v>8777.1200000000008</v>
      </c>
      <c r="N604" s="1"/>
      <c r="O604" s="12" t="str">
        <f>VLOOKUP(C604,'[1]minu seosed mai'!$E$3:$F$784,2,0)</f>
        <v>Pealinna Perearstid OÜ</v>
      </c>
      <c r="P604" s="12" t="str">
        <f>VLOOKUP(A604,'[2]minu seosed mai'!$A$3:$A$784,1,0)</f>
        <v>50857N0842D06726</v>
      </c>
      <c r="Q604" s="12"/>
      <c r="R604" s="12" t="str">
        <f>VLOOKUP(H604,'[2]minu seosed mai'!$B$3:$F$784,5,0)</f>
        <v>Pealinna Perearstid OÜ</v>
      </c>
      <c r="S604" s="12" t="s">
        <v>2717</v>
      </c>
      <c r="T604" s="12" t="s">
        <v>2797</v>
      </c>
      <c r="U604" s="12"/>
      <c r="V604" s="12" t="s">
        <v>2717</v>
      </c>
      <c r="X604" s="16">
        <f t="shared" si="798"/>
        <v>7470.92</v>
      </c>
      <c r="Y604" s="1" t="str">
        <f t="shared" si="799"/>
        <v>N0842</v>
      </c>
      <c r="Z604" s="1" t="str">
        <f t="shared" si="800"/>
        <v>D06726</v>
      </c>
      <c r="AB604" s="1">
        <f t="shared" si="801"/>
        <v>50857</v>
      </c>
      <c r="AC604" s="1" t="str">
        <f t="shared" si="801"/>
        <v>Pealinna Perearstid OÜ</v>
      </c>
      <c r="AD604" s="1">
        <f>VLOOKUP(G604,[2]abi!$A$2:$C$4,2,0)</f>
        <v>71200022</v>
      </c>
      <c r="AF604" s="1" t="str">
        <f t="shared" si="802"/>
        <v>000000000000003069</v>
      </c>
      <c r="AG604" s="1">
        <f>VLOOKUP($AB604,[3]SAP!AN$4:AU$7387,4,0)</f>
        <v>2026</v>
      </c>
      <c r="AH604" s="1" t="str">
        <f>VLOOKUP($AB604,[3]SAP!$AN$4:$AU$7387,5,0)</f>
        <v>2026-PRL1-50857</v>
      </c>
      <c r="AI604" s="1">
        <f>VLOOKUP($AB604,[3]SAP!$AN$4:$AU$7387,6,0)</f>
        <v>1</v>
      </c>
      <c r="AJ604" s="1" t="str">
        <f>VLOOKUP($AB604,[3]SAP!$AN$4:$AU$7387,7,0)</f>
        <v>TK075</v>
      </c>
      <c r="AK604" s="1" t="str">
        <f>VLOOKUP($AB604,[3]SAP!$AN$4:$AU$7387,8,0)</f>
        <v>#</v>
      </c>
      <c r="AL604" s="1">
        <f t="shared" si="803"/>
        <v>1</v>
      </c>
      <c r="AM604" s="1">
        <v>1</v>
      </c>
      <c r="AN604" s="16">
        <f t="shared" si="804"/>
        <v>7470.92</v>
      </c>
      <c r="AO604" s="16">
        <f t="shared" si="805"/>
        <v>7470.92</v>
      </c>
      <c r="AP604" s="1">
        <v>1</v>
      </c>
      <c r="AQ604" s="1">
        <v>1</v>
      </c>
      <c r="AR604" s="1">
        <v>1</v>
      </c>
      <c r="AS604" s="1">
        <v>1</v>
      </c>
      <c r="AT604" s="1">
        <v>1</v>
      </c>
      <c r="AU604" s="1">
        <v>1</v>
      </c>
      <c r="AV604" s="1">
        <v>1</v>
      </c>
      <c r="AW604" s="1">
        <v>1</v>
      </c>
      <c r="AX604" s="1">
        <v>1</v>
      </c>
      <c r="AZ604" s="1" t="str">
        <f t="shared" si="806"/>
        <v>N0842</v>
      </c>
      <c r="BA604" s="1" t="str">
        <f t="shared" si="807"/>
        <v>D06726</v>
      </c>
      <c r="BB604" s="1" t="str">
        <f t="shared" si="807"/>
        <v>MAREK VAHAR</v>
      </c>
      <c r="BC604" s="1">
        <f t="shared" si="808"/>
        <v>50857</v>
      </c>
      <c r="BE604" s="1">
        <v>71200013</v>
      </c>
      <c r="BG604" s="1" t="str">
        <f t="shared" si="809"/>
        <v>000000000000003062</v>
      </c>
      <c r="BH604" s="1">
        <f>VLOOKUP($AB604,[3]SAP!$AN$4:$AU$7387,4,0)</f>
        <v>2026</v>
      </c>
      <c r="BI604" s="1" t="str">
        <f>VLOOKUP($AB604,[3]SAP!$AN$4:$AU$7387,5,0)</f>
        <v>2026-PRL1-50857</v>
      </c>
      <c r="BJ604" s="1">
        <f>VLOOKUP($AB604,[3]SAP!$AN$4:$AU$7387,6,0)</f>
        <v>1</v>
      </c>
      <c r="BK604" s="1" t="str">
        <f>VLOOKUP($AB604,[3]SAP!$AN$4:$AU$7387,7,0)</f>
        <v>TK075</v>
      </c>
      <c r="BL604" s="1" t="str">
        <f>VLOOKUP($AB604,[3]SAP!$AN$4:$AU$7387,8,0)</f>
        <v>#</v>
      </c>
      <c r="BM604" s="1">
        <f t="shared" si="810"/>
        <v>1.0000000000000002</v>
      </c>
      <c r="BN604" s="1">
        <v>1</v>
      </c>
      <c r="BO604" s="16">
        <v>1306.2000000000003</v>
      </c>
      <c r="BP604" s="15">
        <f t="shared" si="811"/>
        <v>1306.2000000000003</v>
      </c>
      <c r="BQ604" s="1">
        <v>1</v>
      </c>
      <c r="BR604" s="1">
        <v>1</v>
      </c>
      <c r="BS604" s="1">
        <v>1</v>
      </c>
      <c r="BT604" s="1">
        <v>1</v>
      </c>
      <c r="BU604" s="1">
        <v>1</v>
      </c>
      <c r="BV604" s="1">
        <v>1</v>
      </c>
      <c r="BW604" s="1">
        <v>1</v>
      </c>
      <c r="BX604" s="1">
        <v>1</v>
      </c>
      <c r="BY604" s="1">
        <v>1</v>
      </c>
    </row>
    <row r="605" spans="1:77" x14ac:dyDescent="0.25">
      <c r="A605" s="12" t="str">
        <f t="shared" si="797"/>
        <v>50857N0031D02981</v>
      </c>
      <c r="B605" s="1">
        <v>14629411</v>
      </c>
      <c r="C605" s="12">
        <v>50857</v>
      </c>
      <c r="D605" s="1" t="s">
        <v>2717</v>
      </c>
      <c r="E605" s="1" t="s">
        <v>2798</v>
      </c>
      <c r="F605" s="1" t="s">
        <v>2799</v>
      </c>
      <c r="G605" s="1">
        <v>3069</v>
      </c>
      <c r="H605" s="1" t="s">
        <v>2800</v>
      </c>
      <c r="I605" s="1">
        <v>1</v>
      </c>
      <c r="J605" s="15">
        <v>7470.92</v>
      </c>
      <c r="K605" s="1">
        <v>0.2</v>
      </c>
      <c r="L605" s="15">
        <v>261.24</v>
      </c>
      <c r="M605" s="1">
        <v>7732.16</v>
      </c>
      <c r="N605" s="1"/>
      <c r="O605" s="12" t="str">
        <f>VLOOKUP(C605,'[1]minu seosed mai'!$E$3:$F$784,2,0)</f>
        <v>Pealinna Perearstid OÜ</v>
      </c>
      <c r="P605" s="12" t="str">
        <f>VLOOKUP(A605,'[2]minu seosed mai'!$A$3:$A$784,1,0)</f>
        <v>50857N0031D02981</v>
      </c>
      <c r="Q605" s="12"/>
      <c r="R605" s="12" t="str">
        <f>VLOOKUP(H605,'[2]minu seosed mai'!$B$3:$F$784,5,0)</f>
        <v>Pealinna Perearstid OÜ</v>
      </c>
      <c r="S605" s="12" t="s">
        <v>2801</v>
      </c>
      <c r="T605" s="12" t="s">
        <v>2802</v>
      </c>
      <c r="U605" s="12"/>
      <c r="V605" s="12" t="s">
        <v>2801</v>
      </c>
      <c r="X605" s="16">
        <f t="shared" si="798"/>
        <v>7470.92</v>
      </c>
      <c r="Y605" s="1" t="str">
        <f t="shared" si="799"/>
        <v>N0031</v>
      </c>
      <c r="Z605" s="1" t="str">
        <f t="shared" si="800"/>
        <v>D02981</v>
      </c>
      <c r="AB605" s="1">
        <f t="shared" si="801"/>
        <v>50857</v>
      </c>
      <c r="AC605" s="1" t="str">
        <f t="shared" si="801"/>
        <v>Pealinna Perearstid OÜ</v>
      </c>
      <c r="AD605" s="1">
        <f>VLOOKUP(G605,[2]abi!$A$2:$C$4,2,0)</f>
        <v>71200022</v>
      </c>
      <c r="AF605" s="1" t="str">
        <f t="shared" si="802"/>
        <v>000000000000003069</v>
      </c>
      <c r="AG605" s="1">
        <f>VLOOKUP($AB605,[3]SAP!AN$4:AU$7387,4,0)</f>
        <v>2026</v>
      </c>
      <c r="AH605" s="1" t="str">
        <f>VLOOKUP($AB605,[3]SAP!$AN$4:$AU$7387,5,0)</f>
        <v>2026-PRL1-50857</v>
      </c>
      <c r="AI605" s="1">
        <f>VLOOKUP($AB605,[3]SAP!$AN$4:$AU$7387,6,0)</f>
        <v>1</v>
      </c>
      <c r="AJ605" s="1" t="str">
        <f>VLOOKUP($AB605,[3]SAP!$AN$4:$AU$7387,7,0)</f>
        <v>TK075</v>
      </c>
      <c r="AK605" s="1" t="str">
        <f>VLOOKUP($AB605,[3]SAP!$AN$4:$AU$7387,8,0)</f>
        <v>#</v>
      </c>
      <c r="AL605" s="1">
        <f t="shared" si="803"/>
        <v>1</v>
      </c>
      <c r="AM605" s="1">
        <v>1</v>
      </c>
      <c r="AN605" s="16">
        <f t="shared" si="804"/>
        <v>7470.92</v>
      </c>
      <c r="AO605" s="16">
        <f t="shared" si="805"/>
        <v>7470.92</v>
      </c>
      <c r="AP605" s="1">
        <v>1</v>
      </c>
      <c r="AQ605" s="1">
        <v>1</v>
      </c>
      <c r="AR605" s="1">
        <v>1</v>
      </c>
      <c r="AS605" s="1">
        <v>1</v>
      </c>
      <c r="AT605" s="1">
        <v>1</v>
      </c>
      <c r="AU605" s="1">
        <v>1</v>
      </c>
      <c r="AV605" s="1">
        <v>1</v>
      </c>
      <c r="AW605" s="1">
        <v>1</v>
      </c>
      <c r="AX605" s="1">
        <v>1</v>
      </c>
      <c r="AZ605" s="1" t="str">
        <f t="shared" si="806"/>
        <v>N0031</v>
      </c>
      <c r="BA605" s="1" t="str">
        <f t="shared" si="807"/>
        <v>D02981</v>
      </c>
      <c r="BB605" s="1" t="str">
        <f t="shared" si="807"/>
        <v>ANNE MINKA</v>
      </c>
      <c r="BC605" s="1">
        <f t="shared" si="808"/>
        <v>50857</v>
      </c>
      <c r="BE605" s="1">
        <v>71200013</v>
      </c>
      <c r="BG605" s="1" t="str">
        <f t="shared" si="809"/>
        <v>000000000000003062</v>
      </c>
      <c r="BH605" s="1">
        <f>VLOOKUP($AB605,[3]SAP!$AN$4:$AU$7387,4,0)</f>
        <v>2026</v>
      </c>
      <c r="BI605" s="1" t="str">
        <f>VLOOKUP($AB605,[3]SAP!$AN$4:$AU$7387,5,0)</f>
        <v>2026-PRL1-50857</v>
      </c>
      <c r="BJ605" s="1">
        <f>VLOOKUP($AB605,[3]SAP!$AN$4:$AU$7387,6,0)</f>
        <v>1</v>
      </c>
      <c r="BK605" s="1" t="str">
        <f>VLOOKUP($AB605,[3]SAP!$AN$4:$AU$7387,7,0)</f>
        <v>TK075</v>
      </c>
      <c r="BL605" s="1" t="str">
        <f>VLOOKUP($AB605,[3]SAP!$AN$4:$AU$7387,8,0)</f>
        <v>#</v>
      </c>
      <c r="BM605" s="1">
        <f t="shared" si="810"/>
        <v>0.2</v>
      </c>
      <c r="BN605" s="1">
        <v>1</v>
      </c>
      <c r="BO605" s="16">
        <v>1306.2000000000003</v>
      </c>
      <c r="BP605" s="15">
        <f t="shared" si="811"/>
        <v>261.24</v>
      </c>
      <c r="BQ605" s="1">
        <v>1</v>
      </c>
      <c r="BR605" s="1">
        <v>1</v>
      </c>
      <c r="BS605" s="1">
        <v>1</v>
      </c>
      <c r="BT605" s="1">
        <v>1</v>
      </c>
      <c r="BU605" s="1">
        <v>1</v>
      </c>
      <c r="BV605" s="1">
        <v>1</v>
      </c>
      <c r="BW605" s="1">
        <v>1</v>
      </c>
      <c r="BX605" s="1">
        <v>1</v>
      </c>
      <c r="BY605" s="1">
        <v>1</v>
      </c>
    </row>
    <row r="606" spans="1:77" x14ac:dyDescent="0.25">
      <c r="A606" s="12" t="str">
        <f t="shared" si="796"/>
        <v>508703069D02802</v>
      </c>
      <c r="B606" s="1">
        <v>14918753</v>
      </c>
      <c r="C606" s="12">
        <v>50870</v>
      </c>
      <c r="D606" s="1" t="s">
        <v>2801</v>
      </c>
      <c r="E606" s="1" t="s">
        <v>2803</v>
      </c>
      <c r="F606" s="1" t="s">
        <v>2804</v>
      </c>
      <c r="G606" s="1">
        <v>3069</v>
      </c>
      <c r="H606" s="1" t="s">
        <v>2805</v>
      </c>
      <c r="I606" s="1">
        <v>0</v>
      </c>
      <c r="J606" s="17">
        <v>0</v>
      </c>
      <c r="L606" s="1">
        <v>0</v>
      </c>
      <c r="M606" s="1">
        <v>0</v>
      </c>
      <c r="N606" s="1"/>
      <c r="O606" s="12" t="str">
        <f>VLOOKUP(C606,'[1]minu seosed mai'!$E$3:$F$784,2,0)</f>
        <v>Pelguranna PAK OÜ</v>
      </c>
      <c r="P606" s="12" t="e">
        <f>VLOOKUP(A606,'[1]minu seosed mai'!$A$3:$A$784,1,0)</f>
        <v>#N/A</v>
      </c>
      <c r="Q606" s="12"/>
      <c r="R606" s="12" t="str">
        <f>VLOOKUP(H606,'[2]minu seosed mai'!$B$3:$F$784,5,0)</f>
        <v>Pelguranna PAK OÜ</v>
      </c>
      <c r="S606" s="12" t="s">
        <v>2806</v>
      </c>
      <c r="T606" s="12" t="s">
        <v>2807</v>
      </c>
      <c r="U606" s="12"/>
      <c r="V606" s="12" t="s">
        <v>2806</v>
      </c>
    </row>
    <row r="607" spans="1:77" x14ac:dyDescent="0.25">
      <c r="A607" s="12" t="str">
        <f t="shared" ref="A607:A615" si="812">C607&amp;H607&amp;E607</f>
        <v>50418N0781D01484</v>
      </c>
      <c r="B607" s="1">
        <v>10881817</v>
      </c>
      <c r="C607" s="12">
        <v>50418</v>
      </c>
      <c r="D607" s="1" t="s">
        <v>2806</v>
      </c>
      <c r="E607" s="1" t="s">
        <v>2808</v>
      </c>
      <c r="F607" s="1" t="s">
        <v>2809</v>
      </c>
      <c r="G607" s="1">
        <v>3069</v>
      </c>
      <c r="H607" s="1" t="s">
        <v>2810</v>
      </c>
      <c r="I607" s="1">
        <v>1</v>
      </c>
      <c r="J607" s="15">
        <v>7470.92</v>
      </c>
      <c r="K607" s="1">
        <v>0.4</v>
      </c>
      <c r="L607" s="15">
        <v>522.48</v>
      </c>
      <c r="M607" s="1">
        <v>7993.4</v>
      </c>
      <c r="N607" s="1"/>
      <c r="O607" s="12" t="str">
        <f>VLOOKUP(C607,'[1]minu seosed mai'!$E$3:$F$784,2,0)</f>
        <v>Perearst Agi Märdin OÜ</v>
      </c>
      <c r="P607" s="12" t="str">
        <f>VLOOKUP(A607,'[2]minu seosed mai'!$A$3:$A$784,1,0)</f>
        <v>50418N0781D01484</v>
      </c>
      <c r="Q607" s="12"/>
      <c r="R607" s="12" t="str">
        <f>VLOOKUP(H607,'[2]minu seosed mai'!$B$3:$F$784,5,0)</f>
        <v>Perearst Agi Märdin OÜ</v>
      </c>
      <c r="S607" s="12" t="s">
        <v>2811</v>
      </c>
      <c r="T607" s="12" t="s">
        <v>2812</v>
      </c>
      <c r="U607" s="12"/>
      <c r="V607" s="12" t="s">
        <v>2811</v>
      </c>
      <c r="X607" s="16">
        <f t="shared" ref="X607:X615" si="813">J607/I607</f>
        <v>7470.92</v>
      </c>
      <c r="Y607" s="1" t="str">
        <f t="shared" ref="Y607:Y615" si="814">H607</f>
        <v>N0781</v>
      </c>
      <c r="Z607" s="1" t="str">
        <f t="shared" ref="Z607:Z615" si="815">E607</f>
        <v>D01484</v>
      </c>
      <c r="AB607" s="1">
        <f t="shared" ref="AB607:AC615" si="816">C607</f>
        <v>50418</v>
      </c>
      <c r="AC607" s="1" t="str">
        <f t="shared" si="816"/>
        <v>Perearst Agi Märdin OÜ</v>
      </c>
      <c r="AD607" s="1">
        <f>VLOOKUP(G607,[2]abi!$A$2:$C$4,2,0)</f>
        <v>71200022</v>
      </c>
      <c r="AF607" s="1" t="str">
        <f t="shared" ref="AF607:AF615" si="817">$AF$1&amp;G607</f>
        <v>000000000000003069</v>
      </c>
      <c r="AG607" s="1">
        <f>VLOOKUP($AB607,[3]SAP!AN$4:AU$7387,4,0)</f>
        <v>2026</v>
      </c>
      <c r="AH607" s="1" t="str">
        <f>VLOOKUP($AB607,[3]SAP!$AN$4:$AU$7387,5,0)</f>
        <v>2026-PRL1-50418</v>
      </c>
      <c r="AI607" s="1">
        <f>VLOOKUP($AB607,[3]SAP!$AN$4:$AU$7387,6,0)</f>
        <v>1</v>
      </c>
      <c r="AJ607" s="1" t="str">
        <f>VLOOKUP($AB607,[3]SAP!$AN$4:$AU$7387,7,0)</f>
        <v>TK063</v>
      </c>
      <c r="AK607" s="1" t="str">
        <f>VLOOKUP($AB607,[3]SAP!$AN$4:$AU$7387,8,0)</f>
        <v>#</v>
      </c>
      <c r="AL607" s="1">
        <f t="shared" ref="AL607:AL615" si="818">I607</f>
        <v>1</v>
      </c>
      <c r="AM607" s="1">
        <v>1</v>
      </c>
      <c r="AN607" s="16">
        <f t="shared" ref="AN607:AN615" si="819">X607</f>
        <v>7470.92</v>
      </c>
      <c r="AO607" s="16">
        <f t="shared" ref="AO607:AO615" si="820">J607</f>
        <v>7470.92</v>
      </c>
      <c r="AP607" s="1">
        <v>1</v>
      </c>
      <c r="AQ607" s="1">
        <v>1</v>
      </c>
      <c r="AR607" s="1">
        <v>1</v>
      </c>
      <c r="AS607" s="1">
        <v>1</v>
      </c>
      <c r="AT607" s="1">
        <v>1</v>
      </c>
      <c r="AU607" s="1">
        <v>1</v>
      </c>
      <c r="AV607" s="1">
        <v>1</v>
      </c>
      <c r="AW607" s="1">
        <v>1</v>
      </c>
      <c r="AX607" s="1">
        <v>1</v>
      </c>
      <c r="AZ607" s="1" t="str">
        <f t="shared" ref="AZ607:AZ615" si="821">H607</f>
        <v>N0781</v>
      </c>
      <c r="BA607" s="1" t="str">
        <f t="shared" ref="BA607:BB615" si="822">E607</f>
        <v>D01484</v>
      </c>
      <c r="BB607" s="1" t="str">
        <f t="shared" si="822"/>
        <v>AGI MÄRDIN</v>
      </c>
      <c r="BC607" s="1">
        <f t="shared" ref="BC607:BC615" si="823">C607</f>
        <v>50418</v>
      </c>
      <c r="BE607" s="1">
        <v>71200013</v>
      </c>
      <c r="BG607" s="1" t="str">
        <f t="shared" ref="BG607:BG615" si="824">$BG$1&amp;3062</f>
        <v>000000000000003062</v>
      </c>
      <c r="BH607" s="1">
        <f>VLOOKUP($AB607,[3]SAP!$AN$4:$AU$7387,4,0)</f>
        <v>2026</v>
      </c>
      <c r="BI607" s="1" t="str">
        <f>VLOOKUP($AB607,[3]SAP!$AN$4:$AU$7387,5,0)</f>
        <v>2026-PRL1-50418</v>
      </c>
      <c r="BJ607" s="1">
        <f>VLOOKUP($AB607,[3]SAP!$AN$4:$AU$7387,6,0)</f>
        <v>1</v>
      </c>
      <c r="BK607" s="1" t="str">
        <f>VLOOKUP($AB607,[3]SAP!$AN$4:$AU$7387,7,0)</f>
        <v>TK063</v>
      </c>
      <c r="BL607" s="1" t="str">
        <f>VLOOKUP($AB607,[3]SAP!$AN$4:$AU$7387,8,0)</f>
        <v>#</v>
      </c>
      <c r="BM607" s="1">
        <f t="shared" ref="BM607:BM615" si="825">K607</f>
        <v>0.4</v>
      </c>
      <c r="BN607" s="1">
        <v>1</v>
      </c>
      <c r="BO607" s="16">
        <v>1306.2000000000003</v>
      </c>
      <c r="BP607" s="15">
        <f t="shared" ref="BP607:BP615" si="826">L607</f>
        <v>522.48</v>
      </c>
      <c r="BQ607" s="1">
        <v>1</v>
      </c>
      <c r="BR607" s="1">
        <v>1</v>
      </c>
      <c r="BS607" s="1">
        <v>1</v>
      </c>
      <c r="BT607" s="1">
        <v>1</v>
      </c>
      <c r="BU607" s="1">
        <v>1</v>
      </c>
      <c r="BV607" s="1">
        <v>1</v>
      </c>
      <c r="BW607" s="1">
        <v>1</v>
      </c>
      <c r="BX607" s="1">
        <v>1</v>
      </c>
      <c r="BY607" s="1">
        <v>1</v>
      </c>
    </row>
    <row r="608" spans="1:77" x14ac:dyDescent="0.25">
      <c r="A608" s="12" t="str">
        <f t="shared" si="812"/>
        <v>50028N0543D03162</v>
      </c>
      <c r="B608" s="1">
        <v>11911785</v>
      </c>
      <c r="C608" s="12">
        <v>50028</v>
      </c>
      <c r="D608" s="1" t="s">
        <v>2811</v>
      </c>
      <c r="E608" s="1" t="s">
        <v>2813</v>
      </c>
      <c r="F608" s="1" t="s">
        <v>2814</v>
      </c>
      <c r="G608" s="1">
        <v>3061</v>
      </c>
      <c r="H608" s="1" t="s">
        <v>2815</v>
      </c>
      <c r="I608" s="1">
        <v>1</v>
      </c>
      <c r="J608" s="15">
        <v>5965.98</v>
      </c>
      <c r="K608" s="1">
        <v>0.2</v>
      </c>
      <c r="L608" s="15">
        <v>261.24</v>
      </c>
      <c r="M608" s="1">
        <v>6227.2199999999993</v>
      </c>
      <c r="N608" s="1"/>
      <c r="O608" s="12" t="str">
        <f>VLOOKUP(C608,'[1]minu seosed mai'!$E$3:$F$784,2,0)</f>
        <v>Perearst Alla Kissel OÜ</v>
      </c>
      <c r="P608" s="12" t="str">
        <f>VLOOKUP(A608,'[2]minu seosed mai'!$A$3:$A$784,1,0)</f>
        <v>50028N0543D03162</v>
      </c>
      <c r="Q608" s="12"/>
      <c r="R608" s="12" t="str">
        <f>VLOOKUP(H608,'[2]minu seosed mai'!$B$3:$F$784,5,0)</f>
        <v>Perearst Alla Kissel OÜ</v>
      </c>
      <c r="S608" s="18" t="e">
        <v>#N/A</v>
      </c>
      <c r="T608" s="18" t="e">
        <v>#N/A</v>
      </c>
      <c r="U608" s="18" t="s">
        <v>2717</v>
      </c>
      <c r="V608" s="12" t="s">
        <v>2717</v>
      </c>
      <c r="X608" s="16">
        <f t="shared" si="813"/>
        <v>5965.98</v>
      </c>
      <c r="Y608" s="1" t="str">
        <f t="shared" si="814"/>
        <v>N0543</v>
      </c>
      <c r="Z608" s="1" t="str">
        <f t="shared" si="815"/>
        <v>D03162</v>
      </c>
      <c r="AB608" s="1">
        <f t="shared" si="816"/>
        <v>50028</v>
      </c>
      <c r="AC608" s="1" t="str">
        <f t="shared" si="816"/>
        <v>Perearst Alla Kissel OÜ</v>
      </c>
      <c r="AD608" s="1">
        <f>VLOOKUP(G608,[2]abi!$A$2:$C$4,2,0)</f>
        <v>71200012</v>
      </c>
      <c r="AF608" s="1" t="str">
        <f t="shared" si="817"/>
        <v>000000000000003061</v>
      </c>
      <c r="AG608" s="1">
        <f>VLOOKUP($AB608,[3]SAP!AN$4:AU$7387,4,0)</f>
        <v>2026</v>
      </c>
      <c r="AH608" s="1" t="str">
        <f>VLOOKUP($AB608,[3]SAP!$AN$4:$AU$7387,5,0)</f>
        <v>2026-PRL1-50028</v>
      </c>
      <c r="AI608" s="1" t="str">
        <f>VLOOKUP($AB608,[3]SAP!$AN$4:$AU$7387,6,0)</f>
        <v>#</v>
      </c>
      <c r="AJ608" s="1" t="str">
        <f>VLOOKUP($AB608,[3]SAP!$AN$4:$AU$7387,7,0)</f>
        <v>#</v>
      </c>
      <c r="AK608" s="1" t="str">
        <f>VLOOKUP($AB608,[3]SAP!$AN$4:$AU$7387,8,0)</f>
        <v>#</v>
      </c>
      <c r="AL608" s="1">
        <f t="shared" si="818"/>
        <v>1</v>
      </c>
      <c r="AM608" s="1">
        <v>1</v>
      </c>
      <c r="AN608" s="16">
        <f t="shared" si="819"/>
        <v>5965.98</v>
      </c>
      <c r="AO608" s="16">
        <f t="shared" si="820"/>
        <v>5965.98</v>
      </c>
      <c r="AP608" s="1">
        <v>1</v>
      </c>
      <c r="AQ608" s="1">
        <v>1</v>
      </c>
      <c r="AR608" s="1">
        <v>1</v>
      </c>
      <c r="AS608" s="1">
        <v>1</v>
      </c>
      <c r="AT608" s="1">
        <v>1</v>
      </c>
      <c r="AU608" s="1">
        <v>1</v>
      </c>
      <c r="AV608" s="1">
        <v>1</v>
      </c>
      <c r="AW608" s="1">
        <v>1</v>
      </c>
      <c r="AX608" s="1">
        <v>1</v>
      </c>
      <c r="AZ608" s="1" t="str">
        <f t="shared" si="821"/>
        <v>N0543</v>
      </c>
      <c r="BA608" s="1" t="str">
        <f t="shared" si="822"/>
        <v>D03162</v>
      </c>
      <c r="BB608" s="1" t="str">
        <f t="shared" si="822"/>
        <v>ALLA KISSEL</v>
      </c>
      <c r="BC608" s="1">
        <f t="shared" si="823"/>
        <v>50028</v>
      </c>
      <c r="BE608" s="1">
        <v>71200013</v>
      </c>
      <c r="BG608" s="1" t="str">
        <f t="shared" si="824"/>
        <v>000000000000003062</v>
      </c>
      <c r="BH608" s="1">
        <f>VLOOKUP($AB608,[3]SAP!$AN$4:$AU$7387,4,0)</f>
        <v>2026</v>
      </c>
      <c r="BI608" s="1" t="str">
        <f>VLOOKUP($AB608,[3]SAP!$AN$4:$AU$7387,5,0)</f>
        <v>2026-PRL1-50028</v>
      </c>
      <c r="BJ608" s="1" t="str">
        <f>VLOOKUP($AB608,[3]SAP!$AN$4:$AU$7387,6,0)</f>
        <v>#</v>
      </c>
      <c r="BK608" s="1" t="str">
        <f>VLOOKUP($AB608,[3]SAP!$AN$4:$AU$7387,7,0)</f>
        <v>#</v>
      </c>
      <c r="BL608" s="1" t="str">
        <f>VLOOKUP($AB608,[3]SAP!$AN$4:$AU$7387,8,0)</f>
        <v>#</v>
      </c>
      <c r="BM608" s="1">
        <f t="shared" si="825"/>
        <v>0.2</v>
      </c>
      <c r="BN608" s="1">
        <v>1</v>
      </c>
      <c r="BO608" s="16">
        <v>1306.2000000000003</v>
      </c>
      <c r="BP608" s="15">
        <f t="shared" si="826"/>
        <v>261.24</v>
      </c>
      <c r="BQ608" s="1">
        <v>1</v>
      </c>
      <c r="BR608" s="1">
        <v>1</v>
      </c>
      <c r="BS608" s="1">
        <v>1</v>
      </c>
      <c r="BT608" s="1">
        <v>1</v>
      </c>
      <c r="BU608" s="1">
        <v>1</v>
      </c>
      <c r="BV608" s="1">
        <v>1</v>
      </c>
      <c r="BW608" s="1">
        <v>1</v>
      </c>
      <c r="BX608" s="1">
        <v>1</v>
      </c>
      <c r="BY608" s="1">
        <v>1</v>
      </c>
    </row>
    <row r="609" spans="1:77" x14ac:dyDescent="0.25">
      <c r="A609" s="12" t="str">
        <f t="shared" si="812"/>
        <v>50645N0626D03672</v>
      </c>
      <c r="B609" s="1">
        <v>11497831</v>
      </c>
      <c r="C609" s="12">
        <v>50645</v>
      </c>
      <c r="D609" s="1" t="s">
        <v>2816</v>
      </c>
      <c r="E609" s="1" t="s">
        <v>2817</v>
      </c>
      <c r="F609" s="1" t="s">
        <v>2818</v>
      </c>
      <c r="G609" s="1">
        <v>3061</v>
      </c>
      <c r="H609" s="1" t="s">
        <v>2819</v>
      </c>
      <c r="I609" s="1">
        <v>1</v>
      </c>
      <c r="J609" s="15">
        <v>5965.98</v>
      </c>
      <c r="K609" s="1">
        <v>0.1</v>
      </c>
      <c r="L609" s="15">
        <v>130.62</v>
      </c>
      <c r="M609" s="1">
        <v>6096.5999999999995</v>
      </c>
      <c r="N609" s="1"/>
      <c r="O609" s="12" t="str">
        <f>VLOOKUP(C609,'[1]minu seosed mai'!$E$3:$F$784,2,0)</f>
        <v>Perearst Anne Oras OÜ</v>
      </c>
      <c r="P609" s="12" t="str">
        <f>VLOOKUP(A609,'[2]minu seosed mai'!$A$3:$A$784,1,0)</f>
        <v>50645N0626D03672</v>
      </c>
      <c r="Q609" s="12"/>
      <c r="R609" s="12" t="str">
        <f>VLOOKUP(H609,'[2]minu seosed mai'!$B$3:$F$784,5,0)</f>
        <v>Perearst Anne Oras OÜ</v>
      </c>
      <c r="S609" s="12" t="s">
        <v>2816</v>
      </c>
      <c r="T609" s="12" t="s">
        <v>2820</v>
      </c>
      <c r="U609" s="12"/>
      <c r="V609" s="12" t="s">
        <v>2816</v>
      </c>
      <c r="X609" s="16">
        <f t="shared" si="813"/>
        <v>5965.98</v>
      </c>
      <c r="Y609" s="1" t="str">
        <f t="shared" si="814"/>
        <v>N0626</v>
      </c>
      <c r="Z609" s="1" t="str">
        <f t="shared" si="815"/>
        <v>D03672</v>
      </c>
      <c r="AB609" s="1">
        <f t="shared" si="816"/>
        <v>50645</v>
      </c>
      <c r="AC609" s="1" t="str">
        <f t="shared" si="816"/>
        <v>Perearst Anne Oras OÜ</v>
      </c>
      <c r="AD609" s="1">
        <f>VLOOKUP(G609,[2]abi!$A$2:$C$4,2,0)</f>
        <v>71200012</v>
      </c>
      <c r="AF609" s="1" t="str">
        <f t="shared" si="817"/>
        <v>000000000000003061</v>
      </c>
      <c r="AG609" s="1">
        <f>VLOOKUP($AB609,[3]SAP!AN$4:AU$7387,4,0)</f>
        <v>2026</v>
      </c>
      <c r="AH609" s="1" t="str">
        <f>VLOOKUP($AB609,[3]SAP!$AN$4:$AU$7387,5,0)</f>
        <v>2026-PRL1-50645</v>
      </c>
      <c r="AI609" s="1" t="str">
        <f>VLOOKUP($AB609,[3]SAP!$AN$4:$AU$7387,6,0)</f>
        <v>#</v>
      </c>
      <c r="AJ609" s="1" t="str">
        <f>VLOOKUP($AB609,[3]SAP!$AN$4:$AU$7387,7,0)</f>
        <v>#</v>
      </c>
      <c r="AK609" s="1" t="str">
        <f>VLOOKUP($AB609,[3]SAP!$AN$4:$AU$7387,8,0)</f>
        <v>#</v>
      </c>
      <c r="AL609" s="1">
        <f t="shared" si="818"/>
        <v>1</v>
      </c>
      <c r="AM609" s="1">
        <v>1</v>
      </c>
      <c r="AN609" s="16">
        <f t="shared" si="819"/>
        <v>5965.98</v>
      </c>
      <c r="AO609" s="16">
        <f t="shared" si="820"/>
        <v>5965.98</v>
      </c>
      <c r="AP609" s="1">
        <v>1</v>
      </c>
      <c r="AQ609" s="1">
        <v>1</v>
      </c>
      <c r="AR609" s="1">
        <v>1</v>
      </c>
      <c r="AS609" s="1">
        <v>1</v>
      </c>
      <c r="AT609" s="1">
        <v>1</v>
      </c>
      <c r="AU609" s="1">
        <v>1</v>
      </c>
      <c r="AV609" s="1">
        <v>1</v>
      </c>
      <c r="AW609" s="1">
        <v>1</v>
      </c>
      <c r="AX609" s="1">
        <v>1</v>
      </c>
      <c r="AZ609" s="1" t="str">
        <f t="shared" si="821"/>
        <v>N0626</v>
      </c>
      <c r="BA609" s="1" t="str">
        <f t="shared" si="822"/>
        <v>D03672</v>
      </c>
      <c r="BB609" s="1" t="str">
        <f t="shared" si="822"/>
        <v>ANNE ORAS</v>
      </c>
      <c r="BC609" s="1">
        <f t="shared" si="823"/>
        <v>50645</v>
      </c>
      <c r="BE609" s="1">
        <v>71200013</v>
      </c>
      <c r="BG609" s="1" t="str">
        <f t="shared" si="824"/>
        <v>000000000000003062</v>
      </c>
      <c r="BH609" s="1">
        <f>VLOOKUP($AB609,[3]SAP!$AN$4:$AU$7387,4,0)</f>
        <v>2026</v>
      </c>
      <c r="BI609" s="1" t="str">
        <f>VLOOKUP($AB609,[3]SAP!$AN$4:$AU$7387,5,0)</f>
        <v>2026-PRL1-50645</v>
      </c>
      <c r="BJ609" s="1" t="str">
        <f>VLOOKUP($AB609,[3]SAP!$AN$4:$AU$7387,6,0)</f>
        <v>#</v>
      </c>
      <c r="BK609" s="1" t="str">
        <f>VLOOKUP($AB609,[3]SAP!$AN$4:$AU$7387,7,0)</f>
        <v>#</v>
      </c>
      <c r="BL609" s="1" t="str">
        <f>VLOOKUP($AB609,[3]SAP!$AN$4:$AU$7387,8,0)</f>
        <v>#</v>
      </c>
      <c r="BM609" s="1">
        <f t="shared" si="825"/>
        <v>0.1</v>
      </c>
      <c r="BN609" s="1">
        <v>1</v>
      </c>
      <c r="BO609" s="16">
        <v>1306.2000000000003</v>
      </c>
      <c r="BP609" s="15">
        <f t="shared" si="826"/>
        <v>130.62</v>
      </c>
      <c r="BQ609" s="1">
        <v>1</v>
      </c>
      <c r="BR609" s="1">
        <v>1</v>
      </c>
      <c r="BS609" s="1">
        <v>1</v>
      </c>
      <c r="BT609" s="1">
        <v>1</v>
      </c>
      <c r="BU609" s="1">
        <v>1</v>
      </c>
      <c r="BV609" s="1">
        <v>1</v>
      </c>
      <c r="BW609" s="1">
        <v>1</v>
      </c>
      <c r="BX609" s="1">
        <v>1</v>
      </c>
      <c r="BY609" s="1">
        <v>1</v>
      </c>
    </row>
    <row r="610" spans="1:77" x14ac:dyDescent="0.25">
      <c r="A610" s="12" t="str">
        <f t="shared" si="812"/>
        <v>50955N0444D00253</v>
      </c>
      <c r="B610" s="1">
        <v>16661637</v>
      </c>
      <c r="C610" s="12">
        <v>50955</v>
      </c>
      <c r="D610" s="1" t="s">
        <v>2821</v>
      </c>
      <c r="E610" s="1" t="s">
        <v>2822</v>
      </c>
      <c r="F610" s="1" t="s">
        <v>2823</v>
      </c>
      <c r="G610" s="1">
        <v>3069</v>
      </c>
      <c r="H610" s="1" t="s">
        <v>2824</v>
      </c>
      <c r="I610" s="1">
        <v>1</v>
      </c>
      <c r="J610" s="15">
        <v>7470.92</v>
      </c>
      <c r="K610" s="1">
        <v>0.4</v>
      </c>
      <c r="L610" s="15">
        <v>522.48</v>
      </c>
      <c r="M610" s="1">
        <v>7993.4</v>
      </c>
      <c r="N610" s="1"/>
      <c r="O610" s="12" t="str">
        <f>VLOOKUP(C610,'[1]minu seosed mai'!$E$3:$F$784,2,0)</f>
        <v>Perearst Anu Jõemägi OÜ</v>
      </c>
      <c r="P610" s="12" t="str">
        <f>VLOOKUP(A610,'[2]minu seosed mai'!$A$3:$A$784,1,0)</f>
        <v>50955N0444D00253</v>
      </c>
      <c r="Q610" s="12"/>
      <c r="R610" s="12" t="str">
        <f>VLOOKUP(H610,'[2]minu seosed mai'!$B$3:$F$784,5,0)</f>
        <v>Perearst Anu Jõemägi OÜ</v>
      </c>
      <c r="S610" s="12" t="s">
        <v>2821</v>
      </c>
      <c r="T610" s="12" t="s">
        <v>2825</v>
      </c>
      <c r="U610" s="12"/>
      <c r="V610" s="12" t="s">
        <v>2821</v>
      </c>
      <c r="X610" s="16">
        <f t="shared" si="813"/>
        <v>7470.92</v>
      </c>
      <c r="Y610" s="1" t="str">
        <f t="shared" si="814"/>
        <v>N0444</v>
      </c>
      <c r="Z610" s="1" t="str">
        <f t="shared" si="815"/>
        <v>D00253</v>
      </c>
      <c r="AB610" s="1">
        <f t="shared" si="816"/>
        <v>50955</v>
      </c>
      <c r="AC610" s="1" t="str">
        <f t="shared" si="816"/>
        <v>Perearst Anu Jõemägi OÜ</v>
      </c>
      <c r="AD610" s="1">
        <f>VLOOKUP(G610,[2]abi!$A$2:$C$4,2,0)</f>
        <v>71200022</v>
      </c>
      <c r="AF610" s="1" t="str">
        <f t="shared" si="817"/>
        <v>000000000000003069</v>
      </c>
      <c r="AG610" s="1">
        <f>VLOOKUP($AB610,[3]SAP!AN$4:AU$7387,4,0)</f>
        <v>2026</v>
      </c>
      <c r="AH610" s="1" t="str">
        <f>VLOOKUP($AB610,[3]SAP!$AN$4:$AU$7387,5,0)</f>
        <v>2026-PRL1-50955</v>
      </c>
      <c r="AI610" s="1" t="str">
        <f>VLOOKUP($AB610,[3]SAP!$AN$4:$AU$7387,6,0)</f>
        <v>#</v>
      </c>
      <c r="AJ610" s="1" t="str">
        <f>VLOOKUP($AB610,[3]SAP!$AN$4:$AU$7387,7,0)</f>
        <v>#</v>
      </c>
      <c r="AK610" s="1" t="str">
        <f>VLOOKUP($AB610,[3]SAP!$AN$4:$AU$7387,8,0)</f>
        <v>#</v>
      </c>
      <c r="AL610" s="1">
        <f t="shared" si="818"/>
        <v>1</v>
      </c>
      <c r="AM610" s="1">
        <v>1</v>
      </c>
      <c r="AN610" s="16">
        <f t="shared" si="819"/>
        <v>7470.92</v>
      </c>
      <c r="AO610" s="16">
        <f t="shared" si="820"/>
        <v>7470.92</v>
      </c>
      <c r="AP610" s="1">
        <v>1</v>
      </c>
      <c r="AQ610" s="1">
        <v>1</v>
      </c>
      <c r="AR610" s="1">
        <v>1</v>
      </c>
      <c r="AS610" s="1">
        <v>1</v>
      </c>
      <c r="AT610" s="1">
        <v>1</v>
      </c>
      <c r="AU610" s="1">
        <v>1</v>
      </c>
      <c r="AV610" s="1">
        <v>1</v>
      </c>
      <c r="AW610" s="1">
        <v>1</v>
      </c>
      <c r="AX610" s="1">
        <v>1</v>
      </c>
      <c r="AZ610" s="1" t="str">
        <f t="shared" si="821"/>
        <v>N0444</v>
      </c>
      <c r="BA610" s="1" t="str">
        <f t="shared" si="822"/>
        <v>D00253</v>
      </c>
      <c r="BB610" s="1" t="str">
        <f t="shared" si="822"/>
        <v>ANU JÕEMÄGI</v>
      </c>
      <c r="BC610" s="1">
        <f t="shared" si="823"/>
        <v>50955</v>
      </c>
      <c r="BE610" s="1">
        <v>71200013</v>
      </c>
      <c r="BG610" s="1" t="str">
        <f t="shared" si="824"/>
        <v>000000000000003062</v>
      </c>
      <c r="BH610" s="1">
        <f>VLOOKUP($AB610,[3]SAP!$AN$4:$AU$7387,4,0)</f>
        <v>2026</v>
      </c>
      <c r="BI610" s="1" t="str">
        <f>VLOOKUP($AB610,[3]SAP!$AN$4:$AU$7387,5,0)</f>
        <v>2026-PRL1-50955</v>
      </c>
      <c r="BJ610" s="1" t="str">
        <f>VLOOKUP($AB610,[3]SAP!$AN$4:$AU$7387,6,0)</f>
        <v>#</v>
      </c>
      <c r="BK610" s="1" t="str">
        <f>VLOOKUP($AB610,[3]SAP!$AN$4:$AU$7387,7,0)</f>
        <v>#</v>
      </c>
      <c r="BL610" s="1" t="str">
        <f>VLOOKUP($AB610,[3]SAP!$AN$4:$AU$7387,8,0)</f>
        <v>#</v>
      </c>
      <c r="BM610" s="1">
        <f t="shared" si="825"/>
        <v>0.4</v>
      </c>
      <c r="BN610" s="1">
        <v>1</v>
      </c>
      <c r="BO610" s="16">
        <v>1306.2000000000003</v>
      </c>
      <c r="BP610" s="15">
        <f t="shared" si="826"/>
        <v>522.48</v>
      </c>
      <c r="BQ610" s="1">
        <v>1</v>
      </c>
      <c r="BR610" s="1">
        <v>1</v>
      </c>
      <c r="BS610" s="1">
        <v>1</v>
      </c>
      <c r="BT610" s="1">
        <v>1</v>
      </c>
      <c r="BU610" s="1">
        <v>1</v>
      </c>
      <c r="BV610" s="1">
        <v>1</v>
      </c>
      <c r="BW610" s="1">
        <v>1</v>
      </c>
      <c r="BX610" s="1">
        <v>1</v>
      </c>
      <c r="BY610" s="1">
        <v>1</v>
      </c>
    </row>
    <row r="611" spans="1:77" x14ac:dyDescent="0.25">
      <c r="A611" s="12" t="str">
        <f t="shared" si="812"/>
        <v>50785N0668D02548</v>
      </c>
      <c r="B611" s="1">
        <v>12762979</v>
      </c>
      <c r="C611" s="12">
        <v>50785</v>
      </c>
      <c r="D611" s="1" t="s">
        <v>2826</v>
      </c>
      <c r="E611" s="1" t="s">
        <v>2827</v>
      </c>
      <c r="F611" s="1" t="s">
        <v>2828</v>
      </c>
      <c r="G611" s="1">
        <v>3061</v>
      </c>
      <c r="H611" s="1" t="s">
        <v>2829</v>
      </c>
      <c r="I611" s="1">
        <v>1</v>
      </c>
      <c r="J611" s="15">
        <v>5965.98</v>
      </c>
      <c r="K611" s="1">
        <v>0.70000000000000007</v>
      </c>
      <c r="L611" s="15">
        <v>914.34000000000015</v>
      </c>
      <c r="M611" s="1">
        <v>6880.32</v>
      </c>
      <c r="N611" s="1"/>
      <c r="O611" s="12" t="str">
        <f>VLOOKUP(C611,'[1]minu seosed mai'!$E$3:$F$784,2,0)</f>
        <v>Perearst Anu Vasar OÜ</v>
      </c>
      <c r="P611" s="12" t="str">
        <f>VLOOKUP(A611,'[2]minu seosed mai'!$A$3:$A$784,1,0)</f>
        <v>50785N0668D02548</v>
      </c>
      <c r="Q611" s="12"/>
      <c r="R611" s="12" t="str">
        <f>VLOOKUP(H611,'[2]minu seosed mai'!$B$3:$F$784,5,0)</f>
        <v>Perearst Anu Vasar OÜ</v>
      </c>
      <c r="S611" s="12" t="s">
        <v>2826</v>
      </c>
      <c r="T611" s="12" t="s">
        <v>2830</v>
      </c>
      <c r="U611" s="12"/>
      <c r="V611" s="12" t="s">
        <v>2826</v>
      </c>
      <c r="X611" s="16">
        <f t="shared" si="813"/>
        <v>5965.98</v>
      </c>
      <c r="Y611" s="1" t="str">
        <f t="shared" si="814"/>
        <v>N0668</v>
      </c>
      <c r="Z611" s="1" t="str">
        <f t="shared" si="815"/>
        <v>D02548</v>
      </c>
      <c r="AB611" s="1">
        <f t="shared" si="816"/>
        <v>50785</v>
      </c>
      <c r="AC611" s="1" t="str">
        <f t="shared" si="816"/>
        <v>Perearst Anu Vasar OÜ</v>
      </c>
      <c r="AD611" s="1">
        <f>VLOOKUP(G611,[2]abi!$A$2:$C$4,2,0)</f>
        <v>71200012</v>
      </c>
      <c r="AF611" s="1" t="str">
        <f t="shared" si="817"/>
        <v>000000000000003061</v>
      </c>
      <c r="AG611" s="1">
        <f>VLOOKUP($AB611,[3]SAP!AN$4:AU$7387,4,0)</f>
        <v>2026</v>
      </c>
      <c r="AH611" s="1" t="str">
        <f>VLOOKUP($AB611,[3]SAP!$AN$4:$AU$7387,5,0)</f>
        <v>2026-PRL1-50785</v>
      </c>
      <c r="AI611" s="1" t="str">
        <f>VLOOKUP($AB611,[3]SAP!$AN$4:$AU$7387,6,0)</f>
        <v>#</v>
      </c>
      <c r="AJ611" s="1" t="str">
        <f>VLOOKUP($AB611,[3]SAP!$AN$4:$AU$7387,7,0)</f>
        <v>#</v>
      </c>
      <c r="AK611" s="1" t="str">
        <f>VLOOKUP($AB611,[3]SAP!$AN$4:$AU$7387,8,0)</f>
        <v>#</v>
      </c>
      <c r="AL611" s="1">
        <f t="shared" si="818"/>
        <v>1</v>
      </c>
      <c r="AM611" s="1">
        <v>1</v>
      </c>
      <c r="AN611" s="16">
        <f t="shared" si="819"/>
        <v>5965.98</v>
      </c>
      <c r="AO611" s="16">
        <f t="shared" si="820"/>
        <v>5965.98</v>
      </c>
      <c r="AP611" s="1">
        <v>1</v>
      </c>
      <c r="AQ611" s="1">
        <v>1</v>
      </c>
      <c r="AR611" s="1">
        <v>1</v>
      </c>
      <c r="AS611" s="1">
        <v>1</v>
      </c>
      <c r="AT611" s="1">
        <v>1</v>
      </c>
      <c r="AU611" s="1">
        <v>1</v>
      </c>
      <c r="AV611" s="1">
        <v>1</v>
      </c>
      <c r="AW611" s="1">
        <v>1</v>
      </c>
      <c r="AX611" s="1">
        <v>1</v>
      </c>
      <c r="AZ611" s="1" t="str">
        <f t="shared" si="821"/>
        <v>N0668</v>
      </c>
      <c r="BA611" s="1" t="str">
        <f t="shared" si="822"/>
        <v>D02548</v>
      </c>
      <c r="BB611" s="1" t="str">
        <f t="shared" si="822"/>
        <v>ANU VASAR</v>
      </c>
      <c r="BC611" s="1">
        <f t="shared" si="823"/>
        <v>50785</v>
      </c>
      <c r="BE611" s="1">
        <v>71200013</v>
      </c>
      <c r="BG611" s="1" t="str">
        <f t="shared" si="824"/>
        <v>000000000000003062</v>
      </c>
      <c r="BH611" s="1">
        <f>VLOOKUP($AB611,[3]SAP!$AN$4:$AU$7387,4,0)</f>
        <v>2026</v>
      </c>
      <c r="BI611" s="1" t="str">
        <f>VLOOKUP($AB611,[3]SAP!$AN$4:$AU$7387,5,0)</f>
        <v>2026-PRL1-50785</v>
      </c>
      <c r="BJ611" s="1" t="str">
        <f>VLOOKUP($AB611,[3]SAP!$AN$4:$AU$7387,6,0)</f>
        <v>#</v>
      </c>
      <c r="BK611" s="1" t="str">
        <f>VLOOKUP($AB611,[3]SAP!$AN$4:$AU$7387,7,0)</f>
        <v>#</v>
      </c>
      <c r="BL611" s="1" t="str">
        <f>VLOOKUP($AB611,[3]SAP!$AN$4:$AU$7387,8,0)</f>
        <v>#</v>
      </c>
      <c r="BM611" s="1">
        <f t="shared" si="825"/>
        <v>0.70000000000000007</v>
      </c>
      <c r="BN611" s="1">
        <v>1</v>
      </c>
      <c r="BO611" s="16">
        <v>1306.2000000000003</v>
      </c>
      <c r="BP611" s="15">
        <f t="shared" si="826"/>
        <v>914.34000000000015</v>
      </c>
      <c r="BQ611" s="1">
        <v>1</v>
      </c>
      <c r="BR611" s="1">
        <v>1</v>
      </c>
      <c r="BS611" s="1">
        <v>1</v>
      </c>
      <c r="BT611" s="1">
        <v>1</v>
      </c>
      <c r="BU611" s="1">
        <v>1</v>
      </c>
      <c r="BV611" s="1">
        <v>1</v>
      </c>
      <c r="BW611" s="1">
        <v>1</v>
      </c>
      <c r="BX611" s="1">
        <v>1</v>
      </c>
      <c r="BY611" s="1">
        <v>1</v>
      </c>
    </row>
    <row r="612" spans="1:77" x14ac:dyDescent="0.25">
      <c r="A612" s="12" t="str">
        <f t="shared" si="812"/>
        <v>50879N0799D04722</v>
      </c>
      <c r="B612" s="1">
        <v>16054972</v>
      </c>
      <c r="C612" s="12">
        <v>50879</v>
      </c>
      <c r="D612" s="1" t="s">
        <v>2831</v>
      </c>
      <c r="E612" s="1" t="s">
        <v>2832</v>
      </c>
      <c r="F612" s="1" t="s">
        <v>2833</v>
      </c>
      <c r="G612" s="1">
        <v>3069</v>
      </c>
      <c r="H612" s="1" t="s">
        <v>2834</v>
      </c>
      <c r="I612" s="1">
        <v>1</v>
      </c>
      <c r="J612" s="15">
        <v>7470.92</v>
      </c>
      <c r="K612" s="1">
        <v>0.5</v>
      </c>
      <c r="L612" s="15">
        <v>653.1</v>
      </c>
      <c r="M612" s="1">
        <v>8124.02</v>
      </c>
      <c r="N612" s="1"/>
      <c r="O612" s="12" t="str">
        <f>VLOOKUP(C612,'[1]minu seosed mai'!$E$3:$F$784,2,0)</f>
        <v>Perearst Ellen Lembra OÜ</v>
      </c>
      <c r="P612" s="12" t="str">
        <f>VLOOKUP(A612,'[2]minu seosed mai'!$A$3:$A$784,1,0)</f>
        <v>50879N0799D04722</v>
      </c>
      <c r="Q612" s="12"/>
      <c r="R612" s="12" t="str">
        <f>VLOOKUP(H612,'[2]minu seosed mai'!$B$3:$F$784,5,0)</f>
        <v>Perearst Ellen Lembra OÜ</v>
      </c>
      <c r="S612" s="12" t="s">
        <v>2831</v>
      </c>
      <c r="T612" s="12" t="s">
        <v>2835</v>
      </c>
      <c r="U612" s="12"/>
      <c r="V612" s="12" t="s">
        <v>2831</v>
      </c>
      <c r="X612" s="16">
        <f t="shared" si="813"/>
        <v>7470.92</v>
      </c>
      <c r="Y612" s="1" t="str">
        <f t="shared" si="814"/>
        <v>N0799</v>
      </c>
      <c r="Z612" s="1" t="str">
        <f t="shared" si="815"/>
        <v>D04722</v>
      </c>
      <c r="AB612" s="1">
        <f t="shared" si="816"/>
        <v>50879</v>
      </c>
      <c r="AC612" s="1" t="str">
        <f t="shared" si="816"/>
        <v>Perearst Ellen Lembra OÜ</v>
      </c>
      <c r="AD612" s="1">
        <f>VLOOKUP(G612,[2]abi!$A$2:$C$4,2,0)</f>
        <v>71200022</v>
      </c>
      <c r="AF612" s="1" t="str">
        <f t="shared" si="817"/>
        <v>000000000000003069</v>
      </c>
      <c r="AG612" s="1">
        <f>VLOOKUP($AB612,[3]SAP!AN$4:AU$7387,4,0)</f>
        <v>2026</v>
      </c>
      <c r="AH612" s="1" t="str">
        <f>VLOOKUP($AB612,[3]SAP!$AN$4:$AU$7387,5,0)</f>
        <v>2026-PRL1-50879</v>
      </c>
      <c r="AI612" s="1">
        <f>VLOOKUP($AB612,[3]SAP!$AN$4:$AU$7387,6,0)</f>
        <v>1</v>
      </c>
      <c r="AJ612" s="1" t="str">
        <f>VLOOKUP($AB612,[3]SAP!$AN$4:$AU$7387,7,0)</f>
        <v>TK063</v>
      </c>
      <c r="AK612" s="1" t="str">
        <f>VLOOKUP($AB612,[3]SAP!$AN$4:$AU$7387,8,0)</f>
        <v>#</v>
      </c>
      <c r="AL612" s="1">
        <f t="shared" si="818"/>
        <v>1</v>
      </c>
      <c r="AM612" s="1">
        <v>1</v>
      </c>
      <c r="AN612" s="16">
        <f t="shared" si="819"/>
        <v>7470.92</v>
      </c>
      <c r="AO612" s="16">
        <f t="shared" si="820"/>
        <v>7470.92</v>
      </c>
      <c r="AP612" s="1">
        <v>1</v>
      </c>
      <c r="AQ612" s="1">
        <v>1</v>
      </c>
      <c r="AR612" s="1">
        <v>1</v>
      </c>
      <c r="AS612" s="1">
        <v>1</v>
      </c>
      <c r="AT612" s="1">
        <v>1</v>
      </c>
      <c r="AU612" s="1">
        <v>1</v>
      </c>
      <c r="AV612" s="1">
        <v>1</v>
      </c>
      <c r="AW612" s="1">
        <v>1</v>
      </c>
      <c r="AX612" s="1">
        <v>1</v>
      </c>
      <c r="AZ612" s="1" t="str">
        <f t="shared" si="821"/>
        <v>N0799</v>
      </c>
      <c r="BA612" s="1" t="str">
        <f t="shared" si="822"/>
        <v>D04722</v>
      </c>
      <c r="BB612" s="1" t="str">
        <f t="shared" si="822"/>
        <v>ELLEN LEMBRA</v>
      </c>
      <c r="BC612" s="1">
        <f t="shared" si="823"/>
        <v>50879</v>
      </c>
      <c r="BE612" s="1">
        <v>71200013</v>
      </c>
      <c r="BG612" s="1" t="str">
        <f t="shared" si="824"/>
        <v>000000000000003062</v>
      </c>
      <c r="BH612" s="1">
        <f>VLOOKUP($AB612,[3]SAP!$AN$4:$AU$7387,4,0)</f>
        <v>2026</v>
      </c>
      <c r="BI612" s="1" t="str">
        <f>VLOOKUP($AB612,[3]SAP!$AN$4:$AU$7387,5,0)</f>
        <v>2026-PRL1-50879</v>
      </c>
      <c r="BJ612" s="1">
        <f>VLOOKUP($AB612,[3]SAP!$AN$4:$AU$7387,6,0)</f>
        <v>1</v>
      </c>
      <c r="BK612" s="1" t="str">
        <f>VLOOKUP($AB612,[3]SAP!$AN$4:$AU$7387,7,0)</f>
        <v>TK063</v>
      </c>
      <c r="BL612" s="1" t="str">
        <f>VLOOKUP($AB612,[3]SAP!$AN$4:$AU$7387,8,0)</f>
        <v>#</v>
      </c>
      <c r="BM612" s="1">
        <f t="shared" si="825"/>
        <v>0.5</v>
      </c>
      <c r="BN612" s="1">
        <v>1</v>
      </c>
      <c r="BO612" s="16">
        <v>1306.2000000000003</v>
      </c>
      <c r="BP612" s="15">
        <f t="shared" si="826"/>
        <v>653.1</v>
      </c>
      <c r="BQ612" s="1">
        <v>1</v>
      </c>
      <c r="BR612" s="1">
        <v>1</v>
      </c>
      <c r="BS612" s="1">
        <v>1</v>
      </c>
      <c r="BT612" s="1">
        <v>1</v>
      </c>
      <c r="BU612" s="1">
        <v>1</v>
      </c>
      <c r="BV612" s="1">
        <v>1</v>
      </c>
      <c r="BW612" s="1">
        <v>1</v>
      </c>
      <c r="BX612" s="1">
        <v>1</v>
      </c>
      <c r="BY612" s="1">
        <v>1</v>
      </c>
    </row>
    <row r="613" spans="1:77" x14ac:dyDescent="0.25">
      <c r="A613" s="12" t="str">
        <f t="shared" si="812"/>
        <v>60192N0430D03772</v>
      </c>
      <c r="B613" s="1">
        <v>11722831</v>
      </c>
      <c r="C613" s="12">
        <v>60192</v>
      </c>
      <c r="D613" s="1" t="s">
        <v>2836</v>
      </c>
      <c r="E613" s="1" t="s">
        <v>2837</v>
      </c>
      <c r="F613" s="1" t="s">
        <v>2838</v>
      </c>
      <c r="G613" s="1">
        <v>3061</v>
      </c>
      <c r="H613" s="1" t="s">
        <v>2839</v>
      </c>
      <c r="I613" s="1">
        <v>0.8</v>
      </c>
      <c r="J613" s="15">
        <v>4772.7839999999997</v>
      </c>
      <c r="K613" s="1">
        <v>0.1</v>
      </c>
      <c r="L613" s="15">
        <v>130.62</v>
      </c>
      <c r="M613" s="1">
        <v>4903.4039999999995</v>
      </c>
      <c r="N613" s="1"/>
      <c r="O613" s="12" t="str">
        <f>VLOOKUP(C613,'[1]minu seosed mai'!$E$3:$F$784,2,0)</f>
        <v>Enn Sults</v>
      </c>
      <c r="P613" s="12" t="str">
        <f>VLOOKUP(A613,'[2]minu seosed mai'!$A$3:$A$784,1,0)</f>
        <v>60192N0430D03772</v>
      </c>
      <c r="Q613" s="12"/>
      <c r="R613" s="12" t="str">
        <f>VLOOKUP(H613,'[2]minu seosed mai'!$B$3:$F$784,5,0)</f>
        <v>Enn Sults</v>
      </c>
      <c r="S613" s="12" t="s">
        <v>2840</v>
      </c>
      <c r="T613" s="12" t="s">
        <v>2841</v>
      </c>
      <c r="U613" s="12"/>
      <c r="V613" s="12" t="s">
        <v>2840</v>
      </c>
      <c r="X613" s="16">
        <f t="shared" si="813"/>
        <v>5965.98</v>
      </c>
      <c r="Y613" s="1" t="str">
        <f t="shared" si="814"/>
        <v>N0430</v>
      </c>
      <c r="Z613" s="1" t="str">
        <f t="shared" si="815"/>
        <v>D03772</v>
      </c>
      <c r="AB613" s="1">
        <f t="shared" si="816"/>
        <v>60192</v>
      </c>
      <c r="AC613" s="1" t="str">
        <f t="shared" si="816"/>
        <v>Perearst Enn Sults</v>
      </c>
      <c r="AD613" s="1">
        <f>VLOOKUP(G613,[2]abi!$A$2:$C$4,2,0)</f>
        <v>71200012</v>
      </c>
      <c r="AF613" s="1" t="str">
        <f t="shared" si="817"/>
        <v>000000000000003061</v>
      </c>
      <c r="AG613" s="1">
        <f>VLOOKUP($AB613,[3]SAP!AN$4:AU$7387,4,0)</f>
        <v>2026</v>
      </c>
      <c r="AH613" s="1" t="str">
        <f>VLOOKUP($AB613,[3]SAP!$AN$4:$AU$7387,5,0)</f>
        <v>2026-PRL1-60192</v>
      </c>
      <c r="AI613" s="1" t="str">
        <f>VLOOKUP($AB613,[3]SAP!$AN$4:$AU$7387,6,0)</f>
        <v>#</v>
      </c>
      <c r="AJ613" s="1" t="str">
        <f>VLOOKUP($AB613,[3]SAP!$AN$4:$AU$7387,7,0)</f>
        <v>#</v>
      </c>
      <c r="AK613" s="1" t="str">
        <f>VLOOKUP($AB613,[3]SAP!$AN$4:$AU$7387,8,0)</f>
        <v>#</v>
      </c>
      <c r="AL613" s="1">
        <f t="shared" si="818"/>
        <v>0.8</v>
      </c>
      <c r="AM613" s="1">
        <v>1</v>
      </c>
      <c r="AN613" s="16">
        <f t="shared" si="819"/>
        <v>5965.98</v>
      </c>
      <c r="AO613" s="16">
        <f t="shared" si="820"/>
        <v>4772.7839999999997</v>
      </c>
      <c r="AP613" s="1">
        <v>1</v>
      </c>
      <c r="AQ613" s="1">
        <v>1</v>
      </c>
      <c r="AR613" s="1">
        <v>1</v>
      </c>
      <c r="AS613" s="1">
        <v>1</v>
      </c>
      <c r="AT613" s="1">
        <v>1</v>
      </c>
      <c r="AU613" s="1">
        <v>1</v>
      </c>
      <c r="AV613" s="1">
        <v>1</v>
      </c>
      <c r="AW613" s="1">
        <v>1</v>
      </c>
      <c r="AX613" s="1">
        <v>1</v>
      </c>
      <c r="AZ613" s="1" t="str">
        <f t="shared" si="821"/>
        <v>N0430</v>
      </c>
      <c r="BA613" s="1" t="str">
        <f t="shared" si="822"/>
        <v>D03772</v>
      </c>
      <c r="BB613" s="1" t="str">
        <f t="shared" si="822"/>
        <v>ENN SULTS</v>
      </c>
      <c r="BC613" s="1">
        <f t="shared" si="823"/>
        <v>60192</v>
      </c>
      <c r="BE613" s="1">
        <v>71200013</v>
      </c>
      <c r="BG613" s="1" t="str">
        <f t="shared" si="824"/>
        <v>000000000000003062</v>
      </c>
      <c r="BH613" s="1">
        <f>VLOOKUP($AB613,[3]SAP!$AN$4:$AU$7387,4,0)</f>
        <v>2026</v>
      </c>
      <c r="BI613" s="1" t="str">
        <f>VLOOKUP($AB613,[3]SAP!$AN$4:$AU$7387,5,0)</f>
        <v>2026-PRL1-60192</v>
      </c>
      <c r="BJ613" s="1" t="str">
        <f>VLOOKUP($AB613,[3]SAP!$AN$4:$AU$7387,6,0)</f>
        <v>#</v>
      </c>
      <c r="BK613" s="1" t="str">
        <f>VLOOKUP($AB613,[3]SAP!$AN$4:$AU$7387,7,0)</f>
        <v>#</v>
      </c>
      <c r="BL613" s="1" t="str">
        <f>VLOOKUP($AB613,[3]SAP!$AN$4:$AU$7387,8,0)</f>
        <v>#</v>
      </c>
      <c r="BM613" s="1">
        <f t="shared" si="825"/>
        <v>0.1</v>
      </c>
      <c r="BN613" s="1">
        <v>1</v>
      </c>
      <c r="BO613" s="16">
        <v>1306.2000000000003</v>
      </c>
      <c r="BP613" s="15">
        <f t="shared" si="826"/>
        <v>130.62</v>
      </c>
      <c r="BQ613" s="1">
        <v>1</v>
      </c>
      <c r="BR613" s="1">
        <v>1</v>
      </c>
      <c r="BS613" s="1">
        <v>1</v>
      </c>
      <c r="BT613" s="1">
        <v>1</v>
      </c>
      <c r="BU613" s="1">
        <v>1</v>
      </c>
      <c r="BV613" s="1">
        <v>1</v>
      </c>
      <c r="BW613" s="1">
        <v>1</v>
      </c>
      <c r="BX613" s="1">
        <v>1</v>
      </c>
      <c r="BY613" s="1">
        <v>1</v>
      </c>
    </row>
    <row r="614" spans="1:77" x14ac:dyDescent="0.25">
      <c r="A614" s="12" t="str">
        <f t="shared" si="812"/>
        <v>50996N0723D06652</v>
      </c>
      <c r="B614" s="1">
        <v>17002121</v>
      </c>
      <c r="C614" s="12">
        <v>50996</v>
      </c>
      <c r="D614" s="1" t="s">
        <v>2842</v>
      </c>
      <c r="E614" s="1" t="s">
        <v>2843</v>
      </c>
      <c r="F614" s="1" t="s">
        <v>2844</v>
      </c>
      <c r="G614" s="1">
        <v>3069</v>
      </c>
      <c r="H614" s="1" t="s">
        <v>2845</v>
      </c>
      <c r="I614" s="1">
        <v>1</v>
      </c>
      <c r="J614" s="15">
        <v>7470.92</v>
      </c>
      <c r="K614" s="1">
        <v>0.4</v>
      </c>
      <c r="L614" s="15">
        <v>522.48</v>
      </c>
      <c r="M614" s="1">
        <v>7993.4</v>
      </c>
      <c r="N614" s="1"/>
      <c r="O614" s="12" t="str">
        <f>VLOOKUP(C614,'[1]minu seosed mai'!$E$3:$F$784,2,0)</f>
        <v>Perearst Eveli Parveots OÜ</v>
      </c>
      <c r="P614" s="12" t="str">
        <f>VLOOKUP(A614,'[2]minu seosed mai'!$A$3:$A$784,1,0)</f>
        <v>50996N0723D06652</v>
      </c>
      <c r="Q614" s="12"/>
      <c r="R614" s="12" t="str">
        <f>VLOOKUP(H614,'[2]minu seosed mai'!$B$3:$F$784,5,0)</f>
        <v>Perearst Eveli Parveots OÜ</v>
      </c>
      <c r="S614" s="12" t="s">
        <v>2842</v>
      </c>
      <c r="T614" s="12" t="s">
        <v>2846</v>
      </c>
      <c r="U614" s="12"/>
      <c r="V614" s="12" t="s">
        <v>2842</v>
      </c>
      <c r="X614" s="16">
        <f t="shared" si="813"/>
        <v>7470.92</v>
      </c>
      <c r="Y614" s="1" t="str">
        <f t="shared" si="814"/>
        <v>N0723</v>
      </c>
      <c r="Z614" s="1" t="str">
        <f t="shared" si="815"/>
        <v>D06652</v>
      </c>
      <c r="AB614" s="1">
        <f t="shared" si="816"/>
        <v>50996</v>
      </c>
      <c r="AC614" s="1" t="str">
        <f t="shared" si="816"/>
        <v>Perearst Eveli Parveots OÜ</v>
      </c>
      <c r="AD614" s="1">
        <f>VLOOKUP(G614,[2]abi!$A$2:$C$4,2,0)</f>
        <v>71200022</v>
      </c>
      <c r="AF614" s="1" t="str">
        <f t="shared" si="817"/>
        <v>000000000000003069</v>
      </c>
      <c r="AG614" s="1">
        <f>VLOOKUP($AB614,[3]SAP!AN$4:AU$7387,4,0)</f>
        <v>2026</v>
      </c>
      <c r="AH614" s="1" t="str">
        <f>VLOOKUP($AB614,[3]SAP!$AN$4:$AU$7387,5,0)</f>
        <v>2026-PRL1-50996</v>
      </c>
      <c r="AI614" s="1" t="str">
        <f>VLOOKUP($AB614,[3]SAP!$AN$4:$AU$7387,6,0)</f>
        <v>#</v>
      </c>
      <c r="AJ614" s="1" t="str">
        <f>VLOOKUP($AB614,[3]SAP!$AN$4:$AU$7387,7,0)</f>
        <v>#</v>
      </c>
      <c r="AK614" s="1" t="str">
        <f>VLOOKUP($AB614,[3]SAP!$AN$4:$AU$7387,8,0)</f>
        <v>#</v>
      </c>
      <c r="AL614" s="1">
        <f t="shared" si="818"/>
        <v>1</v>
      </c>
      <c r="AM614" s="1">
        <v>1</v>
      </c>
      <c r="AN614" s="16">
        <f t="shared" si="819"/>
        <v>7470.92</v>
      </c>
      <c r="AO614" s="16">
        <f t="shared" si="820"/>
        <v>7470.92</v>
      </c>
      <c r="AP614" s="1">
        <v>1</v>
      </c>
      <c r="AQ614" s="1">
        <v>1</v>
      </c>
      <c r="AR614" s="1">
        <v>1</v>
      </c>
      <c r="AS614" s="1">
        <v>1</v>
      </c>
      <c r="AT614" s="1">
        <v>1</v>
      </c>
      <c r="AU614" s="1">
        <v>1</v>
      </c>
      <c r="AV614" s="1">
        <v>1</v>
      </c>
      <c r="AW614" s="1">
        <v>1</v>
      </c>
      <c r="AX614" s="1">
        <v>1</v>
      </c>
      <c r="AZ614" s="1" t="str">
        <f t="shared" si="821"/>
        <v>N0723</v>
      </c>
      <c r="BA614" s="1" t="str">
        <f t="shared" si="822"/>
        <v>D06652</v>
      </c>
      <c r="BB614" s="1" t="str">
        <f t="shared" si="822"/>
        <v>EVELI PARVEOTS</v>
      </c>
      <c r="BC614" s="1">
        <f t="shared" si="823"/>
        <v>50996</v>
      </c>
      <c r="BE614" s="1">
        <v>71200013</v>
      </c>
      <c r="BG614" s="1" t="str">
        <f t="shared" si="824"/>
        <v>000000000000003062</v>
      </c>
      <c r="BH614" s="1">
        <f>VLOOKUP($AB614,[3]SAP!$AN$4:$AU$7387,4,0)</f>
        <v>2026</v>
      </c>
      <c r="BI614" s="1" t="str">
        <f>VLOOKUP($AB614,[3]SAP!$AN$4:$AU$7387,5,0)</f>
        <v>2026-PRL1-50996</v>
      </c>
      <c r="BJ614" s="1" t="str">
        <f>VLOOKUP($AB614,[3]SAP!$AN$4:$AU$7387,6,0)</f>
        <v>#</v>
      </c>
      <c r="BK614" s="1" t="str">
        <f>VLOOKUP($AB614,[3]SAP!$AN$4:$AU$7387,7,0)</f>
        <v>#</v>
      </c>
      <c r="BL614" s="1" t="str">
        <f>VLOOKUP($AB614,[3]SAP!$AN$4:$AU$7387,8,0)</f>
        <v>#</v>
      </c>
      <c r="BM614" s="1">
        <f t="shared" si="825"/>
        <v>0.4</v>
      </c>
      <c r="BN614" s="1">
        <v>1</v>
      </c>
      <c r="BO614" s="16">
        <v>1306.2000000000003</v>
      </c>
      <c r="BP614" s="15">
        <f t="shared" si="826"/>
        <v>522.48</v>
      </c>
      <c r="BQ614" s="1">
        <v>1</v>
      </c>
      <c r="BR614" s="1">
        <v>1</v>
      </c>
      <c r="BS614" s="1">
        <v>1</v>
      </c>
      <c r="BT614" s="1">
        <v>1</v>
      </c>
      <c r="BU614" s="1">
        <v>1</v>
      </c>
      <c r="BV614" s="1">
        <v>1</v>
      </c>
      <c r="BW614" s="1">
        <v>1</v>
      </c>
      <c r="BX614" s="1">
        <v>1</v>
      </c>
      <c r="BY614" s="1">
        <v>1</v>
      </c>
    </row>
    <row r="615" spans="1:77" x14ac:dyDescent="0.25">
      <c r="A615" s="12" t="str">
        <f t="shared" si="812"/>
        <v>50705N0745D05831</v>
      </c>
      <c r="B615" s="1">
        <v>12197775</v>
      </c>
      <c r="C615" s="12">
        <v>50705</v>
      </c>
      <c r="D615" s="1" t="s">
        <v>2847</v>
      </c>
      <c r="E615" s="1" t="s">
        <v>2848</v>
      </c>
      <c r="F615" s="1" t="s">
        <v>2849</v>
      </c>
      <c r="G615" s="1">
        <v>3069</v>
      </c>
      <c r="H615" s="1" t="s">
        <v>2850</v>
      </c>
      <c r="I615" s="1">
        <v>1</v>
      </c>
      <c r="J615" s="15">
        <v>7470.92</v>
      </c>
      <c r="K615" s="1">
        <v>0.5</v>
      </c>
      <c r="L615" s="15">
        <v>653.1</v>
      </c>
      <c r="M615" s="1">
        <v>8124.02</v>
      </c>
      <c r="N615" s="1"/>
      <c r="O615" s="12" t="str">
        <f>VLOOKUP(C615,'[1]minu seosed mai'!$E$3:$F$784,2,0)</f>
        <v>Perearst Gerta Sontak OÜ</v>
      </c>
      <c r="P615" s="12" t="str">
        <f>VLOOKUP(A615,'[2]minu seosed mai'!$A$3:$A$784,1,0)</f>
        <v>50705N0745D05831</v>
      </c>
      <c r="Q615" s="12"/>
      <c r="R615" s="12" t="str">
        <f>VLOOKUP(H615,'[2]minu seosed mai'!$B$3:$F$784,5,0)</f>
        <v>Perearst Gerta Sontak OÜ</v>
      </c>
      <c r="S615" s="12" t="s">
        <v>2847</v>
      </c>
      <c r="T615" s="12" t="s">
        <v>2851</v>
      </c>
      <c r="U615" s="12"/>
      <c r="V615" s="12" t="s">
        <v>2847</v>
      </c>
      <c r="X615" s="16">
        <f t="shared" si="813"/>
        <v>7470.92</v>
      </c>
      <c r="Y615" s="1" t="str">
        <f t="shared" si="814"/>
        <v>N0745</v>
      </c>
      <c r="Z615" s="1" t="str">
        <f t="shared" si="815"/>
        <v>D05831</v>
      </c>
      <c r="AB615" s="1">
        <f t="shared" si="816"/>
        <v>50705</v>
      </c>
      <c r="AC615" s="1" t="str">
        <f t="shared" si="816"/>
        <v>Perearst Gerta Sontak OÜ</v>
      </c>
      <c r="AD615" s="1">
        <f>VLOOKUP(G615,[2]abi!$A$2:$C$4,2,0)</f>
        <v>71200022</v>
      </c>
      <c r="AF615" s="1" t="str">
        <f t="shared" si="817"/>
        <v>000000000000003069</v>
      </c>
      <c r="AG615" s="1">
        <f>VLOOKUP($AB615,[3]SAP!AN$4:AU$7387,4,0)</f>
        <v>2026</v>
      </c>
      <c r="AH615" s="1" t="str">
        <f>VLOOKUP($AB615,[3]SAP!$AN$4:$AU$7387,5,0)</f>
        <v>2026-PRL1-50705</v>
      </c>
      <c r="AI615" s="1" t="str">
        <f>VLOOKUP($AB615,[3]SAP!$AN$4:$AU$7387,6,0)</f>
        <v>#</v>
      </c>
      <c r="AJ615" s="1" t="str">
        <f>VLOOKUP($AB615,[3]SAP!$AN$4:$AU$7387,7,0)</f>
        <v>#</v>
      </c>
      <c r="AK615" s="1" t="str">
        <f>VLOOKUP($AB615,[3]SAP!$AN$4:$AU$7387,8,0)</f>
        <v>#</v>
      </c>
      <c r="AL615" s="1">
        <f t="shared" si="818"/>
        <v>1</v>
      </c>
      <c r="AM615" s="1">
        <v>1</v>
      </c>
      <c r="AN615" s="16">
        <f t="shared" si="819"/>
        <v>7470.92</v>
      </c>
      <c r="AO615" s="16">
        <f t="shared" si="820"/>
        <v>7470.92</v>
      </c>
      <c r="AP615" s="1">
        <v>1</v>
      </c>
      <c r="AQ615" s="1">
        <v>1</v>
      </c>
      <c r="AR615" s="1">
        <v>1</v>
      </c>
      <c r="AS615" s="1">
        <v>1</v>
      </c>
      <c r="AT615" s="1">
        <v>1</v>
      </c>
      <c r="AU615" s="1">
        <v>1</v>
      </c>
      <c r="AV615" s="1">
        <v>1</v>
      </c>
      <c r="AW615" s="1">
        <v>1</v>
      </c>
      <c r="AX615" s="1">
        <v>1</v>
      </c>
      <c r="AZ615" s="1" t="str">
        <f t="shared" si="821"/>
        <v>N0745</v>
      </c>
      <c r="BA615" s="1" t="str">
        <f t="shared" si="822"/>
        <v>D05831</v>
      </c>
      <c r="BB615" s="1" t="str">
        <f t="shared" si="822"/>
        <v>GERTA SONTAK</v>
      </c>
      <c r="BC615" s="1">
        <f t="shared" si="823"/>
        <v>50705</v>
      </c>
      <c r="BE615" s="1">
        <v>71200013</v>
      </c>
      <c r="BG615" s="1" t="str">
        <f t="shared" si="824"/>
        <v>000000000000003062</v>
      </c>
      <c r="BH615" s="1">
        <f>VLOOKUP($AB615,[3]SAP!$AN$4:$AU$7387,4,0)</f>
        <v>2026</v>
      </c>
      <c r="BI615" s="1" t="str">
        <f>VLOOKUP($AB615,[3]SAP!$AN$4:$AU$7387,5,0)</f>
        <v>2026-PRL1-50705</v>
      </c>
      <c r="BJ615" s="1" t="str">
        <f>VLOOKUP($AB615,[3]SAP!$AN$4:$AU$7387,6,0)</f>
        <v>#</v>
      </c>
      <c r="BK615" s="1" t="str">
        <f>VLOOKUP($AB615,[3]SAP!$AN$4:$AU$7387,7,0)</f>
        <v>#</v>
      </c>
      <c r="BL615" s="1" t="str">
        <f>VLOOKUP($AB615,[3]SAP!$AN$4:$AU$7387,8,0)</f>
        <v>#</v>
      </c>
      <c r="BM615" s="1">
        <f t="shared" si="825"/>
        <v>0.5</v>
      </c>
      <c r="BN615" s="1">
        <v>1</v>
      </c>
      <c r="BO615" s="16">
        <v>1306.2000000000003</v>
      </c>
      <c r="BP615" s="15">
        <f t="shared" si="826"/>
        <v>653.1</v>
      </c>
      <c r="BQ615" s="1">
        <v>1</v>
      </c>
      <c r="BR615" s="1">
        <v>1</v>
      </c>
      <c r="BS615" s="1">
        <v>1</v>
      </c>
      <c r="BT615" s="1">
        <v>1</v>
      </c>
      <c r="BU615" s="1">
        <v>1</v>
      </c>
      <c r="BV615" s="1">
        <v>1</v>
      </c>
      <c r="BW615" s="1">
        <v>1</v>
      </c>
      <c r="BX615" s="1">
        <v>1</v>
      </c>
      <c r="BY615" s="1">
        <v>1</v>
      </c>
    </row>
    <row r="616" spans="1:77" x14ac:dyDescent="0.25">
      <c r="A616" s="12" t="str">
        <f t="shared" si="796"/>
        <v>506163061D03045</v>
      </c>
      <c r="B616" s="1">
        <v>11418872</v>
      </c>
      <c r="C616" s="12">
        <v>50616</v>
      </c>
      <c r="D616" s="1" t="s">
        <v>2852</v>
      </c>
      <c r="E616" s="1" t="s">
        <v>2853</v>
      </c>
      <c r="F616" s="1" t="s">
        <v>2854</v>
      </c>
      <c r="G616" s="1">
        <v>3061</v>
      </c>
      <c r="H616" s="1" t="s">
        <v>2855</v>
      </c>
      <c r="I616" s="1">
        <v>0</v>
      </c>
      <c r="J616" s="17">
        <v>0</v>
      </c>
      <c r="L616" s="1">
        <v>0</v>
      </c>
      <c r="M616" s="1">
        <v>0</v>
      </c>
      <c r="N616" s="1"/>
      <c r="O616" s="12" t="str">
        <f>VLOOKUP(C616,'[1]minu seosed mai'!$E$3:$F$784,2,0)</f>
        <v>Perearst Guljajeva OÜ</v>
      </c>
      <c r="P616" s="12" t="e">
        <f>VLOOKUP(A616,'[1]minu seosed mai'!$A$3:$A$784,1,0)</f>
        <v>#N/A</v>
      </c>
      <c r="Q616" s="12"/>
      <c r="R616" s="12" t="str">
        <f>VLOOKUP(H616,'[2]minu seosed mai'!$B$3:$F$784,5,0)</f>
        <v>Perearst Guljajeva OÜ</v>
      </c>
      <c r="S616" s="12" t="s">
        <v>2856</v>
      </c>
      <c r="T616" s="12" t="s">
        <v>2857</v>
      </c>
      <c r="U616" s="12"/>
      <c r="V616" s="12" t="s">
        <v>2856</v>
      </c>
    </row>
    <row r="617" spans="1:77" x14ac:dyDescent="0.25">
      <c r="A617" s="12" t="str">
        <f t="shared" ref="A617:A618" si="827">C617&amp;H617&amp;E617</f>
        <v>50815N0737D00627</v>
      </c>
      <c r="B617" s="1">
        <v>12575421</v>
      </c>
      <c r="C617" s="12">
        <v>50815</v>
      </c>
      <c r="D617" s="1" t="s">
        <v>2858</v>
      </c>
      <c r="E617" s="1" t="s">
        <v>2859</v>
      </c>
      <c r="F617" s="1" t="s">
        <v>2860</v>
      </c>
      <c r="G617" s="1">
        <v>3069</v>
      </c>
      <c r="H617" s="1" t="s">
        <v>2861</v>
      </c>
      <c r="I617" s="1">
        <v>1</v>
      </c>
      <c r="J617" s="15">
        <v>7470.92</v>
      </c>
      <c r="K617" s="1">
        <v>0.5</v>
      </c>
      <c r="L617" s="15">
        <v>653.1</v>
      </c>
      <c r="M617" s="1">
        <v>8124.02</v>
      </c>
      <c r="N617" s="1"/>
      <c r="O617" s="12" t="str">
        <f>VLOOKUP(C617,'[1]minu seosed mai'!$E$3:$F$784,2,0)</f>
        <v>Perearst Heiki Annuk OÜ</v>
      </c>
      <c r="P617" s="12" t="str">
        <f>VLOOKUP(A617,'[2]minu seosed mai'!$A$3:$A$784,1,0)</f>
        <v>50815N0737D00627</v>
      </c>
      <c r="Q617" s="12"/>
      <c r="R617" s="12" t="str">
        <f>VLOOKUP(H617,'[2]minu seosed mai'!$B$3:$F$784,5,0)</f>
        <v>Perearst Heiki Annuk OÜ</v>
      </c>
      <c r="S617" s="12" t="s">
        <v>2858</v>
      </c>
      <c r="T617" s="12" t="s">
        <v>2862</v>
      </c>
      <c r="U617" s="12"/>
      <c r="V617" s="12" t="s">
        <v>2858</v>
      </c>
      <c r="X617" s="16">
        <f t="shared" ref="X617:X618" si="828">J617/I617</f>
        <v>7470.92</v>
      </c>
      <c r="Y617" s="1" t="str">
        <f t="shared" ref="Y617:Y618" si="829">H617</f>
        <v>N0737</v>
      </c>
      <c r="Z617" s="1" t="str">
        <f t="shared" ref="Z617:Z618" si="830">E617</f>
        <v>D00627</v>
      </c>
      <c r="AB617" s="1">
        <f t="shared" ref="AB617:AC618" si="831">C617</f>
        <v>50815</v>
      </c>
      <c r="AC617" s="1" t="str">
        <f t="shared" si="831"/>
        <v>Perearst Heiki Annuk OÜ</v>
      </c>
      <c r="AD617" s="1">
        <f>VLOOKUP(G617,[2]abi!$A$2:$C$4,2,0)</f>
        <v>71200022</v>
      </c>
      <c r="AF617" s="1" t="str">
        <f t="shared" ref="AF617:AF618" si="832">$AF$1&amp;G617</f>
        <v>000000000000003069</v>
      </c>
      <c r="AG617" s="1">
        <f>VLOOKUP($AB617,[3]SAP!AN$4:AU$7387,4,0)</f>
        <v>2026</v>
      </c>
      <c r="AH617" s="1" t="str">
        <f>VLOOKUP($AB617,[3]SAP!$AN$4:$AU$7387,5,0)</f>
        <v>2026-PRL1-50815</v>
      </c>
      <c r="AI617" s="1" t="str">
        <f>VLOOKUP($AB617,[3]SAP!$AN$4:$AU$7387,6,0)</f>
        <v>#</v>
      </c>
      <c r="AJ617" s="1" t="str">
        <f>VLOOKUP($AB617,[3]SAP!$AN$4:$AU$7387,7,0)</f>
        <v>#</v>
      </c>
      <c r="AK617" s="1" t="str">
        <f>VLOOKUP($AB617,[3]SAP!$AN$4:$AU$7387,8,0)</f>
        <v>#</v>
      </c>
      <c r="AL617" s="1">
        <f t="shared" ref="AL617:AL618" si="833">I617</f>
        <v>1</v>
      </c>
      <c r="AM617" s="1">
        <v>1</v>
      </c>
      <c r="AN617" s="16">
        <f t="shared" ref="AN617:AN618" si="834">X617</f>
        <v>7470.92</v>
      </c>
      <c r="AO617" s="16">
        <f t="shared" ref="AO617:AO618" si="835">J617</f>
        <v>7470.92</v>
      </c>
      <c r="AP617" s="1">
        <v>1</v>
      </c>
      <c r="AQ617" s="1">
        <v>1</v>
      </c>
      <c r="AR617" s="1">
        <v>1</v>
      </c>
      <c r="AS617" s="1">
        <v>1</v>
      </c>
      <c r="AT617" s="1">
        <v>1</v>
      </c>
      <c r="AU617" s="1">
        <v>1</v>
      </c>
      <c r="AV617" s="1">
        <v>1</v>
      </c>
      <c r="AW617" s="1">
        <v>1</v>
      </c>
      <c r="AX617" s="1">
        <v>1</v>
      </c>
      <c r="AZ617" s="1" t="str">
        <f t="shared" ref="AZ617:AZ618" si="836">H617</f>
        <v>N0737</v>
      </c>
      <c r="BA617" s="1" t="str">
        <f t="shared" ref="BA617:BB618" si="837">E617</f>
        <v>D00627</v>
      </c>
      <c r="BB617" s="1" t="str">
        <f t="shared" si="837"/>
        <v>HEIKI ANNUK</v>
      </c>
      <c r="BC617" s="1">
        <f t="shared" ref="BC617:BC618" si="838">C617</f>
        <v>50815</v>
      </c>
      <c r="BE617" s="1">
        <v>71200013</v>
      </c>
      <c r="BG617" s="1" t="str">
        <f t="shared" ref="BG617:BG618" si="839">$BG$1&amp;3062</f>
        <v>000000000000003062</v>
      </c>
      <c r="BH617" s="1">
        <f>VLOOKUP($AB617,[3]SAP!$AN$4:$AU$7387,4,0)</f>
        <v>2026</v>
      </c>
      <c r="BI617" s="1" t="str">
        <f>VLOOKUP($AB617,[3]SAP!$AN$4:$AU$7387,5,0)</f>
        <v>2026-PRL1-50815</v>
      </c>
      <c r="BJ617" s="1" t="str">
        <f>VLOOKUP($AB617,[3]SAP!$AN$4:$AU$7387,6,0)</f>
        <v>#</v>
      </c>
      <c r="BK617" s="1" t="str">
        <f>VLOOKUP($AB617,[3]SAP!$AN$4:$AU$7387,7,0)</f>
        <v>#</v>
      </c>
      <c r="BL617" s="1" t="str">
        <f>VLOOKUP($AB617,[3]SAP!$AN$4:$AU$7387,8,0)</f>
        <v>#</v>
      </c>
      <c r="BM617" s="1">
        <f t="shared" ref="BM617:BM618" si="840">K617</f>
        <v>0.5</v>
      </c>
      <c r="BN617" s="1">
        <v>1</v>
      </c>
      <c r="BO617" s="16">
        <v>1306.2000000000003</v>
      </c>
      <c r="BP617" s="15">
        <f t="shared" ref="BP617:BP618" si="841">L617</f>
        <v>653.1</v>
      </c>
      <c r="BQ617" s="1">
        <v>1</v>
      </c>
      <c r="BR617" s="1">
        <v>1</v>
      </c>
      <c r="BS617" s="1">
        <v>1</v>
      </c>
      <c r="BT617" s="1">
        <v>1</v>
      </c>
      <c r="BU617" s="1">
        <v>1</v>
      </c>
      <c r="BV617" s="1">
        <v>1</v>
      </c>
      <c r="BW617" s="1">
        <v>1</v>
      </c>
      <c r="BX617" s="1">
        <v>1</v>
      </c>
      <c r="BY617" s="1">
        <v>1</v>
      </c>
    </row>
    <row r="618" spans="1:77" x14ac:dyDescent="0.25">
      <c r="A618" s="12" t="str">
        <f t="shared" si="827"/>
        <v>50540N0795D06097</v>
      </c>
      <c r="B618" s="1">
        <v>11108918</v>
      </c>
      <c r="C618" s="12">
        <v>50540</v>
      </c>
      <c r="D618" s="1" t="s">
        <v>2863</v>
      </c>
      <c r="E618" s="1" t="s">
        <v>2864</v>
      </c>
      <c r="F618" s="1" t="s">
        <v>2865</v>
      </c>
      <c r="G618" s="1">
        <v>3061</v>
      </c>
      <c r="H618" s="1" t="s">
        <v>2866</v>
      </c>
      <c r="I618" s="1">
        <v>1</v>
      </c>
      <c r="J618" s="15">
        <v>5965.98</v>
      </c>
      <c r="K618" s="1">
        <v>0.1</v>
      </c>
      <c r="L618" s="15">
        <v>130.62</v>
      </c>
      <c r="M618" s="1">
        <v>6096.5999999999995</v>
      </c>
      <c r="N618" s="1"/>
      <c r="O618" s="12" t="str">
        <f>VLOOKUP(C618,'[1]minu seosed mai'!$E$3:$F$784,2,0)</f>
        <v>Perearst Helgi Luik OÜ</v>
      </c>
      <c r="P618" s="12" t="str">
        <f>VLOOKUP(A618,'[2]minu seosed mai'!$A$3:$A$784,1,0)</f>
        <v>50540N0795D06097</v>
      </c>
      <c r="Q618" s="12"/>
      <c r="R618" s="12" t="str">
        <f>VLOOKUP(H618,'[2]minu seosed mai'!$B$3:$F$784,5,0)</f>
        <v>Perearst Helgi Luik OÜ</v>
      </c>
      <c r="S618" s="12" t="s">
        <v>2863</v>
      </c>
      <c r="T618" s="12" t="s">
        <v>2867</v>
      </c>
      <c r="U618" s="12"/>
      <c r="V618" s="12" t="s">
        <v>2863</v>
      </c>
      <c r="X618" s="16">
        <f t="shared" si="828"/>
        <v>5965.98</v>
      </c>
      <c r="Y618" s="1" t="str">
        <f t="shared" si="829"/>
        <v>N0795</v>
      </c>
      <c r="Z618" s="1" t="str">
        <f t="shared" si="830"/>
        <v>D06097</v>
      </c>
      <c r="AB618" s="1">
        <f t="shared" si="831"/>
        <v>50540</v>
      </c>
      <c r="AC618" s="1" t="str">
        <f t="shared" si="831"/>
        <v>Perearst Helgi Luik OÜ</v>
      </c>
      <c r="AD618" s="1">
        <f>VLOOKUP(G618,[2]abi!$A$2:$C$4,2,0)</f>
        <v>71200012</v>
      </c>
      <c r="AF618" s="1" t="str">
        <f t="shared" si="832"/>
        <v>000000000000003061</v>
      </c>
      <c r="AG618" s="1">
        <f>VLOOKUP($AB618,[3]SAP!AN$4:AU$7387,4,0)</f>
        <v>2026</v>
      </c>
      <c r="AH618" s="1" t="str">
        <f>VLOOKUP($AB618,[3]SAP!$AN$4:$AU$7387,5,0)</f>
        <v>2026-PRL1-50540</v>
      </c>
      <c r="AI618" s="1">
        <f>VLOOKUP($AB618,[3]SAP!$AN$4:$AU$7387,6,0)</f>
        <v>1</v>
      </c>
      <c r="AJ618" s="1" t="str">
        <f>VLOOKUP($AB618,[3]SAP!$AN$4:$AU$7387,7,0)</f>
        <v>TK034</v>
      </c>
      <c r="AK618" s="1" t="str">
        <f>VLOOKUP($AB618,[3]SAP!$AN$4:$AU$7387,8,0)</f>
        <v>#</v>
      </c>
      <c r="AL618" s="1">
        <f t="shared" si="833"/>
        <v>1</v>
      </c>
      <c r="AM618" s="1">
        <v>1</v>
      </c>
      <c r="AN618" s="16">
        <f t="shared" si="834"/>
        <v>5965.98</v>
      </c>
      <c r="AO618" s="16">
        <f t="shared" si="835"/>
        <v>5965.98</v>
      </c>
      <c r="AP618" s="1">
        <v>1</v>
      </c>
      <c r="AQ618" s="1">
        <v>1</v>
      </c>
      <c r="AR618" s="1">
        <v>1</v>
      </c>
      <c r="AS618" s="1">
        <v>1</v>
      </c>
      <c r="AT618" s="1">
        <v>1</v>
      </c>
      <c r="AU618" s="1">
        <v>1</v>
      </c>
      <c r="AV618" s="1">
        <v>1</v>
      </c>
      <c r="AW618" s="1">
        <v>1</v>
      </c>
      <c r="AX618" s="1">
        <v>1</v>
      </c>
      <c r="AZ618" s="1" t="str">
        <f t="shared" si="836"/>
        <v>N0795</v>
      </c>
      <c r="BA618" s="1" t="str">
        <f t="shared" si="837"/>
        <v>D06097</v>
      </c>
      <c r="BB618" s="1" t="str">
        <f t="shared" si="837"/>
        <v>HELGI LUIK</v>
      </c>
      <c r="BC618" s="1">
        <f t="shared" si="838"/>
        <v>50540</v>
      </c>
      <c r="BE618" s="1">
        <v>71200013</v>
      </c>
      <c r="BG618" s="1" t="str">
        <f t="shared" si="839"/>
        <v>000000000000003062</v>
      </c>
      <c r="BH618" s="1">
        <f>VLOOKUP($AB618,[3]SAP!$AN$4:$AU$7387,4,0)</f>
        <v>2026</v>
      </c>
      <c r="BI618" s="1" t="str">
        <f>VLOOKUP($AB618,[3]SAP!$AN$4:$AU$7387,5,0)</f>
        <v>2026-PRL1-50540</v>
      </c>
      <c r="BJ618" s="1">
        <f>VLOOKUP($AB618,[3]SAP!$AN$4:$AU$7387,6,0)</f>
        <v>1</v>
      </c>
      <c r="BK618" s="1" t="str">
        <f>VLOOKUP($AB618,[3]SAP!$AN$4:$AU$7387,7,0)</f>
        <v>TK034</v>
      </c>
      <c r="BL618" s="1" t="str">
        <f>VLOOKUP($AB618,[3]SAP!$AN$4:$AU$7387,8,0)</f>
        <v>#</v>
      </c>
      <c r="BM618" s="1">
        <f t="shared" si="840"/>
        <v>0.1</v>
      </c>
      <c r="BN618" s="1">
        <v>1</v>
      </c>
      <c r="BO618" s="16">
        <v>1306.2000000000003</v>
      </c>
      <c r="BP618" s="15">
        <f t="shared" si="841"/>
        <v>130.62</v>
      </c>
      <c r="BQ618" s="1">
        <v>1</v>
      </c>
      <c r="BR618" s="1">
        <v>1</v>
      </c>
      <c r="BS618" s="1">
        <v>1</v>
      </c>
      <c r="BT618" s="1">
        <v>1</v>
      </c>
      <c r="BU618" s="1">
        <v>1</v>
      </c>
      <c r="BV618" s="1">
        <v>1</v>
      </c>
      <c r="BW618" s="1">
        <v>1</v>
      </c>
      <c r="BX618" s="1">
        <v>1</v>
      </c>
      <c r="BY618" s="1">
        <v>1</v>
      </c>
    </row>
    <row r="619" spans="1:77" x14ac:dyDescent="0.25">
      <c r="A619" s="12" t="str">
        <f t="shared" si="796"/>
        <v>505403061D06097</v>
      </c>
      <c r="B619" s="1">
        <v>11108918</v>
      </c>
      <c r="C619" s="12">
        <v>50540</v>
      </c>
      <c r="D619" s="1" t="s">
        <v>2863</v>
      </c>
      <c r="E619" s="1" t="s">
        <v>2864</v>
      </c>
      <c r="F619" s="1" t="s">
        <v>2865</v>
      </c>
      <c r="G619" s="1">
        <v>3061</v>
      </c>
      <c r="H619" s="1" t="s">
        <v>2868</v>
      </c>
      <c r="I619" s="1">
        <v>0</v>
      </c>
      <c r="J619" s="17">
        <v>0</v>
      </c>
      <c r="K619" s="20"/>
      <c r="L619" s="21">
        <v>0</v>
      </c>
      <c r="M619" s="20">
        <v>0</v>
      </c>
      <c r="N619" s="1"/>
      <c r="O619" s="12" t="str">
        <f>VLOOKUP(C619,'[1]minu seosed mai'!$E$3:$F$784,2,0)</f>
        <v>Perearst Helgi Luik OÜ</v>
      </c>
      <c r="P619" s="12" t="e">
        <f>VLOOKUP(A619,'[1]minu seosed mai'!$A$3:$A$784,1,0)</f>
        <v>#N/A</v>
      </c>
      <c r="Q619" s="12"/>
      <c r="R619" s="12" t="str">
        <f>VLOOKUP(H619,'[2]minu seosed mai'!$B$3:$F$784,5,0)</f>
        <v>Perearst Helgi Luik OÜ</v>
      </c>
      <c r="S619" s="12" t="s">
        <v>2863</v>
      </c>
      <c r="T619" s="12" t="s">
        <v>2869</v>
      </c>
      <c r="U619" s="12"/>
      <c r="V619" s="12" t="s">
        <v>2863</v>
      </c>
    </row>
    <row r="620" spans="1:77" x14ac:dyDescent="0.25">
      <c r="A620" s="12" t="str">
        <f t="shared" ref="A620:A627" si="842">C620&amp;H620&amp;E620</f>
        <v>50741N0385D03121</v>
      </c>
      <c r="B620" s="1">
        <v>12541528</v>
      </c>
      <c r="C620" s="12">
        <v>50741</v>
      </c>
      <c r="D620" s="1" t="s">
        <v>2870</v>
      </c>
      <c r="E620" s="1" t="s">
        <v>2871</v>
      </c>
      <c r="F620" s="1" t="s">
        <v>2872</v>
      </c>
      <c r="G620" s="1">
        <v>3069</v>
      </c>
      <c r="H620" s="1" t="s">
        <v>2873</v>
      </c>
      <c r="I620" s="1">
        <v>1</v>
      </c>
      <c r="J620" s="15">
        <v>7470.92</v>
      </c>
      <c r="K620" s="1">
        <v>0.4</v>
      </c>
      <c r="L620" s="15">
        <v>522.48</v>
      </c>
      <c r="M620" s="1">
        <v>7993.4</v>
      </c>
      <c r="N620" s="1"/>
      <c r="O620" s="12" t="str">
        <f>VLOOKUP(C620,'[1]minu seosed mai'!$E$3:$F$784,2,0)</f>
        <v>Perearst Helle Vambola OÜ</v>
      </c>
      <c r="P620" s="12" t="str">
        <f>VLOOKUP(A620,'[2]minu seosed mai'!$A$3:$A$784,1,0)</f>
        <v>50741N0385D03121</v>
      </c>
      <c r="Q620" s="12"/>
      <c r="R620" s="12" t="str">
        <f>VLOOKUP(H620,'[2]minu seosed mai'!$B$3:$F$784,5,0)</f>
        <v>Perearst Helle Vambola OÜ</v>
      </c>
      <c r="S620" s="12" t="s">
        <v>2870</v>
      </c>
      <c r="T620" s="12" t="s">
        <v>2874</v>
      </c>
      <c r="U620" s="12"/>
      <c r="V620" s="12" t="s">
        <v>2870</v>
      </c>
      <c r="X620" s="16">
        <f t="shared" ref="X620:X627" si="843">J620/I620</f>
        <v>7470.92</v>
      </c>
      <c r="Y620" s="1" t="str">
        <f t="shared" ref="Y620:Y627" si="844">H620</f>
        <v>N0385</v>
      </c>
      <c r="Z620" s="1" t="str">
        <f t="shared" ref="Z620:Z627" si="845">E620</f>
        <v>D03121</v>
      </c>
      <c r="AB620" s="1">
        <f t="shared" ref="AB620:AC627" si="846">C620</f>
        <v>50741</v>
      </c>
      <c r="AC620" s="1" t="str">
        <f t="shared" si="846"/>
        <v>Perearst Helle Vambola OÜ</v>
      </c>
      <c r="AD620" s="1">
        <f>VLOOKUP(G620,[2]abi!$A$2:$C$4,2,0)</f>
        <v>71200022</v>
      </c>
      <c r="AF620" s="1" t="str">
        <f t="shared" ref="AF620:AF627" si="847">$AF$1&amp;G620</f>
        <v>000000000000003069</v>
      </c>
      <c r="AG620" s="1">
        <f>VLOOKUP($AB620,[3]SAP!AN$4:AU$7387,4,0)</f>
        <v>2026</v>
      </c>
      <c r="AH620" s="1" t="str">
        <f>VLOOKUP($AB620,[3]SAP!$AN$4:$AU$7387,5,0)</f>
        <v>2026-PRL1-50741</v>
      </c>
      <c r="AI620" s="1" t="str">
        <f>VLOOKUP($AB620,[3]SAP!$AN$4:$AU$7387,6,0)</f>
        <v>#</v>
      </c>
      <c r="AJ620" s="1" t="str">
        <f>VLOOKUP($AB620,[3]SAP!$AN$4:$AU$7387,7,0)</f>
        <v>#</v>
      </c>
      <c r="AK620" s="1" t="str">
        <f>VLOOKUP($AB620,[3]SAP!$AN$4:$AU$7387,8,0)</f>
        <v>#</v>
      </c>
      <c r="AL620" s="1">
        <f t="shared" ref="AL620:AL627" si="848">I620</f>
        <v>1</v>
      </c>
      <c r="AM620" s="1">
        <v>1</v>
      </c>
      <c r="AN620" s="16">
        <f t="shared" ref="AN620:AN627" si="849">X620</f>
        <v>7470.92</v>
      </c>
      <c r="AO620" s="16">
        <f t="shared" ref="AO620:AO627" si="850">J620</f>
        <v>7470.92</v>
      </c>
      <c r="AP620" s="1">
        <v>1</v>
      </c>
      <c r="AQ620" s="1">
        <v>1</v>
      </c>
      <c r="AR620" s="1">
        <v>1</v>
      </c>
      <c r="AS620" s="1">
        <v>1</v>
      </c>
      <c r="AT620" s="1">
        <v>1</v>
      </c>
      <c r="AU620" s="1">
        <v>1</v>
      </c>
      <c r="AV620" s="1">
        <v>1</v>
      </c>
      <c r="AW620" s="1">
        <v>1</v>
      </c>
      <c r="AX620" s="1">
        <v>1</v>
      </c>
      <c r="AZ620" s="1" t="str">
        <f t="shared" ref="AZ620:AZ627" si="851">H620</f>
        <v>N0385</v>
      </c>
      <c r="BA620" s="1" t="str">
        <f t="shared" ref="BA620:BB627" si="852">E620</f>
        <v>D03121</v>
      </c>
      <c r="BB620" s="1" t="str">
        <f t="shared" si="852"/>
        <v>HELLE VAMBOLA</v>
      </c>
      <c r="BC620" s="1">
        <f t="shared" ref="BC620:BC627" si="853">C620</f>
        <v>50741</v>
      </c>
      <c r="BE620" s="1">
        <v>71200013</v>
      </c>
      <c r="BG620" s="1" t="str">
        <f t="shared" ref="BG620:BG627" si="854">$BG$1&amp;3062</f>
        <v>000000000000003062</v>
      </c>
      <c r="BH620" s="1">
        <f>VLOOKUP($AB620,[3]SAP!$AN$4:$AU$7387,4,0)</f>
        <v>2026</v>
      </c>
      <c r="BI620" s="1" t="str">
        <f>VLOOKUP($AB620,[3]SAP!$AN$4:$AU$7387,5,0)</f>
        <v>2026-PRL1-50741</v>
      </c>
      <c r="BJ620" s="1" t="str">
        <f>VLOOKUP($AB620,[3]SAP!$AN$4:$AU$7387,6,0)</f>
        <v>#</v>
      </c>
      <c r="BK620" s="1" t="str">
        <f>VLOOKUP($AB620,[3]SAP!$AN$4:$AU$7387,7,0)</f>
        <v>#</v>
      </c>
      <c r="BL620" s="1" t="str">
        <f>VLOOKUP($AB620,[3]SAP!$AN$4:$AU$7387,8,0)</f>
        <v>#</v>
      </c>
      <c r="BM620" s="1">
        <f t="shared" ref="BM620:BM627" si="855">K620</f>
        <v>0.4</v>
      </c>
      <c r="BN620" s="1">
        <v>1</v>
      </c>
      <c r="BO620" s="16">
        <v>1306.2000000000003</v>
      </c>
      <c r="BP620" s="15">
        <f t="shared" ref="BP620:BP627" si="856">L620</f>
        <v>522.48</v>
      </c>
      <c r="BQ620" s="1">
        <v>1</v>
      </c>
      <c r="BR620" s="1">
        <v>1</v>
      </c>
      <c r="BS620" s="1">
        <v>1</v>
      </c>
      <c r="BT620" s="1">
        <v>1</v>
      </c>
      <c r="BU620" s="1">
        <v>1</v>
      </c>
      <c r="BV620" s="1">
        <v>1</v>
      </c>
      <c r="BW620" s="1">
        <v>1</v>
      </c>
      <c r="BX620" s="1">
        <v>1</v>
      </c>
      <c r="BY620" s="1">
        <v>1</v>
      </c>
    </row>
    <row r="621" spans="1:77" x14ac:dyDescent="0.25">
      <c r="A621" s="12" t="str">
        <f t="shared" si="842"/>
        <v>50741N0401D03121</v>
      </c>
      <c r="B621" s="1">
        <v>12541528</v>
      </c>
      <c r="C621" s="12">
        <v>50741</v>
      </c>
      <c r="D621" s="1" t="s">
        <v>2870</v>
      </c>
      <c r="E621" s="1" t="s">
        <v>2871</v>
      </c>
      <c r="F621" s="1" t="s">
        <v>2872</v>
      </c>
      <c r="G621" s="1">
        <v>3061</v>
      </c>
      <c r="H621" s="1" t="s">
        <v>2875</v>
      </c>
      <c r="I621" s="1">
        <v>1</v>
      </c>
      <c r="J621" s="15">
        <v>5965.98</v>
      </c>
      <c r="K621" s="1">
        <v>0.5</v>
      </c>
      <c r="L621" s="15">
        <v>653.1</v>
      </c>
      <c r="M621" s="1">
        <v>6619.08</v>
      </c>
      <c r="N621" s="1"/>
      <c r="O621" s="12" t="str">
        <f>VLOOKUP(C621,'[1]minu seosed mai'!$E$3:$F$784,2,0)</f>
        <v>Perearst Helle Vambola OÜ</v>
      </c>
      <c r="P621" s="12" t="str">
        <f>VLOOKUP(A621,'[2]minu seosed mai'!$A$3:$A$784,1,0)</f>
        <v>50741N0401D03121</v>
      </c>
      <c r="Q621" s="12"/>
      <c r="R621" s="12" t="str">
        <f>VLOOKUP(H621,'[2]minu seosed mai'!$B$3:$F$784,5,0)</f>
        <v>Perearst Helle Vambola OÜ</v>
      </c>
      <c r="S621" s="12" t="s">
        <v>2870</v>
      </c>
      <c r="T621" s="12" t="s">
        <v>2876</v>
      </c>
      <c r="U621" s="12"/>
      <c r="V621" s="12" t="s">
        <v>2870</v>
      </c>
      <c r="X621" s="16">
        <f t="shared" si="843"/>
        <v>5965.98</v>
      </c>
      <c r="Y621" s="1" t="str">
        <f t="shared" si="844"/>
        <v>N0401</v>
      </c>
      <c r="Z621" s="1" t="str">
        <f t="shared" si="845"/>
        <v>D03121</v>
      </c>
      <c r="AB621" s="1">
        <f t="shared" si="846"/>
        <v>50741</v>
      </c>
      <c r="AC621" s="1" t="str">
        <f t="shared" si="846"/>
        <v>Perearst Helle Vambola OÜ</v>
      </c>
      <c r="AD621" s="1">
        <f>VLOOKUP(G621,[2]abi!$A$2:$C$4,2,0)</f>
        <v>71200012</v>
      </c>
      <c r="AF621" s="1" t="str">
        <f t="shared" si="847"/>
        <v>000000000000003061</v>
      </c>
      <c r="AG621" s="1">
        <f>VLOOKUP($AB621,[3]SAP!AN$4:AU$7387,4,0)</f>
        <v>2026</v>
      </c>
      <c r="AH621" s="1" t="str">
        <f>VLOOKUP($AB621,[3]SAP!$AN$4:$AU$7387,5,0)</f>
        <v>2026-PRL1-50741</v>
      </c>
      <c r="AI621" s="1" t="str">
        <f>VLOOKUP($AB621,[3]SAP!$AN$4:$AU$7387,6,0)</f>
        <v>#</v>
      </c>
      <c r="AJ621" s="1" t="str">
        <f>VLOOKUP($AB621,[3]SAP!$AN$4:$AU$7387,7,0)</f>
        <v>#</v>
      </c>
      <c r="AK621" s="1" t="str">
        <f>VLOOKUP($AB621,[3]SAP!$AN$4:$AU$7387,8,0)</f>
        <v>#</v>
      </c>
      <c r="AL621" s="1">
        <f t="shared" si="848"/>
        <v>1</v>
      </c>
      <c r="AM621" s="1">
        <v>1</v>
      </c>
      <c r="AN621" s="16">
        <f t="shared" si="849"/>
        <v>5965.98</v>
      </c>
      <c r="AO621" s="16">
        <f t="shared" si="850"/>
        <v>5965.98</v>
      </c>
      <c r="AP621" s="1">
        <v>1</v>
      </c>
      <c r="AQ621" s="1">
        <v>1</v>
      </c>
      <c r="AR621" s="1">
        <v>1</v>
      </c>
      <c r="AS621" s="1">
        <v>1</v>
      </c>
      <c r="AT621" s="1">
        <v>1</v>
      </c>
      <c r="AU621" s="1">
        <v>1</v>
      </c>
      <c r="AV621" s="1">
        <v>1</v>
      </c>
      <c r="AW621" s="1">
        <v>1</v>
      </c>
      <c r="AX621" s="1">
        <v>1</v>
      </c>
      <c r="AZ621" s="1" t="str">
        <f t="shared" si="851"/>
        <v>N0401</v>
      </c>
      <c r="BA621" s="1" t="str">
        <f t="shared" si="852"/>
        <v>D03121</v>
      </c>
      <c r="BB621" s="1" t="str">
        <f t="shared" si="852"/>
        <v>HELLE VAMBOLA</v>
      </c>
      <c r="BC621" s="1">
        <f t="shared" si="853"/>
        <v>50741</v>
      </c>
      <c r="BE621" s="1">
        <v>71200013</v>
      </c>
      <c r="BG621" s="1" t="str">
        <f t="shared" si="854"/>
        <v>000000000000003062</v>
      </c>
      <c r="BH621" s="1">
        <f>VLOOKUP($AB621,[3]SAP!$AN$4:$AU$7387,4,0)</f>
        <v>2026</v>
      </c>
      <c r="BI621" s="1" t="str">
        <f>VLOOKUP($AB621,[3]SAP!$AN$4:$AU$7387,5,0)</f>
        <v>2026-PRL1-50741</v>
      </c>
      <c r="BJ621" s="1" t="str">
        <f>VLOOKUP($AB621,[3]SAP!$AN$4:$AU$7387,6,0)</f>
        <v>#</v>
      </c>
      <c r="BK621" s="1" t="str">
        <f>VLOOKUP($AB621,[3]SAP!$AN$4:$AU$7387,7,0)</f>
        <v>#</v>
      </c>
      <c r="BL621" s="1" t="str">
        <f>VLOOKUP($AB621,[3]SAP!$AN$4:$AU$7387,8,0)</f>
        <v>#</v>
      </c>
      <c r="BM621" s="1">
        <f t="shared" si="855"/>
        <v>0.5</v>
      </c>
      <c r="BN621" s="1">
        <v>1</v>
      </c>
      <c r="BO621" s="16">
        <v>1306.2000000000003</v>
      </c>
      <c r="BP621" s="15">
        <f t="shared" si="856"/>
        <v>653.1</v>
      </c>
      <c r="BQ621" s="1">
        <v>1</v>
      </c>
      <c r="BR621" s="1">
        <v>1</v>
      </c>
      <c r="BS621" s="1">
        <v>1</v>
      </c>
      <c r="BT621" s="1">
        <v>1</v>
      </c>
      <c r="BU621" s="1">
        <v>1</v>
      </c>
      <c r="BV621" s="1">
        <v>1</v>
      </c>
      <c r="BW621" s="1">
        <v>1</v>
      </c>
      <c r="BX621" s="1">
        <v>1</v>
      </c>
      <c r="BY621" s="1">
        <v>1</v>
      </c>
    </row>
    <row r="622" spans="1:77" x14ac:dyDescent="0.25">
      <c r="A622" s="12" t="str">
        <f t="shared" si="842"/>
        <v>50492N0582D00612</v>
      </c>
      <c r="B622" s="1">
        <v>10946296</v>
      </c>
      <c r="C622" s="12">
        <v>50492</v>
      </c>
      <c r="D622" s="1" t="s">
        <v>2877</v>
      </c>
      <c r="E622" s="1" t="s">
        <v>2878</v>
      </c>
      <c r="F622" s="1" t="s">
        <v>2879</v>
      </c>
      <c r="G622" s="1">
        <v>3069</v>
      </c>
      <c r="H622" s="1" t="s">
        <v>2880</v>
      </c>
      <c r="I622" s="1">
        <v>0.8</v>
      </c>
      <c r="J622" s="15">
        <v>5976.7360000000008</v>
      </c>
      <c r="K622" s="1">
        <v>0.4</v>
      </c>
      <c r="L622" s="15">
        <v>522.48</v>
      </c>
      <c r="M622" s="1">
        <v>6499.2160000000003</v>
      </c>
      <c r="N622" s="1"/>
      <c r="O622" s="12" t="str">
        <f>VLOOKUP(C622,'[1]minu seosed mai'!$E$3:$F$784,2,0)</f>
        <v>Perearst Hepp Nigol OÜ</v>
      </c>
      <c r="P622" s="12" t="str">
        <f>VLOOKUP(A622,'[2]minu seosed mai'!$A$3:$A$784,1,0)</f>
        <v>50492N0582D00612</v>
      </c>
      <c r="Q622" s="12"/>
      <c r="R622" s="12" t="str">
        <f>VLOOKUP(H622,'[2]minu seosed mai'!$B$3:$F$784,5,0)</f>
        <v>Perearst Hepp Nigol OÜ</v>
      </c>
      <c r="S622" s="12" t="s">
        <v>2881</v>
      </c>
      <c r="T622" s="12" t="s">
        <v>2882</v>
      </c>
      <c r="U622" s="12"/>
      <c r="V622" s="12" t="s">
        <v>2881</v>
      </c>
      <c r="X622" s="16">
        <f t="shared" si="843"/>
        <v>7470.920000000001</v>
      </c>
      <c r="Y622" s="1" t="str">
        <f t="shared" si="844"/>
        <v>N0582</v>
      </c>
      <c r="Z622" s="1" t="str">
        <f t="shared" si="845"/>
        <v>D00612</v>
      </c>
      <c r="AB622" s="1">
        <f t="shared" si="846"/>
        <v>50492</v>
      </c>
      <c r="AC622" s="1" t="str">
        <f t="shared" si="846"/>
        <v>Perearst HEPP NIGOL OÜ</v>
      </c>
      <c r="AD622" s="1">
        <f>VLOOKUP(G622,[2]abi!$A$2:$C$4,2,0)</f>
        <v>71200022</v>
      </c>
      <c r="AF622" s="1" t="str">
        <f t="shared" si="847"/>
        <v>000000000000003069</v>
      </c>
      <c r="AG622" s="1">
        <f>VLOOKUP($AB622,[3]SAP!AN$4:AU$7387,4,0)</f>
        <v>2026</v>
      </c>
      <c r="AH622" s="1" t="str">
        <f>VLOOKUP($AB622,[3]SAP!$AN$4:$AU$7387,5,0)</f>
        <v>2026-PRL1-50492</v>
      </c>
      <c r="AI622" s="1" t="str">
        <f>VLOOKUP($AB622,[3]SAP!$AN$4:$AU$7387,6,0)</f>
        <v>#</v>
      </c>
      <c r="AJ622" s="1" t="str">
        <f>VLOOKUP($AB622,[3]SAP!$AN$4:$AU$7387,7,0)</f>
        <v>#</v>
      </c>
      <c r="AK622" s="1" t="str">
        <f>VLOOKUP($AB622,[3]SAP!$AN$4:$AU$7387,8,0)</f>
        <v>#</v>
      </c>
      <c r="AL622" s="1">
        <f t="shared" si="848"/>
        <v>0.8</v>
      </c>
      <c r="AM622" s="1">
        <v>1</v>
      </c>
      <c r="AN622" s="16">
        <f t="shared" si="849"/>
        <v>7470.920000000001</v>
      </c>
      <c r="AO622" s="16">
        <f t="shared" si="850"/>
        <v>5976.7360000000008</v>
      </c>
      <c r="AP622" s="1">
        <v>1</v>
      </c>
      <c r="AQ622" s="1">
        <v>1</v>
      </c>
      <c r="AR622" s="1">
        <v>1</v>
      </c>
      <c r="AS622" s="1">
        <v>1</v>
      </c>
      <c r="AT622" s="1">
        <v>1</v>
      </c>
      <c r="AU622" s="1">
        <v>1</v>
      </c>
      <c r="AV622" s="1">
        <v>1</v>
      </c>
      <c r="AW622" s="1">
        <v>1</v>
      </c>
      <c r="AX622" s="1">
        <v>1</v>
      </c>
      <c r="AZ622" s="1" t="str">
        <f t="shared" si="851"/>
        <v>N0582</v>
      </c>
      <c r="BA622" s="1" t="str">
        <f t="shared" si="852"/>
        <v>D00612</v>
      </c>
      <c r="BB622" s="1" t="str">
        <f t="shared" si="852"/>
        <v>HEPP NIGOL</v>
      </c>
      <c r="BC622" s="1">
        <f t="shared" si="853"/>
        <v>50492</v>
      </c>
      <c r="BE622" s="1">
        <v>71200013</v>
      </c>
      <c r="BG622" s="1" t="str">
        <f t="shared" si="854"/>
        <v>000000000000003062</v>
      </c>
      <c r="BH622" s="1">
        <f>VLOOKUP($AB622,[3]SAP!$AN$4:$AU$7387,4,0)</f>
        <v>2026</v>
      </c>
      <c r="BI622" s="1" t="str">
        <f>VLOOKUP($AB622,[3]SAP!$AN$4:$AU$7387,5,0)</f>
        <v>2026-PRL1-50492</v>
      </c>
      <c r="BJ622" s="1" t="str">
        <f>VLOOKUP($AB622,[3]SAP!$AN$4:$AU$7387,6,0)</f>
        <v>#</v>
      </c>
      <c r="BK622" s="1" t="str">
        <f>VLOOKUP($AB622,[3]SAP!$AN$4:$AU$7387,7,0)</f>
        <v>#</v>
      </c>
      <c r="BL622" s="1" t="str">
        <f>VLOOKUP($AB622,[3]SAP!$AN$4:$AU$7387,8,0)</f>
        <v>#</v>
      </c>
      <c r="BM622" s="1">
        <f t="shared" si="855"/>
        <v>0.4</v>
      </c>
      <c r="BN622" s="1">
        <v>1</v>
      </c>
      <c r="BO622" s="16">
        <v>1306.2000000000003</v>
      </c>
      <c r="BP622" s="15">
        <f t="shared" si="856"/>
        <v>522.48</v>
      </c>
      <c r="BQ622" s="1">
        <v>1</v>
      </c>
      <c r="BR622" s="1">
        <v>1</v>
      </c>
      <c r="BS622" s="1">
        <v>1</v>
      </c>
      <c r="BT622" s="1">
        <v>1</v>
      </c>
      <c r="BU622" s="1">
        <v>1</v>
      </c>
      <c r="BV622" s="1">
        <v>1</v>
      </c>
      <c r="BW622" s="1">
        <v>1</v>
      </c>
      <c r="BX622" s="1">
        <v>1</v>
      </c>
      <c r="BY622" s="1">
        <v>1</v>
      </c>
    </row>
    <row r="623" spans="1:77" x14ac:dyDescent="0.25">
      <c r="A623" s="12" t="str">
        <f t="shared" si="842"/>
        <v>50596N0059D04626</v>
      </c>
      <c r="B623" s="1">
        <v>11357521</v>
      </c>
      <c r="C623" s="12">
        <v>50596</v>
      </c>
      <c r="D623" s="1" t="s">
        <v>2883</v>
      </c>
      <c r="E623" s="1" t="s">
        <v>2884</v>
      </c>
      <c r="F623" s="1" t="s">
        <v>2885</v>
      </c>
      <c r="G623" s="1">
        <v>3069</v>
      </c>
      <c r="H623" s="1" t="s">
        <v>2886</v>
      </c>
      <c r="I623" s="1">
        <v>1</v>
      </c>
      <c r="J623" s="15">
        <v>7470.92</v>
      </c>
      <c r="K623" s="1">
        <v>0.2</v>
      </c>
      <c r="L623" s="15">
        <v>261.24</v>
      </c>
      <c r="M623" s="1">
        <v>7732.16</v>
      </c>
      <c r="N623" s="1"/>
      <c r="O623" s="12" t="str">
        <f>VLOOKUP(C623,'[1]minu seosed mai'!$E$3:$F$784,2,0)</f>
        <v>Perearst Hirve OÜ</v>
      </c>
      <c r="P623" s="12" t="str">
        <f>VLOOKUP(A623,'[2]minu seosed mai'!$A$3:$A$784,1,0)</f>
        <v>50596N0059D04626</v>
      </c>
      <c r="Q623" s="12"/>
      <c r="R623" s="12" t="str">
        <f>VLOOKUP(H623,'[2]minu seosed mai'!$B$3:$F$784,5,0)</f>
        <v>Perearst Hirve OÜ</v>
      </c>
      <c r="S623" s="12" t="s">
        <v>2887</v>
      </c>
      <c r="T623" s="12" t="s">
        <v>2888</v>
      </c>
      <c r="U623" s="12"/>
      <c r="V623" s="12" t="s">
        <v>2887</v>
      </c>
      <c r="X623" s="16">
        <f t="shared" si="843"/>
        <v>7470.92</v>
      </c>
      <c r="Y623" s="1" t="str">
        <f t="shared" si="844"/>
        <v>N0059</v>
      </c>
      <c r="Z623" s="1" t="str">
        <f t="shared" si="845"/>
        <v>D04626</v>
      </c>
      <c r="AB623" s="1">
        <f t="shared" si="846"/>
        <v>50596</v>
      </c>
      <c r="AC623" s="1" t="str">
        <f t="shared" si="846"/>
        <v>Perearst HIRVE OÜ</v>
      </c>
      <c r="AD623" s="1">
        <f>VLOOKUP(G623,[2]abi!$A$2:$C$4,2,0)</f>
        <v>71200022</v>
      </c>
      <c r="AF623" s="1" t="str">
        <f t="shared" si="847"/>
        <v>000000000000003069</v>
      </c>
      <c r="AG623" s="1">
        <f>VLOOKUP($AB623,[3]SAP!AN$4:AU$7387,4,0)</f>
        <v>2026</v>
      </c>
      <c r="AH623" s="1" t="str">
        <f>VLOOKUP($AB623,[3]SAP!$AN$4:$AU$7387,5,0)</f>
        <v>2026-PRL1-50596</v>
      </c>
      <c r="AI623" s="1" t="str">
        <f>VLOOKUP($AB623,[3]SAP!$AN$4:$AU$7387,6,0)</f>
        <v>#</v>
      </c>
      <c r="AJ623" s="1" t="str">
        <f>VLOOKUP($AB623,[3]SAP!$AN$4:$AU$7387,7,0)</f>
        <v>#</v>
      </c>
      <c r="AK623" s="1" t="str">
        <f>VLOOKUP($AB623,[3]SAP!$AN$4:$AU$7387,8,0)</f>
        <v>#</v>
      </c>
      <c r="AL623" s="1">
        <f t="shared" si="848"/>
        <v>1</v>
      </c>
      <c r="AM623" s="1">
        <v>1</v>
      </c>
      <c r="AN623" s="16">
        <f t="shared" si="849"/>
        <v>7470.92</v>
      </c>
      <c r="AO623" s="16">
        <f t="shared" si="850"/>
        <v>7470.92</v>
      </c>
      <c r="AP623" s="1">
        <v>1</v>
      </c>
      <c r="AQ623" s="1">
        <v>1</v>
      </c>
      <c r="AR623" s="1">
        <v>1</v>
      </c>
      <c r="AS623" s="1">
        <v>1</v>
      </c>
      <c r="AT623" s="1">
        <v>1</v>
      </c>
      <c r="AU623" s="1">
        <v>1</v>
      </c>
      <c r="AV623" s="1">
        <v>1</v>
      </c>
      <c r="AW623" s="1">
        <v>1</v>
      </c>
      <c r="AX623" s="1">
        <v>1</v>
      </c>
      <c r="AZ623" s="1" t="str">
        <f t="shared" si="851"/>
        <v>N0059</v>
      </c>
      <c r="BA623" s="1" t="str">
        <f t="shared" si="852"/>
        <v>D04626</v>
      </c>
      <c r="BB623" s="1" t="str">
        <f t="shared" si="852"/>
        <v>LILIA HIRVE</v>
      </c>
      <c r="BC623" s="1">
        <f t="shared" si="853"/>
        <v>50596</v>
      </c>
      <c r="BE623" s="1">
        <v>71200013</v>
      </c>
      <c r="BG623" s="1" t="str">
        <f t="shared" si="854"/>
        <v>000000000000003062</v>
      </c>
      <c r="BH623" s="1">
        <f>VLOOKUP($AB623,[3]SAP!$AN$4:$AU$7387,4,0)</f>
        <v>2026</v>
      </c>
      <c r="BI623" s="1" t="str">
        <f>VLOOKUP($AB623,[3]SAP!$AN$4:$AU$7387,5,0)</f>
        <v>2026-PRL1-50596</v>
      </c>
      <c r="BJ623" s="1" t="str">
        <f>VLOOKUP($AB623,[3]SAP!$AN$4:$AU$7387,6,0)</f>
        <v>#</v>
      </c>
      <c r="BK623" s="1" t="str">
        <f>VLOOKUP($AB623,[3]SAP!$AN$4:$AU$7387,7,0)</f>
        <v>#</v>
      </c>
      <c r="BL623" s="1" t="str">
        <f>VLOOKUP($AB623,[3]SAP!$AN$4:$AU$7387,8,0)</f>
        <v>#</v>
      </c>
      <c r="BM623" s="1">
        <f t="shared" si="855"/>
        <v>0.2</v>
      </c>
      <c r="BN623" s="1">
        <v>1</v>
      </c>
      <c r="BO623" s="16">
        <v>1306.2000000000003</v>
      </c>
      <c r="BP623" s="15">
        <f t="shared" si="856"/>
        <v>261.24</v>
      </c>
      <c r="BQ623" s="1">
        <v>1</v>
      </c>
      <c r="BR623" s="1">
        <v>1</v>
      </c>
      <c r="BS623" s="1">
        <v>1</v>
      </c>
      <c r="BT623" s="1">
        <v>1</v>
      </c>
      <c r="BU623" s="1">
        <v>1</v>
      </c>
      <c r="BV623" s="1">
        <v>1</v>
      </c>
      <c r="BW623" s="1">
        <v>1</v>
      </c>
      <c r="BX623" s="1">
        <v>1</v>
      </c>
      <c r="BY623" s="1">
        <v>1</v>
      </c>
    </row>
    <row r="624" spans="1:77" x14ac:dyDescent="0.25">
      <c r="A624" s="12" t="str">
        <f t="shared" si="842"/>
        <v>61387N0142D05022</v>
      </c>
      <c r="B624" s="1">
        <v>11070593</v>
      </c>
      <c r="C624" s="12">
        <v>61387</v>
      </c>
      <c r="D624" s="1" t="s">
        <v>2889</v>
      </c>
      <c r="E624" s="1" t="s">
        <v>2890</v>
      </c>
      <c r="F624" s="1" t="s">
        <v>2891</v>
      </c>
      <c r="G624" s="1">
        <v>3069</v>
      </c>
      <c r="H624" s="1" t="s">
        <v>2892</v>
      </c>
      <c r="I624" s="1">
        <v>1</v>
      </c>
      <c r="J624" s="15">
        <v>7470.92</v>
      </c>
      <c r="K624" s="1">
        <v>0.2</v>
      </c>
      <c r="L624" s="15">
        <v>261.24</v>
      </c>
      <c r="M624" s="1">
        <v>7732.16</v>
      </c>
      <c r="N624" s="1"/>
      <c r="O624" s="12" t="str">
        <f>VLOOKUP(C624,'[1]minu seosed mai'!$E$3:$F$784,2,0)</f>
        <v>Perearst Illa Põldma OÜ</v>
      </c>
      <c r="P624" s="12" t="str">
        <f>VLOOKUP(A624,'[2]minu seosed mai'!$A$3:$A$784,1,0)</f>
        <v>61387N0142D05022</v>
      </c>
      <c r="Q624" s="12"/>
      <c r="R624" s="12" t="str">
        <f>VLOOKUP(H624,'[2]minu seosed mai'!$B$3:$F$784,5,0)</f>
        <v>Perearst Illa Põldma OÜ</v>
      </c>
      <c r="S624" s="12" t="s">
        <v>2893</v>
      </c>
      <c r="T624" s="12" t="s">
        <v>2894</v>
      </c>
      <c r="U624" s="12"/>
      <c r="V624" s="12" t="s">
        <v>2893</v>
      </c>
      <c r="X624" s="16">
        <f t="shared" si="843"/>
        <v>7470.92</v>
      </c>
      <c r="Y624" s="1" t="str">
        <f t="shared" si="844"/>
        <v>N0142</v>
      </c>
      <c r="Z624" s="1" t="str">
        <f t="shared" si="845"/>
        <v>D05022</v>
      </c>
      <c r="AB624" s="1">
        <f t="shared" si="846"/>
        <v>61387</v>
      </c>
      <c r="AC624" s="1" t="str">
        <f t="shared" si="846"/>
        <v>Perearst ILLA PÕLDMA osaühing</v>
      </c>
      <c r="AD624" s="1">
        <f>VLOOKUP(G624,[2]abi!$A$2:$C$4,2,0)</f>
        <v>71200022</v>
      </c>
      <c r="AF624" s="1" t="str">
        <f t="shared" si="847"/>
        <v>000000000000003069</v>
      </c>
      <c r="AG624" s="1">
        <f>VLOOKUP($AB624,[3]SAP!AN$4:AU$7387,4,0)</f>
        <v>2026</v>
      </c>
      <c r="AH624" s="1" t="str">
        <f>VLOOKUP($AB624,[3]SAP!$AN$4:$AU$7387,5,0)</f>
        <v>2026-PRL1-61387</v>
      </c>
      <c r="AI624" s="1" t="str">
        <f>VLOOKUP($AB624,[3]SAP!$AN$4:$AU$7387,6,0)</f>
        <v>#</v>
      </c>
      <c r="AJ624" s="1" t="str">
        <f>VLOOKUP($AB624,[3]SAP!$AN$4:$AU$7387,7,0)</f>
        <v>#</v>
      </c>
      <c r="AK624" s="1" t="str">
        <f>VLOOKUP($AB624,[3]SAP!$AN$4:$AU$7387,8,0)</f>
        <v>#</v>
      </c>
      <c r="AL624" s="1">
        <f t="shared" si="848"/>
        <v>1</v>
      </c>
      <c r="AM624" s="1">
        <v>1</v>
      </c>
      <c r="AN624" s="16">
        <f t="shared" si="849"/>
        <v>7470.92</v>
      </c>
      <c r="AO624" s="16">
        <f t="shared" si="850"/>
        <v>7470.92</v>
      </c>
      <c r="AP624" s="1">
        <v>1</v>
      </c>
      <c r="AQ624" s="1">
        <v>1</v>
      </c>
      <c r="AR624" s="1">
        <v>1</v>
      </c>
      <c r="AS624" s="1">
        <v>1</v>
      </c>
      <c r="AT624" s="1">
        <v>1</v>
      </c>
      <c r="AU624" s="1">
        <v>1</v>
      </c>
      <c r="AV624" s="1">
        <v>1</v>
      </c>
      <c r="AW624" s="1">
        <v>1</v>
      </c>
      <c r="AX624" s="1">
        <v>1</v>
      </c>
      <c r="AZ624" s="1" t="str">
        <f t="shared" si="851"/>
        <v>N0142</v>
      </c>
      <c r="BA624" s="1" t="str">
        <f t="shared" si="852"/>
        <v>D05022</v>
      </c>
      <c r="BB624" s="1" t="str">
        <f t="shared" si="852"/>
        <v>ILLA PÕLDMA</v>
      </c>
      <c r="BC624" s="1">
        <f t="shared" si="853"/>
        <v>61387</v>
      </c>
      <c r="BE624" s="1">
        <v>71200013</v>
      </c>
      <c r="BG624" s="1" t="str">
        <f t="shared" si="854"/>
        <v>000000000000003062</v>
      </c>
      <c r="BH624" s="1">
        <f>VLOOKUP($AB624,[3]SAP!$AN$4:$AU$7387,4,0)</f>
        <v>2026</v>
      </c>
      <c r="BI624" s="1" t="str">
        <f>VLOOKUP($AB624,[3]SAP!$AN$4:$AU$7387,5,0)</f>
        <v>2026-PRL1-61387</v>
      </c>
      <c r="BJ624" s="1" t="str">
        <f>VLOOKUP($AB624,[3]SAP!$AN$4:$AU$7387,6,0)</f>
        <v>#</v>
      </c>
      <c r="BK624" s="1" t="str">
        <f>VLOOKUP($AB624,[3]SAP!$AN$4:$AU$7387,7,0)</f>
        <v>#</v>
      </c>
      <c r="BL624" s="1" t="str">
        <f>VLOOKUP($AB624,[3]SAP!$AN$4:$AU$7387,8,0)</f>
        <v>#</v>
      </c>
      <c r="BM624" s="1">
        <f t="shared" si="855"/>
        <v>0.2</v>
      </c>
      <c r="BN624" s="1">
        <v>1</v>
      </c>
      <c r="BO624" s="16">
        <v>1306.2000000000003</v>
      </c>
      <c r="BP624" s="15">
        <f t="shared" si="856"/>
        <v>261.24</v>
      </c>
      <c r="BQ624" s="1">
        <v>1</v>
      </c>
      <c r="BR624" s="1">
        <v>1</v>
      </c>
      <c r="BS624" s="1">
        <v>1</v>
      </c>
      <c r="BT624" s="1">
        <v>1</v>
      </c>
      <c r="BU624" s="1">
        <v>1</v>
      </c>
      <c r="BV624" s="1">
        <v>1</v>
      </c>
      <c r="BW624" s="1">
        <v>1</v>
      </c>
      <c r="BX624" s="1">
        <v>1</v>
      </c>
      <c r="BY624" s="1">
        <v>1</v>
      </c>
    </row>
    <row r="625" spans="1:77" x14ac:dyDescent="0.25">
      <c r="A625" s="12" t="str">
        <f t="shared" si="842"/>
        <v>50667N0244D01765</v>
      </c>
      <c r="B625" s="1">
        <v>11556551</v>
      </c>
      <c r="C625" s="12">
        <v>50667</v>
      </c>
      <c r="D625" s="1" t="s">
        <v>2895</v>
      </c>
      <c r="E625" s="1" t="s">
        <v>2896</v>
      </c>
      <c r="F625" s="1" t="s">
        <v>2897</v>
      </c>
      <c r="G625" s="1">
        <v>3069</v>
      </c>
      <c r="H625" s="1" t="s">
        <v>2898</v>
      </c>
      <c r="I625" s="1">
        <v>1</v>
      </c>
      <c r="J625" s="15">
        <v>7470.92</v>
      </c>
      <c r="K625" s="1">
        <v>1.0000000000000002</v>
      </c>
      <c r="L625" s="15">
        <v>1306.2000000000003</v>
      </c>
      <c r="M625" s="1">
        <v>8777.1200000000008</v>
      </c>
      <c r="N625" s="1"/>
      <c r="O625" s="12" t="str">
        <f>VLOOKUP(C625,'[1]minu seosed mai'!$E$3:$F$784,2,0)</f>
        <v>Perearst Irina Fomkina OÜ</v>
      </c>
      <c r="P625" s="12" t="str">
        <f>VLOOKUP(A625,'[2]minu seosed mai'!$A$3:$A$784,1,0)</f>
        <v>50667N0244D01765</v>
      </c>
      <c r="Q625" s="12"/>
      <c r="R625" s="12" t="str">
        <f>VLOOKUP(H625,'[2]minu seosed mai'!$B$3:$F$784,5,0)</f>
        <v>Perearst Irina Fomkina OÜ</v>
      </c>
      <c r="S625" s="12" t="s">
        <v>2895</v>
      </c>
      <c r="T625" s="12" t="s">
        <v>2899</v>
      </c>
      <c r="U625" s="12"/>
      <c r="V625" s="12" t="s">
        <v>2895</v>
      </c>
      <c r="X625" s="16">
        <f t="shared" si="843"/>
        <v>7470.92</v>
      </c>
      <c r="Y625" s="1" t="str">
        <f t="shared" si="844"/>
        <v>N0244</v>
      </c>
      <c r="Z625" s="1" t="str">
        <f t="shared" si="845"/>
        <v>D01765</v>
      </c>
      <c r="AB625" s="1">
        <f t="shared" si="846"/>
        <v>50667</v>
      </c>
      <c r="AC625" s="1" t="str">
        <f t="shared" si="846"/>
        <v>Perearst Irina Fomkina OÜ</v>
      </c>
      <c r="AD625" s="1">
        <f>VLOOKUP(G625,[2]abi!$A$2:$C$4,2,0)</f>
        <v>71200022</v>
      </c>
      <c r="AF625" s="1" t="str">
        <f t="shared" si="847"/>
        <v>000000000000003069</v>
      </c>
      <c r="AG625" s="1">
        <f>VLOOKUP($AB625,[3]SAP!AN$4:AU$7387,4,0)</f>
        <v>2026</v>
      </c>
      <c r="AH625" s="1" t="str">
        <f>VLOOKUP($AB625,[3]SAP!$AN$4:$AU$7387,5,0)</f>
        <v>2026-PRL1-50667</v>
      </c>
      <c r="AI625" s="1" t="str">
        <f>VLOOKUP($AB625,[3]SAP!$AN$4:$AU$7387,6,0)</f>
        <v>#</v>
      </c>
      <c r="AJ625" s="1" t="str">
        <f>VLOOKUP($AB625,[3]SAP!$AN$4:$AU$7387,7,0)</f>
        <v>#</v>
      </c>
      <c r="AK625" s="1" t="str">
        <f>VLOOKUP($AB625,[3]SAP!$AN$4:$AU$7387,8,0)</f>
        <v>#</v>
      </c>
      <c r="AL625" s="1">
        <f t="shared" si="848"/>
        <v>1</v>
      </c>
      <c r="AM625" s="1">
        <v>1</v>
      </c>
      <c r="AN625" s="16">
        <f t="shared" si="849"/>
        <v>7470.92</v>
      </c>
      <c r="AO625" s="16">
        <f t="shared" si="850"/>
        <v>7470.92</v>
      </c>
      <c r="AP625" s="1">
        <v>1</v>
      </c>
      <c r="AQ625" s="1">
        <v>1</v>
      </c>
      <c r="AR625" s="1">
        <v>1</v>
      </c>
      <c r="AS625" s="1">
        <v>1</v>
      </c>
      <c r="AT625" s="1">
        <v>1</v>
      </c>
      <c r="AU625" s="1">
        <v>1</v>
      </c>
      <c r="AV625" s="1">
        <v>1</v>
      </c>
      <c r="AW625" s="1">
        <v>1</v>
      </c>
      <c r="AX625" s="1">
        <v>1</v>
      </c>
      <c r="AZ625" s="1" t="str">
        <f t="shared" si="851"/>
        <v>N0244</v>
      </c>
      <c r="BA625" s="1" t="str">
        <f t="shared" si="852"/>
        <v>D01765</v>
      </c>
      <c r="BB625" s="1" t="str">
        <f t="shared" si="852"/>
        <v>IRINA FOMKINA</v>
      </c>
      <c r="BC625" s="1">
        <f t="shared" si="853"/>
        <v>50667</v>
      </c>
      <c r="BE625" s="1">
        <v>71200013</v>
      </c>
      <c r="BG625" s="1" t="str">
        <f t="shared" si="854"/>
        <v>000000000000003062</v>
      </c>
      <c r="BH625" s="1">
        <f>VLOOKUP($AB625,[3]SAP!$AN$4:$AU$7387,4,0)</f>
        <v>2026</v>
      </c>
      <c r="BI625" s="1" t="str">
        <f>VLOOKUP($AB625,[3]SAP!$AN$4:$AU$7387,5,0)</f>
        <v>2026-PRL1-50667</v>
      </c>
      <c r="BJ625" s="1" t="str">
        <f>VLOOKUP($AB625,[3]SAP!$AN$4:$AU$7387,6,0)</f>
        <v>#</v>
      </c>
      <c r="BK625" s="1" t="str">
        <f>VLOOKUP($AB625,[3]SAP!$AN$4:$AU$7387,7,0)</f>
        <v>#</v>
      </c>
      <c r="BL625" s="1" t="str">
        <f>VLOOKUP($AB625,[3]SAP!$AN$4:$AU$7387,8,0)</f>
        <v>#</v>
      </c>
      <c r="BM625" s="1">
        <f t="shared" si="855"/>
        <v>1.0000000000000002</v>
      </c>
      <c r="BN625" s="1">
        <v>1</v>
      </c>
      <c r="BO625" s="16">
        <v>1306.2000000000003</v>
      </c>
      <c r="BP625" s="15">
        <f t="shared" si="856"/>
        <v>1306.2000000000003</v>
      </c>
      <c r="BQ625" s="1">
        <v>1</v>
      </c>
      <c r="BR625" s="1">
        <v>1</v>
      </c>
      <c r="BS625" s="1">
        <v>1</v>
      </c>
      <c r="BT625" s="1">
        <v>1</v>
      </c>
      <c r="BU625" s="1">
        <v>1</v>
      </c>
      <c r="BV625" s="1">
        <v>1</v>
      </c>
      <c r="BW625" s="1">
        <v>1</v>
      </c>
      <c r="BX625" s="1">
        <v>1</v>
      </c>
      <c r="BY625" s="1">
        <v>1</v>
      </c>
    </row>
    <row r="626" spans="1:77" x14ac:dyDescent="0.25">
      <c r="A626" s="12" t="str">
        <f t="shared" si="842"/>
        <v>50170N0044D03215</v>
      </c>
      <c r="B626" s="1">
        <v>10859152</v>
      </c>
      <c r="C626" s="12">
        <v>50170</v>
      </c>
      <c r="D626" s="1" t="s">
        <v>2900</v>
      </c>
      <c r="E626" s="1" t="s">
        <v>2901</v>
      </c>
      <c r="F626" s="1" t="s">
        <v>2902</v>
      </c>
      <c r="G626" s="1">
        <v>3069</v>
      </c>
      <c r="H626" s="1" t="s">
        <v>2903</v>
      </c>
      <c r="I626" s="1">
        <v>1</v>
      </c>
      <c r="J626" s="15">
        <v>7470.92</v>
      </c>
      <c r="K626" s="1">
        <v>0.4</v>
      </c>
      <c r="L626" s="15">
        <v>522.48</v>
      </c>
      <c r="M626" s="1">
        <v>7993.4</v>
      </c>
      <c r="N626" s="1"/>
      <c r="O626" s="12" t="str">
        <f>VLOOKUP(C626,'[1]minu seosed mai'!$E$3:$F$784,2,0)</f>
        <v>Perearst Iðtvan Koso OÜ</v>
      </c>
      <c r="P626" s="12" t="str">
        <f>VLOOKUP(A626,'[2]minu seosed mai'!$A$3:$A$784,1,0)</f>
        <v>50170N0044D03215</v>
      </c>
      <c r="Q626" s="12"/>
      <c r="R626" s="12" t="str">
        <f>VLOOKUP(H626,'[2]minu seosed mai'!$B$3:$F$784,5,0)</f>
        <v>Perearst Iðtvan Koso OÜ</v>
      </c>
      <c r="S626" s="12" t="s">
        <v>2904</v>
      </c>
      <c r="T626" s="12" t="s">
        <v>2905</v>
      </c>
      <c r="U626" s="12"/>
      <c r="V626" s="12" t="s">
        <v>2904</v>
      </c>
      <c r="X626" s="16">
        <f t="shared" si="843"/>
        <v>7470.92</v>
      </c>
      <c r="Y626" s="1" t="str">
        <f t="shared" si="844"/>
        <v>N0044</v>
      </c>
      <c r="Z626" s="1" t="str">
        <f t="shared" si="845"/>
        <v>D03215</v>
      </c>
      <c r="AB626" s="1">
        <f t="shared" si="846"/>
        <v>50170</v>
      </c>
      <c r="AC626" s="1" t="str">
        <f t="shared" si="846"/>
        <v>Perearst Ištvan Koso OÜ</v>
      </c>
      <c r="AD626" s="1">
        <f>VLOOKUP(G626,[2]abi!$A$2:$C$4,2,0)</f>
        <v>71200022</v>
      </c>
      <c r="AF626" s="1" t="str">
        <f t="shared" si="847"/>
        <v>000000000000003069</v>
      </c>
      <c r="AG626" s="1">
        <f>VLOOKUP($AB626,[3]SAP!AN$4:AU$7387,4,0)</f>
        <v>2026</v>
      </c>
      <c r="AH626" s="1" t="str">
        <f>VLOOKUP($AB626,[3]SAP!$AN$4:$AU$7387,5,0)</f>
        <v>2026-PRL1-50170</v>
      </c>
      <c r="AI626" s="1">
        <f>VLOOKUP($AB626,[3]SAP!$AN$4:$AU$7387,6,0)</f>
        <v>1</v>
      </c>
      <c r="AJ626" s="1" t="str">
        <f>VLOOKUP($AB626,[3]SAP!$AN$4:$AU$7387,7,0)</f>
        <v>TK066</v>
      </c>
      <c r="AK626" s="1" t="str">
        <f>VLOOKUP($AB626,[3]SAP!$AN$4:$AU$7387,8,0)</f>
        <v>#</v>
      </c>
      <c r="AL626" s="1">
        <f t="shared" si="848"/>
        <v>1</v>
      </c>
      <c r="AM626" s="1">
        <v>1</v>
      </c>
      <c r="AN626" s="16">
        <f t="shared" si="849"/>
        <v>7470.92</v>
      </c>
      <c r="AO626" s="16">
        <f t="shared" si="850"/>
        <v>7470.92</v>
      </c>
      <c r="AP626" s="1">
        <v>1</v>
      </c>
      <c r="AQ626" s="1">
        <v>1</v>
      </c>
      <c r="AR626" s="1">
        <v>1</v>
      </c>
      <c r="AS626" s="1">
        <v>1</v>
      </c>
      <c r="AT626" s="1">
        <v>1</v>
      </c>
      <c r="AU626" s="1">
        <v>1</v>
      </c>
      <c r="AV626" s="1">
        <v>1</v>
      </c>
      <c r="AW626" s="1">
        <v>1</v>
      </c>
      <c r="AX626" s="1">
        <v>1</v>
      </c>
      <c r="AZ626" s="1" t="str">
        <f t="shared" si="851"/>
        <v>N0044</v>
      </c>
      <c r="BA626" s="1" t="str">
        <f t="shared" si="852"/>
        <v>D03215</v>
      </c>
      <c r="BB626" s="1" t="str">
        <f t="shared" si="852"/>
        <v>IŠTVAN KOSO</v>
      </c>
      <c r="BC626" s="1">
        <f t="shared" si="853"/>
        <v>50170</v>
      </c>
      <c r="BE626" s="1">
        <v>71200013</v>
      </c>
      <c r="BG626" s="1" t="str">
        <f t="shared" si="854"/>
        <v>000000000000003062</v>
      </c>
      <c r="BH626" s="1">
        <f>VLOOKUP($AB626,[3]SAP!$AN$4:$AU$7387,4,0)</f>
        <v>2026</v>
      </c>
      <c r="BI626" s="1" t="str">
        <f>VLOOKUP($AB626,[3]SAP!$AN$4:$AU$7387,5,0)</f>
        <v>2026-PRL1-50170</v>
      </c>
      <c r="BJ626" s="1">
        <f>VLOOKUP($AB626,[3]SAP!$AN$4:$AU$7387,6,0)</f>
        <v>1</v>
      </c>
      <c r="BK626" s="1" t="str">
        <f>VLOOKUP($AB626,[3]SAP!$AN$4:$AU$7387,7,0)</f>
        <v>TK066</v>
      </c>
      <c r="BL626" s="1" t="str">
        <f>VLOOKUP($AB626,[3]SAP!$AN$4:$AU$7387,8,0)</f>
        <v>#</v>
      </c>
      <c r="BM626" s="1">
        <f t="shared" si="855"/>
        <v>0.4</v>
      </c>
      <c r="BN626" s="1">
        <v>1</v>
      </c>
      <c r="BO626" s="16">
        <v>1306.2000000000003</v>
      </c>
      <c r="BP626" s="15">
        <f t="shared" si="856"/>
        <v>522.48</v>
      </c>
      <c r="BQ626" s="1">
        <v>1</v>
      </c>
      <c r="BR626" s="1">
        <v>1</v>
      </c>
      <c r="BS626" s="1">
        <v>1</v>
      </c>
      <c r="BT626" s="1">
        <v>1</v>
      </c>
      <c r="BU626" s="1">
        <v>1</v>
      </c>
      <c r="BV626" s="1">
        <v>1</v>
      </c>
      <c r="BW626" s="1">
        <v>1</v>
      </c>
      <c r="BX626" s="1">
        <v>1</v>
      </c>
      <c r="BY626" s="1">
        <v>1</v>
      </c>
    </row>
    <row r="627" spans="1:77" x14ac:dyDescent="0.25">
      <c r="A627" s="12" t="str">
        <f t="shared" si="842"/>
        <v>51015N0859D08905</v>
      </c>
      <c r="B627" s="1">
        <v>16827606</v>
      </c>
      <c r="C627" s="12">
        <v>51015</v>
      </c>
      <c r="D627" s="1" t="s">
        <v>2906</v>
      </c>
      <c r="E627" s="1" t="s">
        <v>2907</v>
      </c>
      <c r="F627" s="1" t="s">
        <v>2908</v>
      </c>
      <c r="G627" s="1">
        <v>3061</v>
      </c>
      <c r="H627" s="1" t="s">
        <v>2909</v>
      </c>
      <c r="I627" s="1">
        <v>1</v>
      </c>
      <c r="J627" s="15">
        <v>5965.98</v>
      </c>
      <c r="K627" s="1">
        <v>0.4</v>
      </c>
      <c r="L627" s="15">
        <v>522.48</v>
      </c>
      <c r="M627" s="1">
        <v>6488.4599999999991</v>
      </c>
      <c r="N627" s="1"/>
      <c r="O627" s="12" t="str">
        <f>VLOOKUP(C627,'[1]minu seosed mai'!$E$3:$F$784,2,0)</f>
        <v>Perearst Ivi Sonn OÜ</v>
      </c>
      <c r="P627" s="12" t="str">
        <f>VLOOKUP(A627,'[2]minu seosed mai'!$A$3:$A$784,1,0)</f>
        <v>51015N0859D08905</v>
      </c>
      <c r="Q627" s="12"/>
      <c r="R627" s="12" t="str">
        <f>VLOOKUP(H627,'[2]minu seosed mai'!$B$3:$F$784,5,0)</f>
        <v>Perearst Ivi Sonn OÜ</v>
      </c>
      <c r="S627" s="12" t="s">
        <v>2906</v>
      </c>
      <c r="T627" s="12" t="s">
        <v>2910</v>
      </c>
      <c r="U627" s="12"/>
      <c r="V627" s="12" t="s">
        <v>2906</v>
      </c>
      <c r="X627" s="16">
        <f t="shared" si="843"/>
        <v>5965.98</v>
      </c>
      <c r="Y627" s="1" t="str">
        <f t="shared" si="844"/>
        <v>N0859</v>
      </c>
      <c r="Z627" s="1" t="str">
        <f t="shared" si="845"/>
        <v>D08905</v>
      </c>
      <c r="AB627" s="1">
        <f t="shared" si="846"/>
        <v>51015</v>
      </c>
      <c r="AC627" s="1" t="str">
        <f t="shared" si="846"/>
        <v>Perearst Ivi Sonn OÜ</v>
      </c>
      <c r="AD627" s="1">
        <f>VLOOKUP(G627,[2]abi!$A$2:$C$4,2,0)</f>
        <v>71200012</v>
      </c>
      <c r="AF627" s="1" t="str">
        <f t="shared" si="847"/>
        <v>000000000000003061</v>
      </c>
      <c r="AG627" s="1">
        <f>VLOOKUP($AB627,[3]SAP!AN$4:AU$7387,4,0)</f>
        <v>2026</v>
      </c>
      <c r="AH627" s="1" t="str">
        <f>VLOOKUP($AB627,[3]SAP!$AN$4:$AU$7387,5,0)</f>
        <v>2026-PRL1-51015</v>
      </c>
      <c r="AI627" s="1" t="str">
        <f>VLOOKUP($AB627,[3]SAP!$AN$4:$AU$7387,6,0)</f>
        <v>#</v>
      </c>
      <c r="AJ627" s="1" t="str">
        <f>VLOOKUP($AB627,[3]SAP!$AN$4:$AU$7387,7,0)</f>
        <v>#</v>
      </c>
      <c r="AK627" s="1" t="str">
        <f>VLOOKUP($AB627,[3]SAP!$AN$4:$AU$7387,8,0)</f>
        <v>#</v>
      </c>
      <c r="AL627" s="1">
        <f t="shared" si="848"/>
        <v>1</v>
      </c>
      <c r="AM627" s="1">
        <v>1</v>
      </c>
      <c r="AN627" s="16">
        <f t="shared" si="849"/>
        <v>5965.98</v>
      </c>
      <c r="AO627" s="16">
        <f t="shared" si="850"/>
        <v>5965.98</v>
      </c>
      <c r="AP627" s="1">
        <v>1</v>
      </c>
      <c r="AQ627" s="1">
        <v>1</v>
      </c>
      <c r="AR627" s="1">
        <v>1</v>
      </c>
      <c r="AS627" s="1">
        <v>1</v>
      </c>
      <c r="AT627" s="1">
        <v>1</v>
      </c>
      <c r="AU627" s="1">
        <v>1</v>
      </c>
      <c r="AV627" s="1">
        <v>1</v>
      </c>
      <c r="AW627" s="1">
        <v>1</v>
      </c>
      <c r="AX627" s="1">
        <v>1</v>
      </c>
      <c r="AZ627" s="1" t="str">
        <f t="shared" si="851"/>
        <v>N0859</v>
      </c>
      <c r="BA627" s="1" t="str">
        <f t="shared" si="852"/>
        <v>D08905</v>
      </c>
      <c r="BB627" s="1" t="str">
        <f t="shared" si="852"/>
        <v>IVI SONN</v>
      </c>
      <c r="BC627" s="1">
        <f t="shared" si="853"/>
        <v>51015</v>
      </c>
      <c r="BE627" s="1">
        <v>71200013</v>
      </c>
      <c r="BG627" s="1" t="str">
        <f t="shared" si="854"/>
        <v>000000000000003062</v>
      </c>
      <c r="BH627" s="1">
        <f>VLOOKUP($AB627,[3]SAP!$AN$4:$AU$7387,4,0)</f>
        <v>2026</v>
      </c>
      <c r="BI627" s="1" t="str">
        <f>VLOOKUP($AB627,[3]SAP!$AN$4:$AU$7387,5,0)</f>
        <v>2026-PRL1-51015</v>
      </c>
      <c r="BJ627" s="1" t="str">
        <f>VLOOKUP($AB627,[3]SAP!$AN$4:$AU$7387,6,0)</f>
        <v>#</v>
      </c>
      <c r="BK627" s="1" t="str">
        <f>VLOOKUP($AB627,[3]SAP!$AN$4:$AU$7387,7,0)</f>
        <v>#</v>
      </c>
      <c r="BL627" s="1" t="str">
        <f>VLOOKUP($AB627,[3]SAP!$AN$4:$AU$7387,8,0)</f>
        <v>#</v>
      </c>
      <c r="BM627" s="1">
        <f t="shared" si="855"/>
        <v>0.4</v>
      </c>
      <c r="BN627" s="1">
        <v>1</v>
      </c>
      <c r="BO627" s="16">
        <v>1306.2000000000003</v>
      </c>
      <c r="BP627" s="15">
        <f t="shared" si="856"/>
        <v>522.48</v>
      </c>
      <c r="BQ627" s="1">
        <v>1</v>
      </c>
      <c r="BR627" s="1">
        <v>1</v>
      </c>
      <c r="BS627" s="1">
        <v>1</v>
      </c>
      <c r="BT627" s="1">
        <v>1</v>
      </c>
      <c r="BU627" s="1">
        <v>1</v>
      </c>
      <c r="BV627" s="1">
        <v>1</v>
      </c>
      <c r="BW627" s="1">
        <v>1</v>
      </c>
      <c r="BX627" s="1">
        <v>1</v>
      </c>
      <c r="BY627" s="1">
        <v>1</v>
      </c>
    </row>
    <row r="628" spans="1:77" x14ac:dyDescent="0.25">
      <c r="A628" s="12" t="str">
        <f t="shared" si="796"/>
        <v>508183069D02915</v>
      </c>
      <c r="B628" s="1">
        <v>14218323</v>
      </c>
      <c r="C628" s="12">
        <v>50818</v>
      </c>
      <c r="D628" s="1" t="s">
        <v>2911</v>
      </c>
      <c r="E628" s="1" t="s">
        <v>2912</v>
      </c>
      <c r="F628" s="1" t="s">
        <v>2913</v>
      </c>
      <c r="G628" s="1">
        <v>3069</v>
      </c>
      <c r="H628" s="1" t="s">
        <v>2914</v>
      </c>
      <c r="I628" s="1">
        <v>0</v>
      </c>
      <c r="J628" s="17">
        <v>0</v>
      </c>
      <c r="L628" s="1">
        <v>0</v>
      </c>
      <c r="M628" s="1">
        <v>0</v>
      </c>
      <c r="N628" s="1"/>
      <c r="O628" s="12" t="str">
        <f>VLOOKUP(C628,'[1]minu seosed mai'!$E$3:$F$784,2,0)</f>
        <v>Perearst Jane Ott OÜ</v>
      </c>
      <c r="P628" s="12" t="e">
        <f>VLOOKUP(A628,'[1]minu seosed mai'!$A$3:$A$784,1,0)</f>
        <v>#N/A</v>
      </c>
      <c r="Q628" s="12"/>
      <c r="R628" s="12" t="str">
        <f>VLOOKUP(H628,'[2]minu seosed mai'!$B$3:$F$784,5,0)</f>
        <v>Perearst Jane Ott OÜ</v>
      </c>
      <c r="S628" s="12" t="s">
        <v>2911</v>
      </c>
      <c r="T628" s="12" t="s">
        <v>2915</v>
      </c>
      <c r="U628" s="12"/>
      <c r="V628" s="12" t="s">
        <v>2911</v>
      </c>
    </row>
    <row r="629" spans="1:77" x14ac:dyDescent="0.25">
      <c r="A629" s="12" t="str">
        <f t="shared" si="796"/>
        <v>510003069D08364</v>
      </c>
      <c r="B629" s="1">
        <v>17085236</v>
      </c>
      <c r="C629" s="12">
        <v>51000</v>
      </c>
      <c r="D629" s="1" t="s">
        <v>2916</v>
      </c>
      <c r="E629" s="1" t="s">
        <v>2917</v>
      </c>
      <c r="F629" s="1" t="s">
        <v>2918</v>
      </c>
      <c r="G629" s="1">
        <v>3069</v>
      </c>
      <c r="H629" s="1" t="s">
        <v>2919</v>
      </c>
      <c r="I629" s="1">
        <v>0</v>
      </c>
      <c r="J629" s="17">
        <v>0</v>
      </c>
      <c r="L629" s="1">
        <v>0</v>
      </c>
      <c r="M629" s="1">
        <v>0</v>
      </c>
      <c r="N629" s="1"/>
      <c r="O629" s="12" t="str">
        <f>VLOOKUP(C629,'[1]minu seosed mai'!$E$3:$F$784,2,0)</f>
        <v>Perearst Julia Järveküla OÜ</v>
      </c>
      <c r="P629" s="12" t="e">
        <f>VLOOKUP(A629,'[1]minu seosed mai'!$A$3:$A$784,1,0)</f>
        <v>#N/A</v>
      </c>
      <c r="Q629" s="12"/>
      <c r="R629" s="12" t="str">
        <f>VLOOKUP(H629,'[2]minu seosed mai'!$B$3:$F$784,5,0)</f>
        <v>Perearst Julia Järveküla OÜ</v>
      </c>
      <c r="S629" s="12" t="s">
        <v>2916</v>
      </c>
      <c r="T629" s="12" t="s">
        <v>2920</v>
      </c>
      <c r="U629" s="12"/>
      <c r="V629" s="12" t="s">
        <v>2916</v>
      </c>
    </row>
    <row r="630" spans="1:77" x14ac:dyDescent="0.25">
      <c r="A630" s="12" t="str">
        <f t="shared" si="796"/>
        <v>510003069D08364</v>
      </c>
      <c r="B630" s="1">
        <v>17085236</v>
      </c>
      <c r="C630" s="12">
        <v>51000</v>
      </c>
      <c r="D630" s="1" t="s">
        <v>2916</v>
      </c>
      <c r="E630" s="1" t="s">
        <v>2917</v>
      </c>
      <c r="F630" s="1" t="s">
        <v>2918</v>
      </c>
      <c r="G630" s="1">
        <v>3069</v>
      </c>
      <c r="H630" s="1" t="s">
        <v>2921</v>
      </c>
      <c r="I630" s="1">
        <v>0</v>
      </c>
      <c r="J630" s="17">
        <v>0</v>
      </c>
      <c r="L630" s="1">
        <v>0</v>
      </c>
      <c r="M630" s="1">
        <v>0</v>
      </c>
      <c r="N630" s="1"/>
      <c r="O630" s="12" t="str">
        <f>VLOOKUP(C630,'[1]minu seosed mai'!$E$3:$F$784,2,0)</f>
        <v>Perearst Julia Järveküla OÜ</v>
      </c>
      <c r="P630" s="12" t="e">
        <f>VLOOKUP(A630,'[1]minu seosed mai'!$A$3:$A$784,1,0)</f>
        <v>#N/A</v>
      </c>
      <c r="Q630" s="12"/>
      <c r="R630" s="12" t="str">
        <f>VLOOKUP(H630,'[2]minu seosed mai'!$B$3:$F$784,5,0)</f>
        <v>Perearst Julia Järveküla OÜ</v>
      </c>
      <c r="S630" s="12" t="s">
        <v>2916</v>
      </c>
      <c r="T630" s="12" t="s">
        <v>2922</v>
      </c>
      <c r="U630" s="12"/>
      <c r="V630" s="12" t="s">
        <v>2916</v>
      </c>
    </row>
    <row r="631" spans="1:77" x14ac:dyDescent="0.25">
      <c r="A631" s="12" t="str">
        <f t="shared" si="796"/>
        <v>508683069D07640</v>
      </c>
      <c r="B631" s="1">
        <v>11907335</v>
      </c>
      <c r="C631" s="12">
        <v>50868</v>
      </c>
      <c r="D631" s="1" t="s">
        <v>2923</v>
      </c>
      <c r="E631" s="1" t="s">
        <v>2924</v>
      </c>
      <c r="F631" s="1" t="s">
        <v>2925</v>
      </c>
      <c r="G631" s="1">
        <v>3069</v>
      </c>
      <c r="H631" s="1" t="s">
        <v>2926</v>
      </c>
      <c r="I631" s="1">
        <v>0</v>
      </c>
      <c r="J631" s="17">
        <v>0</v>
      </c>
      <c r="L631" s="1">
        <v>0</v>
      </c>
      <c r="M631" s="1">
        <v>0</v>
      </c>
      <c r="N631" s="1"/>
      <c r="O631" s="12" t="str">
        <f>VLOOKUP(C631,'[1]minu seosed mai'!$E$3:$F$784,2,0)</f>
        <v>Perearst Juri Kadatski OÜ</v>
      </c>
      <c r="P631" s="12" t="e">
        <f>VLOOKUP(A631,'[1]minu seosed mai'!$A$3:$A$784,1,0)</f>
        <v>#N/A</v>
      </c>
      <c r="Q631" s="12"/>
      <c r="R631" s="12" t="str">
        <f>VLOOKUP(H631,'[2]minu seosed mai'!$B$3:$F$784,5,0)</f>
        <v>Perearst Juri Kadatski OÜ</v>
      </c>
      <c r="S631" s="12" t="s">
        <v>2923</v>
      </c>
      <c r="T631" s="12" t="s">
        <v>2927</v>
      </c>
      <c r="U631" s="12"/>
      <c r="V631" s="12" t="s">
        <v>2923</v>
      </c>
    </row>
    <row r="632" spans="1:77" x14ac:dyDescent="0.25">
      <c r="A632" s="12" t="str">
        <f t="shared" si="796"/>
        <v>508453069D01595</v>
      </c>
      <c r="B632" s="1">
        <v>14513364</v>
      </c>
      <c r="C632" s="12">
        <v>50845</v>
      </c>
      <c r="D632" s="1" t="s">
        <v>2928</v>
      </c>
      <c r="E632" s="1" t="s">
        <v>2929</v>
      </c>
      <c r="F632" s="1" t="s">
        <v>2930</v>
      </c>
      <c r="G632" s="1">
        <v>3069</v>
      </c>
      <c r="H632" s="1" t="s">
        <v>2931</v>
      </c>
      <c r="I632" s="1">
        <v>0</v>
      </c>
      <c r="J632" s="17">
        <v>0</v>
      </c>
      <c r="L632" s="1">
        <v>0</v>
      </c>
      <c r="M632" s="1">
        <v>0</v>
      </c>
      <c r="N632" s="1"/>
      <c r="O632" s="12" t="str">
        <f>VLOOKUP(C632,'[1]minu seosed mai'!$E$3:$F$784,2,0)</f>
        <v>Perearst Kairi Rohtla OÜ</v>
      </c>
      <c r="P632" s="12" t="e">
        <f>VLOOKUP(A632,'[1]minu seosed mai'!$A$3:$A$784,1,0)</f>
        <v>#N/A</v>
      </c>
      <c r="Q632" s="12"/>
      <c r="R632" s="12" t="str">
        <f>VLOOKUP(H632,'[2]minu seosed mai'!$B$3:$F$784,5,0)</f>
        <v>Perearst Kairi Rohtla OÜ</v>
      </c>
      <c r="S632" s="12" t="s">
        <v>2928</v>
      </c>
      <c r="T632" s="12" t="s">
        <v>2932</v>
      </c>
      <c r="U632" s="12"/>
      <c r="V632" s="12" t="s">
        <v>2928</v>
      </c>
    </row>
    <row r="633" spans="1:77" x14ac:dyDescent="0.25">
      <c r="A633" s="12" t="str">
        <f t="shared" si="796"/>
        <v>508453069D07854</v>
      </c>
      <c r="B633" s="1">
        <v>14513364</v>
      </c>
      <c r="C633" s="12">
        <v>50845</v>
      </c>
      <c r="D633" s="1" t="s">
        <v>2928</v>
      </c>
      <c r="E633" s="1" t="s">
        <v>2933</v>
      </c>
      <c r="F633" s="1" t="s">
        <v>2934</v>
      </c>
      <c r="G633" s="1">
        <v>3069</v>
      </c>
      <c r="H633" s="1" t="s">
        <v>2935</v>
      </c>
      <c r="I633" s="1">
        <v>0</v>
      </c>
      <c r="J633" s="17">
        <v>0</v>
      </c>
      <c r="L633" s="1">
        <v>0</v>
      </c>
      <c r="M633" s="1">
        <v>0</v>
      </c>
      <c r="N633" s="1"/>
      <c r="O633" s="12" t="str">
        <f>VLOOKUP(C633,'[1]minu seosed mai'!$E$3:$F$784,2,0)</f>
        <v>Perearst Kairi Rohtla OÜ</v>
      </c>
      <c r="P633" s="12" t="e">
        <f>VLOOKUP(A633,'[1]minu seosed mai'!$A$3:$A$784,1,0)</f>
        <v>#N/A</v>
      </c>
      <c r="Q633" s="12"/>
      <c r="R633" s="12" t="str">
        <f>VLOOKUP(H633,'[2]minu seosed mai'!$B$3:$F$784,5,0)</f>
        <v>Perearst Kairi Rohtla OÜ</v>
      </c>
      <c r="S633" s="12" t="s">
        <v>2928</v>
      </c>
      <c r="T633" s="12" t="s">
        <v>2936</v>
      </c>
      <c r="U633" s="12"/>
      <c r="V633" s="12" t="s">
        <v>2928</v>
      </c>
    </row>
    <row r="634" spans="1:77" x14ac:dyDescent="0.25">
      <c r="A634" s="12" t="str">
        <f>C634&amp;H634&amp;E634</f>
        <v>50717N0640D06391</v>
      </c>
      <c r="B634" s="1">
        <v>12280246</v>
      </c>
      <c r="C634" s="12">
        <v>50717</v>
      </c>
      <c r="D634" s="1" t="s">
        <v>2937</v>
      </c>
      <c r="E634" s="1" t="s">
        <v>2938</v>
      </c>
      <c r="F634" s="1" t="s">
        <v>2939</v>
      </c>
      <c r="G634" s="1">
        <v>3069</v>
      </c>
      <c r="H634" s="1" t="s">
        <v>2940</v>
      </c>
      <c r="I634" s="1">
        <v>1</v>
      </c>
      <c r="J634" s="15">
        <v>7470.92</v>
      </c>
      <c r="K634" s="1">
        <v>0.2</v>
      </c>
      <c r="L634" s="15">
        <v>261.24</v>
      </c>
      <c r="M634" s="1">
        <v>7732.16</v>
      </c>
      <c r="N634" s="1"/>
      <c r="O634" s="12" t="str">
        <f>VLOOKUP(C634,'[1]minu seosed mai'!$E$3:$F$784,2,0)</f>
        <v>Perearst Kaja Torm OÜ</v>
      </c>
      <c r="P634" s="12" t="str">
        <f>VLOOKUP(A634,'[2]minu seosed mai'!$A$3:$A$784,1,0)</f>
        <v>50717N0640D06391</v>
      </c>
      <c r="Q634" s="12"/>
      <c r="R634" s="12" t="str">
        <f>VLOOKUP(H634,'[2]minu seosed mai'!$B$3:$F$784,5,0)</f>
        <v>Perearst Kaja Torm OÜ</v>
      </c>
      <c r="S634" s="12" t="s">
        <v>2937</v>
      </c>
      <c r="T634" s="12" t="s">
        <v>2941</v>
      </c>
      <c r="U634" s="12"/>
      <c r="V634" s="12" t="s">
        <v>2937</v>
      </c>
      <c r="X634" s="16">
        <f>J634/I634</f>
        <v>7470.92</v>
      </c>
      <c r="Y634" s="1" t="str">
        <f>H634</f>
        <v>N0640</v>
      </c>
      <c r="Z634" s="1" t="str">
        <f>E634</f>
        <v>D06391</v>
      </c>
      <c r="AB634" s="1">
        <f>C634</f>
        <v>50717</v>
      </c>
      <c r="AC634" s="1" t="str">
        <f>D634</f>
        <v>Perearst Kaja Torm OÜ</v>
      </c>
      <c r="AD634" s="1">
        <f>VLOOKUP(G634,[2]abi!$A$2:$C$4,2,0)</f>
        <v>71200022</v>
      </c>
      <c r="AF634" s="1" t="str">
        <f>$AF$1&amp;G634</f>
        <v>000000000000003069</v>
      </c>
      <c r="AG634" s="1">
        <f>VLOOKUP($AB634,[3]SAP!AN$4:AU$7387,4,0)</f>
        <v>2026</v>
      </c>
      <c r="AH634" s="1" t="str">
        <f>VLOOKUP($AB634,[3]SAP!$AN$4:$AU$7387,5,0)</f>
        <v>2026-PRL1-50717</v>
      </c>
      <c r="AI634" s="1" t="str">
        <f>VLOOKUP($AB634,[3]SAP!$AN$4:$AU$7387,6,0)</f>
        <v>#</v>
      </c>
      <c r="AJ634" s="1" t="str">
        <f>VLOOKUP($AB634,[3]SAP!$AN$4:$AU$7387,7,0)</f>
        <v>#</v>
      </c>
      <c r="AK634" s="1" t="str">
        <f>VLOOKUP($AB634,[3]SAP!$AN$4:$AU$7387,8,0)</f>
        <v>#</v>
      </c>
      <c r="AL634" s="1">
        <f>I634</f>
        <v>1</v>
      </c>
      <c r="AM634" s="1">
        <v>1</v>
      </c>
      <c r="AN634" s="16">
        <f>X634</f>
        <v>7470.92</v>
      </c>
      <c r="AO634" s="16">
        <f t="shared" ref="AO634" si="857">J634</f>
        <v>7470.92</v>
      </c>
      <c r="AP634" s="1">
        <v>1</v>
      </c>
      <c r="AQ634" s="1">
        <v>1</v>
      </c>
      <c r="AR634" s="1">
        <v>1</v>
      </c>
      <c r="AS634" s="1">
        <v>1</v>
      </c>
      <c r="AT634" s="1">
        <v>1</v>
      </c>
      <c r="AU634" s="1">
        <v>1</v>
      </c>
      <c r="AV634" s="1">
        <v>1</v>
      </c>
      <c r="AW634" s="1">
        <v>1</v>
      </c>
      <c r="AX634" s="1">
        <v>1</v>
      </c>
      <c r="AZ634" s="1" t="str">
        <f>H634</f>
        <v>N0640</v>
      </c>
      <c r="BA634" s="1" t="str">
        <f>E634</f>
        <v>D06391</v>
      </c>
      <c r="BB634" s="1" t="str">
        <f>F634</f>
        <v>KAJA TORM</v>
      </c>
      <c r="BC634" s="1">
        <f>C634</f>
        <v>50717</v>
      </c>
      <c r="BE634" s="1">
        <v>71200013</v>
      </c>
      <c r="BG634" s="1" t="str">
        <f>$BG$1&amp;3062</f>
        <v>000000000000003062</v>
      </c>
      <c r="BH634" s="1">
        <f>VLOOKUP($AB634,[3]SAP!$AN$4:$AU$7387,4,0)</f>
        <v>2026</v>
      </c>
      <c r="BI634" s="1" t="str">
        <f>VLOOKUP($AB634,[3]SAP!$AN$4:$AU$7387,5,0)</f>
        <v>2026-PRL1-50717</v>
      </c>
      <c r="BJ634" s="1" t="str">
        <f>VLOOKUP($AB634,[3]SAP!$AN$4:$AU$7387,6,0)</f>
        <v>#</v>
      </c>
      <c r="BK634" s="1" t="str">
        <f>VLOOKUP($AB634,[3]SAP!$AN$4:$AU$7387,7,0)</f>
        <v>#</v>
      </c>
      <c r="BL634" s="1" t="str">
        <f>VLOOKUP($AB634,[3]SAP!$AN$4:$AU$7387,8,0)</f>
        <v>#</v>
      </c>
      <c r="BM634" s="1">
        <f>K634</f>
        <v>0.2</v>
      </c>
      <c r="BN634" s="1">
        <v>1</v>
      </c>
      <c r="BO634" s="16">
        <v>1306.2000000000003</v>
      </c>
      <c r="BP634" s="15">
        <f>L634</f>
        <v>261.24</v>
      </c>
      <c r="BQ634" s="1">
        <v>1</v>
      </c>
      <c r="BR634" s="1">
        <v>1</v>
      </c>
      <c r="BS634" s="1">
        <v>1</v>
      </c>
      <c r="BT634" s="1">
        <v>1</v>
      </c>
      <c r="BU634" s="1">
        <v>1</v>
      </c>
      <c r="BV634" s="1">
        <v>1</v>
      </c>
      <c r="BW634" s="1">
        <v>1</v>
      </c>
      <c r="BX634" s="1">
        <v>1</v>
      </c>
      <c r="BY634" s="1">
        <v>1</v>
      </c>
    </row>
    <row r="635" spans="1:77" x14ac:dyDescent="0.25">
      <c r="A635" s="12" t="str">
        <f t="shared" si="796"/>
        <v>508013069D07192</v>
      </c>
      <c r="B635" s="1">
        <v>12848422</v>
      </c>
      <c r="C635" s="12">
        <v>50801</v>
      </c>
      <c r="D635" s="1" t="s">
        <v>2942</v>
      </c>
      <c r="E635" s="1" t="s">
        <v>2943</v>
      </c>
      <c r="F635" s="1" t="s">
        <v>2944</v>
      </c>
      <c r="G635" s="1">
        <v>3069</v>
      </c>
      <c r="H635" s="1" t="s">
        <v>2945</v>
      </c>
      <c r="I635" s="1">
        <v>0</v>
      </c>
      <c r="J635" s="17">
        <v>0</v>
      </c>
      <c r="L635" s="1">
        <v>0</v>
      </c>
      <c r="M635" s="1">
        <v>0</v>
      </c>
      <c r="N635" s="1"/>
      <c r="O635" s="12" t="str">
        <f>VLOOKUP(C635,'[1]minu seosed mai'!$E$3:$F$784,2,0)</f>
        <v>Perearst Kaja Õunapuu OÜ</v>
      </c>
      <c r="P635" s="12" t="e">
        <f>VLOOKUP(A635,'[1]minu seosed mai'!$A$3:$A$784,1,0)</f>
        <v>#N/A</v>
      </c>
      <c r="Q635" s="12"/>
      <c r="R635" s="12" t="str">
        <f>VLOOKUP(H635,'[2]minu seosed mai'!$B$3:$F$784,5,0)</f>
        <v>Perearst Kaja Õunapuu OÜ</v>
      </c>
      <c r="S635" s="12" t="s">
        <v>2942</v>
      </c>
      <c r="T635" s="12" t="s">
        <v>2946</v>
      </c>
      <c r="U635" s="12"/>
      <c r="V635" s="12" t="s">
        <v>2942</v>
      </c>
    </row>
    <row r="636" spans="1:77" x14ac:dyDescent="0.25">
      <c r="A636" s="12" t="str">
        <f t="shared" ref="A636:A641" si="858">C636&amp;H636&amp;E636</f>
        <v>50915N0360D07065</v>
      </c>
      <c r="B636" s="1">
        <v>16363744</v>
      </c>
      <c r="C636" s="12">
        <v>50915</v>
      </c>
      <c r="D636" s="1" t="s">
        <v>2947</v>
      </c>
      <c r="E636" s="1" t="s">
        <v>2948</v>
      </c>
      <c r="F636" s="1" t="s">
        <v>2949</v>
      </c>
      <c r="G636" s="1">
        <v>3069</v>
      </c>
      <c r="H636" s="1" t="s">
        <v>2950</v>
      </c>
      <c r="I636" s="1">
        <v>1</v>
      </c>
      <c r="J636" s="15">
        <v>7470.92</v>
      </c>
      <c r="K636" s="1">
        <v>0.4</v>
      </c>
      <c r="L636" s="15">
        <v>522.48</v>
      </c>
      <c r="M636" s="1">
        <v>7993.4</v>
      </c>
      <c r="N636" s="1"/>
      <c r="O636" s="12" t="str">
        <f>VLOOKUP(C636,'[1]minu seosed mai'!$E$3:$F$784,2,0)</f>
        <v>Perearst Kristel Uustamm OÜ</v>
      </c>
      <c r="P636" s="12" t="str">
        <f>VLOOKUP(A636,'[2]minu seosed mai'!$A$3:$A$784,1,0)</f>
        <v>50915N0360D07065</v>
      </c>
      <c r="Q636" s="12"/>
      <c r="R636" s="12" t="str">
        <f>VLOOKUP(H636,'[2]minu seosed mai'!$B$3:$F$784,5,0)</f>
        <v>Perearst Kristel Uustamm OÜ</v>
      </c>
      <c r="S636" s="12" t="s">
        <v>2947</v>
      </c>
      <c r="T636" s="12" t="s">
        <v>2951</v>
      </c>
      <c r="U636" s="12"/>
      <c r="V636" s="12" t="s">
        <v>2947</v>
      </c>
      <c r="X636" s="16">
        <f t="shared" ref="X636:X641" si="859">J636/I636</f>
        <v>7470.92</v>
      </c>
      <c r="Y636" s="1" t="str">
        <f t="shared" ref="Y636:Y641" si="860">H636</f>
        <v>N0360</v>
      </c>
      <c r="Z636" s="1" t="str">
        <f t="shared" ref="Z636:Z641" si="861">E636</f>
        <v>D07065</v>
      </c>
      <c r="AB636" s="1">
        <f t="shared" ref="AB636:AC641" si="862">C636</f>
        <v>50915</v>
      </c>
      <c r="AC636" s="1" t="str">
        <f t="shared" si="862"/>
        <v>Perearst Kristel Uustamm OÜ</v>
      </c>
      <c r="AD636" s="1">
        <f>VLOOKUP(G636,[2]abi!$A$2:$C$4,2,0)</f>
        <v>71200022</v>
      </c>
      <c r="AF636" s="1" t="str">
        <f t="shared" ref="AF636:AF641" si="863">$AF$1&amp;G636</f>
        <v>000000000000003069</v>
      </c>
      <c r="AG636" s="1">
        <f>VLOOKUP($AB636,[3]SAP!AN$4:AU$7387,4,0)</f>
        <v>2026</v>
      </c>
      <c r="AH636" s="1" t="str">
        <f>VLOOKUP($AB636,[3]SAP!$AN$4:$AU$7387,5,0)</f>
        <v>2026-PRL1-50915</v>
      </c>
      <c r="AI636" s="1" t="str">
        <f>VLOOKUP($AB636,[3]SAP!$AN$4:$AU$7387,6,0)</f>
        <v>#</v>
      </c>
      <c r="AJ636" s="1" t="str">
        <f>VLOOKUP($AB636,[3]SAP!$AN$4:$AU$7387,7,0)</f>
        <v>#</v>
      </c>
      <c r="AK636" s="1" t="str">
        <f>VLOOKUP($AB636,[3]SAP!$AN$4:$AU$7387,8,0)</f>
        <v>#</v>
      </c>
      <c r="AL636" s="1">
        <f t="shared" ref="AL636:AL641" si="864">I636</f>
        <v>1</v>
      </c>
      <c r="AM636" s="1">
        <v>1</v>
      </c>
      <c r="AN636" s="16">
        <f t="shared" ref="AN636:AN641" si="865">X636</f>
        <v>7470.92</v>
      </c>
      <c r="AO636" s="16">
        <f t="shared" ref="AO636:AO641" si="866">J636</f>
        <v>7470.92</v>
      </c>
      <c r="AP636" s="1">
        <v>1</v>
      </c>
      <c r="AQ636" s="1">
        <v>1</v>
      </c>
      <c r="AR636" s="1">
        <v>1</v>
      </c>
      <c r="AS636" s="1">
        <v>1</v>
      </c>
      <c r="AT636" s="1">
        <v>1</v>
      </c>
      <c r="AU636" s="1">
        <v>1</v>
      </c>
      <c r="AV636" s="1">
        <v>1</v>
      </c>
      <c r="AW636" s="1">
        <v>1</v>
      </c>
      <c r="AX636" s="1">
        <v>1</v>
      </c>
      <c r="AZ636" s="1" t="str">
        <f t="shared" ref="AZ636:AZ641" si="867">H636</f>
        <v>N0360</v>
      </c>
      <c r="BA636" s="1" t="str">
        <f t="shared" ref="BA636:BB641" si="868">E636</f>
        <v>D07065</v>
      </c>
      <c r="BB636" s="1" t="str">
        <f t="shared" si="868"/>
        <v>KRISTEL UUSTAMM</v>
      </c>
      <c r="BC636" s="1">
        <f t="shared" ref="BC636:BC641" si="869">C636</f>
        <v>50915</v>
      </c>
      <c r="BE636" s="1">
        <v>71200013</v>
      </c>
      <c r="BG636" s="1" t="str">
        <f t="shared" ref="BG636:BG641" si="870">$BG$1&amp;3062</f>
        <v>000000000000003062</v>
      </c>
      <c r="BH636" s="1">
        <f>VLOOKUP($AB636,[3]SAP!$AN$4:$AU$7387,4,0)</f>
        <v>2026</v>
      </c>
      <c r="BI636" s="1" t="str">
        <f>VLOOKUP($AB636,[3]SAP!$AN$4:$AU$7387,5,0)</f>
        <v>2026-PRL1-50915</v>
      </c>
      <c r="BJ636" s="1" t="str">
        <f>VLOOKUP($AB636,[3]SAP!$AN$4:$AU$7387,6,0)</f>
        <v>#</v>
      </c>
      <c r="BK636" s="1" t="str">
        <f>VLOOKUP($AB636,[3]SAP!$AN$4:$AU$7387,7,0)</f>
        <v>#</v>
      </c>
      <c r="BL636" s="1" t="str">
        <f>VLOOKUP($AB636,[3]SAP!$AN$4:$AU$7387,8,0)</f>
        <v>#</v>
      </c>
      <c r="BM636" s="1">
        <f t="shared" ref="BM636:BM641" si="871">K636</f>
        <v>0.4</v>
      </c>
      <c r="BN636" s="1">
        <v>1</v>
      </c>
      <c r="BO636" s="16">
        <v>1306.2000000000003</v>
      </c>
      <c r="BP636" s="15">
        <f t="shared" ref="BP636:BP641" si="872">L636</f>
        <v>522.48</v>
      </c>
      <c r="BQ636" s="1">
        <v>1</v>
      </c>
      <c r="BR636" s="1">
        <v>1</v>
      </c>
      <c r="BS636" s="1">
        <v>1</v>
      </c>
      <c r="BT636" s="1">
        <v>1</v>
      </c>
      <c r="BU636" s="1">
        <v>1</v>
      </c>
      <c r="BV636" s="1">
        <v>1</v>
      </c>
      <c r="BW636" s="1">
        <v>1</v>
      </c>
      <c r="BX636" s="1">
        <v>1</v>
      </c>
      <c r="BY636" s="1">
        <v>1</v>
      </c>
    </row>
    <row r="637" spans="1:77" x14ac:dyDescent="0.25">
      <c r="A637" s="12" t="str">
        <f t="shared" si="858"/>
        <v>50905N0724D01733</v>
      </c>
      <c r="B637" s="1">
        <v>16349590</v>
      </c>
      <c r="C637" s="12">
        <v>50905</v>
      </c>
      <c r="D637" s="1" t="s">
        <v>2952</v>
      </c>
      <c r="E637" s="1" t="s">
        <v>2953</v>
      </c>
      <c r="F637" s="1" t="s">
        <v>2954</v>
      </c>
      <c r="G637" s="1">
        <v>3069</v>
      </c>
      <c r="H637" s="1" t="s">
        <v>2955</v>
      </c>
      <c r="I637" s="1">
        <v>1</v>
      </c>
      <c r="J637" s="15">
        <v>7470.92</v>
      </c>
      <c r="K637" s="1">
        <v>0.70000000000000007</v>
      </c>
      <c r="L637" s="15">
        <v>914.34000000000015</v>
      </c>
      <c r="M637" s="1">
        <v>8385.26</v>
      </c>
      <c r="N637" s="1"/>
      <c r="O637" s="12" t="str">
        <f>VLOOKUP(C637,'[1]minu seosed mai'!$E$3:$F$784,2,0)</f>
        <v>Perearst Kristina Kesküla OÜ</v>
      </c>
      <c r="P637" s="12" t="str">
        <f>VLOOKUP(A637,'[2]minu seosed mai'!$A$3:$A$784,1,0)</f>
        <v>50905N0724D01733</v>
      </c>
      <c r="Q637" s="12"/>
      <c r="R637" s="12" t="str">
        <f>VLOOKUP(H637,'[2]minu seosed mai'!$B$3:$F$784,5,0)</f>
        <v>Perearst Kristina Kesküla OÜ</v>
      </c>
      <c r="S637" s="12" t="s">
        <v>2952</v>
      </c>
      <c r="T637" s="12" t="s">
        <v>2956</v>
      </c>
      <c r="U637" s="12"/>
      <c r="V637" s="12" t="s">
        <v>2952</v>
      </c>
      <c r="X637" s="16">
        <f t="shared" si="859"/>
        <v>7470.92</v>
      </c>
      <c r="Y637" s="1" t="str">
        <f t="shared" si="860"/>
        <v>N0724</v>
      </c>
      <c r="Z637" s="1" t="str">
        <f t="shared" si="861"/>
        <v>D01733</v>
      </c>
      <c r="AB637" s="1">
        <f t="shared" si="862"/>
        <v>50905</v>
      </c>
      <c r="AC637" s="1" t="str">
        <f t="shared" si="862"/>
        <v>Perearst Kristina Kesküla OÜ</v>
      </c>
      <c r="AD637" s="1">
        <f>VLOOKUP(G637,[2]abi!$A$2:$C$4,2,0)</f>
        <v>71200022</v>
      </c>
      <c r="AF637" s="1" t="str">
        <f t="shared" si="863"/>
        <v>000000000000003069</v>
      </c>
      <c r="AG637" s="1">
        <f>VLOOKUP($AB637,[3]SAP!AN$4:AU$7387,4,0)</f>
        <v>2026</v>
      </c>
      <c r="AH637" s="1" t="str">
        <f>VLOOKUP($AB637,[3]SAP!$AN$4:$AU$7387,5,0)</f>
        <v>2026-PRL1-50905</v>
      </c>
      <c r="AI637" s="1" t="str">
        <f>VLOOKUP($AB637,[3]SAP!$AN$4:$AU$7387,6,0)</f>
        <v>#</v>
      </c>
      <c r="AJ637" s="1" t="str">
        <f>VLOOKUP($AB637,[3]SAP!$AN$4:$AU$7387,7,0)</f>
        <v>#</v>
      </c>
      <c r="AK637" s="1" t="str">
        <f>VLOOKUP($AB637,[3]SAP!$AN$4:$AU$7387,8,0)</f>
        <v>#</v>
      </c>
      <c r="AL637" s="1">
        <f t="shared" si="864"/>
        <v>1</v>
      </c>
      <c r="AM637" s="1">
        <v>1</v>
      </c>
      <c r="AN637" s="16">
        <f t="shared" si="865"/>
        <v>7470.92</v>
      </c>
      <c r="AO637" s="16">
        <f t="shared" si="866"/>
        <v>7470.92</v>
      </c>
      <c r="AP637" s="1">
        <v>1</v>
      </c>
      <c r="AQ637" s="1">
        <v>1</v>
      </c>
      <c r="AR637" s="1">
        <v>1</v>
      </c>
      <c r="AS637" s="1">
        <v>1</v>
      </c>
      <c r="AT637" s="1">
        <v>1</v>
      </c>
      <c r="AU637" s="1">
        <v>1</v>
      </c>
      <c r="AV637" s="1">
        <v>1</v>
      </c>
      <c r="AW637" s="1">
        <v>1</v>
      </c>
      <c r="AX637" s="1">
        <v>1</v>
      </c>
      <c r="AZ637" s="1" t="str">
        <f t="shared" si="867"/>
        <v>N0724</v>
      </c>
      <c r="BA637" s="1" t="str">
        <f t="shared" si="868"/>
        <v>D01733</v>
      </c>
      <c r="BB637" s="1" t="str">
        <f t="shared" si="868"/>
        <v>KRISTINA KESKÜLA</v>
      </c>
      <c r="BC637" s="1">
        <f t="shared" si="869"/>
        <v>50905</v>
      </c>
      <c r="BE637" s="1">
        <v>71200013</v>
      </c>
      <c r="BG637" s="1" t="str">
        <f t="shared" si="870"/>
        <v>000000000000003062</v>
      </c>
      <c r="BH637" s="1">
        <f>VLOOKUP($AB637,[3]SAP!$AN$4:$AU$7387,4,0)</f>
        <v>2026</v>
      </c>
      <c r="BI637" s="1" t="str">
        <f>VLOOKUP($AB637,[3]SAP!$AN$4:$AU$7387,5,0)</f>
        <v>2026-PRL1-50905</v>
      </c>
      <c r="BJ637" s="1" t="str">
        <f>VLOOKUP($AB637,[3]SAP!$AN$4:$AU$7387,6,0)</f>
        <v>#</v>
      </c>
      <c r="BK637" s="1" t="str">
        <f>VLOOKUP($AB637,[3]SAP!$AN$4:$AU$7387,7,0)</f>
        <v>#</v>
      </c>
      <c r="BL637" s="1" t="str">
        <f>VLOOKUP($AB637,[3]SAP!$AN$4:$AU$7387,8,0)</f>
        <v>#</v>
      </c>
      <c r="BM637" s="1">
        <f t="shared" si="871"/>
        <v>0.70000000000000007</v>
      </c>
      <c r="BN637" s="1">
        <v>1</v>
      </c>
      <c r="BO637" s="16">
        <v>1306.2000000000003</v>
      </c>
      <c r="BP637" s="15">
        <f t="shared" si="872"/>
        <v>914.34000000000015</v>
      </c>
      <c r="BQ637" s="1">
        <v>1</v>
      </c>
      <c r="BR637" s="1">
        <v>1</v>
      </c>
      <c r="BS637" s="1">
        <v>1</v>
      </c>
      <c r="BT637" s="1">
        <v>1</v>
      </c>
      <c r="BU637" s="1">
        <v>1</v>
      </c>
      <c r="BV637" s="1">
        <v>1</v>
      </c>
      <c r="BW637" s="1">
        <v>1</v>
      </c>
      <c r="BX637" s="1">
        <v>1</v>
      </c>
      <c r="BY637" s="1">
        <v>1</v>
      </c>
    </row>
    <row r="638" spans="1:77" x14ac:dyDescent="0.25">
      <c r="A638" s="12" t="str">
        <f t="shared" si="858"/>
        <v>50097N0278D02805</v>
      </c>
      <c r="B638" s="1">
        <v>10745126</v>
      </c>
      <c r="C638" s="12">
        <v>50097</v>
      </c>
      <c r="D638" s="1" t="s">
        <v>2957</v>
      </c>
      <c r="E638" s="1" t="s">
        <v>2958</v>
      </c>
      <c r="F638" s="1" t="s">
        <v>2959</v>
      </c>
      <c r="G638" s="1">
        <v>3069</v>
      </c>
      <c r="H638" s="1" t="s">
        <v>2960</v>
      </c>
      <c r="I638" s="1">
        <v>1</v>
      </c>
      <c r="J638" s="15">
        <v>7470.92</v>
      </c>
      <c r="K638" s="1">
        <v>0.2</v>
      </c>
      <c r="L638" s="15">
        <v>261.24</v>
      </c>
      <c r="M638" s="1">
        <v>7732.16</v>
      </c>
      <c r="N638" s="1"/>
      <c r="O638" s="12" t="str">
        <f>VLOOKUP(C638,'[1]minu seosed mai'!$E$3:$F$784,2,0)</f>
        <v>Perearst Liidia Bodnar OÜ</v>
      </c>
      <c r="P638" s="12" t="str">
        <f>VLOOKUP(A638,'[2]minu seosed mai'!$A$3:$A$784,1,0)</f>
        <v>50097N0278D02805</v>
      </c>
      <c r="Q638" s="12"/>
      <c r="R638" s="12" t="str">
        <f>VLOOKUP(H638,'[2]minu seosed mai'!$B$3:$F$784,5,0)</f>
        <v>Perearst Liidia Bodnar OÜ</v>
      </c>
      <c r="S638" s="12" t="s">
        <v>2957</v>
      </c>
      <c r="T638" s="12" t="s">
        <v>2961</v>
      </c>
      <c r="U638" s="12"/>
      <c r="V638" s="12" t="s">
        <v>2957</v>
      </c>
      <c r="X638" s="16">
        <f t="shared" si="859"/>
        <v>7470.92</v>
      </c>
      <c r="Y638" s="1" t="str">
        <f t="shared" si="860"/>
        <v>N0278</v>
      </c>
      <c r="Z638" s="1" t="str">
        <f t="shared" si="861"/>
        <v>D02805</v>
      </c>
      <c r="AB638" s="1">
        <f t="shared" si="862"/>
        <v>50097</v>
      </c>
      <c r="AC638" s="1" t="str">
        <f t="shared" si="862"/>
        <v>Perearst Liidia Bodnar OÜ</v>
      </c>
      <c r="AD638" s="1">
        <f>VLOOKUP(G638,[2]abi!$A$2:$C$4,2,0)</f>
        <v>71200022</v>
      </c>
      <c r="AF638" s="1" t="str">
        <f t="shared" si="863"/>
        <v>000000000000003069</v>
      </c>
      <c r="AG638" s="1">
        <f>VLOOKUP($AB638,[3]SAP!AN$4:AU$7387,4,0)</f>
        <v>2026</v>
      </c>
      <c r="AH638" s="1" t="str">
        <f>VLOOKUP($AB638,[3]SAP!$AN$4:$AU$7387,5,0)</f>
        <v>2026-PRL1-50097</v>
      </c>
      <c r="AI638" s="1" t="str">
        <f>VLOOKUP($AB638,[3]SAP!$AN$4:$AU$7387,6,0)</f>
        <v>#</v>
      </c>
      <c r="AJ638" s="1" t="str">
        <f>VLOOKUP($AB638,[3]SAP!$AN$4:$AU$7387,7,0)</f>
        <v>#</v>
      </c>
      <c r="AK638" s="1" t="str">
        <f>VLOOKUP($AB638,[3]SAP!$AN$4:$AU$7387,8,0)</f>
        <v>#</v>
      </c>
      <c r="AL638" s="1">
        <f t="shared" si="864"/>
        <v>1</v>
      </c>
      <c r="AM638" s="1">
        <v>1</v>
      </c>
      <c r="AN638" s="16">
        <f t="shared" si="865"/>
        <v>7470.92</v>
      </c>
      <c r="AO638" s="16">
        <f t="shared" si="866"/>
        <v>7470.92</v>
      </c>
      <c r="AP638" s="1">
        <v>1</v>
      </c>
      <c r="AQ638" s="1">
        <v>1</v>
      </c>
      <c r="AR638" s="1">
        <v>1</v>
      </c>
      <c r="AS638" s="1">
        <v>1</v>
      </c>
      <c r="AT638" s="1">
        <v>1</v>
      </c>
      <c r="AU638" s="1">
        <v>1</v>
      </c>
      <c r="AV638" s="1">
        <v>1</v>
      </c>
      <c r="AW638" s="1">
        <v>1</v>
      </c>
      <c r="AX638" s="1">
        <v>1</v>
      </c>
      <c r="AZ638" s="1" t="str">
        <f t="shared" si="867"/>
        <v>N0278</v>
      </c>
      <c r="BA638" s="1" t="str">
        <f t="shared" si="868"/>
        <v>D02805</v>
      </c>
      <c r="BB638" s="1" t="str">
        <f t="shared" si="868"/>
        <v>LIIDIA BODNAR</v>
      </c>
      <c r="BC638" s="1">
        <f t="shared" si="869"/>
        <v>50097</v>
      </c>
      <c r="BE638" s="1">
        <v>71200013</v>
      </c>
      <c r="BG638" s="1" t="str">
        <f t="shared" si="870"/>
        <v>000000000000003062</v>
      </c>
      <c r="BH638" s="1">
        <f>VLOOKUP($AB638,[3]SAP!$AN$4:$AU$7387,4,0)</f>
        <v>2026</v>
      </c>
      <c r="BI638" s="1" t="str">
        <f>VLOOKUP($AB638,[3]SAP!$AN$4:$AU$7387,5,0)</f>
        <v>2026-PRL1-50097</v>
      </c>
      <c r="BJ638" s="1" t="str">
        <f>VLOOKUP($AB638,[3]SAP!$AN$4:$AU$7387,6,0)</f>
        <v>#</v>
      </c>
      <c r="BK638" s="1" t="str">
        <f>VLOOKUP($AB638,[3]SAP!$AN$4:$AU$7387,7,0)</f>
        <v>#</v>
      </c>
      <c r="BL638" s="1" t="str">
        <f>VLOOKUP($AB638,[3]SAP!$AN$4:$AU$7387,8,0)</f>
        <v>#</v>
      </c>
      <c r="BM638" s="1">
        <f t="shared" si="871"/>
        <v>0.2</v>
      </c>
      <c r="BN638" s="1">
        <v>1</v>
      </c>
      <c r="BO638" s="16">
        <v>1306.2000000000003</v>
      </c>
      <c r="BP638" s="15">
        <f t="shared" si="872"/>
        <v>261.24</v>
      </c>
      <c r="BQ638" s="1">
        <v>1</v>
      </c>
      <c r="BR638" s="1">
        <v>1</v>
      </c>
      <c r="BS638" s="1">
        <v>1</v>
      </c>
      <c r="BT638" s="1">
        <v>1</v>
      </c>
      <c r="BU638" s="1">
        <v>1</v>
      </c>
      <c r="BV638" s="1">
        <v>1</v>
      </c>
      <c r="BW638" s="1">
        <v>1</v>
      </c>
      <c r="BX638" s="1">
        <v>1</v>
      </c>
      <c r="BY638" s="1">
        <v>1</v>
      </c>
    </row>
    <row r="639" spans="1:77" x14ac:dyDescent="0.25">
      <c r="A639" s="12" t="str">
        <f t="shared" si="858"/>
        <v>50691N0087D05537</v>
      </c>
      <c r="B639" s="1">
        <v>11958717</v>
      </c>
      <c r="C639" s="12">
        <v>50691</v>
      </c>
      <c r="D639" s="1" t="s">
        <v>2962</v>
      </c>
      <c r="E639" s="1" t="s">
        <v>2963</v>
      </c>
      <c r="F639" s="1" t="s">
        <v>2964</v>
      </c>
      <c r="G639" s="1">
        <v>3069</v>
      </c>
      <c r="H639" s="1" t="s">
        <v>2965</v>
      </c>
      <c r="I639" s="1">
        <v>0.8</v>
      </c>
      <c r="J639" s="15">
        <v>5976.7360000000008</v>
      </c>
      <c r="K639" s="1">
        <v>0.2</v>
      </c>
      <c r="L639" s="15">
        <v>261.24</v>
      </c>
      <c r="M639" s="1">
        <v>6237.9760000000006</v>
      </c>
      <c r="N639" s="1"/>
      <c r="O639" s="12" t="str">
        <f>VLOOKUP(C639,'[1]minu seosed mai'!$E$3:$F$784,2,0)</f>
        <v>Perearst Ljudmila Jakobson OÜ</v>
      </c>
      <c r="P639" s="12" t="str">
        <f>VLOOKUP(A639,'[2]minu seosed mai'!$A$3:$A$784,1,0)</f>
        <v>50691N0087D05537</v>
      </c>
      <c r="Q639" s="12"/>
      <c r="R639" s="12" t="str">
        <f>VLOOKUP(H639,'[2]minu seosed mai'!$B$3:$F$784,5,0)</f>
        <v>Perearst Ljudmila Jakobson OÜ</v>
      </c>
      <c r="S639" s="12" t="s">
        <v>2962</v>
      </c>
      <c r="T639" s="12" t="s">
        <v>2966</v>
      </c>
      <c r="U639" s="12"/>
      <c r="V639" s="12" t="s">
        <v>2962</v>
      </c>
      <c r="X639" s="16">
        <f t="shared" si="859"/>
        <v>7470.920000000001</v>
      </c>
      <c r="Y639" s="1" t="str">
        <f t="shared" si="860"/>
        <v>N0087</v>
      </c>
      <c r="Z639" s="1" t="str">
        <f t="shared" si="861"/>
        <v>D05537</v>
      </c>
      <c r="AB639" s="1">
        <f t="shared" si="862"/>
        <v>50691</v>
      </c>
      <c r="AC639" s="1" t="str">
        <f t="shared" si="862"/>
        <v>Perearst Ljudmila Jakobson OÜ</v>
      </c>
      <c r="AD639" s="1">
        <f>VLOOKUP(G639,[2]abi!$A$2:$C$4,2,0)</f>
        <v>71200022</v>
      </c>
      <c r="AF639" s="1" t="str">
        <f t="shared" si="863"/>
        <v>000000000000003069</v>
      </c>
      <c r="AG639" s="1">
        <f>VLOOKUP($AB639,[3]SAP!AN$4:AU$7387,4,0)</f>
        <v>2026</v>
      </c>
      <c r="AH639" s="1" t="str">
        <f>VLOOKUP($AB639,[3]SAP!$AN$4:$AU$7387,5,0)</f>
        <v>2026-PRL1-50691</v>
      </c>
      <c r="AI639" s="1" t="str">
        <f>VLOOKUP($AB639,[3]SAP!$AN$4:$AU$7387,6,0)</f>
        <v>#</v>
      </c>
      <c r="AJ639" s="1" t="str">
        <f>VLOOKUP($AB639,[3]SAP!$AN$4:$AU$7387,7,0)</f>
        <v>#</v>
      </c>
      <c r="AK639" s="1" t="str">
        <f>VLOOKUP($AB639,[3]SAP!$AN$4:$AU$7387,8,0)</f>
        <v>#</v>
      </c>
      <c r="AL639" s="1">
        <f t="shared" si="864"/>
        <v>0.8</v>
      </c>
      <c r="AM639" s="1">
        <v>1</v>
      </c>
      <c r="AN639" s="16">
        <f t="shared" si="865"/>
        <v>7470.920000000001</v>
      </c>
      <c r="AO639" s="16">
        <f t="shared" si="866"/>
        <v>5976.7360000000008</v>
      </c>
      <c r="AP639" s="1">
        <v>1</v>
      </c>
      <c r="AQ639" s="1">
        <v>1</v>
      </c>
      <c r="AR639" s="1">
        <v>1</v>
      </c>
      <c r="AS639" s="1">
        <v>1</v>
      </c>
      <c r="AT639" s="1">
        <v>1</v>
      </c>
      <c r="AU639" s="1">
        <v>1</v>
      </c>
      <c r="AV639" s="1">
        <v>1</v>
      </c>
      <c r="AW639" s="1">
        <v>1</v>
      </c>
      <c r="AX639" s="1">
        <v>1</v>
      </c>
      <c r="AZ639" s="1" t="str">
        <f t="shared" si="867"/>
        <v>N0087</v>
      </c>
      <c r="BA639" s="1" t="str">
        <f t="shared" si="868"/>
        <v>D05537</v>
      </c>
      <c r="BB639" s="1" t="str">
        <f t="shared" si="868"/>
        <v>LJUDMILA JAKOBSON</v>
      </c>
      <c r="BC639" s="1">
        <f t="shared" si="869"/>
        <v>50691</v>
      </c>
      <c r="BE639" s="1">
        <v>71200013</v>
      </c>
      <c r="BG639" s="1" t="str">
        <f t="shared" si="870"/>
        <v>000000000000003062</v>
      </c>
      <c r="BH639" s="1">
        <f>VLOOKUP($AB639,[3]SAP!$AN$4:$AU$7387,4,0)</f>
        <v>2026</v>
      </c>
      <c r="BI639" s="1" t="str">
        <f>VLOOKUP($AB639,[3]SAP!$AN$4:$AU$7387,5,0)</f>
        <v>2026-PRL1-50691</v>
      </c>
      <c r="BJ639" s="1" t="str">
        <f>VLOOKUP($AB639,[3]SAP!$AN$4:$AU$7387,6,0)</f>
        <v>#</v>
      </c>
      <c r="BK639" s="1" t="str">
        <f>VLOOKUP($AB639,[3]SAP!$AN$4:$AU$7387,7,0)</f>
        <v>#</v>
      </c>
      <c r="BL639" s="1" t="str">
        <f>VLOOKUP($AB639,[3]SAP!$AN$4:$AU$7387,8,0)</f>
        <v>#</v>
      </c>
      <c r="BM639" s="1">
        <f t="shared" si="871"/>
        <v>0.2</v>
      </c>
      <c r="BN639" s="1">
        <v>1</v>
      </c>
      <c r="BO639" s="16">
        <v>1306.2000000000003</v>
      </c>
      <c r="BP639" s="15">
        <f t="shared" si="872"/>
        <v>261.24</v>
      </c>
      <c r="BQ639" s="1">
        <v>1</v>
      </c>
      <c r="BR639" s="1">
        <v>1</v>
      </c>
      <c r="BS639" s="1">
        <v>1</v>
      </c>
      <c r="BT639" s="1">
        <v>1</v>
      </c>
      <c r="BU639" s="1">
        <v>1</v>
      </c>
      <c r="BV639" s="1">
        <v>1</v>
      </c>
      <c r="BW639" s="1">
        <v>1</v>
      </c>
      <c r="BX639" s="1">
        <v>1</v>
      </c>
      <c r="BY639" s="1">
        <v>1</v>
      </c>
    </row>
    <row r="640" spans="1:77" x14ac:dyDescent="0.25">
      <c r="A640" s="12" t="str">
        <f t="shared" si="858"/>
        <v>50593N0148D06312</v>
      </c>
      <c r="B640" s="1">
        <v>11337240</v>
      </c>
      <c r="C640" s="12">
        <v>50593</v>
      </c>
      <c r="D640" s="1" t="s">
        <v>2967</v>
      </c>
      <c r="E640" s="1" t="s">
        <v>2968</v>
      </c>
      <c r="F640" s="1" t="s">
        <v>2969</v>
      </c>
      <c r="G640" s="1">
        <v>3069</v>
      </c>
      <c r="H640" s="1" t="s">
        <v>2970</v>
      </c>
      <c r="I640" s="1">
        <v>1</v>
      </c>
      <c r="J640" s="15">
        <v>7470.92</v>
      </c>
      <c r="K640" s="1">
        <v>0.4</v>
      </c>
      <c r="L640" s="15">
        <v>522.48</v>
      </c>
      <c r="M640" s="1">
        <v>7993.4</v>
      </c>
      <c r="N640" s="1"/>
      <c r="O640" s="12" t="str">
        <f>VLOOKUP(C640,'[1]minu seosed mai'!$E$3:$F$784,2,0)</f>
        <v>Perearst Maimu Pintson OÜ</v>
      </c>
      <c r="P640" s="12" t="str">
        <f>VLOOKUP(A640,'[2]minu seosed mai'!$A$3:$A$784,1,0)</f>
        <v>50593N0148D06312</v>
      </c>
      <c r="Q640" s="12"/>
      <c r="R640" s="12" t="str">
        <f>VLOOKUP(H640,'[2]minu seosed mai'!$B$3:$F$784,5,0)</f>
        <v>Perearst Maimu Pintson OÜ</v>
      </c>
      <c r="S640" s="12" t="s">
        <v>2967</v>
      </c>
      <c r="T640" s="12" t="s">
        <v>2971</v>
      </c>
      <c r="U640" s="12"/>
      <c r="V640" s="12" t="s">
        <v>2967</v>
      </c>
      <c r="X640" s="16">
        <f t="shared" si="859"/>
        <v>7470.92</v>
      </c>
      <c r="Y640" s="1" t="str">
        <f t="shared" si="860"/>
        <v>N0148</v>
      </c>
      <c r="Z640" s="1" t="str">
        <f t="shared" si="861"/>
        <v>D06312</v>
      </c>
      <c r="AB640" s="1">
        <f t="shared" si="862"/>
        <v>50593</v>
      </c>
      <c r="AC640" s="1" t="str">
        <f t="shared" si="862"/>
        <v>Perearst Maimu Pintson OÜ</v>
      </c>
      <c r="AD640" s="1">
        <f>VLOOKUP(G640,[2]abi!$A$2:$C$4,2,0)</f>
        <v>71200022</v>
      </c>
      <c r="AF640" s="1" t="str">
        <f t="shared" si="863"/>
        <v>000000000000003069</v>
      </c>
      <c r="AG640" s="1">
        <f>VLOOKUP($AB640,[3]SAP!AN$4:AU$7387,4,0)</f>
        <v>2026</v>
      </c>
      <c r="AH640" s="1" t="str">
        <f>VLOOKUP($AB640,[3]SAP!$AN$4:$AU$7387,5,0)</f>
        <v>2026-PRL1-50593</v>
      </c>
      <c r="AI640" s="1" t="str">
        <f>VLOOKUP($AB640,[3]SAP!$AN$4:$AU$7387,6,0)</f>
        <v>#</v>
      </c>
      <c r="AJ640" s="1" t="str">
        <f>VLOOKUP($AB640,[3]SAP!$AN$4:$AU$7387,7,0)</f>
        <v>#</v>
      </c>
      <c r="AK640" s="1" t="str">
        <f>VLOOKUP($AB640,[3]SAP!$AN$4:$AU$7387,8,0)</f>
        <v>#</v>
      </c>
      <c r="AL640" s="1">
        <f t="shared" si="864"/>
        <v>1</v>
      </c>
      <c r="AM640" s="1">
        <v>1</v>
      </c>
      <c r="AN640" s="16">
        <f t="shared" si="865"/>
        <v>7470.92</v>
      </c>
      <c r="AO640" s="16">
        <f t="shared" si="866"/>
        <v>7470.92</v>
      </c>
      <c r="AP640" s="1">
        <v>1</v>
      </c>
      <c r="AQ640" s="1">
        <v>1</v>
      </c>
      <c r="AR640" s="1">
        <v>1</v>
      </c>
      <c r="AS640" s="1">
        <v>1</v>
      </c>
      <c r="AT640" s="1">
        <v>1</v>
      </c>
      <c r="AU640" s="1">
        <v>1</v>
      </c>
      <c r="AV640" s="1">
        <v>1</v>
      </c>
      <c r="AW640" s="1">
        <v>1</v>
      </c>
      <c r="AX640" s="1">
        <v>1</v>
      </c>
      <c r="AZ640" s="1" t="str">
        <f t="shared" si="867"/>
        <v>N0148</v>
      </c>
      <c r="BA640" s="1" t="str">
        <f t="shared" si="868"/>
        <v>D06312</v>
      </c>
      <c r="BB640" s="1" t="str">
        <f t="shared" si="868"/>
        <v>MAIMU PINTSON</v>
      </c>
      <c r="BC640" s="1">
        <f t="shared" si="869"/>
        <v>50593</v>
      </c>
      <c r="BE640" s="1">
        <v>71200013</v>
      </c>
      <c r="BG640" s="1" t="str">
        <f t="shared" si="870"/>
        <v>000000000000003062</v>
      </c>
      <c r="BH640" s="1">
        <f>VLOOKUP($AB640,[3]SAP!$AN$4:$AU$7387,4,0)</f>
        <v>2026</v>
      </c>
      <c r="BI640" s="1" t="str">
        <f>VLOOKUP($AB640,[3]SAP!$AN$4:$AU$7387,5,0)</f>
        <v>2026-PRL1-50593</v>
      </c>
      <c r="BJ640" s="1" t="str">
        <f>VLOOKUP($AB640,[3]SAP!$AN$4:$AU$7387,6,0)</f>
        <v>#</v>
      </c>
      <c r="BK640" s="1" t="str">
        <f>VLOOKUP($AB640,[3]SAP!$AN$4:$AU$7387,7,0)</f>
        <v>#</v>
      </c>
      <c r="BL640" s="1" t="str">
        <f>VLOOKUP($AB640,[3]SAP!$AN$4:$AU$7387,8,0)</f>
        <v>#</v>
      </c>
      <c r="BM640" s="1">
        <f t="shared" si="871"/>
        <v>0.4</v>
      </c>
      <c r="BN640" s="1">
        <v>1</v>
      </c>
      <c r="BO640" s="16">
        <v>1306.2000000000003</v>
      </c>
      <c r="BP640" s="15">
        <f t="shared" si="872"/>
        <v>522.48</v>
      </c>
      <c r="BQ640" s="1">
        <v>1</v>
      </c>
      <c r="BR640" s="1">
        <v>1</v>
      </c>
      <c r="BS640" s="1">
        <v>1</v>
      </c>
      <c r="BT640" s="1">
        <v>1</v>
      </c>
      <c r="BU640" s="1">
        <v>1</v>
      </c>
      <c r="BV640" s="1">
        <v>1</v>
      </c>
      <c r="BW640" s="1">
        <v>1</v>
      </c>
      <c r="BX640" s="1">
        <v>1</v>
      </c>
      <c r="BY640" s="1">
        <v>1</v>
      </c>
    </row>
    <row r="641" spans="1:77" x14ac:dyDescent="0.25">
      <c r="A641" s="12" t="str">
        <f t="shared" si="858"/>
        <v>61454N0478D05861</v>
      </c>
      <c r="B641" s="1">
        <v>11090058</v>
      </c>
      <c r="C641" s="12">
        <v>61454</v>
      </c>
      <c r="D641" s="1" t="s">
        <v>2972</v>
      </c>
      <c r="E641" s="1" t="s">
        <v>2973</v>
      </c>
      <c r="F641" s="1" t="s">
        <v>2974</v>
      </c>
      <c r="G641" s="1">
        <v>3069</v>
      </c>
      <c r="H641" s="1" t="s">
        <v>2975</v>
      </c>
      <c r="I641" s="1">
        <v>1</v>
      </c>
      <c r="J641" s="15">
        <v>7470.92</v>
      </c>
      <c r="K641" s="1">
        <v>0.70000000000000007</v>
      </c>
      <c r="L641" s="15">
        <v>914.34000000000015</v>
      </c>
      <c r="M641" s="1">
        <v>8385.26</v>
      </c>
      <c r="N641" s="1"/>
      <c r="O641" s="12" t="str">
        <f>VLOOKUP(C641,'[1]minu seosed mai'!$E$3:$F$784,2,0)</f>
        <v>Perearst Mall Lepiksoo OÜ</v>
      </c>
      <c r="P641" s="12" t="str">
        <f>VLOOKUP(A641,'[2]minu seosed mai'!$A$3:$A$784,1,0)</f>
        <v>61454N0478D05861</v>
      </c>
      <c r="Q641" s="12"/>
      <c r="R641" s="12" t="str">
        <f>VLOOKUP(H641,'[2]minu seosed mai'!$B$3:$F$784,5,0)</f>
        <v>Perearst Mall Lepiksoo OÜ</v>
      </c>
      <c r="S641" s="12" t="s">
        <v>2976</v>
      </c>
      <c r="T641" s="12" t="s">
        <v>2977</v>
      </c>
      <c r="U641" s="12"/>
      <c r="V641" s="12" t="s">
        <v>2976</v>
      </c>
      <c r="X641" s="16">
        <f t="shared" si="859"/>
        <v>7470.92</v>
      </c>
      <c r="Y641" s="1" t="str">
        <f t="shared" si="860"/>
        <v>N0478</v>
      </c>
      <c r="Z641" s="1" t="str">
        <f t="shared" si="861"/>
        <v>D05861</v>
      </c>
      <c r="AB641" s="1">
        <f t="shared" si="862"/>
        <v>61454</v>
      </c>
      <c r="AC641" s="1" t="str">
        <f t="shared" si="862"/>
        <v>Perearst Mall Lepiksoo Osaühing</v>
      </c>
      <c r="AD641" s="1">
        <f>VLOOKUP(G641,[2]abi!$A$2:$C$4,2,0)</f>
        <v>71200022</v>
      </c>
      <c r="AF641" s="1" t="str">
        <f t="shared" si="863"/>
        <v>000000000000003069</v>
      </c>
      <c r="AG641" s="1">
        <f>VLOOKUP($AB641,[3]SAP!AN$4:AU$7387,4,0)</f>
        <v>2026</v>
      </c>
      <c r="AH641" s="1" t="str">
        <f>VLOOKUP($AB641,[3]SAP!$AN$4:$AU$7387,5,0)</f>
        <v>2026-PRL1-61454</v>
      </c>
      <c r="AI641" s="1">
        <f>VLOOKUP($AB641,[3]SAP!$AN$4:$AU$7387,6,0)</f>
        <v>1</v>
      </c>
      <c r="AJ641" s="1" t="str">
        <f>VLOOKUP($AB641,[3]SAP!$AN$4:$AU$7387,7,0)</f>
        <v>TK015</v>
      </c>
      <c r="AK641" s="1" t="str">
        <f>VLOOKUP($AB641,[3]SAP!$AN$4:$AU$7387,8,0)</f>
        <v>#</v>
      </c>
      <c r="AL641" s="1">
        <f t="shared" si="864"/>
        <v>1</v>
      </c>
      <c r="AM641" s="1">
        <v>1</v>
      </c>
      <c r="AN641" s="16">
        <f t="shared" si="865"/>
        <v>7470.92</v>
      </c>
      <c r="AO641" s="16">
        <f t="shared" si="866"/>
        <v>7470.92</v>
      </c>
      <c r="AP641" s="1">
        <v>1</v>
      </c>
      <c r="AQ641" s="1">
        <v>1</v>
      </c>
      <c r="AR641" s="1">
        <v>1</v>
      </c>
      <c r="AS641" s="1">
        <v>1</v>
      </c>
      <c r="AT641" s="1">
        <v>1</v>
      </c>
      <c r="AU641" s="1">
        <v>1</v>
      </c>
      <c r="AV641" s="1">
        <v>1</v>
      </c>
      <c r="AW641" s="1">
        <v>1</v>
      </c>
      <c r="AX641" s="1">
        <v>1</v>
      </c>
      <c r="AZ641" s="1" t="str">
        <f t="shared" si="867"/>
        <v>N0478</v>
      </c>
      <c r="BA641" s="1" t="str">
        <f t="shared" si="868"/>
        <v>D05861</v>
      </c>
      <c r="BB641" s="1" t="str">
        <f t="shared" si="868"/>
        <v>MALL LEPIKSOO</v>
      </c>
      <c r="BC641" s="1">
        <f t="shared" si="869"/>
        <v>61454</v>
      </c>
      <c r="BE641" s="1">
        <v>71200013</v>
      </c>
      <c r="BG641" s="1" t="str">
        <f t="shared" si="870"/>
        <v>000000000000003062</v>
      </c>
      <c r="BH641" s="1">
        <f>VLOOKUP($AB641,[3]SAP!$AN$4:$AU$7387,4,0)</f>
        <v>2026</v>
      </c>
      <c r="BI641" s="1" t="str">
        <f>VLOOKUP($AB641,[3]SAP!$AN$4:$AU$7387,5,0)</f>
        <v>2026-PRL1-61454</v>
      </c>
      <c r="BJ641" s="1">
        <f>VLOOKUP($AB641,[3]SAP!$AN$4:$AU$7387,6,0)</f>
        <v>1</v>
      </c>
      <c r="BK641" s="1" t="str">
        <f>VLOOKUP($AB641,[3]SAP!$AN$4:$AU$7387,7,0)</f>
        <v>TK015</v>
      </c>
      <c r="BL641" s="1" t="str">
        <f>VLOOKUP($AB641,[3]SAP!$AN$4:$AU$7387,8,0)</f>
        <v>#</v>
      </c>
      <c r="BM641" s="1">
        <f t="shared" si="871"/>
        <v>0.70000000000000007</v>
      </c>
      <c r="BN641" s="1">
        <v>1</v>
      </c>
      <c r="BO641" s="16">
        <v>1306.2000000000003</v>
      </c>
      <c r="BP641" s="15">
        <f t="shared" si="872"/>
        <v>914.34000000000015</v>
      </c>
      <c r="BQ641" s="1">
        <v>1</v>
      </c>
      <c r="BR641" s="1">
        <v>1</v>
      </c>
      <c r="BS641" s="1">
        <v>1</v>
      </c>
      <c r="BT641" s="1">
        <v>1</v>
      </c>
      <c r="BU641" s="1">
        <v>1</v>
      </c>
      <c r="BV641" s="1">
        <v>1</v>
      </c>
      <c r="BW641" s="1">
        <v>1</v>
      </c>
      <c r="BX641" s="1">
        <v>1</v>
      </c>
      <c r="BY641" s="1">
        <v>1</v>
      </c>
    </row>
    <row r="642" spans="1:77" x14ac:dyDescent="0.25">
      <c r="A642" s="12" t="str">
        <f t="shared" si="796"/>
        <v>506713061D05243</v>
      </c>
      <c r="B642" s="1">
        <v>11656347</v>
      </c>
      <c r="C642" s="12">
        <v>50671</v>
      </c>
      <c r="D642" s="1" t="s">
        <v>2978</v>
      </c>
      <c r="E642" s="1" t="s">
        <v>2979</v>
      </c>
      <c r="F642" s="1" t="s">
        <v>2980</v>
      </c>
      <c r="G642" s="1">
        <v>3061</v>
      </c>
      <c r="H642" s="1" t="s">
        <v>2981</v>
      </c>
      <c r="I642" s="1">
        <v>0</v>
      </c>
      <c r="J642" s="17">
        <v>0</v>
      </c>
      <c r="L642" s="1">
        <v>0</v>
      </c>
      <c r="M642" s="1">
        <v>0</v>
      </c>
      <c r="N642" s="1"/>
      <c r="O642" s="12" t="str">
        <f>VLOOKUP(C642,'[1]minu seosed mai'!$E$3:$F$784,2,0)</f>
        <v>Perearst Mare Lõunat OÜ</v>
      </c>
      <c r="P642" s="12" t="e">
        <f>VLOOKUP(A642,'[1]minu seosed mai'!$A$3:$A$784,1,0)</f>
        <v>#N/A</v>
      </c>
      <c r="Q642" s="12"/>
      <c r="R642" s="12" t="str">
        <f>VLOOKUP(H642,'[2]minu seosed mai'!$B$3:$F$784,5,0)</f>
        <v>Perearst Mare Lõunat OÜ</v>
      </c>
      <c r="S642" s="12" t="s">
        <v>2978</v>
      </c>
      <c r="T642" s="12" t="s">
        <v>2982</v>
      </c>
      <c r="U642" s="12"/>
      <c r="V642" s="12" t="s">
        <v>2978</v>
      </c>
    </row>
    <row r="643" spans="1:77" x14ac:dyDescent="0.25">
      <c r="A643" s="12" t="str">
        <f t="shared" ref="A643:A655" si="873">C643&amp;H643&amp;E643</f>
        <v>50227N0790D04641</v>
      </c>
      <c r="B643" s="1">
        <v>11568666</v>
      </c>
      <c r="C643" s="12">
        <v>50227</v>
      </c>
      <c r="D643" s="1" t="s">
        <v>2983</v>
      </c>
      <c r="E643" s="1" t="s">
        <v>2984</v>
      </c>
      <c r="F643" s="1" t="s">
        <v>2985</v>
      </c>
      <c r="G643" s="1">
        <v>3069</v>
      </c>
      <c r="H643" s="1" t="s">
        <v>2986</v>
      </c>
      <c r="I643" s="1">
        <v>1</v>
      </c>
      <c r="J643" s="15">
        <v>7470.92</v>
      </c>
      <c r="K643" s="1">
        <v>0.4</v>
      </c>
      <c r="L643" s="15">
        <v>522.48</v>
      </c>
      <c r="M643" s="1">
        <v>7993.4</v>
      </c>
      <c r="N643" s="1"/>
      <c r="O643" s="12" t="str">
        <f>VLOOKUP(C643,'[1]minu seosed mai'!$E$3:$F$784,2,0)</f>
        <v>Perearst Margit Kõivomägi</v>
      </c>
      <c r="P643" s="12" t="str">
        <f>VLOOKUP(A643,'[2]minu seosed mai'!$A$3:$A$784,1,0)</f>
        <v>50227N0790D04641</v>
      </c>
      <c r="Q643" s="12"/>
      <c r="R643" s="12" t="str">
        <f>VLOOKUP(H643,'[2]minu seosed mai'!$B$3:$F$784,5,0)</f>
        <v>Perearst Margit Kõivomägi</v>
      </c>
      <c r="S643" s="12" t="s">
        <v>2983</v>
      </c>
      <c r="T643" s="12" t="s">
        <v>2987</v>
      </c>
      <c r="U643" s="12"/>
      <c r="V643" s="12" t="s">
        <v>2983</v>
      </c>
      <c r="X643" s="16">
        <f t="shared" ref="X643:X655" si="874">J643/I643</f>
        <v>7470.92</v>
      </c>
      <c r="Y643" s="1" t="str">
        <f t="shared" ref="Y643:Y655" si="875">H643</f>
        <v>N0790</v>
      </c>
      <c r="Z643" s="1" t="str">
        <f t="shared" ref="Z643:Z655" si="876">E643</f>
        <v>D04641</v>
      </c>
      <c r="AB643" s="1">
        <f t="shared" ref="AB643:AC655" si="877">C643</f>
        <v>50227</v>
      </c>
      <c r="AC643" s="1" t="str">
        <f t="shared" si="877"/>
        <v>Perearst Margit Kõivomägi</v>
      </c>
      <c r="AD643" s="1">
        <f>VLOOKUP(G643,[2]abi!$A$2:$C$4,2,0)</f>
        <v>71200022</v>
      </c>
      <c r="AF643" s="1" t="str">
        <f t="shared" ref="AF643:AF655" si="878">$AF$1&amp;G643</f>
        <v>000000000000003069</v>
      </c>
      <c r="AG643" s="1">
        <f>VLOOKUP($AB643,[3]SAP!AN$4:AU$7387,4,0)</f>
        <v>2026</v>
      </c>
      <c r="AH643" s="1" t="str">
        <f>VLOOKUP($AB643,[3]SAP!$AN$4:$AU$7387,5,0)</f>
        <v>2026-PRL1-50227</v>
      </c>
      <c r="AI643" s="1">
        <f>VLOOKUP($AB643,[3]SAP!$AN$4:$AU$7387,6,0)</f>
        <v>1</v>
      </c>
      <c r="AJ643" s="1" t="str">
        <f>VLOOKUP($AB643,[3]SAP!$AN$4:$AU$7387,7,0)</f>
        <v>TK063</v>
      </c>
      <c r="AK643" s="1" t="str">
        <f>VLOOKUP($AB643,[3]SAP!$AN$4:$AU$7387,8,0)</f>
        <v>#</v>
      </c>
      <c r="AL643" s="1">
        <f t="shared" ref="AL643:AL655" si="879">I643</f>
        <v>1</v>
      </c>
      <c r="AM643" s="1">
        <v>1</v>
      </c>
      <c r="AN643" s="16">
        <f t="shared" ref="AN643:AN655" si="880">X643</f>
        <v>7470.92</v>
      </c>
      <c r="AO643" s="16">
        <f t="shared" ref="AO643:AO655" si="881">J643</f>
        <v>7470.92</v>
      </c>
      <c r="AP643" s="1">
        <v>1</v>
      </c>
      <c r="AQ643" s="1">
        <v>1</v>
      </c>
      <c r="AR643" s="1">
        <v>1</v>
      </c>
      <c r="AS643" s="1">
        <v>1</v>
      </c>
      <c r="AT643" s="1">
        <v>1</v>
      </c>
      <c r="AU643" s="1">
        <v>1</v>
      </c>
      <c r="AV643" s="1">
        <v>1</v>
      </c>
      <c r="AW643" s="1">
        <v>1</v>
      </c>
      <c r="AX643" s="1">
        <v>1</v>
      </c>
      <c r="AZ643" s="1" t="str">
        <f t="shared" ref="AZ643:AZ655" si="882">H643</f>
        <v>N0790</v>
      </c>
      <c r="BA643" s="1" t="str">
        <f t="shared" ref="BA643:BB655" si="883">E643</f>
        <v>D04641</v>
      </c>
      <c r="BB643" s="1" t="str">
        <f t="shared" si="883"/>
        <v>MARGIT KÕIVOMÄGI</v>
      </c>
      <c r="BC643" s="1">
        <f t="shared" ref="BC643:BC655" si="884">C643</f>
        <v>50227</v>
      </c>
      <c r="BE643" s="1">
        <v>71200013</v>
      </c>
      <c r="BG643" s="1" t="str">
        <f t="shared" ref="BG643:BG655" si="885">$BG$1&amp;3062</f>
        <v>000000000000003062</v>
      </c>
      <c r="BH643" s="1">
        <f>VLOOKUP($AB643,[3]SAP!$AN$4:$AU$7387,4,0)</f>
        <v>2026</v>
      </c>
      <c r="BI643" s="1" t="str">
        <f>VLOOKUP($AB643,[3]SAP!$AN$4:$AU$7387,5,0)</f>
        <v>2026-PRL1-50227</v>
      </c>
      <c r="BJ643" s="1">
        <f>VLOOKUP($AB643,[3]SAP!$AN$4:$AU$7387,6,0)</f>
        <v>1</v>
      </c>
      <c r="BK643" s="1" t="str">
        <f>VLOOKUP($AB643,[3]SAP!$AN$4:$AU$7387,7,0)</f>
        <v>TK063</v>
      </c>
      <c r="BL643" s="1" t="str">
        <f>VLOOKUP($AB643,[3]SAP!$AN$4:$AU$7387,8,0)</f>
        <v>#</v>
      </c>
      <c r="BM643" s="1">
        <f t="shared" ref="BM643:BM655" si="886">K643</f>
        <v>0.4</v>
      </c>
      <c r="BN643" s="1">
        <v>1</v>
      </c>
      <c r="BO643" s="16">
        <v>1306.2000000000003</v>
      </c>
      <c r="BP643" s="15">
        <f t="shared" ref="BP643:BP655" si="887">L643</f>
        <v>522.48</v>
      </c>
      <c r="BQ643" s="1">
        <v>1</v>
      </c>
      <c r="BR643" s="1">
        <v>1</v>
      </c>
      <c r="BS643" s="1">
        <v>1</v>
      </c>
      <c r="BT643" s="1">
        <v>1</v>
      </c>
      <c r="BU643" s="1">
        <v>1</v>
      </c>
      <c r="BV643" s="1">
        <v>1</v>
      </c>
      <c r="BW643" s="1">
        <v>1</v>
      </c>
      <c r="BX643" s="1">
        <v>1</v>
      </c>
      <c r="BY643" s="1">
        <v>1</v>
      </c>
    </row>
    <row r="644" spans="1:77" x14ac:dyDescent="0.25">
      <c r="A644" s="12" t="str">
        <f t="shared" si="873"/>
        <v>50856N0648D06719</v>
      </c>
      <c r="B644" s="1">
        <v>14465062</v>
      </c>
      <c r="C644" s="12">
        <v>50856</v>
      </c>
      <c r="D644" s="1" t="s">
        <v>2988</v>
      </c>
      <c r="E644" s="1" t="s">
        <v>2989</v>
      </c>
      <c r="F644" s="1" t="s">
        <v>2990</v>
      </c>
      <c r="G644" s="1">
        <v>3069</v>
      </c>
      <c r="H644" s="1" t="s">
        <v>2991</v>
      </c>
      <c r="I644" s="1">
        <v>1</v>
      </c>
      <c r="J644" s="15">
        <v>7470.92</v>
      </c>
      <c r="K644" s="1">
        <v>0.2</v>
      </c>
      <c r="L644" s="15">
        <v>261.24</v>
      </c>
      <c r="M644" s="1">
        <v>7732.16</v>
      </c>
      <c r="N644" s="1"/>
      <c r="O644" s="12" t="str">
        <f>VLOOKUP(C644,'[1]minu seosed mai'!$E$3:$F$784,2,0)</f>
        <v>Perearst Margot Tamm OÜ</v>
      </c>
      <c r="P644" s="12" t="str">
        <f>VLOOKUP(A644,'[2]minu seosed mai'!$A$3:$A$784,1,0)</f>
        <v>50856N0648D06719</v>
      </c>
      <c r="Q644" s="12"/>
      <c r="R644" s="12" t="str">
        <f>VLOOKUP(H644,'[2]minu seosed mai'!$B$3:$F$784,5,0)</f>
        <v>Perearst Margot Tamm OÜ</v>
      </c>
      <c r="S644" s="12" t="s">
        <v>2988</v>
      </c>
      <c r="T644" s="12" t="s">
        <v>2992</v>
      </c>
      <c r="U644" s="12"/>
      <c r="V644" s="12" t="s">
        <v>2988</v>
      </c>
      <c r="X644" s="16">
        <f t="shared" si="874"/>
        <v>7470.92</v>
      </c>
      <c r="Y644" s="1" t="str">
        <f t="shared" si="875"/>
        <v>N0648</v>
      </c>
      <c r="Z644" s="1" t="str">
        <f t="shared" si="876"/>
        <v>D06719</v>
      </c>
      <c r="AB644" s="1">
        <f t="shared" si="877"/>
        <v>50856</v>
      </c>
      <c r="AC644" s="1" t="str">
        <f t="shared" si="877"/>
        <v>Perearst Margot Tamm OÜ</v>
      </c>
      <c r="AD644" s="1">
        <f>VLOOKUP(G644,[2]abi!$A$2:$C$4,2,0)</f>
        <v>71200022</v>
      </c>
      <c r="AF644" s="1" t="str">
        <f t="shared" si="878"/>
        <v>000000000000003069</v>
      </c>
      <c r="AG644" s="1">
        <f>VLOOKUP($AB644,[3]SAP!AN$4:AU$7387,4,0)</f>
        <v>2026</v>
      </c>
      <c r="AH644" s="1" t="str">
        <f>VLOOKUP($AB644,[3]SAP!$AN$4:$AU$7387,5,0)</f>
        <v>2026-PRL1-50856</v>
      </c>
      <c r="AI644" s="1">
        <f>VLOOKUP($AB644,[3]SAP!$AN$4:$AU$7387,6,0)</f>
        <v>1</v>
      </c>
      <c r="AJ644" s="1" t="str">
        <f>VLOOKUP($AB644,[3]SAP!$AN$4:$AU$7387,7,0)</f>
        <v>TK080</v>
      </c>
      <c r="AK644" s="1" t="str">
        <f>VLOOKUP($AB644,[3]SAP!$AN$4:$AU$7387,8,0)</f>
        <v>#</v>
      </c>
      <c r="AL644" s="1">
        <f t="shared" si="879"/>
        <v>1</v>
      </c>
      <c r="AM644" s="1">
        <v>1</v>
      </c>
      <c r="AN644" s="16">
        <f t="shared" si="880"/>
        <v>7470.92</v>
      </c>
      <c r="AO644" s="16">
        <f t="shared" si="881"/>
        <v>7470.92</v>
      </c>
      <c r="AP644" s="1">
        <v>1</v>
      </c>
      <c r="AQ644" s="1">
        <v>1</v>
      </c>
      <c r="AR644" s="1">
        <v>1</v>
      </c>
      <c r="AS644" s="1">
        <v>1</v>
      </c>
      <c r="AT644" s="1">
        <v>1</v>
      </c>
      <c r="AU644" s="1">
        <v>1</v>
      </c>
      <c r="AV644" s="1">
        <v>1</v>
      </c>
      <c r="AW644" s="1">
        <v>1</v>
      </c>
      <c r="AX644" s="1">
        <v>1</v>
      </c>
      <c r="AZ644" s="1" t="str">
        <f t="shared" si="882"/>
        <v>N0648</v>
      </c>
      <c r="BA644" s="1" t="str">
        <f t="shared" si="883"/>
        <v>D06719</v>
      </c>
      <c r="BB644" s="1" t="str">
        <f t="shared" si="883"/>
        <v>MARGOT TAMM</v>
      </c>
      <c r="BC644" s="1">
        <f t="shared" si="884"/>
        <v>50856</v>
      </c>
      <c r="BE644" s="1">
        <v>71200013</v>
      </c>
      <c r="BG644" s="1" t="str">
        <f t="shared" si="885"/>
        <v>000000000000003062</v>
      </c>
      <c r="BH644" s="1">
        <f>VLOOKUP($AB644,[3]SAP!$AN$4:$AU$7387,4,0)</f>
        <v>2026</v>
      </c>
      <c r="BI644" s="1" t="str">
        <f>VLOOKUP($AB644,[3]SAP!$AN$4:$AU$7387,5,0)</f>
        <v>2026-PRL1-50856</v>
      </c>
      <c r="BJ644" s="1">
        <f>VLOOKUP($AB644,[3]SAP!$AN$4:$AU$7387,6,0)</f>
        <v>1</v>
      </c>
      <c r="BK644" s="1" t="str">
        <f>VLOOKUP($AB644,[3]SAP!$AN$4:$AU$7387,7,0)</f>
        <v>TK080</v>
      </c>
      <c r="BL644" s="1" t="str">
        <f>VLOOKUP($AB644,[3]SAP!$AN$4:$AU$7387,8,0)</f>
        <v>#</v>
      </c>
      <c r="BM644" s="1">
        <f t="shared" si="886"/>
        <v>0.2</v>
      </c>
      <c r="BN644" s="1">
        <v>1</v>
      </c>
      <c r="BO644" s="16">
        <v>1306.2000000000003</v>
      </c>
      <c r="BP644" s="15">
        <f t="shared" si="887"/>
        <v>261.24</v>
      </c>
      <c r="BQ644" s="1">
        <v>1</v>
      </c>
      <c r="BR644" s="1">
        <v>1</v>
      </c>
      <c r="BS644" s="1">
        <v>1</v>
      </c>
      <c r="BT644" s="1">
        <v>1</v>
      </c>
      <c r="BU644" s="1">
        <v>1</v>
      </c>
      <c r="BV644" s="1">
        <v>1</v>
      </c>
      <c r="BW644" s="1">
        <v>1</v>
      </c>
      <c r="BX644" s="1">
        <v>1</v>
      </c>
      <c r="BY644" s="1">
        <v>1</v>
      </c>
    </row>
    <row r="645" spans="1:77" x14ac:dyDescent="0.25">
      <c r="A645" s="12" t="str">
        <f t="shared" si="873"/>
        <v>50947N0851D04866</v>
      </c>
      <c r="B645" s="1">
        <v>16743536</v>
      </c>
      <c r="C645" s="12">
        <v>50947</v>
      </c>
      <c r="D645" s="1" t="s">
        <v>2993</v>
      </c>
      <c r="E645" s="1" t="s">
        <v>2994</v>
      </c>
      <c r="F645" s="1" t="s">
        <v>2995</v>
      </c>
      <c r="G645" s="1">
        <v>3061</v>
      </c>
      <c r="H645" s="1" t="s">
        <v>2996</v>
      </c>
      <c r="I645" s="1">
        <v>1</v>
      </c>
      <c r="J645" s="15">
        <v>5965.98</v>
      </c>
      <c r="K645" s="1">
        <v>0.70000000000000007</v>
      </c>
      <c r="L645" s="15">
        <v>914.34000000000015</v>
      </c>
      <c r="M645" s="1">
        <v>6880.32</v>
      </c>
      <c r="N645" s="1"/>
      <c r="O645" s="12" t="str">
        <f>VLOOKUP(C645,'[1]minu seosed mai'!$E$3:$F$784,2,0)</f>
        <v>Perearst Mari Virula OÜ</v>
      </c>
      <c r="P645" s="12" t="str">
        <f>VLOOKUP(A645,'[2]minu seosed mai'!$A$3:$A$784,1,0)</f>
        <v>50947N0851D04866</v>
      </c>
      <c r="Q645" s="12"/>
      <c r="R645" s="12" t="str">
        <f>VLOOKUP(H645,'[2]minu seosed mai'!$B$3:$F$784,5,0)</f>
        <v>Perearst Mari Virula OÜ</v>
      </c>
      <c r="S645" s="12" t="s">
        <v>2993</v>
      </c>
      <c r="T645" s="12" t="s">
        <v>2997</v>
      </c>
      <c r="U645" s="12"/>
      <c r="V645" s="12" t="s">
        <v>2993</v>
      </c>
      <c r="X645" s="16">
        <f t="shared" si="874"/>
        <v>5965.98</v>
      </c>
      <c r="Y645" s="1" t="str">
        <f t="shared" si="875"/>
        <v>N0851</v>
      </c>
      <c r="Z645" s="1" t="str">
        <f t="shared" si="876"/>
        <v>D04866</v>
      </c>
      <c r="AB645" s="1">
        <f t="shared" si="877"/>
        <v>50947</v>
      </c>
      <c r="AC645" s="1" t="str">
        <f t="shared" si="877"/>
        <v>Perearst Mari Virula OÜ</v>
      </c>
      <c r="AD645" s="1">
        <f>VLOOKUP(G645,[2]abi!$A$2:$C$4,2,0)</f>
        <v>71200012</v>
      </c>
      <c r="AF645" s="1" t="str">
        <f t="shared" si="878"/>
        <v>000000000000003061</v>
      </c>
      <c r="AG645" s="1">
        <f>VLOOKUP($AB645,[3]SAP!AN$4:AU$7387,4,0)</f>
        <v>2026</v>
      </c>
      <c r="AH645" s="1" t="str">
        <f>VLOOKUP($AB645,[3]SAP!$AN$4:$AU$7387,5,0)</f>
        <v>2026-PRL1-50947</v>
      </c>
      <c r="AI645" s="1">
        <f>VLOOKUP($AB645,[3]SAP!$AN$4:$AU$7387,6,0)</f>
        <v>1</v>
      </c>
      <c r="AJ645" s="1" t="str">
        <f>VLOOKUP($AB645,[3]SAP!$AN$4:$AU$7387,7,0)</f>
        <v>TK061</v>
      </c>
      <c r="AK645" s="1" t="str">
        <f>VLOOKUP($AB645,[3]SAP!$AN$4:$AU$7387,8,0)</f>
        <v>#</v>
      </c>
      <c r="AL645" s="1">
        <f t="shared" si="879"/>
        <v>1</v>
      </c>
      <c r="AM645" s="1">
        <v>1</v>
      </c>
      <c r="AN645" s="16">
        <f t="shared" si="880"/>
        <v>5965.98</v>
      </c>
      <c r="AO645" s="16">
        <f t="shared" si="881"/>
        <v>5965.98</v>
      </c>
      <c r="AP645" s="1">
        <v>1</v>
      </c>
      <c r="AQ645" s="1">
        <v>1</v>
      </c>
      <c r="AR645" s="1">
        <v>1</v>
      </c>
      <c r="AS645" s="1">
        <v>1</v>
      </c>
      <c r="AT645" s="1">
        <v>1</v>
      </c>
      <c r="AU645" s="1">
        <v>1</v>
      </c>
      <c r="AV645" s="1">
        <v>1</v>
      </c>
      <c r="AW645" s="1">
        <v>1</v>
      </c>
      <c r="AX645" s="1">
        <v>1</v>
      </c>
      <c r="AZ645" s="1" t="str">
        <f t="shared" si="882"/>
        <v>N0851</v>
      </c>
      <c r="BA645" s="1" t="str">
        <f t="shared" si="883"/>
        <v>D04866</v>
      </c>
      <c r="BB645" s="1" t="str">
        <f t="shared" si="883"/>
        <v>MARI VIRULA</v>
      </c>
      <c r="BC645" s="1">
        <f t="shared" si="884"/>
        <v>50947</v>
      </c>
      <c r="BE645" s="1">
        <v>71200013</v>
      </c>
      <c r="BG645" s="1" t="str">
        <f t="shared" si="885"/>
        <v>000000000000003062</v>
      </c>
      <c r="BH645" s="1">
        <f>VLOOKUP($AB645,[3]SAP!$AN$4:$AU$7387,4,0)</f>
        <v>2026</v>
      </c>
      <c r="BI645" s="1" t="str">
        <f>VLOOKUP($AB645,[3]SAP!$AN$4:$AU$7387,5,0)</f>
        <v>2026-PRL1-50947</v>
      </c>
      <c r="BJ645" s="1">
        <f>VLOOKUP($AB645,[3]SAP!$AN$4:$AU$7387,6,0)</f>
        <v>1</v>
      </c>
      <c r="BK645" s="1" t="str">
        <f>VLOOKUP($AB645,[3]SAP!$AN$4:$AU$7387,7,0)</f>
        <v>TK061</v>
      </c>
      <c r="BL645" s="1" t="str">
        <f>VLOOKUP($AB645,[3]SAP!$AN$4:$AU$7387,8,0)</f>
        <v>#</v>
      </c>
      <c r="BM645" s="1">
        <f t="shared" si="886"/>
        <v>0.70000000000000007</v>
      </c>
      <c r="BN645" s="1">
        <v>1</v>
      </c>
      <c r="BO645" s="16">
        <v>1306.2000000000003</v>
      </c>
      <c r="BP645" s="15">
        <f t="shared" si="887"/>
        <v>914.34000000000015</v>
      </c>
      <c r="BQ645" s="1">
        <v>1</v>
      </c>
      <c r="BR645" s="1">
        <v>1</v>
      </c>
      <c r="BS645" s="1">
        <v>1</v>
      </c>
      <c r="BT645" s="1">
        <v>1</v>
      </c>
      <c r="BU645" s="1">
        <v>1</v>
      </c>
      <c r="BV645" s="1">
        <v>1</v>
      </c>
      <c r="BW645" s="1">
        <v>1</v>
      </c>
      <c r="BX645" s="1">
        <v>1</v>
      </c>
      <c r="BY645" s="1">
        <v>1</v>
      </c>
    </row>
    <row r="646" spans="1:77" x14ac:dyDescent="0.25">
      <c r="A646" s="12" t="str">
        <f t="shared" si="873"/>
        <v>60405N0410D04532</v>
      </c>
      <c r="B646" s="1">
        <v>10333010</v>
      </c>
      <c r="C646" s="12">
        <v>60405</v>
      </c>
      <c r="D646" s="1" t="s">
        <v>2998</v>
      </c>
      <c r="E646" s="1" t="s">
        <v>2999</v>
      </c>
      <c r="F646" s="1" t="s">
        <v>3000</v>
      </c>
      <c r="G646" s="1">
        <v>3069</v>
      </c>
      <c r="H646" s="1" t="s">
        <v>3001</v>
      </c>
      <c r="I646" s="1">
        <v>1</v>
      </c>
      <c r="J646" s="15">
        <v>7470.92</v>
      </c>
      <c r="K646" s="1">
        <v>0.70000000000000007</v>
      </c>
      <c r="L646" s="15">
        <v>914.34000000000015</v>
      </c>
      <c r="M646" s="1">
        <v>8385.26</v>
      </c>
      <c r="N646" s="1"/>
      <c r="O646" s="12" t="str">
        <f>VLOOKUP(C646,'[1]minu seosed mai'!$E$3:$F$784,2,0)</f>
        <v>Perearst Marika Laar</v>
      </c>
      <c r="P646" s="12" t="str">
        <f>VLOOKUP(A646,'[2]minu seosed mai'!$A$3:$A$784,1,0)</f>
        <v>60405N0410D04532</v>
      </c>
      <c r="Q646" s="12"/>
      <c r="R646" s="12" t="str">
        <f>VLOOKUP(H646,'[2]minu seosed mai'!$B$3:$F$784,5,0)</f>
        <v>Perearst Marika Laar</v>
      </c>
      <c r="S646" s="12" t="s">
        <v>2998</v>
      </c>
      <c r="T646" s="12" t="s">
        <v>3002</v>
      </c>
      <c r="U646" s="12"/>
      <c r="V646" s="12" t="s">
        <v>2998</v>
      </c>
      <c r="X646" s="16">
        <f t="shared" si="874"/>
        <v>7470.92</v>
      </c>
      <c r="Y646" s="1" t="str">
        <f t="shared" si="875"/>
        <v>N0410</v>
      </c>
      <c r="Z646" s="1" t="str">
        <f t="shared" si="876"/>
        <v>D04532</v>
      </c>
      <c r="AB646" s="1">
        <f t="shared" si="877"/>
        <v>60405</v>
      </c>
      <c r="AC646" s="1" t="str">
        <f t="shared" si="877"/>
        <v>Perearst Marika Laar</v>
      </c>
      <c r="AD646" s="1">
        <f>VLOOKUP(G646,[2]abi!$A$2:$C$4,2,0)</f>
        <v>71200022</v>
      </c>
      <c r="AF646" s="1" t="str">
        <f t="shared" si="878"/>
        <v>000000000000003069</v>
      </c>
      <c r="AG646" s="1">
        <f>VLOOKUP($AB646,[3]SAP!AN$4:AU$7387,4,0)</f>
        <v>2026</v>
      </c>
      <c r="AH646" s="1" t="str">
        <f>VLOOKUP($AB646,[3]SAP!$AN$4:$AU$7387,5,0)</f>
        <v>2026-PRL1-60405</v>
      </c>
      <c r="AI646" s="1" t="str">
        <f>VLOOKUP($AB646,[3]SAP!$AN$4:$AU$7387,6,0)</f>
        <v>#</v>
      </c>
      <c r="AJ646" s="1" t="str">
        <f>VLOOKUP($AB646,[3]SAP!$AN$4:$AU$7387,7,0)</f>
        <v>#</v>
      </c>
      <c r="AK646" s="1" t="str">
        <f>VLOOKUP($AB646,[3]SAP!$AN$4:$AU$7387,8,0)</f>
        <v>#</v>
      </c>
      <c r="AL646" s="1">
        <f t="shared" si="879"/>
        <v>1</v>
      </c>
      <c r="AM646" s="1">
        <v>1</v>
      </c>
      <c r="AN646" s="16">
        <f t="shared" si="880"/>
        <v>7470.92</v>
      </c>
      <c r="AO646" s="16">
        <f t="shared" si="881"/>
        <v>7470.92</v>
      </c>
      <c r="AP646" s="1">
        <v>1</v>
      </c>
      <c r="AQ646" s="1">
        <v>1</v>
      </c>
      <c r="AR646" s="1">
        <v>1</v>
      </c>
      <c r="AS646" s="1">
        <v>1</v>
      </c>
      <c r="AT646" s="1">
        <v>1</v>
      </c>
      <c r="AU646" s="1">
        <v>1</v>
      </c>
      <c r="AV646" s="1">
        <v>1</v>
      </c>
      <c r="AW646" s="1">
        <v>1</v>
      </c>
      <c r="AX646" s="1">
        <v>1</v>
      </c>
      <c r="AZ646" s="1" t="str">
        <f t="shared" si="882"/>
        <v>N0410</v>
      </c>
      <c r="BA646" s="1" t="str">
        <f t="shared" si="883"/>
        <v>D04532</v>
      </c>
      <c r="BB646" s="1" t="str">
        <f t="shared" si="883"/>
        <v>MARIKA LAAR</v>
      </c>
      <c r="BC646" s="1">
        <f t="shared" si="884"/>
        <v>60405</v>
      </c>
      <c r="BE646" s="1">
        <v>71200013</v>
      </c>
      <c r="BG646" s="1" t="str">
        <f t="shared" si="885"/>
        <v>000000000000003062</v>
      </c>
      <c r="BH646" s="1">
        <f>VLOOKUP($AB646,[3]SAP!$AN$4:$AU$7387,4,0)</f>
        <v>2026</v>
      </c>
      <c r="BI646" s="1" t="str">
        <f>VLOOKUP($AB646,[3]SAP!$AN$4:$AU$7387,5,0)</f>
        <v>2026-PRL1-60405</v>
      </c>
      <c r="BJ646" s="1" t="str">
        <f>VLOOKUP($AB646,[3]SAP!$AN$4:$AU$7387,6,0)</f>
        <v>#</v>
      </c>
      <c r="BK646" s="1" t="str">
        <f>VLOOKUP($AB646,[3]SAP!$AN$4:$AU$7387,7,0)</f>
        <v>#</v>
      </c>
      <c r="BL646" s="1" t="str">
        <f>VLOOKUP($AB646,[3]SAP!$AN$4:$AU$7387,8,0)</f>
        <v>#</v>
      </c>
      <c r="BM646" s="1">
        <f t="shared" si="886"/>
        <v>0.70000000000000007</v>
      </c>
      <c r="BN646" s="1">
        <v>1</v>
      </c>
      <c r="BO646" s="16">
        <v>1306.2000000000003</v>
      </c>
      <c r="BP646" s="15">
        <f t="shared" si="887"/>
        <v>914.34000000000015</v>
      </c>
      <c r="BQ646" s="1">
        <v>1</v>
      </c>
      <c r="BR646" s="1">
        <v>1</v>
      </c>
      <c r="BS646" s="1">
        <v>1</v>
      </c>
      <c r="BT646" s="1">
        <v>1</v>
      </c>
      <c r="BU646" s="1">
        <v>1</v>
      </c>
      <c r="BV646" s="1">
        <v>1</v>
      </c>
      <c r="BW646" s="1">
        <v>1</v>
      </c>
      <c r="BX646" s="1">
        <v>1</v>
      </c>
      <c r="BY646" s="1">
        <v>1</v>
      </c>
    </row>
    <row r="647" spans="1:77" x14ac:dyDescent="0.25">
      <c r="A647" s="12" t="str">
        <f t="shared" si="873"/>
        <v>60189N0391D06226</v>
      </c>
      <c r="B647" s="1">
        <v>11723440</v>
      </c>
      <c r="C647" s="12">
        <v>60189</v>
      </c>
      <c r="D647" s="1" t="s">
        <v>3003</v>
      </c>
      <c r="E647" s="1" t="s">
        <v>3004</v>
      </c>
      <c r="F647" s="1" t="s">
        <v>3005</v>
      </c>
      <c r="G647" s="1">
        <v>3069</v>
      </c>
      <c r="H647" s="1" t="s">
        <v>3006</v>
      </c>
      <c r="I647" s="1">
        <v>1</v>
      </c>
      <c r="J647" s="15">
        <v>7470.92</v>
      </c>
      <c r="K647" s="1">
        <v>0.4</v>
      </c>
      <c r="L647" s="15">
        <v>522.48</v>
      </c>
      <c r="M647" s="1">
        <v>7993.4</v>
      </c>
      <c r="N647" s="1"/>
      <c r="O647" s="12" t="str">
        <f>VLOOKUP(C647,'[1]minu seosed mai'!$E$3:$F$784,2,0)</f>
        <v>Perearst Marina Simm</v>
      </c>
      <c r="P647" s="12" t="str">
        <f>VLOOKUP(A647,'[2]minu seosed mai'!$A$3:$A$784,1,0)</f>
        <v>60189N0391D06226</v>
      </c>
      <c r="Q647" s="12"/>
      <c r="R647" s="12" t="str">
        <f>VLOOKUP(H647,'[2]minu seosed mai'!$B$3:$F$784,5,0)</f>
        <v>Perearst Marina Simm</v>
      </c>
      <c r="S647" s="12" t="s">
        <v>3003</v>
      </c>
      <c r="T647" s="12" t="s">
        <v>3007</v>
      </c>
      <c r="U647" s="12"/>
      <c r="V647" s="12" t="s">
        <v>3003</v>
      </c>
      <c r="X647" s="16">
        <f t="shared" si="874"/>
        <v>7470.92</v>
      </c>
      <c r="Y647" s="1" t="str">
        <f t="shared" si="875"/>
        <v>N0391</v>
      </c>
      <c r="Z647" s="1" t="str">
        <f t="shared" si="876"/>
        <v>D06226</v>
      </c>
      <c r="AB647" s="1">
        <f t="shared" si="877"/>
        <v>60189</v>
      </c>
      <c r="AC647" s="1" t="str">
        <f t="shared" si="877"/>
        <v>Perearst Marina Simm</v>
      </c>
      <c r="AD647" s="1">
        <f>VLOOKUP(G647,[2]abi!$A$2:$C$4,2,0)</f>
        <v>71200022</v>
      </c>
      <c r="AF647" s="1" t="str">
        <f t="shared" si="878"/>
        <v>000000000000003069</v>
      </c>
      <c r="AG647" s="1">
        <f>VLOOKUP($AB647,[3]SAP!AN$4:AU$7387,4,0)</f>
        <v>2026</v>
      </c>
      <c r="AH647" s="1" t="str">
        <f>VLOOKUP($AB647,[3]SAP!$AN$4:$AU$7387,5,0)</f>
        <v>2026-PRL1-60189</v>
      </c>
      <c r="AI647" s="1" t="str">
        <f>VLOOKUP($AB647,[3]SAP!$AN$4:$AU$7387,6,0)</f>
        <v>#</v>
      </c>
      <c r="AJ647" s="1" t="str">
        <f>VLOOKUP($AB647,[3]SAP!$AN$4:$AU$7387,7,0)</f>
        <v>#</v>
      </c>
      <c r="AK647" s="1" t="str">
        <f>VLOOKUP($AB647,[3]SAP!$AN$4:$AU$7387,8,0)</f>
        <v>#</v>
      </c>
      <c r="AL647" s="1">
        <f t="shared" si="879"/>
        <v>1</v>
      </c>
      <c r="AM647" s="1">
        <v>1</v>
      </c>
      <c r="AN647" s="16">
        <f t="shared" si="880"/>
        <v>7470.92</v>
      </c>
      <c r="AO647" s="16">
        <f t="shared" si="881"/>
        <v>7470.92</v>
      </c>
      <c r="AP647" s="1">
        <v>1</v>
      </c>
      <c r="AQ647" s="1">
        <v>1</v>
      </c>
      <c r="AR647" s="1">
        <v>1</v>
      </c>
      <c r="AS647" s="1">
        <v>1</v>
      </c>
      <c r="AT647" s="1">
        <v>1</v>
      </c>
      <c r="AU647" s="1">
        <v>1</v>
      </c>
      <c r="AV647" s="1">
        <v>1</v>
      </c>
      <c r="AW647" s="1">
        <v>1</v>
      </c>
      <c r="AX647" s="1">
        <v>1</v>
      </c>
      <c r="AZ647" s="1" t="str">
        <f t="shared" si="882"/>
        <v>N0391</v>
      </c>
      <c r="BA647" s="1" t="str">
        <f t="shared" si="883"/>
        <v>D06226</v>
      </c>
      <c r="BB647" s="1" t="str">
        <f t="shared" si="883"/>
        <v>MARINA SIMM</v>
      </c>
      <c r="BC647" s="1">
        <f t="shared" si="884"/>
        <v>60189</v>
      </c>
      <c r="BE647" s="1">
        <v>71200013</v>
      </c>
      <c r="BG647" s="1" t="str">
        <f t="shared" si="885"/>
        <v>000000000000003062</v>
      </c>
      <c r="BH647" s="1">
        <f>VLOOKUP($AB647,[3]SAP!$AN$4:$AU$7387,4,0)</f>
        <v>2026</v>
      </c>
      <c r="BI647" s="1" t="str">
        <f>VLOOKUP($AB647,[3]SAP!$AN$4:$AU$7387,5,0)</f>
        <v>2026-PRL1-60189</v>
      </c>
      <c r="BJ647" s="1" t="str">
        <f>VLOOKUP($AB647,[3]SAP!$AN$4:$AU$7387,6,0)</f>
        <v>#</v>
      </c>
      <c r="BK647" s="1" t="str">
        <f>VLOOKUP($AB647,[3]SAP!$AN$4:$AU$7387,7,0)</f>
        <v>#</v>
      </c>
      <c r="BL647" s="1" t="str">
        <f>VLOOKUP($AB647,[3]SAP!$AN$4:$AU$7387,8,0)</f>
        <v>#</v>
      </c>
      <c r="BM647" s="1">
        <f t="shared" si="886"/>
        <v>0.4</v>
      </c>
      <c r="BN647" s="1">
        <v>1</v>
      </c>
      <c r="BO647" s="16">
        <v>1306.2000000000003</v>
      </c>
      <c r="BP647" s="15">
        <f t="shared" si="887"/>
        <v>522.48</v>
      </c>
      <c r="BQ647" s="1">
        <v>1</v>
      </c>
      <c r="BR647" s="1">
        <v>1</v>
      </c>
      <c r="BS647" s="1">
        <v>1</v>
      </c>
      <c r="BT647" s="1">
        <v>1</v>
      </c>
      <c r="BU647" s="1">
        <v>1</v>
      </c>
      <c r="BV647" s="1">
        <v>1</v>
      </c>
      <c r="BW647" s="1">
        <v>1</v>
      </c>
      <c r="BX647" s="1">
        <v>1</v>
      </c>
      <c r="BY647" s="1">
        <v>1</v>
      </c>
    </row>
    <row r="648" spans="1:77" x14ac:dyDescent="0.25">
      <c r="A648" s="12" t="str">
        <f t="shared" si="873"/>
        <v>50567N0169D05949</v>
      </c>
      <c r="B648" s="1">
        <v>11162504</v>
      </c>
      <c r="C648" s="12">
        <v>50567</v>
      </c>
      <c r="D648" s="1" t="s">
        <v>3008</v>
      </c>
      <c r="E648" s="1" t="s">
        <v>3009</v>
      </c>
      <c r="F648" s="1" t="s">
        <v>3010</v>
      </c>
      <c r="G648" s="1">
        <v>3069</v>
      </c>
      <c r="H648" s="1" t="s">
        <v>3011</v>
      </c>
      <c r="I648" s="1">
        <v>1</v>
      </c>
      <c r="J648" s="15">
        <v>7470.92</v>
      </c>
      <c r="K648" s="1">
        <v>0.4</v>
      </c>
      <c r="L648" s="15">
        <v>522.48</v>
      </c>
      <c r="M648" s="1">
        <v>7993.4</v>
      </c>
      <c r="N648" s="1"/>
      <c r="O648" s="12" t="str">
        <f>VLOOKUP(C648,'[1]minu seosed mai'!$E$3:$F$784,2,0)</f>
        <v>Perearst Marjam Larionova OÜ</v>
      </c>
      <c r="P648" s="12" t="str">
        <f>VLOOKUP(A648,'[2]minu seosed mai'!$A$3:$A$784,1,0)</f>
        <v>50567N0169D05949</v>
      </c>
      <c r="Q648" s="12"/>
      <c r="R648" s="12" t="str">
        <f>VLOOKUP(H648,'[2]minu seosed mai'!$B$3:$F$784,5,0)</f>
        <v>Perearst Marjam Larionova OÜ</v>
      </c>
      <c r="S648" s="12" t="s">
        <v>3008</v>
      </c>
      <c r="T648" s="12" t="s">
        <v>3012</v>
      </c>
      <c r="U648" s="12"/>
      <c r="V648" s="12" t="s">
        <v>3008</v>
      </c>
      <c r="X648" s="16">
        <f t="shared" si="874"/>
        <v>7470.92</v>
      </c>
      <c r="Y648" s="1" t="str">
        <f t="shared" si="875"/>
        <v>N0169</v>
      </c>
      <c r="Z648" s="1" t="str">
        <f t="shared" si="876"/>
        <v>D05949</v>
      </c>
      <c r="AB648" s="1">
        <f t="shared" si="877"/>
        <v>50567</v>
      </c>
      <c r="AC648" s="1" t="str">
        <f t="shared" si="877"/>
        <v>Perearst Marjam Larionova OÜ</v>
      </c>
      <c r="AD648" s="1">
        <f>VLOOKUP(G648,[2]abi!$A$2:$C$4,2,0)</f>
        <v>71200022</v>
      </c>
      <c r="AF648" s="1" t="str">
        <f t="shared" si="878"/>
        <v>000000000000003069</v>
      </c>
      <c r="AG648" s="1">
        <f>VLOOKUP($AB648,[3]SAP!AN$4:AU$7387,4,0)</f>
        <v>2026</v>
      </c>
      <c r="AH648" s="1" t="str">
        <f>VLOOKUP($AB648,[3]SAP!$AN$4:$AU$7387,5,0)</f>
        <v>2026-PRL1-50567</v>
      </c>
      <c r="AI648" s="1" t="str">
        <f>VLOOKUP($AB648,[3]SAP!$AN$4:$AU$7387,6,0)</f>
        <v>#</v>
      </c>
      <c r="AJ648" s="1" t="str">
        <f>VLOOKUP($AB648,[3]SAP!$AN$4:$AU$7387,7,0)</f>
        <v>#</v>
      </c>
      <c r="AK648" s="1" t="str">
        <f>VLOOKUP($AB648,[3]SAP!$AN$4:$AU$7387,8,0)</f>
        <v>#</v>
      </c>
      <c r="AL648" s="1">
        <f t="shared" si="879"/>
        <v>1</v>
      </c>
      <c r="AM648" s="1">
        <v>1</v>
      </c>
      <c r="AN648" s="16">
        <f t="shared" si="880"/>
        <v>7470.92</v>
      </c>
      <c r="AO648" s="16">
        <f t="shared" si="881"/>
        <v>7470.92</v>
      </c>
      <c r="AP648" s="1">
        <v>1</v>
      </c>
      <c r="AQ648" s="1">
        <v>1</v>
      </c>
      <c r="AR648" s="1">
        <v>1</v>
      </c>
      <c r="AS648" s="1">
        <v>1</v>
      </c>
      <c r="AT648" s="1">
        <v>1</v>
      </c>
      <c r="AU648" s="1">
        <v>1</v>
      </c>
      <c r="AV648" s="1">
        <v>1</v>
      </c>
      <c r="AW648" s="1">
        <v>1</v>
      </c>
      <c r="AX648" s="1">
        <v>1</v>
      </c>
      <c r="AZ648" s="1" t="str">
        <f t="shared" si="882"/>
        <v>N0169</v>
      </c>
      <c r="BA648" s="1" t="str">
        <f t="shared" si="883"/>
        <v>D05949</v>
      </c>
      <c r="BB648" s="1" t="str">
        <f t="shared" si="883"/>
        <v>MARJAM LARIONOVA</v>
      </c>
      <c r="BC648" s="1">
        <f t="shared" si="884"/>
        <v>50567</v>
      </c>
      <c r="BE648" s="1">
        <v>71200013</v>
      </c>
      <c r="BG648" s="1" t="str">
        <f t="shared" si="885"/>
        <v>000000000000003062</v>
      </c>
      <c r="BH648" s="1">
        <f>VLOOKUP($AB648,[3]SAP!$AN$4:$AU$7387,4,0)</f>
        <v>2026</v>
      </c>
      <c r="BI648" s="1" t="str">
        <f>VLOOKUP($AB648,[3]SAP!$AN$4:$AU$7387,5,0)</f>
        <v>2026-PRL1-50567</v>
      </c>
      <c r="BJ648" s="1" t="str">
        <f>VLOOKUP($AB648,[3]SAP!$AN$4:$AU$7387,6,0)</f>
        <v>#</v>
      </c>
      <c r="BK648" s="1" t="str">
        <f>VLOOKUP($AB648,[3]SAP!$AN$4:$AU$7387,7,0)</f>
        <v>#</v>
      </c>
      <c r="BL648" s="1" t="str">
        <f>VLOOKUP($AB648,[3]SAP!$AN$4:$AU$7387,8,0)</f>
        <v>#</v>
      </c>
      <c r="BM648" s="1">
        <f t="shared" si="886"/>
        <v>0.4</v>
      </c>
      <c r="BN648" s="1">
        <v>1</v>
      </c>
      <c r="BO648" s="16">
        <v>1306.2000000000003</v>
      </c>
      <c r="BP648" s="15">
        <f t="shared" si="887"/>
        <v>522.48</v>
      </c>
      <c r="BQ648" s="1">
        <v>1</v>
      </c>
      <c r="BR648" s="1">
        <v>1</v>
      </c>
      <c r="BS648" s="1">
        <v>1</v>
      </c>
      <c r="BT648" s="1">
        <v>1</v>
      </c>
      <c r="BU648" s="1">
        <v>1</v>
      </c>
      <c r="BV648" s="1">
        <v>1</v>
      </c>
      <c r="BW648" s="1">
        <v>1</v>
      </c>
      <c r="BX648" s="1">
        <v>1</v>
      </c>
      <c r="BY648" s="1">
        <v>1</v>
      </c>
    </row>
    <row r="649" spans="1:77" x14ac:dyDescent="0.25">
      <c r="A649" s="12" t="str">
        <f t="shared" si="873"/>
        <v>50960N0280D06679</v>
      </c>
      <c r="B649" s="1">
        <v>16759655</v>
      </c>
      <c r="C649" s="12">
        <v>50960</v>
      </c>
      <c r="D649" s="1" t="s">
        <v>3013</v>
      </c>
      <c r="E649" s="1" t="s">
        <v>3014</v>
      </c>
      <c r="F649" s="1" t="s">
        <v>3015</v>
      </c>
      <c r="G649" s="1">
        <v>3069</v>
      </c>
      <c r="H649" s="1" t="s">
        <v>3016</v>
      </c>
      <c r="I649" s="1">
        <v>1</v>
      </c>
      <c r="J649" s="15">
        <v>7470.92</v>
      </c>
      <c r="K649" s="1">
        <v>0.4</v>
      </c>
      <c r="L649" s="15">
        <v>522.48</v>
      </c>
      <c r="M649" s="1">
        <v>7993.4</v>
      </c>
      <c r="N649" s="1"/>
      <c r="O649" s="12" t="str">
        <f>VLOOKUP(C649,'[1]minu seosed mai'!$E$3:$F$784,2,0)</f>
        <v>Perearst Meeli Maripuu OÜ</v>
      </c>
      <c r="P649" s="12" t="str">
        <f>VLOOKUP(A649,'[2]minu seosed mai'!$A$3:$A$784,1,0)</f>
        <v>50960N0280D06679</v>
      </c>
      <c r="Q649" s="12"/>
      <c r="R649" s="12" t="str">
        <f>VLOOKUP(H649,'[2]minu seosed mai'!$B$3:$F$784,5,0)</f>
        <v>Perearst Meeli Maripuu OÜ</v>
      </c>
      <c r="S649" s="12" t="s">
        <v>3013</v>
      </c>
      <c r="T649" s="12" t="s">
        <v>3017</v>
      </c>
      <c r="U649" s="12"/>
      <c r="V649" s="12" t="s">
        <v>3013</v>
      </c>
      <c r="X649" s="16">
        <f t="shared" si="874"/>
        <v>7470.92</v>
      </c>
      <c r="Y649" s="1" t="str">
        <f t="shared" si="875"/>
        <v>N0280</v>
      </c>
      <c r="Z649" s="1" t="str">
        <f t="shared" si="876"/>
        <v>D06679</v>
      </c>
      <c r="AB649" s="1">
        <f t="shared" si="877"/>
        <v>50960</v>
      </c>
      <c r="AC649" s="1" t="str">
        <f t="shared" si="877"/>
        <v>Perearst Meeli Maripuu OÜ</v>
      </c>
      <c r="AD649" s="1">
        <f>VLOOKUP(G649,[2]abi!$A$2:$C$4,2,0)</f>
        <v>71200022</v>
      </c>
      <c r="AF649" s="1" t="str">
        <f t="shared" si="878"/>
        <v>000000000000003069</v>
      </c>
      <c r="AG649" s="1">
        <f>VLOOKUP($AB649,[3]SAP!AN$4:AU$7387,4,0)</f>
        <v>2026</v>
      </c>
      <c r="AH649" s="1" t="str">
        <f>VLOOKUP($AB649,[3]SAP!$AN$4:$AU$7387,5,0)</f>
        <v>2026-PRL1-50960</v>
      </c>
      <c r="AI649" s="1">
        <f>VLOOKUP($AB649,[3]SAP!$AN$4:$AU$7387,6,0)</f>
        <v>1</v>
      </c>
      <c r="AJ649" s="1" t="str">
        <f>VLOOKUP($AB649,[3]SAP!$AN$4:$AU$7387,7,0)</f>
        <v>TK061</v>
      </c>
      <c r="AK649" s="1" t="str">
        <f>VLOOKUP($AB649,[3]SAP!$AN$4:$AU$7387,8,0)</f>
        <v>#</v>
      </c>
      <c r="AL649" s="1">
        <f t="shared" si="879"/>
        <v>1</v>
      </c>
      <c r="AM649" s="1">
        <v>1</v>
      </c>
      <c r="AN649" s="16">
        <f t="shared" si="880"/>
        <v>7470.92</v>
      </c>
      <c r="AO649" s="16">
        <f t="shared" si="881"/>
        <v>7470.92</v>
      </c>
      <c r="AP649" s="1">
        <v>1</v>
      </c>
      <c r="AQ649" s="1">
        <v>1</v>
      </c>
      <c r="AR649" s="1">
        <v>1</v>
      </c>
      <c r="AS649" s="1">
        <v>1</v>
      </c>
      <c r="AT649" s="1">
        <v>1</v>
      </c>
      <c r="AU649" s="1">
        <v>1</v>
      </c>
      <c r="AV649" s="1">
        <v>1</v>
      </c>
      <c r="AW649" s="1">
        <v>1</v>
      </c>
      <c r="AX649" s="1">
        <v>1</v>
      </c>
      <c r="AZ649" s="1" t="str">
        <f t="shared" si="882"/>
        <v>N0280</v>
      </c>
      <c r="BA649" s="1" t="str">
        <f t="shared" si="883"/>
        <v>D06679</v>
      </c>
      <c r="BB649" s="1" t="str">
        <f t="shared" si="883"/>
        <v>MEELI MARIPUU</v>
      </c>
      <c r="BC649" s="1">
        <f t="shared" si="884"/>
        <v>50960</v>
      </c>
      <c r="BE649" s="1">
        <v>71200013</v>
      </c>
      <c r="BG649" s="1" t="str">
        <f t="shared" si="885"/>
        <v>000000000000003062</v>
      </c>
      <c r="BH649" s="1">
        <f>VLOOKUP($AB649,[3]SAP!$AN$4:$AU$7387,4,0)</f>
        <v>2026</v>
      </c>
      <c r="BI649" s="1" t="str">
        <f>VLOOKUP($AB649,[3]SAP!$AN$4:$AU$7387,5,0)</f>
        <v>2026-PRL1-50960</v>
      </c>
      <c r="BJ649" s="1">
        <f>VLOOKUP($AB649,[3]SAP!$AN$4:$AU$7387,6,0)</f>
        <v>1</v>
      </c>
      <c r="BK649" s="1" t="str">
        <f>VLOOKUP($AB649,[3]SAP!$AN$4:$AU$7387,7,0)</f>
        <v>TK061</v>
      </c>
      <c r="BL649" s="1" t="str">
        <f>VLOOKUP($AB649,[3]SAP!$AN$4:$AU$7387,8,0)</f>
        <v>#</v>
      </c>
      <c r="BM649" s="1">
        <f t="shared" si="886"/>
        <v>0.4</v>
      </c>
      <c r="BN649" s="1">
        <v>1</v>
      </c>
      <c r="BO649" s="16">
        <v>1306.2000000000003</v>
      </c>
      <c r="BP649" s="15">
        <f t="shared" si="887"/>
        <v>522.48</v>
      </c>
      <c r="BQ649" s="1">
        <v>1</v>
      </c>
      <c r="BR649" s="1">
        <v>1</v>
      </c>
      <c r="BS649" s="1">
        <v>1</v>
      </c>
      <c r="BT649" s="1">
        <v>1</v>
      </c>
      <c r="BU649" s="1">
        <v>1</v>
      </c>
      <c r="BV649" s="1">
        <v>1</v>
      </c>
      <c r="BW649" s="1">
        <v>1</v>
      </c>
      <c r="BX649" s="1">
        <v>1</v>
      </c>
      <c r="BY649" s="1">
        <v>1</v>
      </c>
    </row>
    <row r="650" spans="1:77" x14ac:dyDescent="0.25">
      <c r="A650" s="12" t="str">
        <f t="shared" si="873"/>
        <v>50831N0586D04990</v>
      </c>
      <c r="B650" s="1">
        <v>14378417</v>
      </c>
      <c r="C650" s="12">
        <v>50831</v>
      </c>
      <c r="D650" s="1" t="s">
        <v>3018</v>
      </c>
      <c r="E650" s="1" t="s">
        <v>3019</v>
      </c>
      <c r="F650" s="1" t="s">
        <v>3020</v>
      </c>
      <c r="G650" s="1">
        <v>3069</v>
      </c>
      <c r="H650" s="1" t="s">
        <v>3021</v>
      </c>
      <c r="I650" s="1">
        <v>1</v>
      </c>
      <c r="J650" s="15">
        <v>7470.92</v>
      </c>
      <c r="K650" s="1">
        <v>0.1</v>
      </c>
      <c r="L650" s="15">
        <v>130.62</v>
      </c>
      <c r="M650" s="1">
        <v>7601.54</v>
      </c>
      <c r="N650" s="1"/>
      <c r="O650" s="12" t="str">
        <f>VLOOKUP(C650,'[1]minu seosed mai'!$E$3:$F$784,2,0)</f>
        <v>Perearst Meelis Kaup OÜ</v>
      </c>
      <c r="P650" s="12" t="str">
        <f>VLOOKUP(A650,'[2]minu seosed mai'!$A$3:$A$784,1,0)</f>
        <v>50831N0586D04990</v>
      </c>
      <c r="Q650" s="12"/>
      <c r="R650" s="12" t="str">
        <f>VLOOKUP(H650,'[2]minu seosed mai'!$B$3:$F$784,5,0)</f>
        <v>Perearst Meelis Kaup OÜ</v>
      </c>
      <c r="S650" s="12" t="s">
        <v>3018</v>
      </c>
      <c r="T650" s="12" t="s">
        <v>3022</v>
      </c>
      <c r="U650" s="12"/>
      <c r="V650" s="12" t="s">
        <v>3018</v>
      </c>
      <c r="X650" s="16">
        <f t="shared" si="874"/>
        <v>7470.92</v>
      </c>
      <c r="Y650" s="1" t="str">
        <f t="shared" si="875"/>
        <v>N0586</v>
      </c>
      <c r="Z650" s="1" t="str">
        <f t="shared" si="876"/>
        <v>D04990</v>
      </c>
      <c r="AB650" s="1">
        <f t="shared" si="877"/>
        <v>50831</v>
      </c>
      <c r="AC650" s="1" t="str">
        <f t="shared" si="877"/>
        <v>Perearst Meelis Kaup OÜ</v>
      </c>
      <c r="AD650" s="1">
        <f>VLOOKUP(G650,[2]abi!$A$2:$C$4,2,0)</f>
        <v>71200022</v>
      </c>
      <c r="AF650" s="1" t="str">
        <f t="shared" si="878"/>
        <v>000000000000003069</v>
      </c>
      <c r="AG650" s="1">
        <f>VLOOKUP($AB650,[3]SAP!AN$4:AU$7387,4,0)</f>
        <v>2026</v>
      </c>
      <c r="AH650" s="1" t="str">
        <f>VLOOKUP($AB650,[3]SAP!$AN$4:$AU$7387,5,0)</f>
        <v>2026-PRL1-50831</v>
      </c>
      <c r="AI650" s="1">
        <f>VLOOKUP($AB650,[3]SAP!$AN$4:$AU$7387,6,0)</f>
        <v>1</v>
      </c>
      <c r="AJ650" s="1" t="str">
        <f>VLOOKUP($AB650,[3]SAP!$AN$4:$AU$7387,7,0)</f>
        <v>TK016</v>
      </c>
      <c r="AK650" s="1" t="str">
        <f>VLOOKUP($AB650,[3]SAP!$AN$4:$AU$7387,8,0)</f>
        <v>#</v>
      </c>
      <c r="AL650" s="1">
        <f t="shared" si="879"/>
        <v>1</v>
      </c>
      <c r="AM650" s="1">
        <v>1</v>
      </c>
      <c r="AN650" s="16">
        <f t="shared" si="880"/>
        <v>7470.92</v>
      </c>
      <c r="AO650" s="16">
        <f t="shared" si="881"/>
        <v>7470.92</v>
      </c>
      <c r="AP650" s="1">
        <v>1</v>
      </c>
      <c r="AQ650" s="1">
        <v>1</v>
      </c>
      <c r="AR650" s="1">
        <v>1</v>
      </c>
      <c r="AS650" s="1">
        <v>1</v>
      </c>
      <c r="AT650" s="1">
        <v>1</v>
      </c>
      <c r="AU650" s="1">
        <v>1</v>
      </c>
      <c r="AV650" s="1">
        <v>1</v>
      </c>
      <c r="AW650" s="1">
        <v>1</v>
      </c>
      <c r="AX650" s="1">
        <v>1</v>
      </c>
      <c r="AZ650" s="1" t="str">
        <f t="shared" si="882"/>
        <v>N0586</v>
      </c>
      <c r="BA650" s="1" t="str">
        <f t="shared" si="883"/>
        <v>D04990</v>
      </c>
      <c r="BB650" s="1" t="str">
        <f t="shared" si="883"/>
        <v>MEELIS KAUP</v>
      </c>
      <c r="BC650" s="1">
        <f t="shared" si="884"/>
        <v>50831</v>
      </c>
      <c r="BE650" s="1">
        <v>71200013</v>
      </c>
      <c r="BG650" s="1" t="str">
        <f t="shared" si="885"/>
        <v>000000000000003062</v>
      </c>
      <c r="BH650" s="1">
        <f>VLOOKUP($AB650,[3]SAP!$AN$4:$AU$7387,4,0)</f>
        <v>2026</v>
      </c>
      <c r="BI650" s="1" t="str">
        <f>VLOOKUP($AB650,[3]SAP!$AN$4:$AU$7387,5,0)</f>
        <v>2026-PRL1-50831</v>
      </c>
      <c r="BJ650" s="1">
        <f>VLOOKUP($AB650,[3]SAP!$AN$4:$AU$7387,6,0)</f>
        <v>1</v>
      </c>
      <c r="BK650" s="1" t="str">
        <f>VLOOKUP($AB650,[3]SAP!$AN$4:$AU$7387,7,0)</f>
        <v>TK016</v>
      </c>
      <c r="BL650" s="1" t="str">
        <f>VLOOKUP($AB650,[3]SAP!$AN$4:$AU$7387,8,0)</f>
        <v>#</v>
      </c>
      <c r="BM650" s="1">
        <f t="shared" si="886"/>
        <v>0.1</v>
      </c>
      <c r="BN650" s="1">
        <v>1</v>
      </c>
      <c r="BO650" s="16">
        <v>1306.2000000000003</v>
      </c>
      <c r="BP650" s="15">
        <f t="shared" si="887"/>
        <v>130.62</v>
      </c>
      <c r="BQ650" s="1">
        <v>1</v>
      </c>
      <c r="BR650" s="1">
        <v>1</v>
      </c>
      <c r="BS650" s="1">
        <v>1</v>
      </c>
      <c r="BT650" s="1">
        <v>1</v>
      </c>
      <c r="BU650" s="1">
        <v>1</v>
      </c>
      <c r="BV650" s="1">
        <v>1</v>
      </c>
      <c r="BW650" s="1">
        <v>1</v>
      </c>
      <c r="BX650" s="1">
        <v>1</v>
      </c>
      <c r="BY650" s="1">
        <v>1</v>
      </c>
    </row>
    <row r="651" spans="1:77" x14ac:dyDescent="0.25">
      <c r="A651" s="12" t="str">
        <f t="shared" si="873"/>
        <v>50877N0596D00080</v>
      </c>
      <c r="B651" s="1">
        <v>16102339</v>
      </c>
      <c r="C651" s="12">
        <v>50877</v>
      </c>
      <c r="D651" s="1" t="s">
        <v>3023</v>
      </c>
      <c r="E651" s="1" t="s">
        <v>3024</v>
      </c>
      <c r="F651" s="1" t="s">
        <v>3025</v>
      </c>
      <c r="G651" s="1">
        <v>3069</v>
      </c>
      <c r="H651" s="1" t="s">
        <v>3026</v>
      </c>
      <c r="I651" s="1">
        <v>0.8</v>
      </c>
      <c r="J651" s="15">
        <v>5976.7360000000008</v>
      </c>
      <c r="K651" s="1">
        <v>0.70000000000000007</v>
      </c>
      <c r="L651" s="15">
        <v>914.34000000000015</v>
      </c>
      <c r="M651" s="1">
        <v>6891.0760000000009</v>
      </c>
      <c r="N651" s="1"/>
      <c r="O651" s="12" t="str">
        <f>VLOOKUP(C651,'[1]minu seosed mai'!$E$3:$F$784,2,0)</f>
        <v>Perearst Meriana Maidla OÜ</v>
      </c>
      <c r="P651" s="12" t="str">
        <f>VLOOKUP(A651,'[2]minu seosed mai'!$A$3:$A$784,1,0)</f>
        <v>50877N0596D00080</v>
      </c>
      <c r="Q651" s="12"/>
      <c r="R651" s="12" t="str">
        <f>VLOOKUP(H651,'[2]minu seosed mai'!$B$3:$F$784,5,0)</f>
        <v>Perearst Meriana Maidla OÜ</v>
      </c>
      <c r="S651" s="12" t="s">
        <v>3023</v>
      </c>
      <c r="T651" s="12" t="s">
        <v>3027</v>
      </c>
      <c r="U651" s="12"/>
      <c r="V651" s="12" t="s">
        <v>3023</v>
      </c>
      <c r="X651" s="16">
        <f t="shared" si="874"/>
        <v>7470.920000000001</v>
      </c>
      <c r="Y651" s="1" t="str">
        <f t="shared" si="875"/>
        <v>N0596</v>
      </c>
      <c r="Z651" s="1" t="str">
        <f t="shared" si="876"/>
        <v>D00080</v>
      </c>
      <c r="AB651" s="1">
        <f t="shared" si="877"/>
        <v>50877</v>
      </c>
      <c r="AC651" s="1" t="str">
        <f t="shared" si="877"/>
        <v>Perearst Meriana Maidla OÜ</v>
      </c>
      <c r="AD651" s="1">
        <f>VLOOKUP(G651,[2]abi!$A$2:$C$4,2,0)</f>
        <v>71200022</v>
      </c>
      <c r="AF651" s="1" t="str">
        <f t="shared" si="878"/>
        <v>000000000000003069</v>
      </c>
      <c r="AG651" s="1">
        <f>VLOOKUP($AB651,[3]SAP!AN$4:AU$7387,4,0)</f>
        <v>2026</v>
      </c>
      <c r="AH651" s="1" t="str">
        <f>VLOOKUP($AB651,[3]SAP!$AN$4:$AU$7387,5,0)</f>
        <v>2026-PRL1-50877</v>
      </c>
      <c r="AI651" s="1" t="str">
        <f>VLOOKUP($AB651,[3]SAP!$AN$4:$AU$7387,6,0)</f>
        <v>#</v>
      </c>
      <c r="AJ651" s="1" t="str">
        <f>VLOOKUP($AB651,[3]SAP!$AN$4:$AU$7387,7,0)</f>
        <v>#</v>
      </c>
      <c r="AK651" s="1" t="str">
        <f>VLOOKUP($AB651,[3]SAP!$AN$4:$AU$7387,8,0)</f>
        <v>#</v>
      </c>
      <c r="AL651" s="1">
        <f t="shared" si="879"/>
        <v>0.8</v>
      </c>
      <c r="AM651" s="1">
        <v>1</v>
      </c>
      <c r="AN651" s="16">
        <f t="shared" si="880"/>
        <v>7470.920000000001</v>
      </c>
      <c r="AO651" s="16">
        <f t="shared" si="881"/>
        <v>5976.7360000000008</v>
      </c>
      <c r="AP651" s="1">
        <v>1</v>
      </c>
      <c r="AQ651" s="1">
        <v>1</v>
      </c>
      <c r="AR651" s="1">
        <v>1</v>
      </c>
      <c r="AS651" s="1">
        <v>1</v>
      </c>
      <c r="AT651" s="1">
        <v>1</v>
      </c>
      <c r="AU651" s="1">
        <v>1</v>
      </c>
      <c r="AV651" s="1">
        <v>1</v>
      </c>
      <c r="AW651" s="1">
        <v>1</v>
      </c>
      <c r="AX651" s="1">
        <v>1</v>
      </c>
      <c r="AZ651" s="1" t="str">
        <f t="shared" si="882"/>
        <v>N0596</v>
      </c>
      <c r="BA651" s="1" t="str">
        <f t="shared" si="883"/>
        <v>D00080</v>
      </c>
      <c r="BB651" s="1" t="str">
        <f t="shared" si="883"/>
        <v>MERIANA MAIDLA</v>
      </c>
      <c r="BC651" s="1">
        <f t="shared" si="884"/>
        <v>50877</v>
      </c>
      <c r="BE651" s="1">
        <v>71200013</v>
      </c>
      <c r="BG651" s="1" t="str">
        <f t="shared" si="885"/>
        <v>000000000000003062</v>
      </c>
      <c r="BH651" s="1">
        <f>VLOOKUP($AB651,[3]SAP!$AN$4:$AU$7387,4,0)</f>
        <v>2026</v>
      </c>
      <c r="BI651" s="1" t="str">
        <f>VLOOKUP($AB651,[3]SAP!$AN$4:$AU$7387,5,0)</f>
        <v>2026-PRL1-50877</v>
      </c>
      <c r="BJ651" s="1" t="str">
        <f>VLOOKUP($AB651,[3]SAP!$AN$4:$AU$7387,6,0)</f>
        <v>#</v>
      </c>
      <c r="BK651" s="1" t="str">
        <f>VLOOKUP($AB651,[3]SAP!$AN$4:$AU$7387,7,0)</f>
        <v>#</v>
      </c>
      <c r="BL651" s="1" t="str">
        <f>VLOOKUP($AB651,[3]SAP!$AN$4:$AU$7387,8,0)</f>
        <v>#</v>
      </c>
      <c r="BM651" s="1">
        <f t="shared" si="886"/>
        <v>0.70000000000000007</v>
      </c>
      <c r="BN651" s="1">
        <v>1</v>
      </c>
      <c r="BO651" s="16">
        <v>1306.2000000000003</v>
      </c>
      <c r="BP651" s="15">
        <f t="shared" si="887"/>
        <v>914.34000000000015</v>
      </c>
      <c r="BQ651" s="1">
        <v>1</v>
      </c>
      <c r="BR651" s="1">
        <v>1</v>
      </c>
      <c r="BS651" s="1">
        <v>1</v>
      </c>
      <c r="BT651" s="1">
        <v>1</v>
      </c>
      <c r="BU651" s="1">
        <v>1</v>
      </c>
      <c r="BV651" s="1">
        <v>1</v>
      </c>
      <c r="BW651" s="1">
        <v>1</v>
      </c>
      <c r="BX651" s="1">
        <v>1</v>
      </c>
      <c r="BY651" s="1">
        <v>1</v>
      </c>
    </row>
    <row r="652" spans="1:77" x14ac:dyDescent="0.25">
      <c r="A652" s="12" t="str">
        <f t="shared" si="873"/>
        <v>50900N0448D08970</v>
      </c>
      <c r="B652" s="1">
        <v>16339143</v>
      </c>
      <c r="C652" s="12">
        <v>50900</v>
      </c>
      <c r="D652" s="1" t="s">
        <v>3028</v>
      </c>
      <c r="E652" s="1" t="s">
        <v>3029</v>
      </c>
      <c r="F652" s="1" t="s">
        <v>3030</v>
      </c>
      <c r="G652" s="1">
        <v>3069</v>
      </c>
      <c r="H652" s="1" t="s">
        <v>3031</v>
      </c>
      <c r="I652" s="1">
        <v>0.8</v>
      </c>
      <c r="J652" s="15">
        <v>5976.7360000000008</v>
      </c>
      <c r="K652" s="1">
        <v>0.4</v>
      </c>
      <c r="L652" s="15">
        <v>522.48</v>
      </c>
      <c r="M652" s="1">
        <v>6499.2160000000003</v>
      </c>
      <c r="N652" s="1"/>
      <c r="O652" s="12" t="str">
        <f>VLOOKUP(C652,'[1]minu seosed mai'!$E$3:$F$784,2,0)</f>
        <v>Perearst Merilin Kütt OÜ</v>
      </c>
      <c r="P652" s="12" t="str">
        <f>VLOOKUP(A652,'[2]minu seosed mai'!$A$3:$A$784,1,0)</f>
        <v>50900N0448D08970</v>
      </c>
      <c r="Q652" s="12"/>
      <c r="R652" s="12" t="str">
        <f>VLOOKUP(H652,'[2]minu seosed mai'!$B$3:$F$784,5,0)</f>
        <v>Perearst Merilin Kütt OÜ</v>
      </c>
      <c r="S652" s="12" t="s">
        <v>3028</v>
      </c>
      <c r="T652" s="12" t="s">
        <v>3032</v>
      </c>
      <c r="U652" s="12"/>
      <c r="V652" s="12" t="s">
        <v>3028</v>
      </c>
      <c r="X652" s="16">
        <f t="shared" si="874"/>
        <v>7470.920000000001</v>
      </c>
      <c r="Y652" s="1" t="str">
        <f t="shared" si="875"/>
        <v>N0448</v>
      </c>
      <c r="Z652" s="1" t="str">
        <f t="shared" si="876"/>
        <v>D08970</v>
      </c>
      <c r="AB652" s="1">
        <f t="shared" si="877"/>
        <v>50900</v>
      </c>
      <c r="AC652" s="1" t="str">
        <f t="shared" si="877"/>
        <v>Perearst Merilin Kütt OÜ</v>
      </c>
      <c r="AD652" s="1">
        <f>VLOOKUP(G652,[2]abi!$A$2:$C$4,2,0)</f>
        <v>71200022</v>
      </c>
      <c r="AF652" s="1" t="str">
        <f t="shared" si="878"/>
        <v>000000000000003069</v>
      </c>
      <c r="AG652" s="1">
        <f>VLOOKUP($AB652,[3]SAP!AN$4:AU$7387,4,0)</f>
        <v>2026</v>
      </c>
      <c r="AH652" s="1" t="str">
        <f>VLOOKUP($AB652,[3]SAP!$AN$4:$AU$7387,5,0)</f>
        <v>2026-PRL1-50900</v>
      </c>
      <c r="AI652" s="1">
        <f>VLOOKUP($AB652,[3]SAP!$AN$4:$AU$7387,6,0)</f>
        <v>1</v>
      </c>
      <c r="AJ652" s="1" t="str">
        <f>VLOOKUP($AB652,[3]SAP!$AN$4:$AU$7387,7,0)</f>
        <v>TK025</v>
      </c>
      <c r="AK652" s="1" t="str">
        <f>VLOOKUP($AB652,[3]SAP!$AN$4:$AU$7387,8,0)</f>
        <v>#</v>
      </c>
      <c r="AL652" s="1">
        <f t="shared" si="879"/>
        <v>0.8</v>
      </c>
      <c r="AM652" s="1">
        <v>1</v>
      </c>
      <c r="AN652" s="16">
        <f t="shared" si="880"/>
        <v>7470.920000000001</v>
      </c>
      <c r="AO652" s="16">
        <f t="shared" si="881"/>
        <v>5976.7360000000008</v>
      </c>
      <c r="AP652" s="1">
        <v>1</v>
      </c>
      <c r="AQ652" s="1">
        <v>1</v>
      </c>
      <c r="AR652" s="1">
        <v>1</v>
      </c>
      <c r="AS652" s="1">
        <v>1</v>
      </c>
      <c r="AT652" s="1">
        <v>1</v>
      </c>
      <c r="AU652" s="1">
        <v>1</v>
      </c>
      <c r="AV652" s="1">
        <v>1</v>
      </c>
      <c r="AW652" s="1">
        <v>1</v>
      </c>
      <c r="AX652" s="1">
        <v>1</v>
      </c>
      <c r="AZ652" s="1" t="str">
        <f t="shared" si="882"/>
        <v>N0448</v>
      </c>
      <c r="BA652" s="1" t="str">
        <f t="shared" si="883"/>
        <v>D08970</v>
      </c>
      <c r="BB652" s="1" t="str">
        <f t="shared" si="883"/>
        <v>MERILIN KÜTT</v>
      </c>
      <c r="BC652" s="1">
        <f t="shared" si="884"/>
        <v>50900</v>
      </c>
      <c r="BE652" s="1">
        <v>71200013</v>
      </c>
      <c r="BG652" s="1" t="str">
        <f t="shared" si="885"/>
        <v>000000000000003062</v>
      </c>
      <c r="BH652" s="1">
        <f>VLOOKUP($AB652,[3]SAP!$AN$4:$AU$7387,4,0)</f>
        <v>2026</v>
      </c>
      <c r="BI652" s="1" t="str">
        <f>VLOOKUP($AB652,[3]SAP!$AN$4:$AU$7387,5,0)</f>
        <v>2026-PRL1-50900</v>
      </c>
      <c r="BJ652" s="1">
        <f>VLOOKUP($AB652,[3]SAP!$AN$4:$AU$7387,6,0)</f>
        <v>1</v>
      </c>
      <c r="BK652" s="1" t="str">
        <f>VLOOKUP($AB652,[3]SAP!$AN$4:$AU$7387,7,0)</f>
        <v>TK025</v>
      </c>
      <c r="BL652" s="1" t="str">
        <f>VLOOKUP($AB652,[3]SAP!$AN$4:$AU$7387,8,0)</f>
        <v>#</v>
      </c>
      <c r="BM652" s="1">
        <f t="shared" si="886"/>
        <v>0.4</v>
      </c>
      <c r="BN652" s="1">
        <v>1</v>
      </c>
      <c r="BO652" s="16">
        <v>1306.2000000000003</v>
      </c>
      <c r="BP652" s="15">
        <f t="shared" si="887"/>
        <v>522.48</v>
      </c>
      <c r="BQ652" s="1">
        <v>1</v>
      </c>
      <c r="BR652" s="1">
        <v>1</v>
      </c>
      <c r="BS652" s="1">
        <v>1</v>
      </c>
      <c r="BT652" s="1">
        <v>1</v>
      </c>
      <c r="BU652" s="1">
        <v>1</v>
      </c>
      <c r="BV652" s="1">
        <v>1</v>
      </c>
      <c r="BW652" s="1">
        <v>1</v>
      </c>
      <c r="BX652" s="1">
        <v>1</v>
      </c>
      <c r="BY652" s="1">
        <v>1</v>
      </c>
    </row>
    <row r="653" spans="1:77" x14ac:dyDescent="0.25">
      <c r="A653" s="12" t="str">
        <f t="shared" si="873"/>
        <v>50995N0377D07574</v>
      </c>
      <c r="B653" s="1">
        <v>17007360</v>
      </c>
      <c r="C653" s="12">
        <v>50995</v>
      </c>
      <c r="D653" s="1" t="s">
        <v>3033</v>
      </c>
      <c r="E653" s="1" t="s">
        <v>3034</v>
      </c>
      <c r="F653" s="1" t="s">
        <v>3035</v>
      </c>
      <c r="G653" s="1">
        <v>3069</v>
      </c>
      <c r="H653" s="1" t="s">
        <v>3036</v>
      </c>
      <c r="I653" s="1">
        <v>1</v>
      </c>
      <c r="J653" s="15">
        <v>7470.92</v>
      </c>
      <c r="K653" s="1">
        <v>0.4</v>
      </c>
      <c r="L653" s="15">
        <v>522.48</v>
      </c>
      <c r="M653" s="1">
        <v>7993.4</v>
      </c>
      <c r="N653" s="1"/>
      <c r="O653" s="12" t="str">
        <f>VLOOKUP(C653,'[1]minu seosed mai'!$E$3:$F$784,2,0)</f>
        <v>Perearst Merle Jakobson OÜ</v>
      </c>
      <c r="P653" s="12" t="str">
        <f>VLOOKUP(A653,'[2]minu seosed mai'!$A$3:$A$784,1,0)</f>
        <v>50995N0377D07574</v>
      </c>
      <c r="Q653" s="12"/>
      <c r="R653" s="12" t="str">
        <f>VLOOKUP(H653,'[2]minu seosed mai'!$B$3:$F$784,5,0)</f>
        <v>Perearst Merle Jakobson OÜ</v>
      </c>
      <c r="S653" s="12" t="s">
        <v>3033</v>
      </c>
      <c r="T653" s="12" t="s">
        <v>3037</v>
      </c>
      <c r="U653" s="12"/>
      <c r="V653" s="12" t="s">
        <v>3033</v>
      </c>
      <c r="X653" s="16">
        <f t="shared" si="874"/>
        <v>7470.92</v>
      </c>
      <c r="Y653" s="1" t="str">
        <f t="shared" si="875"/>
        <v>N0377</v>
      </c>
      <c r="Z653" s="1" t="str">
        <f t="shared" si="876"/>
        <v>D07574</v>
      </c>
      <c r="AB653" s="1">
        <f t="shared" si="877"/>
        <v>50995</v>
      </c>
      <c r="AC653" s="1" t="str">
        <f t="shared" si="877"/>
        <v>Perearst Merle Jakobson OÜ</v>
      </c>
      <c r="AD653" s="1">
        <f>VLOOKUP(G653,[2]abi!$A$2:$C$4,2,0)</f>
        <v>71200022</v>
      </c>
      <c r="AF653" s="1" t="str">
        <f t="shared" si="878"/>
        <v>000000000000003069</v>
      </c>
      <c r="AG653" s="1">
        <f>VLOOKUP($AB653,[3]SAP!AN$4:AU$7387,4,0)</f>
        <v>2026</v>
      </c>
      <c r="AH653" s="1" t="str">
        <f>VLOOKUP($AB653,[3]SAP!$AN$4:$AU$7387,5,0)</f>
        <v>2026-PRL1-50995</v>
      </c>
      <c r="AI653" s="1" t="str">
        <f>VLOOKUP($AB653,[3]SAP!$AN$4:$AU$7387,6,0)</f>
        <v>#</v>
      </c>
      <c r="AJ653" s="1" t="str">
        <f>VLOOKUP($AB653,[3]SAP!$AN$4:$AU$7387,7,0)</f>
        <v>#</v>
      </c>
      <c r="AK653" s="1" t="str">
        <f>VLOOKUP($AB653,[3]SAP!$AN$4:$AU$7387,8,0)</f>
        <v>#</v>
      </c>
      <c r="AL653" s="1">
        <f t="shared" si="879"/>
        <v>1</v>
      </c>
      <c r="AM653" s="1">
        <v>1</v>
      </c>
      <c r="AN653" s="16">
        <f t="shared" si="880"/>
        <v>7470.92</v>
      </c>
      <c r="AO653" s="16">
        <f t="shared" si="881"/>
        <v>7470.92</v>
      </c>
      <c r="AP653" s="1">
        <v>1</v>
      </c>
      <c r="AQ653" s="1">
        <v>1</v>
      </c>
      <c r="AR653" s="1">
        <v>1</v>
      </c>
      <c r="AS653" s="1">
        <v>1</v>
      </c>
      <c r="AT653" s="1">
        <v>1</v>
      </c>
      <c r="AU653" s="1">
        <v>1</v>
      </c>
      <c r="AV653" s="1">
        <v>1</v>
      </c>
      <c r="AW653" s="1">
        <v>1</v>
      </c>
      <c r="AX653" s="1">
        <v>1</v>
      </c>
      <c r="AZ653" s="1" t="str">
        <f t="shared" si="882"/>
        <v>N0377</v>
      </c>
      <c r="BA653" s="1" t="str">
        <f t="shared" si="883"/>
        <v>D07574</v>
      </c>
      <c r="BB653" s="1" t="str">
        <f t="shared" si="883"/>
        <v>MERLE JAKOBSON</v>
      </c>
      <c r="BC653" s="1">
        <f t="shared" si="884"/>
        <v>50995</v>
      </c>
      <c r="BE653" s="1">
        <v>71200013</v>
      </c>
      <c r="BG653" s="1" t="str">
        <f t="shared" si="885"/>
        <v>000000000000003062</v>
      </c>
      <c r="BH653" s="1">
        <f>VLOOKUP($AB653,[3]SAP!$AN$4:$AU$7387,4,0)</f>
        <v>2026</v>
      </c>
      <c r="BI653" s="1" t="str">
        <f>VLOOKUP($AB653,[3]SAP!$AN$4:$AU$7387,5,0)</f>
        <v>2026-PRL1-50995</v>
      </c>
      <c r="BJ653" s="1" t="str">
        <f>VLOOKUP($AB653,[3]SAP!$AN$4:$AU$7387,6,0)</f>
        <v>#</v>
      </c>
      <c r="BK653" s="1" t="str">
        <f>VLOOKUP($AB653,[3]SAP!$AN$4:$AU$7387,7,0)</f>
        <v>#</v>
      </c>
      <c r="BL653" s="1" t="str">
        <f>VLOOKUP($AB653,[3]SAP!$AN$4:$AU$7387,8,0)</f>
        <v>#</v>
      </c>
      <c r="BM653" s="1">
        <f t="shared" si="886"/>
        <v>0.4</v>
      </c>
      <c r="BN653" s="1">
        <v>1</v>
      </c>
      <c r="BO653" s="16">
        <v>1306.2000000000003</v>
      </c>
      <c r="BP653" s="15">
        <f t="shared" si="887"/>
        <v>522.48</v>
      </c>
      <c r="BQ653" s="1">
        <v>1</v>
      </c>
      <c r="BR653" s="1">
        <v>1</v>
      </c>
      <c r="BS653" s="1">
        <v>1</v>
      </c>
      <c r="BT653" s="1">
        <v>1</v>
      </c>
      <c r="BU653" s="1">
        <v>1</v>
      </c>
      <c r="BV653" s="1">
        <v>1</v>
      </c>
      <c r="BW653" s="1">
        <v>1</v>
      </c>
      <c r="BX653" s="1">
        <v>1</v>
      </c>
      <c r="BY653" s="1">
        <v>1</v>
      </c>
    </row>
    <row r="654" spans="1:77" x14ac:dyDescent="0.25">
      <c r="A654" s="12" t="str">
        <f t="shared" si="873"/>
        <v>50283N0522D02839</v>
      </c>
      <c r="B654" s="1">
        <v>10971394</v>
      </c>
      <c r="C654" s="12">
        <v>50283</v>
      </c>
      <c r="D654" s="1" t="s">
        <v>3038</v>
      </c>
      <c r="E654" s="1" t="s">
        <v>3039</v>
      </c>
      <c r="F654" s="1" t="s">
        <v>3040</v>
      </c>
      <c r="G654" s="1">
        <v>3069</v>
      </c>
      <c r="H654" s="1" t="s">
        <v>3041</v>
      </c>
      <c r="I654" s="1">
        <v>1</v>
      </c>
      <c r="J654" s="15">
        <v>7470.92</v>
      </c>
      <c r="K654" s="1">
        <v>0.1</v>
      </c>
      <c r="L654" s="15">
        <v>130.62</v>
      </c>
      <c r="M654" s="1">
        <v>7601.54</v>
      </c>
      <c r="N654" s="1"/>
      <c r="O654" s="12" t="str">
        <f>VLOOKUP(C654,'[1]minu seosed mai'!$E$3:$F$784,2,0)</f>
        <v>OÜ Perearst Nadežda Grigorjeva</v>
      </c>
      <c r="P654" s="12" t="str">
        <f>VLOOKUP(A654,'[2]minu seosed mai'!$A$3:$A$784,1,0)</f>
        <v>50283N0522D02839</v>
      </c>
      <c r="Q654" s="12"/>
      <c r="R654" s="12" t="str">
        <f>VLOOKUP(H654,'[2]minu seosed mai'!$B$3:$F$784,5,0)</f>
        <v>OÜ Perearst Nadežda Grigorjeva</v>
      </c>
      <c r="S654" s="12" t="s">
        <v>3042</v>
      </c>
      <c r="T654" s="12" t="s">
        <v>3043</v>
      </c>
      <c r="U654" s="12"/>
      <c r="V654" s="12" t="s">
        <v>3042</v>
      </c>
      <c r="X654" s="16">
        <f t="shared" si="874"/>
        <v>7470.92</v>
      </c>
      <c r="Y654" s="1" t="str">
        <f t="shared" si="875"/>
        <v>N0522</v>
      </c>
      <c r="Z654" s="1" t="str">
        <f t="shared" si="876"/>
        <v>D02839</v>
      </c>
      <c r="AB654" s="1">
        <f t="shared" si="877"/>
        <v>50283</v>
      </c>
      <c r="AC654" s="1" t="str">
        <f t="shared" si="877"/>
        <v>Perearst Nadežda Grigorjeva Osaühing</v>
      </c>
      <c r="AD654" s="1">
        <f>VLOOKUP(G654,[2]abi!$A$2:$C$4,2,0)</f>
        <v>71200022</v>
      </c>
      <c r="AF654" s="1" t="str">
        <f t="shared" si="878"/>
        <v>000000000000003069</v>
      </c>
      <c r="AG654" s="1">
        <f>VLOOKUP($AB654,[3]SAP!AN$4:AU$7387,4,0)</f>
        <v>2026</v>
      </c>
      <c r="AH654" s="1" t="str">
        <f>VLOOKUP($AB654,[3]SAP!$AN$4:$AU$7387,5,0)</f>
        <v>2026-PRL1-50283</v>
      </c>
      <c r="AI654" s="1" t="str">
        <f>VLOOKUP($AB654,[3]SAP!$AN$4:$AU$7387,6,0)</f>
        <v>#</v>
      </c>
      <c r="AJ654" s="1" t="str">
        <f>VLOOKUP($AB654,[3]SAP!$AN$4:$AU$7387,7,0)</f>
        <v>#</v>
      </c>
      <c r="AK654" s="1" t="str">
        <f>VLOOKUP($AB654,[3]SAP!$AN$4:$AU$7387,8,0)</f>
        <v>#</v>
      </c>
      <c r="AL654" s="1">
        <f t="shared" si="879"/>
        <v>1</v>
      </c>
      <c r="AM654" s="1">
        <v>1</v>
      </c>
      <c r="AN654" s="16">
        <f t="shared" si="880"/>
        <v>7470.92</v>
      </c>
      <c r="AO654" s="16">
        <f t="shared" si="881"/>
        <v>7470.92</v>
      </c>
      <c r="AP654" s="1">
        <v>1</v>
      </c>
      <c r="AQ654" s="1">
        <v>1</v>
      </c>
      <c r="AR654" s="1">
        <v>1</v>
      </c>
      <c r="AS654" s="1">
        <v>1</v>
      </c>
      <c r="AT654" s="1">
        <v>1</v>
      </c>
      <c r="AU654" s="1">
        <v>1</v>
      </c>
      <c r="AV654" s="1">
        <v>1</v>
      </c>
      <c r="AW654" s="1">
        <v>1</v>
      </c>
      <c r="AX654" s="1">
        <v>1</v>
      </c>
      <c r="AZ654" s="1" t="str">
        <f t="shared" si="882"/>
        <v>N0522</v>
      </c>
      <c r="BA654" s="1" t="str">
        <f t="shared" si="883"/>
        <v>D02839</v>
      </c>
      <c r="BB654" s="1" t="str">
        <f t="shared" si="883"/>
        <v>NADEŽDA GRIGORJEVA</v>
      </c>
      <c r="BC654" s="1">
        <f t="shared" si="884"/>
        <v>50283</v>
      </c>
      <c r="BE654" s="1">
        <v>71200013</v>
      </c>
      <c r="BG654" s="1" t="str">
        <f t="shared" si="885"/>
        <v>000000000000003062</v>
      </c>
      <c r="BH654" s="1">
        <f>VLOOKUP($AB654,[3]SAP!$AN$4:$AU$7387,4,0)</f>
        <v>2026</v>
      </c>
      <c r="BI654" s="1" t="str">
        <f>VLOOKUP($AB654,[3]SAP!$AN$4:$AU$7387,5,0)</f>
        <v>2026-PRL1-50283</v>
      </c>
      <c r="BJ654" s="1" t="str">
        <f>VLOOKUP($AB654,[3]SAP!$AN$4:$AU$7387,6,0)</f>
        <v>#</v>
      </c>
      <c r="BK654" s="1" t="str">
        <f>VLOOKUP($AB654,[3]SAP!$AN$4:$AU$7387,7,0)</f>
        <v>#</v>
      </c>
      <c r="BL654" s="1" t="str">
        <f>VLOOKUP($AB654,[3]SAP!$AN$4:$AU$7387,8,0)</f>
        <v>#</v>
      </c>
      <c r="BM654" s="1">
        <f t="shared" si="886"/>
        <v>0.1</v>
      </c>
      <c r="BN654" s="1">
        <v>1</v>
      </c>
      <c r="BO654" s="16">
        <v>1306.2000000000003</v>
      </c>
      <c r="BP654" s="15">
        <f t="shared" si="887"/>
        <v>130.62</v>
      </c>
      <c r="BQ654" s="1">
        <v>1</v>
      </c>
      <c r="BR654" s="1">
        <v>1</v>
      </c>
      <c r="BS654" s="1">
        <v>1</v>
      </c>
      <c r="BT654" s="1">
        <v>1</v>
      </c>
      <c r="BU654" s="1">
        <v>1</v>
      </c>
      <c r="BV654" s="1">
        <v>1</v>
      </c>
      <c r="BW654" s="1">
        <v>1</v>
      </c>
      <c r="BX654" s="1">
        <v>1</v>
      </c>
      <c r="BY654" s="1">
        <v>1</v>
      </c>
    </row>
    <row r="655" spans="1:77" x14ac:dyDescent="0.25">
      <c r="A655" s="12" t="str">
        <f t="shared" si="873"/>
        <v>50675N0033D02728</v>
      </c>
      <c r="B655" s="1">
        <v>11693727</v>
      </c>
      <c r="C655" s="12">
        <v>50675</v>
      </c>
      <c r="D655" s="1" t="s">
        <v>3044</v>
      </c>
      <c r="E655" s="1" t="s">
        <v>3045</v>
      </c>
      <c r="F655" s="1" t="s">
        <v>3046</v>
      </c>
      <c r="G655" s="1">
        <v>3069</v>
      </c>
      <c r="H655" s="1" t="s">
        <v>3047</v>
      </c>
      <c r="I655" s="1">
        <v>1</v>
      </c>
      <c r="J655" s="15">
        <v>7470.92</v>
      </c>
      <c r="K655" s="1">
        <v>0.4</v>
      </c>
      <c r="L655" s="15">
        <v>522.48</v>
      </c>
      <c r="M655" s="1">
        <v>7993.4</v>
      </c>
      <c r="N655" s="1"/>
      <c r="O655" s="12" t="str">
        <f>VLOOKUP(C655,'[1]minu seosed mai'!$E$3:$F$784,2,0)</f>
        <v>Perearst Olga Gvozdeva OÜ</v>
      </c>
      <c r="P655" s="12" t="str">
        <f>VLOOKUP(A655,'[2]minu seosed mai'!$A$3:$A$784,1,0)</f>
        <v>50675N0033D02728</v>
      </c>
      <c r="Q655" s="12"/>
      <c r="R655" s="12" t="str">
        <f>VLOOKUP(H655,'[2]minu seosed mai'!$B$3:$F$784,5,0)</f>
        <v>Perearst Olga Gvozdeva OÜ</v>
      </c>
      <c r="S655" s="12" t="s">
        <v>3044</v>
      </c>
      <c r="T655" s="12" t="s">
        <v>3048</v>
      </c>
      <c r="U655" s="12"/>
      <c r="V655" s="12" t="s">
        <v>3044</v>
      </c>
      <c r="X655" s="16">
        <f t="shared" si="874"/>
        <v>7470.92</v>
      </c>
      <c r="Y655" s="1" t="str">
        <f t="shared" si="875"/>
        <v>N0033</v>
      </c>
      <c r="Z655" s="1" t="str">
        <f t="shared" si="876"/>
        <v>D02728</v>
      </c>
      <c r="AB655" s="1">
        <f t="shared" si="877"/>
        <v>50675</v>
      </c>
      <c r="AC655" s="1" t="str">
        <f t="shared" si="877"/>
        <v>Perearst Olga Gvozdeva OÜ</v>
      </c>
      <c r="AD655" s="1">
        <f>VLOOKUP(G655,[2]abi!$A$2:$C$4,2,0)</f>
        <v>71200022</v>
      </c>
      <c r="AF655" s="1" t="str">
        <f t="shared" si="878"/>
        <v>000000000000003069</v>
      </c>
      <c r="AG655" s="1">
        <f>VLOOKUP($AB655,[3]SAP!AN$4:AU$7387,4,0)</f>
        <v>2026</v>
      </c>
      <c r="AH655" s="1" t="str">
        <f>VLOOKUP($AB655,[3]SAP!$AN$4:$AU$7387,5,0)</f>
        <v>2026-PRL1-50675</v>
      </c>
      <c r="AI655" s="1" t="str">
        <f>VLOOKUP($AB655,[3]SAP!$AN$4:$AU$7387,6,0)</f>
        <v>#</v>
      </c>
      <c r="AJ655" s="1" t="str">
        <f>VLOOKUP($AB655,[3]SAP!$AN$4:$AU$7387,7,0)</f>
        <v>#</v>
      </c>
      <c r="AK655" s="1" t="str">
        <f>VLOOKUP($AB655,[3]SAP!$AN$4:$AU$7387,8,0)</f>
        <v>#</v>
      </c>
      <c r="AL655" s="1">
        <f t="shared" si="879"/>
        <v>1</v>
      </c>
      <c r="AM655" s="1">
        <v>1</v>
      </c>
      <c r="AN655" s="16">
        <f t="shared" si="880"/>
        <v>7470.92</v>
      </c>
      <c r="AO655" s="16">
        <f t="shared" si="881"/>
        <v>7470.92</v>
      </c>
      <c r="AP655" s="1">
        <v>1</v>
      </c>
      <c r="AQ655" s="1">
        <v>1</v>
      </c>
      <c r="AR655" s="1">
        <v>1</v>
      </c>
      <c r="AS655" s="1">
        <v>1</v>
      </c>
      <c r="AT655" s="1">
        <v>1</v>
      </c>
      <c r="AU655" s="1">
        <v>1</v>
      </c>
      <c r="AV655" s="1">
        <v>1</v>
      </c>
      <c r="AW655" s="1">
        <v>1</v>
      </c>
      <c r="AX655" s="1">
        <v>1</v>
      </c>
      <c r="AZ655" s="1" t="str">
        <f t="shared" si="882"/>
        <v>N0033</v>
      </c>
      <c r="BA655" s="1" t="str">
        <f t="shared" si="883"/>
        <v>D02728</v>
      </c>
      <c r="BB655" s="1" t="str">
        <f t="shared" si="883"/>
        <v>OLGA GVOZDEVA</v>
      </c>
      <c r="BC655" s="1">
        <f t="shared" si="884"/>
        <v>50675</v>
      </c>
      <c r="BE655" s="1">
        <v>71200013</v>
      </c>
      <c r="BG655" s="1" t="str">
        <f t="shared" si="885"/>
        <v>000000000000003062</v>
      </c>
      <c r="BH655" s="1">
        <f>VLOOKUP($AB655,[3]SAP!$AN$4:$AU$7387,4,0)</f>
        <v>2026</v>
      </c>
      <c r="BI655" s="1" t="str">
        <f>VLOOKUP($AB655,[3]SAP!$AN$4:$AU$7387,5,0)</f>
        <v>2026-PRL1-50675</v>
      </c>
      <c r="BJ655" s="1" t="str">
        <f>VLOOKUP($AB655,[3]SAP!$AN$4:$AU$7387,6,0)</f>
        <v>#</v>
      </c>
      <c r="BK655" s="1" t="str">
        <f>VLOOKUP($AB655,[3]SAP!$AN$4:$AU$7387,7,0)</f>
        <v>#</v>
      </c>
      <c r="BL655" s="1" t="str">
        <f>VLOOKUP($AB655,[3]SAP!$AN$4:$AU$7387,8,0)</f>
        <v>#</v>
      </c>
      <c r="BM655" s="1">
        <f t="shared" si="886"/>
        <v>0.4</v>
      </c>
      <c r="BN655" s="1">
        <v>1</v>
      </c>
      <c r="BO655" s="16">
        <v>1306.2000000000003</v>
      </c>
      <c r="BP655" s="15">
        <f t="shared" si="887"/>
        <v>522.48</v>
      </c>
      <c r="BQ655" s="1">
        <v>1</v>
      </c>
      <c r="BR655" s="1">
        <v>1</v>
      </c>
      <c r="BS655" s="1">
        <v>1</v>
      </c>
      <c r="BT655" s="1">
        <v>1</v>
      </c>
      <c r="BU655" s="1">
        <v>1</v>
      </c>
      <c r="BV655" s="1">
        <v>1</v>
      </c>
      <c r="BW655" s="1">
        <v>1</v>
      </c>
      <c r="BX655" s="1">
        <v>1</v>
      </c>
      <c r="BY655" s="1">
        <v>1</v>
      </c>
    </row>
    <row r="656" spans="1:77" x14ac:dyDescent="0.25">
      <c r="A656" s="12" t="str">
        <f t="shared" ref="A656:A693" si="888">C656&amp;G656&amp;E656</f>
        <v>507633061D00046</v>
      </c>
      <c r="B656" s="1">
        <v>12524033</v>
      </c>
      <c r="C656" s="12">
        <v>50763</v>
      </c>
      <c r="D656" s="1" t="s">
        <v>3049</v>
      </c>
      <c r="E656" s="1" t="s">
        <v>3050</v>
      </c>
      <c r="F656" s="1" t="s">
        <v>3051</v>
      </c>
      <c r="G656" s="1">
        <v>3061</v>
      </c>
      <c r="H656" s="1" t="s">
        <v>3052</v>
      </c>
      <c r="I656" s="1">
        <v>0</v>
      </c>
      <c r="J656" s="17">
        <v>0</v>
      </c>
      <c r="L656" s="1">
        <v>0</v>
      </c>
      <c r="M656" s="1">
        <v>0</v>
      </c>
      <c r="N656" s="1"/>
      <c r="O656" s="12" t="str">
        <f>VLOOKUP(C656,'[1]minu seosed mai'!$E$3:$F$784,2,0)</f>
        <v>Perearst OÜ</v>
      </c>
      <c r="P656" s="12" t="e">
        <f>VLOOKUP(A656,'[1]minu seosed mai'!$A$3:$A$784,1,0)</f>
        <v>#N/A</v>
      </c>
      <c r="Q656" s="12"/>
      <c r="R656" s="12" t="str">
        <f>VLOOKUP(H656,'[2]minu seosed mai'!$B$3:$F$784,5,0)</f>
        <v>Perearst OÜ</v>
      </c>
      <c r="S656" s="12" t="s">
        <v>3049</v>
      </c>
      <c r="T656" s="12" t="s">
        <v>3053</v>
      </c>
      <c r="U656" s="12"/>
      <c r="V656" s="12" t="s">
        <v>3049</v>
      </c>
    </row>
    <row r="657" spans="1:77" x14ac:dyDescent="0.25">
      <c r="A657" s="12" t="str">
        <f t="shared" si="888"/>
        <v>509453069D07823</v>
      </c>
      <c r="B657" s="1">
        <v>16673876</v>
      </c>
      <c r="C657" s="12">
        <v>50945</v>
      </c>
      <c r="D657" s="1" t="s">
        <v>3054</v>
      </c>
      <c r="E657" s="1" t="s">
        <v>3055</v>
      </c>
      <c r="F657" s="1" t="s">
        <v>3056</v>
      </c>
      <c r="G657" s="1">
        <v>3069</v>
      </c>
      <c r="H657" s="1" t="s">
        <v>3057</v>
      </c>
      <c r="I657" s="1">
        <v>0</v>
      </c>
      <c r="J657" s="17">
        <v>0</v>
      </c>
      <c r="L657" s="1">
        <v>0</v>
      </c>
      <c r="M657" s="1">
        <v>0</v>
      </c>
      <c r="N657" s="1"/>
      <c r="O657" s="12" t="str">
        <f>VLOOKUP(C657,'[1]minu seosed mai'!$E$3:$F$784,2,0)</f>
        <v>Perearst Piret Mets OÜ</v>
      </c>
      <c r="P657" s="12" t="e">
        <f>VLOOKUP(A657,'[1]minu seosed mai'!$A$3:$A$784,1,0)</f>
        <v>#N/A</v>
      </c>
      <c r="Q657" s="12"/>
      <c r="R657" s="12" t="str">
        <f>VLOOKUP(H657,'[2]minu seosed mai'!$B$3:$F$784,5,0)</f>
        <v>Perearst Piret Mets OÜ</v>
      </c>
      <c r="S657" s="12" t="s">
        <v>3054</v>
      </c>
      <c r="T657" s="12" t="s">
        <v>3058</v>
      </c>
      <c r="U657" s="12"/>
      <c r="V657" s="12" t="s">
        <v>3054</v>
      </c>
    </row>
    <row r="658" spans="1:77" x14ac:dyDescent="0.25">
      <c r="A658" s="12" t="str">
        <f t="shared" si="888"/>
        <v>508763061D05531</v>
      </c>
      <c r="B658" s="1">
        <v>16074199</v>
      </c>
      <c r="C658" s="12">
        <v>50876</v>
      </c>
      <c r="D658" s="1" t="s">
        <v>3059</v>
      </c>
      <c r="E658" s="1" t="s">
        <v>3060</v>
      </c>
      <c r="F658" s="1" t="s">
        <v>3061</v>
      </c>
      <c r="G658" s="1">
        <v>3061</v>
      </c>
      <c r="H658" s="1" t="s">
        <v>3062</v>
      </c>
      <c r="I658" s="1">
        <v>0</v>
      </c>
      <c r="J658" s="17">
        <v>0</v>
      </c>
      <c r="L658" s="1">
        <v>0</v>
      </c>
      <c r="M658" s="1">
        <v>0</v>
      </c>
      <c r="N658" s="1"/>
      <c r="O658" s="12" t="str">
        <f>VLOOKUP(C658,'[1]minu seosed mai'!$E$3:$F$784,2,0)</f>
        <v>Perearst Pirje Hütt OÜ</v>
      </c>
      <c r="P658" s="12" t="e">
        <f>VLOOKUP(A658,'[1]minu seosed mai'!$A$3:$A$784,1,0)</f>
        <v>#N/A</v>
      </c>
      <c r="Q658" s="12"/>
      <c r="R658" s="12" t="str">
        <f>VLOOKUP(H658,'[2]minu seosed mai'!$B$3:$F$784,5,0)</f>
        <v>Perearst Pirje Hütt OÜ</v>
      </c>
      <c r="S658" s="12" t="s">
        <v>3059</v>
      </c>
      <c r="T658" s="12" t="s">
        <v>3063</v>
      </c>
      <c r="U658" s="12"/>
      <c r="V658" s="12" t="s">
        <v>3059</v>
      </c>
    </row>
    <row r="659" spans="1:77" x14ac:dyDescent="0.25">
      <c r="A659" s="12" t="str">
        <f>C659&amp;H659&amp;E659</f>
        <v>50820N0619D00008</v>
      </c>
      <c r="B659" s="1">
        <v>14219529</v>
      </c>
      <c r="C659" s="12">
        <v>50820</v>
      </c>
      <c r="D659" s="1" t="s">
        <v>3064</v>
      </c>
      <c r="E659" s="1" t="s">
        <v>3065</v>
      </c>
      <c r="F659" s="1" t="s">
        <v>3066</v>
      </c>
      <c r="G659" s="1">
        <v>3069</v>
      </c>
      <c r="H659" s="1" t="s">
        <v>3067</v>
      </c>
      <c r="I659" s="1">
        <v>1</v>
      </c>
      <c r="J659" s="15">
        <v>7470.92</v>
      </c>
      <c r="K659" s="1">
        <v>0.70000000000000007</v>
      </c>
      <c r="L659" s="15">
        <v>914.34000000000015</v>
      </c>
      <c r="M659" s="1">
        <v>8385.26</v>
      </c>
      <c r="N659" s="1"/>
      <c r="O659" s="12" t="str">
        <f>VLOOKUP(C659,'[1]minu seosed mai'!$E$3:$F$784,2,0)</f>
        <v>Perearst Pääslane OÜ</v>
      </c>
      <c r="P659" s="12" t="str">
        <f>VLOOKUP(A659,'[2]minu seosed mai'!$A$3:$A$784,1,0)</f>
        <v>50820N0619D00008</v>
      </c>
      <c r="Q659" s="12"/>
      <c r="R659" s="12" t="str">
        <f>VLOOKUP(H659,'[2]minu seosed mai'!$B$3:$F$784,5,0)</f>
        <v>Perearst Pääslane OÜ</v>
      </c>
      <c r="S659" s="12" t="s">
        <v>3064</v>
      </c>
      <c r="T659" s="12" t="s">
        <v>3068</v>
      </c>
      <c r="U659" s="12"/>
      <c r="V659" s="12" t="s">
        <v>3064</v>
      </c>
      <c r="X659" s="16">
        <f>J659/I659</f>
        <v>7470.92</v>
      </c>
      <c r="Y659" s="1" t="str">
        <f>H659</f>
        <v>N0619</v>
      </c>
      <c r="Z659" s="1" t="str">
        <f>E659</f>
        <v>D00008</v>
      </c>
      <c r="AB659" s="1">
        <f>C659</f>
        <v>50820</v>
      </c>
      <c r="AC659" s="1" t="str">
        <f>D659</f>
        <v>Perearst Pääslane OÜ</v>
      </c>
      <c r="AD659" s="1">
        <f>VLOOKUP(G659,[2]abi!$A$2:$C$4,2,0)</f>
        <v>71200022</v>
      </c>
      <c r="AF659" s="1" t="str">
        <f>$AF$1&amp;G659</f>
        <v>000000000000003069</v>
      </c>
      <c r="AG659" s="1">
        <f>VLOOKUP($AB659,[3]SAP!AN$4:AU$7387,4,0)</f>
        <v>2026</v>
      </c>
      <c r="AH659" s="1" t="str">
        <f>VLOOKUP($AB659,[3]SAP!$AN$4:$AU$7387,5,0)</f>
        <v>2026-PRL1-50820</v>
      </c>
      <c r="AI659" s="1" t="str">
        <f>VLOOKUP($AB659,[3]SAP!$AN$4:$AU$7387,6,0)</f>
        <v>#</v>
      </c>
      <c r="AJ659" s="1" t="str">
        <f>VLOOKUP($AB659,[3]SAP!$AN$4:$AU$7387,7,0)</f>
        <v>#</v>
      </c>
      <c r="AK659" s="1" t="str">
        <f>VLOOKUP($AB659,[3]SAP!$AN$4:$AU$7387,8,0)</f>
        <v>#</v>
      </c>
      <c r="AL659" s="1">
        <f>I659</f>
        <v>1</v>
      </c>
      <c r="AM659" s="1">
        <v>1</v>
      </c>
      <c r="AN659" s="16">
        <f>X659</f>
        <v>7470.92</v>
      </c>
      <c r="AO659" s="16">
        <f t="shared" ref="AO659" si="889">J659</f>
        <v>7470.92</v>
      </c>
      <c r="AP659" s="1">
        <v>1</v>
      </c>
      <c r="AQ659" s="1">
        <v>1</v>
      </c>
      <c r="AR659" s="1">
        <v>1</v>
      </c>
      <c r="AS659" s="1">
        <v>1</v>
      </c>
      <c r="AT659" s="1">
        <v>1</v>
      </c>
      <c r="AU659" s="1">
        <v>1</v>
      </c>
      <c r="AV659" s="1">
        <v>1</v>
      </c>
      <c r="AW659" s="1">
        <v>1</v>
      </c>
      <c r="AX659" s="1">
        <v>1</v>
      </c>
      <c r="AZ659" s="1" t="str">
        <f>H659</f>
        <v>N0619</v>
      </c>
      <c r="BA659" s="1" t="str">
        <f>E659</f>
        <v>D00008</v>
      </c>
      <c r="BB659" s="1" t="str">
        <f>F659</f>
        <v>MINIJA PÄÄSLANE</v>
      </c>
      <c r="BC659" s="1">
        <f>C659</f>
        <v>50820</v>
      </c>
      <c r="BE659" s="1">
        <v>71200013</v>
      </c>
      <c r="BG659" s="1" t="str">
        <f>$BG$1&amp;3062</f>
        <v>000000000000003062</v>
      </c>
      <c r="BH659" s="1">
        <f>VLOOKUP($AB659,[3]SAP!$AN$4:$AU$7387,4,0)</f>
        <v>2026</v>
      </c>
      <c r="BI659" s="1" t="str">
        <f>VLOOKUP($AB659,[3]SAP!$AN$4:$AU$7387,5,0)</f>
        <v>2026-PRL1-50820</v>
      </c>
      <c r="BJ659" s="1" t="str">
        <f>VLOOKUP($AB659,[3]SAP!$AN$4:$AU$7387,6,0)</f>
        <v>#</v>
      </c>
      <c r="BK659" s="1" t="str">
        <f>VLOOKUP($AB659,[3]SAP!$AN$4:$AU$7387,7,0)</f>
        <v>#</v>
      </c>
      <c r="BL659" s="1" t="str">
        <f>VLOOKUP($AB659,[3]SAP!$AN$4:$AU$7387,8,0)</f>
        <v>#</v>
      </c>
      <c r="BM659" s="1">
        <f>K659</f>
        <v>0.70000000000000007</v>
      </c>
      <c r="BN659" s="1">
        <v>1</v>
      </c>
      <c r="BO659" s="16">
        <v>1306.2000000000003</v>
      </c>
      <c r="BP659" s="15">
        <f>L659</f>
        <v>914.34000000000015</v>
      </c>
      <c r="BQ659" s="1">
        <v>1</v>
      </c>
      <c r="BR659" s="1">
        <v>1</v>
      </c>
      <c r="BS659" s="1">
        <v>1</v>
      </c>
      <c r="BT659" s="1">
        <v>1</v>
      </c>
      <c r="BU659" s="1">
        <v>1</v>
      </c>
      <c r="BV659" s="1">
        <v>1</v>
      </c>
      <c r="BW659" s="1">
        <v>1</v>
      </c>
      <c r="BX659" s="1">
        <v>1</v>
      </c>
      <c r="BY659" s="1">
        <v>1</v>
      </c>
    </row>
    <row r="660" spans="1:77" x14ac:dyDescent="0.25">
      <c r="A660" s="12" t="str">
        <f t="shared" si="888"/>
        <v>507583069D03117</v>
      </c>
      <c r="B660" s="1">
        <v>12578773</v>
      </c>
      <c r="C660" s="12">
        <v>50758</v>
      </c>
      <c r="D660" s="1" t="s">
        <v>3069</v>
      </c>
      <c r="E660" s="1" t="s">
        <v>3070</v>
      </c>
      <c r="F660" s="1" t="s">
        <v>3071</v>
      </c>
      <c r="G660" s="1">
        <v>3069</v>
      </c>
      <c r="H660" s="1" t="s">
        <v>3072</v>
      </c>
      <c r="I660" s="1">
        <v>0</v>
      </c>
      <c r="J660" s="17">
        <v>0</v>
      </c>
      <c r="L660" s="1">
        <v>0</v>
      </c>
      <c r="M660" s="1">
        <v>0</v>
      </c>
      <c r="N660" s="1"/>
      <c r="O660" s="12" t="str">
        <f>VLOOKUP(C660,'[1]minu seosed mai'!$E$3:$F$784,2,0)</f>
        <v>Perearst Reet Polli OÜ</v>
      </c>
      <c r="P660" s="12" t="e">
        <f>VLOOKUP(A660,'[1]minu seosed mai'!$A$3:$A$784,1,0)</f>
        <v>#N/A</v>
      </c>
      <c r="Q660" s="12"/>
      <c r="R660" s="12" t="str">
        <f>VLOOKUP(H660,'[2]minu seosed mai'!$B$3:$F$784,5,0)</f>
        <v>Perearst Reet Polli OÜ</v>
      </c>
      <c r="S660" s="12" t="s">
        <v>3069</v>
      </c>
      <c r="T660" s="12" t="s">
        <v>3073</v>
      </c>
      <c r="U660" s="12"/>
      <c r="V660" s="12" t="s">
        <v>3069</v>
      </c>
    </row>
    <row r="661" spans="1:77" x14ac:dyDescent="0.25">
      <c r="A661" s="12" t="str">
        <f t="shared" ref="A661:A662" si="890">C661&amp;H661&amp;E661</f>
        <v>50328N0635D05935</v>
      </c>
      <c r="B661" s="1">
        <v>10352349</v>
      </c>
      <c r="C661" s="12">
        <v>50328</v>
      </c>
      <c r="D661" s="1" t="s">
        <v>3074</v>
      </c>
      <c r="E661" s="1" t="s">
        <v>3075</v>
      </c>
      <c r="F661" s="1" t="s">
        <v>3076</v>
      </c>
      <c r="G661" s="1">
        <v>3069</v>
      </c>
      <c r="H661" s="1" t="s">
        <v>3077</v>
      </c>
      <c r="I661" s="1">
        <v>1</v>
      </c>
      <c r="J661" s="15">
        <v>7470.92</v>
      </c>
      <c r="K661" s="1">
        <v>0.1</v>
      </c>
      <c r="L661" s="15">
        <v>130.62</v>
      </c>
      <c r="M661" s="1">
        <v>7601.54</v>
      </c>
      <c r="N661" s="1"/>
      <c r="O661" s="12" t="str">
        <f>VLOOKUP(C661,'[1]minu seosed mai'!$E$3:$F$784,2,0)</f>
        <v>Perearst Riho Pettai</v>
      </c>
      <c r="P661" s="12" t="str">
        <f>VLOOKUP(A661,'[2]minu seosed mai'!$A$3:$A$784,1,0)</f>
        <v>50328N0635D05935</v>
      </c>
      <c r="Q661" s="12"/>
      <c r="R661" s="12" t="str">
        <f>VLOOKUP(H661,'[2]minu seosed mai'!$B$3:$F$784,5,0)</f>
        <v>Perearst Riho Pettai</v>
      </c>
      <c r="S661" s="12" t="s">
        <v>3074</v>
      </c>
      <c r="T661" s="12" t="s">
        <v>3078</v>
      </c>
      <c r="U661" s="12"/>
      <c r="V661" s="12" t="s">
        <v>3074</v>
      </c>
      <c r="X661" s="16">
        <f t="shared" ref="X661:X662" si="891">J661/I661</f>
        <v>7470.92</v>
      </c>
      <c r="Y661" s="1" t="str">
        <f t="shared" ref="Y661:Y662" si="892">H661</f>
        <v>N0635</v>
      </c>
      <c r="Z661" s="1" t="str">
        <f t="shared" ref="Z661:Z662" si="893">E661</f>
        <v>D05935</v>
      </c>
      <c r="AB661" s="1">
        <f t="shared" ref="AB661:AC662" si="894">C661</f>
        <v>50328</v>
      </c>
      <c r="AC661" s="1" t="str">
        <f t="shared" si="894"/>
        <v>Perearst Riho Pettai</v>
      </c>
      <c r="AD661" s="1">
        <f>VLOOKUP(G661,[2]abi!$A$2:$C$4,2,0)</f>
        <v>71200022</v>
      </c>
      <c r="AF661" s="1" t="str">
        <f t="shared" ref="AF661:AF662" si="895">$AF$1&amp;G661</f>
        <v>000000000000003069</v>
      </c>
      <c r="AG661" s="1">
        <f>VLOOKUP($AB661,[3]SAP!AN$4:AU$7387,4,0)</f>
        <v>2026</v>
      </c>
      <c r="AH661" s="1" t="str">
        <f>VLOOKUP($AB661,[3]SAP!$AN$4:$AU$7387,5,0)</f>
        <v>2026-PRL1-50328</v>
      </c>
      <c r="AI661" s="1">
        <f>VLOOKUP($AB661,[3]SAP!$AN$4:$AU$7387,6,0)</f>
        <v>1</v>
      </c>
      <c r="AJ661" s="1" t="str">
        <f>VLOOKUP($AB661,[3]SAP!$AN$4:$AU$7387,7,0)</f>
        <v>TK021</v>
      </c>
      <c r="AK661" s="1" t="str">
        <f>VLOOKUP($AB661,[3]SAP!$AN$4:$AU$7387,8,0)</f>
        <v>#</v>
      </c>
      <c r="AL661" s="1">
        <f t="shared" ref="AL661:AL662" si="896">I661</f>
        <v>1</v>
      </c>
      <c r="AM661" s="1">
        <v>1</v>
      </c>
      <c r="AN661" s="16">
        <f t="shared" ref="AN661:AN662" si="897">X661</f>
        <v>7470.92</v>
      </c>
      <c r="AO661" s="16">
        <f t="shared" ref="AO661:AO662" si="898">J661</f>
        <v>7470.92</v>
      </c>
      <c r="AP661" s="1">
        <v>1</v>
      </c>
      <c r="AQ661" s="1">
        <v>1</v>
      </c>
      <c r="AR661" s="1">
        <v>1</v>
      </c>
      <c r="AS661" s="1">
        <v>1</v>
      </c>
      <c r="AT661" s="1">
        <v>1</v>
      </c>
      <c r="AU661" s="1">
        <v>1</v>
      </c>
      <c r="AV661" s="1">
        <v>1</v>
      </c>
      <c r="AW661" s="1">
        <v>1</v>
      </c>
      <c r="AX661" s="1">
        <v>1</v>
      </c>
      <c r="AZ661" s="1" t="str">
        <f t="shared" ref="AZ661:AZ662" si="899">H661</f>
        <v>N0635</v>
      </c>
      <c r="BA661" s="1" t="str">
        <f t="shared" ref="BA661:BB662" si="900">E661</f>
        <v>D05935</v>
      </c>
      <c r="BB661" s="1" t="str">
        <f t="shared" si="900"/>
        <v>RIHO PETTAI</v>
      </c>
      <c r="BC661" s="1">
        <f t="shared" ref="BC661:BC662" si="901">C661</f>
        <v>50328</v>
      </c>
      <c r="BE661" s="1">
        <v>71200013</v>
      </c>
      <c r="BG661" s="1" t="str">
        <f t="shared" ref="BG661:BG662" si="902">$BG$1&amp;3062</f>
        <v>000000000000003062</v>
      </c>
      <c r="BH661" s="1">
        <f>VLOOKUP($AB661,[3]SAP!$AN$4:$AU$7387,4,0)</f>
        <v>2026</v>
      </c>
      <c r="BI661" s="1" t="str">
        <f>VLOOKUP($AB661,[3]SAP!$AN$4:$AU$7387,5,0)</f>
        <v>2026-PRL1-50328</v>
      </c>
      <c r="BJ661" s="1">
        <f>VLOOKUP($AB661,[3]SAP!$AN$4:$AU$7387,6,0)</f>
        <v>1</v>
      </c>
      <c r="BK661" s="1" t="str">
        <f>VLOOKUP($AB661,[3]SAP!$AN$4:$AU$7387,7,0)</f>
        <v>TK021</v>
      </c>
      <c r="BL661" s="1" t="str">
        <f>VLOOKUP($AB661,[3]SAP!$AN$4:$AU$7387,8,0)</f>
        <v>#</v>
      </c>
      <c r="BM661" s="1">
        <f t="shared" ref="BM661:BM662" si="903">K661</f>
        <v>0.1</v>
      </c>
      <c r="BN661" s="1">
        <v>1</v>
      </c>
      <c r="BO661" s="16">
        <v>1306.2000000000003</v>
      </c>
      <c r="BP661" s="15">
        <f t="shared" ref="BP661:BP662" si="904">L661</f>
        <v>130.62</v>
      </c>
      <c r="BQ661" s="1">
        <v>1</v>
      </c>
      <c r="BR661" s="1">
        <v>1</v>
      </c>
      <c r="BS661" s="1">
        <v>1</v>
      </c>
      <c r="BT661" s="1">
        <v>1</v>
      </c>
      <c r="BU661" s="1">
        <v>1</v>
      </c>
      <c r="BV661" s="1">
        <v>1</v>
      </c>
      <c r="BW661" s="1">
        <v>1</v>
      </c>
      <c r="BX661" s="1">
        <v>1</v>
      </c>
      <c r="BY661" s="1">
        <v>1</v>
      </c>
    </row>
    <row r="662" spans="1:77" x14ac:dyDescent="0.25">
      <c r="A662" s="12" t="str">
        <f t="shared" si="890"/>
        <v>60133N0434D05172</v>
      </c>
      <c r="B662" s="1">
        <v>11562623</v>
      </c>
      <c r="C662" s="12">
        <v>60133</v>
      </c>
      <c r="D662" s="1" t="s">
        <v>3079</v>
      </c>
      <c r="E662" s="1" t="s">
        <v>3080</v>
      </c>
      <c r="F662" s="1" t="s">
        <v>3081</v>
      </c>
      <c r="G662" s="1">
        <v>3069</v>
      </c>
      <c r="H662" s="1" t="s">
        <v>3082</v>
      </c>
      <c r="I662" s="1">
        <v>0.8</v>
      </c>
      <c r="J662" s="15">
        <v>5976.7360000000008</v>
      </c>
      <c r="K662" s="1">
        <v>0.4</v>
      </c>
      <c r="L662" s="15">
        <v>522.48</v>
      </c>
      <c r="M662" s="1">
        <v>6499.2160000000003</v>
      </c>
      <c r="N662" s="1"/>
      <c r="O662" s="12" t="str">
        <f>VLOOKUP(C662,'[1]minu seosed mai'!$E$3:$F$784,2,0)</f>
        <v>Perearst Rutt Luha</v>
      </c>
      <c r="P662" s="12" t="str">
        <f>VLOOKUP(A662,'[2]minu seosed mai'!$A$3:$A$784,1,0)</f>
        <v>60133N0434D05172</v>
      </c>
      <c r="Q662" s="12"/>
      <c r="R662" s="12" t="str">
        <f>VLOOKUP(H662,'[2]minu seosed mai'!$B$3:$F$784,5,0)</f>
        <v>Perearst Rutt Luha</v>
      </c>
      <c r="S662" s="12" t="s">
        <v>3079</v>
      </c>
      <c r="T662" s="12" t="s">
        <v>3083</v>
      </c>
      <c r="U662" s="12"/>
      <c r="V662" s="12" t="s">
        <v>3079</v>
      </c>
      <c r="X662" s="16">
        <f t="shared" si="891"/>
        <v>7470.920000000001</v>
      </c>
      <c r="Y662" s="1" t="str">
        <f t="shared" si="892"/>
        <v>N0434</v>
      </c>
      <c r="Z662" s="1" t="str">
        <f t="shared" si="893"/>
        <v>D05172</v>
      </c>
      <c r="AB662" s="1">
        <f t="shared" si="894"/>
        <v>60133</v>
      </c>
      <c r="AC662" s="1" t="str">
        <f t="shared" si="894"/>
        <v>Perearst Rutt Luha</v>
      </c>
      <c r="AD662" s="1">
        <f>VLOOKUP(G662,[2]abi!$A$2:$C$4,2,0)</f>
        <v>71200022</v>
      </c>
      <c r="AF662" s="1" t="str">
        <f t="shared" si="895"/>
        <v>000000000000003069</v>
      </c>
      <c r="AG662" s="1">
        <f>VLOOKUP($AB662,[3]SAP!AN$4:AU$7387,4,0)</f>
        <v>2026</v>
      </c>
      <c r="AH662" s="1" t="str">
        <f>VLOOKUP($AB662,[3]SAP!$AN$4:$AU$7387,5,0)</f>
        <v>2026-PRL1-60133</v>
      </c>
      <c r="AI662" s="1" t="str">
        <f>VLOOKUP($AB662,[3]SAP!$AN$4:$AU$7387,6,0)</f>
        <v>#</v>
      </c>
      <c r="AJ662" s="1" t="str">
        <f>VLOOKUP($AB662,[3]SAP!$AN$4:$AU$7387,7,0)</f>
        <v>#</v>
      </c>
      <c r="AK662" s="1" t="str">
        <f>VLOOKUP($AB662,[3]SAP!$AN$4:$AU$7387,8,0)</f>
        <v>#</v>
      </c>
      <c r="AL662" s="1">
        <f t="shared" si="896"/>
        <v>0.8</v>
      </c>
      <c r="AM662" s="1">
        <v>1</v>
      </c>
      <c r="AN662" s="16">
        <f t="shared" si="897"/>
        <v>7470.920000000001</v>
      </c>
      <c r="AO662" s="16">
        <f t="shared" si="898"/>
        <v>5976.7360000000008</v>
      </c>
      <c r="AP662" s="1">
        <v>1</v>
      </c>
      <c r="AQ662" s="1">
        <v>1</v>
      </c>
      <c r="AR662" s="1">
        <v>1</v>
      </c>
      <c r="AS662" s="1">
        <v>1</v>
      </c>
      <c r="AT662" s="1">
        <v>1</v>
      </c>
      <c r="AU662" s="1">
        <v>1</v>
      </c>
      <c r="AV662" s="1">
        <v>1</v>
      </c>
      <c r="AW662" s="1">
        <v>1</v>
      </c>
      <c r="AX662" s="1">
        <v>1</v>
      </c>
      <c r="AZ662" s="1" t="str">
        <f t="shared" si="899"/>
        <v>N0434</v>
      </c>
      <c r="BA662" s="1" t="str">
        <f t="shared" si="900"/>
        <v>D05172</v>
      </c>
      <c r="BB662" s="1" t="str">
        <f t="shared" si="900"/>
        <v>RUTT LUHA</v>
      </c>
      <c r="BC662" s="1">
        <f t="shared" si="901"/>
        <v>60133</v>
      </c>
      <c r="BE662" s="1">
        <v>71200013</v>
      </c>
      <c r="BG662" s="1" t="str">
        <f t="shared" si="902"/>
        <v>000000000000003062</v>
      </c>
      <c r="BH662" s="1">
        <f>VLOOKUP($AB662,[3]SAP!$AN$4:$AU$7387,4,0)</f>
        <v>2026</v>
      </c>
      <c r="BI662" s="1" t="str">
        <f>VLOOKUP($AB662,[3]SAP!$AN$4:$AU$7387,5,0)</f>
        <v>2026-PRL1-60133</v>
      </c>
      <c r="BJ662" s="1" t="str">
        <f>VLOOKUP($AB662,[3]SAP!$AN$4:$AU$7387,6,0)</f>
        <v>#</v>
      </c>
      <c r="BK662" s="1" t="str">
        <f>VLOOKUP($AB662,[3]SAP!$AN$4:$AU$7387,7,0)</f>
        <v>#</v>
      </c>
      <c r="BL662" s="1" t="str">
        <f>VLOOKUP($AB662,[3]SAP!$AN$4:$AU$7387,8,0)</f>
        <v>#</v>
      </c>
      <c r="BM662" s="1">
        <f t="shared" si="903"/>
        <v>0.4</v>
      </c>
      <c r="BN662" s="1">
        <v>1</v>
      </c>
      <c r="BO662" s="16">
        <v>1306.2000000000003</v>
      </c>
      <c r="BP662" s="15">
        <f t="shared" si="904"/>
        <v>522.48</v>
      </c>
      <c r="BQ662" s="1">
        <v>1</v>
      </c>
      <c r="BR662" s="1">
        <v>1</v>
      </c>
      <c r="BS662" s="1">
        <v>1</v>
      </c>
      <c r="BT662" s="1">
        <v>1</v>
      </c>
      <c r="BU662" s="1">
        <v>1</v>
      </c>
      <c r="BV662" s="1">
        <v>1</v>
      </c>
      <c r="BW662" s="1">
        <v>1</v>
      </c>
      <c r="BX662" s="1">
        <v>1</v>
      </c>
      <c r="BY662" s="1">
        <v>1</v>
      </c>
    </row>
    <row r="663" spans="1:77" x14ac:dyDescent="0.25">
      <c r="A663" s="12" t="str">
        <f t="shared" si="888"/>
        <v>509113061D06985</v>
      </c>
      <c r="B663" s="1">
        <v>16420690</v>
      </c>
      <c r="C663" s="12">
        <v>50911</v>
      </c>
      <c r="D663" s="1" t="s">
        <v>3084</v>
      </c>
      <c r="E663" s="1" t="s">
        <v>3085</v>
      </c>
      <c r="F663" s="1" t="s">
        <v>3086</v>
      </c>
      <c r="G663" s="1">
        <v>3061</v>
      </c>
      <c r="H663" s="1" t="s">
        <v>3087</v>
      </c>
      <c r="I663" s="1">
        <v>0</v>
      </c>
      <c r="J663" s="17">
        <v>0</v>
      </c>
      <c r="L663" s="1">
        <v>0</v>
      </c>
      <c r="M663" s="1">
        <v>0</v>
      </c>
      <c r="N663" s="1"/>
      <c r="O663" s="12" t="str">
        <f>VLOOKUP(C663,'[1]minu seosed mai'!$E$3:$F$784,2,0)</f>
        <v>Perearst Sergei Fjodorov OÜ</v>
      </c>
      <c r="P663" s="12" t="e">
        <f>VLOOKUP(A663,'[1]minu seosed mai'!$A$3:$A$784,1,0)</f>
        <v>#N/A</v>
      </c>
      <c r="Q663" s="12"/>
      <c r="R663" s="12" t="str">
        <f>VLOOKUP(H663,'[2]minu seosed mai'!$B$3:$F$784,5,0)</f>
        <v>Perearst Sergei Fjodorov OÜ</v>
      </c>
      <c r="S663" s="12" t="s">
        <v>3084</v>
      </c>
      <c r="T663" s="12" t="s">
        <v>3088</v>
      </c>
      <c r="U663" s="12"/>
      <c r="V663" s="12" t="s">
        <v>3084</v>
      </c>
    </row>
    <row r="664" spans="1:77" x14ac:dyDescent="0.25">
      <c r="A664" s="12" t="str">
        <f t="shared" ref="A664:A665" si="905">C664&amp;H664&amp;E664</f>
        <v>60508N0336D03983</v>
      </c>
      <c r="B664" s="1">
        <v>10275867</v>
      </c>
      <c r="C664" s="12">
        <v>60508</v>
      </c>
      <c r="D664" s="1" t="s">
        <v>3089</v>
      </c>
      <c r="E664" s="1" t="s">
        <v>3090</v>
      </c>
      <c r="F664" s="1" t="s">
        <v>3091</v>
      </c>
      <c r="G664" s="1">
        <v>3069</v>
      </c>
      <c r="H664" s="1" t="s">
        <v>3092</v>
      </c>
      <c r="I664" s="1">
        <v>1</v>
      </c>
      <c r="J664" s="15">
        <v>7470.92</v>
      </c>
      <c r="K664" s="1">
        <v>0.2</v>
      </c>
      <c r="L664" s="15">
        <v>261.24</v>
      </c>
      <c r="M664" s="1">
        <v>7732.16</v>
      </c>
      <c r="N664" s="1"/>
      <c r="O664" s="12" t="str">
        <f>VLOOKUP(C664,'[1]minu seosed mai'!$E$3:$F$784,2,0)</f>
        <v>Perearst Sille Väli osaühing</v>
      </c>
      <c r="P664" s="12" t="str">
        <f>VLOOKUP(A664,'[2]minu seosed mai'!$A$3:$A$784,1,0)</f>
        <v>60508N0336D03983</v>
      </c>
      <c r="Q664" s="12"/>
      <c r="R664" s="12" t="str">
        <f>VLOOKUP(H664,'[2]minu seosed mai'!$B$3:$F$784,5,0)</f>
        <v>Perearst Sille Väli osaühing</v>
      </c>
      <c r="S664" s="12" t="s">
        <v>3089</v>
      </c>
      <c r="T664" s="12" t="s">
        <v>3093</v>
      </c>
      <c r="U664" s="12"/>
      <c r="V664" s="12" t="s">
        <v>3089</v>
      </c>
      <c r="X664" s="16">
        <f t="shared" ref="X664:X665" si="906">J664/I664</f>
        <v>7470.92</v>
      </c>
      <c r="Y664" s="1" t="str">
        <f t="shared" ref="Y664:Y665" si="907">H664</f>
        <v>N0336</v>
      </c>
      <c r="Z664" s="1" t="str">
        <f t="shared" ref="Z664:Z665" si="908">E664</f>
        <v>D03983</v>
      </c>
      <c r="AB664" s="1">
        <f t="shared" ref="AB664:AC665" si="909">C664</f>
        <v>60508</v>
      </c>
      <c r="AC664" s="1" t="str">
        <f t="shared" si="909"/>
        <v>Perearst Sille Väli osaühing</v>
      </c>
      <c r="AD664" s="1">
        <f>VLOOKUP(G664,[2]abi!$A$2:$C$4,2,0)</f>
        <v>71200022</v>
      </c>
      <c r="AF664" s="1" t="str">
        <f t="shared" ref="AF664:AF665" si="910">$AF$1&amp;G664</f>
        <v>000000000000003069</v>
      </c>
      <c r="AG664" s="1">
        <f>VLOOKUP($AB664,[3]SAP!AN$4:AU$7387,4,0)</f>
        <v>2026</v>
      </c>
      <c r="AH664" s="1" t="str">
        <f>VLOOKUP($AB664,[3]SAP!$AN$4:$AU$7387,5,0)</f>
        <v>2026-PRL1-60508</v>
      </c>
      <c r="AI664" s="1" t="str">
        <f>VLOOKUP($AB664,[3]SAP!$AN$4:$AU$7387,6,0)</f>
        <v>#</v>
      </c>
      <c r="AJ664" s="1" t="str">
        <f>VLOOKUP($AB664,[3]SAP!$AN$4:$AU$7387,7,0)</f>
        <v>#</v>
      </c>
      <c r="AK664" s="1" t="str">
        <f>VLOOKUP($AB664,[3]SAP!$AN$4:$AU$7387,8,0)</f>
        <v>#</v>
      </c>
      <c r="AL664" s="1">
        <f t="shared" ref="AL664:AL665" si="911">I664</f>
        <v>1</v>
      </c>
      <c r="AM664" s="1">
        <v>1</v>
      </c>
      <c r="AN664" s="16">
        <f t="shared" ref="AN664:AN665" si="912">X664</f>
        <v>7470.92</v>
      </c>
      <c r="AO664" s="16">
        <f t="shared" ref="AO664:AO665" si="913">J664</f>
        <v>7470.92</v>
      </c>
      <c r="AP664" s="1">
        <v>1</v>
      </c>
      <c r="AQ664" s="1">
        <v>1</v>
      </c>
      <c r="AR664" s="1">
        <v>1</v>
      </c>
      <c r="AS664" s="1">
        <v>1</v>
      </c>
      <c r="AT664" s="1">
        <v>1</v>
      </c>
      <c r="AU664" s="1">
        <v>1</v>
      </c>
      <c r="AV664" s="1">
        <v>1</v>
      </c>
      <c r="AW664" s="1">
        <v>1</v>
      </c>
      <c r="AX664" s="1">
        <v>1</v>
      </c>
      <c r="AZ664" s="1" t="str">
        <f t="shared" ref="AZ664:AZ665" si="914">H664</f>
        <v>N0336</v>
      </c>
      <c r="BA664" s="1" t="str">
        <f t="shared" ref="BA664:BB665" si="915">E664</f>
        <v>D03983</v>
      </c>
      <c r="BB664" s="1" t="str">
        <f t="shared" si="915"/>
        <v>SILLE VÄLI</v>
      </c>
      <c r="BC664" s="1">
        <f t="shared" ref="BC664:BC665" si="916">C664</f>
        <v>60508</v>
      </c>
      <c r="BE664" s="1">
        <v>71200013</v>
      </c>
      <c r="BG664" s="1" t="str">
        <f t="shared" ref="BG664:BG665" si="917">$BG$1&amp;3062</f>
        <v>000000000000003062</v>
      </c>
      <c r="BH664" s="1">
        <f>VLOOKUP($AB664,[3]SAP!$AN$4:$AU$7387,4,0)</f>
        <v>2026</v>
      </c>
      <c r="BI664" s="1" t="str">
        <f>VLOOKUP($AB664,[3]SAP!$AN$4:$AU$7387,5,0)</f>
        <v>2026-PRL1-60508</v>
      </c>
      <c r="BJ664" s="1" t="str">
        <f>VLOOKUP($AB664,[3]SAP!$AN$4:$AU$7387,6,0)</f>
        <v>#</v>
      </c>
      <c r="BK664" s="1" t="str">
        <f>VLOOKUP($AB664,[3]SAP!$AN$4:$AU$7387,7,0)</f>
        <v>#</v>
      </c>
      <c r="BL664" s="1" t="str">
        <f>VLOOKUP($AB664,[3]SAP!$AN$4:$AU$7387,8,0)</f>
        <v>#</v>
      </c>
      <c r="BM664" s="1">
        <f t="shared" ref="BM664:BM665" si="918">K664</f>
        <v>0.2</v>
      </c>
      <c r="BN664" s="1">
        <v>1</v>
      </c>
      <c r="BO664" s="16">
        <v>1306.2000000000003</v>
      </c>
      <c r="BP664" s="15">
        <f t="shared" ref="BP664:BP665" si="919">L664</f>
        <v>261.24</v>
      </c>
      <c r="BQ664" s="1">
        <v>1</v>
      </c>
      <c r="BR664" s="1">
        <v>1</v>
      </c>
      <c r="BS664" s="1">
        <v>1</v>
      </c>
      <c r="BT664" s="1">
        <v>1</v>
      </c>
      <c r="BU664" s="1">
        <v>1</v>
      </c>
      <c r="BV664" s="1">
        <v>1</v>
      </c>
      <c r="BW664" s="1">
        <v>1</v>
      </c>
      <c r="BX664" s="1">
        <v>1</v>
      </c>
      <c r="BY664" s="1">
        <v>1</v>
      </c>
    </row>
    <row r="665" spans="1:77" x14ac:dyDescent="0.25">
      <c r="A665" s="12" t="str">
        <f t="shared" si="905"/>
        <v>50525N0077D05650</v>
      </c>
      <c r="B665" s="1">
        <v>11094338</v>
      </c>
      <c r="C665" s="12">
        <v>50525</v>
      </c>
      <c r="D665" s="1" t="s">
        <v>3094</v>
      </c>
      <c r="E665" s="1" t="s">
        <v>3095</v>
      </c>
      <c r="F665" s="1" t="s">
        <v>3096</v>
      </c>
      <c r="G665" s="1">
        <v>3069</v>
      </c>
      <c r="H665" s="1" t="s">
        <v>3097</v>
      </c>
      <c r="I665" s="1">
        <v>1</v>
      </c>
      <c r="J665" s="15">
        <v>7470.92</v>
      </c>
      <c r="K665" s="1">
        <v>0.4</v>
      </c>
      <c r="L665" s="15">
        <v>522.48</v>
      </c>
      <c r="M665" s="1">
        <v>7993.4</v>
      </c>
      <c r="N665" s="1"/>
      <c r="O665" s="12" t="str">
        <f>VLOOKUP(C665,'[1]minu seosed mai'!$E$3:$F$784,2,0)</f>
        <v>Perearst Silvia Korberg OÜ</v>
      </c>
      <c r="P665" s="12" t="str">
        <f>VLOOKUP(A665,'[2]minu seosed mai'!$A$3:$A$784,1,0)</f>
        <v>50525N0077D05650</v>
      </c>
      <c r="Q665" s="12"/>
      <c r="R665" s="12" t="str">
        <f>VLOOKUP(H665,'[2]minu seosed mai'!$B$3:$F$784,5,0)</f>
        <v>Perearst Silvia Korberg OÜ</v>
      </c>
      <c r="S665" s="12" t="s">
        <v>3094</v>
      </c>
      <c r="T665" s="12" t="s">
        <v>3098</v>
      </c>
      <c r="U665" s="12"/>
      <c r="V665" s="12" t="s">
        <v>3094</v>
      </c>
      <c r="X665" s="16">
        <f t="shared" si="906"/>
        <v>7470.92</v>
      </c>
      <c r="Y665" s="1" t="str">
        <f t="shared" si="907"/>
        <v>N0077</v>
      </c>
      <c r="Z665" s="1" t="str">
        <f t="shared" si="908"/>
        <v>D05650</v>
      </c>
      <c r="AB665" s="1">
        <f t="shared" si="909"/>
        <v>50525</v>
      </c>
      <c r="AC665" s="1" t="str">
        <f t="shared" si="909"/>
        <v>Perearst Silvia Korberg OÜ</v>
      </c>
      <c r="AD665" s="1">
        <f>VLOOKUP(G665,[2]abi!$A$2:$C$4,2,0)</f>
        <v>71200022</v>
      </c>
      <c r="AF665" s="1" t="str">
        <f t="shared" si="910"/>
        <v>000000000000003069</v>
      </c>
      <c r="AG665" s="1">
        <f>VLOOKUP($AB665,[3]SAP!AN$4:AU$7387,4,0)</f>
        <v>2026</v>
      </c>
      <c r="AH665" s="1" t="str">
        <f>VLOOKUP($AB665,[3]SAP!$AN$4:$AU$7387,5,0)</f>
        <v>2026-PRL1-50525</v>
      </c>
      <c r="AI665" s="1">
        <f>VLOOKUP($AB665,[3]SAP!$AN$4:$AU$7387,6,0)</f>
        <v>1</v>
      </c>
      <c r="AJ665" s="1" t="str">
        <f>VLOOKUP($AB665,[3]SAP!$AN$4:$AU$7387,7,0)</f>
        <v>TK066</v>
      </c>
      <c r="AK665" s="1" t="str">
        <f>VLOOKUP($AB665,[3]SAP!$AN$4:$AU$7387,8,0)</f>
        <v>#</v>
      </c>
      <c r="AL665" s="1">
        <f t="shared" si="911"/>
        <v>1</v>
      </c>
      <c r="AM665" s="1">
        <v>1</v>
      </c>
      <c r="AN665" s="16">
        <f t="shared" si="912"/>
        <v>7470.92</v>
      </c>
      <c r="AO665" s="16">
        <f t="shared" si="913"/>
        <v>7470.92</v>
      </c>
      <c r="AP665" s="1">
        <v>1</v>
      </c>
      <c r="AQ665" s="1">
        <v>1</v>
      </c>
      <c r="AR665" s="1">
        <v>1</v>
      </c>
      <c r="AS665" s="1">
        <v>1</v>
      </c>
      <c r="AT665" s="1">
        <v>1</v>
      </c>
      <c r="AU665" s="1">
        <v>1</v>
      </c>
      <c r="AV665" s="1">
        <v>1</v>
      </c>
      <c r="AW665" s="1">
        <v>1</v>
      </c>
      <c r="AX665" s="1">
        <v>1</v>
      </c>
      <c r="AZ665" s="1" t="str">
        <f t="shared" si="914"/>
        <v>N0077</v>
      </c>
      <c r="BA665" s="1" t="str">
        <f t="shared" si="915"/>
        <v>D05650</v>
      </c>
      <c r="BB665" s="1" t="str">
        <f t="shared" si="915"/>
        <v>SILVIA KORBERG</v>
      </c>
      <c r="BC665" s="1">
        <f t="shared" si="916"/>
        <v>50525</v>
      </c>
      <c r="BE665" s="1">
        <v>71200013</v>
      </c>
      <c r="BG665" s="1" t="str">
        <f t="shared" si="917"/>
        <v>000000000000003062</v>
      </c>
      <c r="BH665" s="1">
        <f>VLOOKUP($AB665,[3]SAP!$AN$4:$AU$7387,4,0)</f>
        <v>2026</v>
      </c>
      <c r="BI665" s="1" t="str">
        <f>VLOOKUP($AB665,[3]SAP!$AN$4:$AU$7387,5,0)</f>
        <v>2026-PRL1-50525</v>
      </c>
      <c r="BJ665" s="1">
        <f>VLOOKUP($AB665,[3]SAP!$AN$4:$AU$7387,6,0)</f>
        <v>1</v>
      </c>
      <c r="BK665" s="1" t="str">
        <f>VLOOKUP($AB665,[3]SAP!$AN$4:$AU$7387,7,0)</f>
        <v>TK066</v>
      </c>
      <c r="BL665" s="1" t="str">
        <f>VLOOKUP($AB665,[3]SAP!$AN$4:$AU$7387,8,0)</f>
        <v>#</v>
      </c>
      <c r="BM665" s="1">
        <f t="shared" si="918"/>
        <v>0.4</v>
      </c>
      <c r="BN665" s="1">
        <v>1</v>
      </c>
      <c r="BO665" s="16">
        <v>1306.2000000000003</v>
      </c>
      <c r="BP665" s="15">
        <f t="shared" si="919"/>
        <v>522.48</v>
      </c>
      <c r="BQ665" s="1">
        <v>1</v>
      </c>
      <c r="BR665" s="1">
        <v>1</v>
      </c>
      <c r="BS665" s="1">
        <v>1</v>
      </c>
      <c r="BT665" s="1">
        <v>1</v>
      </c>
      <c r="BU665" s="1">
        <v>1</v>
      </c>
      <c r="BV665" s="1">
        <v>1</v>
      </c>
      <c r="BW665" s="1">
        <v>1</v>
      </c>
      <c r="BX665" s="1">
        <v>1</v>
      </c>
      <c r="BY665" s="1">
        <v>1</v>
      </c>
    </row>
    <row r="666" spans="1:77" x14ac:dyDescent="0.25">
      <c r="A666" s="12" t="str">
        <f t="shared" si="888"/>
        <v>502653069D04829</v>
      </c>
      <c r="B666" s="1">
        <v>11723144</v>
      </c>
      <c r="C666" s="12">
        <v>50265</v>
      </c>
      <c r="D666" s="1" t="s">
        <v>3099</v>
      </c>
      <c r="E666" s="1" t="s">
        <v>3100</v>
      </c>
      <c r="F666" s="1" t="s">
        <v>3101</v>
      </c>
      <c r="G666" s="1">
        <v>3069</v>
      </c>
      <c r="H666" s="1" t="s">
        <v>3102</v>
      </c>
      <c r="I666" s="1">
        <v>0</v>
      </c>
      <c r="J666" s="17">
        <v>0</v>
      </c>
      <c r="L666" s="1">
        <v>0</v>
      </c>
      <c r="M666" s="1">
        <v>0</v>
      </c>
      <c r="N666" s="1"/>
      <c r="O666" s="12" t="str">
        <f>VLOOKUP(C666,'[1]minu seosed mai'!$E$3:$F$784,2,0)</f>
        <v>Sirje Reinlo</v>
      </c>
      <c r="P666" s="12" t="e">
        <f>VLOOKUP(A666,'[1]minu seosed mai'!$A$3:$A$784,1,0)</f>
        <v>#N/A</v>
      </c>
      <c r="Q666" s="12"/>
      <c r="R666" s="12" t="str">
        <f>VLOOKUP(H666,'[2]minu seosed mai'!$B$3:$F$784,5,0)</f>
        <v>Sirje Reinlo</v>
      </c>
      <c r="S666" s="12" t="s">
        <v>3103</v>
      </c>
      <c r="T666" s="12" t="s">
        <v>3104</v>
      </c>
      <c r="U666" s="12"/>
      <c r="V666" s="12" t="s">
        <v>3103</v>
      </c>
    </row>
    <row r="667" spans="1:77" x14ac:dyDescent="0.25">
      <c r="A667" s="12" t="str">
        <f>C667&amp;H667&amp;E667</f>
        <v>50677N0808D03671</v>
      </c>
      <c r="B667" s="1">
        <v>11776749</v>
      </c>
      <c r="C667" s="12">
        <v>50677</v>
      </c>
      <c r="D667" s="1" t="s">
        <v>3105</v>
      </c>
      <c r="E667" s="1" t="s">
        <v>3106</v>
      </c>
      <c r="F667" s="1" t="s">
        <v>3107</v>
      </c>
      <c r="G667" s="1">
        <v>3069</v>
      </c>
      <c r="H667" s="1" t="s">
        <v>3108</v>
      </c>
      <c r="I667" s="1">
        <v>1</v>
      </c>
      <c r="J667" s="15">
        <v>7470.92</v>
      </c>
      <c r="K667" s="1">
        <v>0.2</v>
      </c>
      <c r="L667" s="15">
        <v>261.24</v>
      </c>
      <c r="M667" s="1">
        <v>7732.16</v>
      </c>
      <c r="N667" s="1"/>
      <c r="O667" s="12" t="str">
        <f>VLOOKUP(C667,'[1]minu seosed mai'!$E$3:$F$784,2,0)</f>
        <v>Perearst Sirje Saar OÜ</v>
      </c>
      <c r="P667" s="12" t="str">
        <f>VLOOKUP(A667,'[2]minu seosed mai'!$A$3:$A$784,1,0)</f>
        <v>50677N0808D03671</v>
      </c>
      <c r="Q667" s="12"/>
      <c r="R667" s="12" t="str">
        <f>VLOOKUP(H667,'[2]minu seosed mai'!$B$3:$F$784,5,0)</f>
        <v>Perearst Sirje Saar OÜ</v>
      </c>
      <c r="S667" s="12" t="s">
        <v>3105</v>
      </c>
      <c r="T667" s="12" t="s">
        <v>3109</v>
      </c>
      <c r="U667" s="12"/>
      <c r="V667" s="12" t="s">
        <v>3105</v>
      </c>
      <c r="X667" s="16">
        <f>J667/I667</f>
        <v>7470.92</v>
      </c>
      <c r="Y667" s="1" t="str">
        <f>H667</f>
        <v>N0808</v>
      </c>
      <c r="Z667" s="1" t="str">
        <f>E667</f>
        <v>D03671</v>
      </c>
      <c r="AB667" s="1">
        <f>C667</f>
        <v>50677</v>
      </c>
      <c r="AC667" s="1" t="str">
        <f>D667</f>
        <v>Perearst Sirje Saar OÜ</v>
      </c>
      <c r="AD667" s="1">
        <f>VLOOKUP(G667,[2]abi!$A$2:$C$4,2,0)</f>
        <v>71200022</v>
      </c>
      <c r="AF667" s="1" t="str">
        <f>$AF$1&amp;G667</f>
        <v>000000000000003069</v>
      </c>
      <c r="AG667" s="1">
        <f>VLOOKUP($AB667,[3]SAP!AN$4:AU$7387,4,0)</f>
        <v>2026</v>
      </c>
      <c r="AH667" s="1" t="str">
        <f>VLOOKUP($AB667,[3]SAP!$AN$4:$AU$7387,5,0)</f>
        <v>2026-PRL1-50677</v>
      </c>
      <c r="AI667" s="1" t="str">
        <f>VLOOKUP($AB667,[3]SAP!$AN$4:$AU$7387,6,0)</f>
        <v>#</v>
      </c>
      <c r="AJ667" s="1" t="str">
        <f>VLOOKUP($AB667,[3]SAP!$AN$4:$AU$7387,7,0)</f>
        <v>#</v>
      </c>
      <c r="AK667" s="1" t="str">
        <f>VLOOKUP($AB667,[3]SAP!$AN$4:$AU$7387,8,0)</f>
        <v>#</v>
      </c>
      <c r="AL667" s="1">
        <f>I667</f>
        <v>1</v>
      </c>
      <c r="AM667" s="1">
        <v>1</v>
      </c>
      <c r="AN667" s="16">
        <f>X667</f>
        <v>7470.92</v>
      </c>
      <c r="AO667" s="16">
        <f t="shared" ref="AO667" si="920">J667</f>
        <v>7470.92</v>
      </c>
      <c r="AP667" s="1">
        <v>1</v>
      </c>
      <c r="AQ667" s="1">
        <v>1</v>
      </c>
      <c r="AR667" s="1">
        <v>1</v>
      </c>
      <c r="AS667" s="1">
        <v>1</v>
      </c>
      <c r="AT667" s="1">
        <v>1</v>
      </c>
      <c r="AU667" s="1">
        <v>1</v>
      </c>
      <c r="AV667" s="1">
        <v>1</v>
      </c>
      <c r="AW667" s="1">
        <v>1</v>
      </c>
      <c r="AX667" s="1">
        <v>1</v>
      </c>
      <c r="AZ667" s="1" t="str">
        <f>H667</f>
        <v>N0808</v>
      </c>
      <c r="BA667" s="1" t="str">
        <f>E667</f>
        <v>D03671</v>
      </c>
      <c r="BB667" s="1" t="str">
        <f>F667</f>
        <v>SIRJE SAAR</v>
      </c>
      <c r="BC667" s="1">
        <f>C667</f>
        <v>50677</v>
      </c>
      <c r="BE667" s="1">
        <v>71200013</v>
      </c>
      <c r="BG667" s="1" t="str">
        <f>$BG$1&amp;3062</f>
        <v>000000000000003062</v>
      </c>
      <c r="BH667" s="1">
        <f>VLOOKUP($AB667,[3]SAP!$AN$4:$AU$7387,4,0)</f>
        <v>2026</v>
      </c>
      <c r="BI667" s="1" t="str">
        <f>VLOOKUP($AB667,[3]SAP!$AN$4:$AU$7387,5,0)</f>
        <v>2026-PRL1-50677</v>
      </c>
      <c r="BJ667" s="1" t="str">
        <f>VLOOKUP($AB667,[3]SAP!$AN$4:$AU$7387,6,0)</f>
        <v>#</v>
      </c>
      <c r="BK667" s="1" t="str">
        <f>VLOOKUP($AB667,[3]SAP!$AN$4:$AU$7387,7,0)</f>
        <v>#</v>
      </c>
      <c r="BL667" s="1" t="str">
        <f>VLOOKUP($AB667,[3]SAP!$AN$4:$AU$7387,8,0)</f>
        <v>#</v>
      </c>
      <c r="BM667" s="1">
        <f>K667</f>
        <v>0.2</v>
      </c>
      <c r="BN667" s="1">
        <v>1</v>
      </c>
      <c r="BO667" s="16">
        <v>1306.2000000000003</v>
      </c>
      <c r="BP667" s="15">
        <f>L667</f>
        <v>261.24</v>
      </c>
      <c r="BQ667" s="1">
        <v>1</v>
      </c>
      <c r="BR667" s="1">
        <v>1</v>
      </c>
      <c r="BS667" s="1">
        <v>1</v>
      </c>
      <c r="BT667" s="1">
        <v>1</v>
      </c>
      <c r="BU667" s="1">
        <v>1</v>
      </c>
      <c r="BV667" s="1">
        <v>1</v>
      </c>
      <c r="BW667" s="1">
        <v>1</v>
      </c>
      <c r="BX667" s="1">
        <v>1</v>
      </c>
      <c r="BY667" s="1">
        <v>1</v>
      </c>
    </row>
    <row r="668" spans="1:77" x14ac:dyDescent="0.25">
      <c r="A668" s="12" t="str">
        <f t="shared" si="888"/>
        <v>510203061D08782</v>
      </c>
      <c r="B668" s="1">
        <v>17161807</v>
      </c>
      <c r="C668" s="12">
        <v>51020</v>
      </c>
      <c r="D668" s="1" t="s">
        <v>3110</v>
      </c>
      <c r="E668" s="1" t="s">
        <v>3111</v>
      </c>
      <c r="F668" s="1" t="s">
        <v>3112</v>
      </c>
      <c r="G668" s="1">
        <v>3061</v>
      </c>
      <c r="H668" s="1" t="s">
        <v>3113</v>
      </c>
      <c r="I668" s="1">
        <v>0</v>
      </c>
      <c r="J668" s="17">
        <v>0</v>
      </c>
      <c r="L668" s="1">
        <v>0</v>
      </c>
      <c r="M668" s="1">
        <v>0</v>
      </c>
      <c r="N668" s="1"/>
      <c r="O668" s="12" t="str">
        <f>VLOOKUP(C668,'[1]minu seosed mai'!$E$3:$F$784,2,0)</f>
        <v>Perearst Susi OÜ</v>
      </c>
      <c r="P668" s="12" t="e">
        <f>VLOOKUP(A668,'[1]minu seosed mai'!$A$3:$A$784,1,0)</f>
        <v>#N/A</v>
      </c>
      <c r="Q668" s="12"/>
      <c r="R668" s="12" t="str">
        <f>VLOOKUP(H668,'[2]minu seosed mai'!$B$3:$F$784,5,0)</f>
        <v>Perearst Susi OÜ</v>
      </c>
      <c r="S668" s="12" t="s">
        <v>3110</v>
      </c>
      <c r="T668" s="12" t="s">
        <v>3114</v>
      </c>
      <c r="U668" s="12"/>
      <c r="V668" s="12" t="s">
        <v>3110</v>
      </c>
    </row>
    <row r="669" spans="1:77" x14ac:dyDescent="0.25">
      <c r="A669" s="12" t="str">
        <f t="shared" ref="A669:A676" si="921">C669&amp;H669&amp;E669</f>
        <v>50823N0706D04860</v>
      </c>
      <c r="B669" s="1">
        <v>14228379</v>
      </c>
      <c r="C669" s="12">
        <v>50823</v>
      </c>
      <c r="D669" s="1" t="s">
        <v>3115</v>
      </c>
      <c r="E669" s="1" t="s">
        <v>3116</v>
      </c>
      <c r="F669" s="1" t="s">
        <v>3117</v>
      </c>
      <c r="G669" s="1">
        <v>3069</v>
      </c>
      <c r="H669" s="1" t="s">
        <v>3118</v>
      </c>
      <c r="I669" s="1">
        <v>0.8</v>
      </c>
      <c r="J669" s="15">
        <v>5976.7360000000008</v>
      </c>
      <c r="K669" s="1">
        <v>0.70000000000000007</v>
      </c>
      <c r="L669" s="15">
        <v>914.34000000000015</v>
      </c>
      <c r="M669" s="1">
        <v>6891.0760000000009</v>
      </c>
      <c r="N669" s="1"/>
      <c r="O669" s="12" t="str">
        <f>VLOOKUP(C669,'[1]minu seosed mai'!$E$3:$F$784,2,0)</f>
        <v>perearst Tarmo Loogus OÜ</v>
      </c>
      <c r="P669" s="12" t="str">
        <f>VLOOKUP(A669,'[2]minu seosed mai'!$A$3:$A$784,1,0)</f>
        <v>50823N0706D04860</v>
      </c>
      <c r="Q669" s="12"/>
      <c r="R669" s="12" t="str">
        <f>VLOOKUP(H669,'[2]minu seosed mai'!$B$3:$F$784,5,0)</f>
        <v>perearst Tarmo Loogus OÜ</v>
      </c>
      <c r="S669" s="12" t="s">
        <v>3115</v>
      </c>
      <c r="T669" s="12" t="s">
        <v>3119</v>
      </c>
      <c r="U669" s="12"/>
      <c r="V669" s="12" t="s">
        <v>3115</v>
      </c>
      <c r="X669" s="16">
        <f t="shared" ref="X669:X676" si="922">J669/I669</f>
        <v>7470.920000000001</v>
      </c>
      <c r="Y669" s="1" t="str">
        <f t="shared" ref="Y669:Y676" si="923">H669</f>
        <v>N0706</v>
      </c>
      <c r="Z669" s="1" t="str">
        <f t="shared" ref="Z669:Z676" si="924">E669</f>
        <v>D04860</v>
      </c>
      <c r="AB669" s="1">
        <f t="shared" ref="AB669:AC676" si="925">C669</f>
        <v>50823</v>
      </c>
      <c r="AC669" s="1" t="str">
        <f t="shared" si="925"/>
        <v>perearst Tarmo Loogus OÜ</v>
      </c>
      <c r="AD669" s="1">
        <f>VLOOKUP(G669,[2]abi!$A$2:$C$4,2,0)</f>
        <v>71200022</v>
      </c>
      <c r="AF669" s="1" t="str">
        <f t="shared" ref="AF669:AF676" si="926">$AF$1&amp;G669</f>
        <v>000000000000003069</v>
      </c>
      <c r="AG669" s="1">
        <f>VLOOKUP($AB669,[3]SAP!AN$4:AU$7387,4,0)</f>
        <v>2026</v>
      </c>
      <c r="AH669" s="1" t="str">
        <f>VLOOKUP($AB669,[3]SAP!$AN$4:$AU$7387,5,0)</f>
        <v>2026-PRL1-50823</v>
      </c>
      <c r="AI669" s="1">
        <f>VLOOKUP($AB669,[3]SAP!$AN$4:$AU$7387,6,0)</f>
        <v>1</v>
      </c>
      <c r="AJ669" s="1" t="str">
        <f>VLOOKUP($AB669,[3]SAP!$AN$4:$AU$7387,7,0)</f>
        <v>TK003</v>
      </c>
      <c r="AK669" s="1" t="str">
        <f>VLOOKUP($AB669,[3]SAP!$AN$4:$AU$7387,8,0)</f>
        <v>#</v>
      </c>
      <c r="AL669" s="1">
        <f t="shared" ref="AL669:AL676" si="927">I669</f>
        <v>0.8</v>
      </c>
      <c r="AM669" s="1">
        <v>1</v>
      </c>
      <c r="AN669" s="16">
        <f t="shared" ref="AN669:AN676" si="928">X669</f>
        <v>7470.920000000001</v>
      </c>
      <c r="AO669" s="16">
        <f t="shared" ref="AO669:AO676" si="929">J669</f>
        <v>5976.7360000000008</v>
      </c>
      <c r="AP669" s="1">
        <v>1</v>
      </c>
      <c r="AQ669" s="1">
        <v>1</v>
      </c>
      <c r="AR669" s="1">
        <v>1</v>
      </c>
      <c r="AS669" s="1">
        <v>1</v>
      </c>
      <c r="AT669" s="1">
        <v>1</v>
      </c>
      <c r="AU669" s="1">
        <v>1</v>
      </c>
      <c r="AV669" s="1">
        <v>1</v>
      </c>
      <c r="AW669" s="1">
        <v>1</v>
      </c>
      <c r="AX669" s="1">
        <v>1</v>
      </c>
      <c r="AZ669" s="1" t="str">
        <f t="shared" ref="AZ669:AZ676" si="930">H669</f>
        <v>N0706</v>
      </c>
      <c r="BA669" s="1" t="str">
        <f t="shared" ref="BA669:BB676" si="931">E669</f>
        <v>D04860</v>
      </c>
      <c r="BB669" s="1" t="str">
        <f t="shared" si="931"/>
        <v>TARMO LOOGUS</v>
      </c>
      <c r="BC669" s="1">
        <f t="shared" ref="BC669:BC676" si="932">C669</f>
        <v>50823</v>
      </c>
      <c r="BE669" s="1">
        <v>71200013</v>
      </c>
      <c r="BG669" s="1" t="str">
        <f t="shared" ref="BG669:BG676" si="933">$BG$1&amp;3062</f>
        <v>000000000000003062</v>
      </c>
      <c r="BH669" s="1">
        <f>VLOOKUP($AB669,[3]SAP!$AN$4:$AU$7387,4,0)</f>
        <v>2026</v>
      </c>
      <c r="BI669" s="1" t="str">
        <f>VLOOKUP($AB669,[3]SAP!$AN$4:$AU$7387,5,0)</f>
        <v>2026-PRL1-50823</v>
      </c>
      <c r="BJ669" s="1">
        <f>VLOOKUP($AB669,[3]SAP!$AN$4:$AU$7387,6,0)</f>
        <v>1</v>
      </c>
      <c r="BK669" s="1" t="str">
        <f>VLOOKUP($AB669,[3]SAP!$AN$4:$AU$7387,7,0)</f>
        <v>TK003</v>
      </c>
      <c r="BL669" s="1" t="str">
        <f>VLOOKUP($AB669,[3]SAP!$AN$4:$AU$7387,8,0)</f>
        <v>#</v>
      </c>
      <c r="BM669" s="1">
        <f t="shared" ref="BM669:BM676" si="934">K669</f>
        <v>0.70000000000000007</v>
      </c>
      <c r="BN669" s="1">
        <v>1</v>
      </c>
      <c r="BO669" s="16">
        <v>1306.2000000000003</v>
      </c>
      <c r="BP669" s="15">
        <f t="shared" ref="BP669:BP676" si="935">L669</f>
        <v>914.34000000000015</v>
      </c>
      <c r="BQ669" s="1">
        <v>1</v>
      </c>
      <c r="BR669" s="1">
        <v>1</v>
      </c>
      <c r="BS669" s="1">
        <v>1</v>
      </c>
      <c r="BT669" s="1">
        <v>1</v>
      </c>
      <c r="BU669" s="1">
        <v>1</v>
      </c>
      <c r="BV669" s="1">
        <v>1</v>
      </c>
      <c r="BW669" s="1">
        <v>1</v>
      </c>
      <c r="BX669" s="1">
        <v>1</v>
      </c>
      <c r="BY669" s="1">
        <v>1</v>
      </c>
    </row>
    <row r="670" spans="1:77" x14ac:dyDescent="0.25">
      <c r="A670" s="12" t="str">
        <f t="shared" si="921"/>
        <v>50720N0693D01377</v>
      </c>
      <c r="B670" s="1">
        <v>12350461</v>
      </c>
      <c r="C670" s="12">
        <v>50720</v>
      </c>
      <c r="D670" s="1" t="s">
        <v>3120</v>
      </c>
      <c r="E670" s="1" t="s">
        <v>3121</v>
      </c>
      <c r="F670" s="1" t="s">
        <v>3122</v>
      </c>
      <c r="G670" s="1">
        <v>3069</v>
      </c>
      <c r="H670" s="1" t="s">
        <v>3123</v>
      </c>
      <c r="I670" s="1">
        <v>1</v>
      </c>
      <c r="J670" s="15">
        <v>7470.92</v>
      </c>
      <c r="K670" s="1">
        <v>0.2</v>
      </c>
      <c r="L670" s="15">
        <v>261.24</v>
      </c>
      <c r="M670" s="1">
        <v>7732.16</v>
      </c>
      <c r="N670" s="1"/>
      <c r="O670" s="12" t="str">
        <f>VLOOKUP(C670,'[1]minu seosed mai'!$E$3:$F$784,2,0)</f>
        <v>Perearst Tarmo Peda OÜ</v>
      </c>
      <c r="P670" s="12" t="str">
        <f>VLOOKUP(A670,'[2]minu seosed mai'!$A$3:$A$784,1,0)</f>
        <v>50720N0693D01377</v>
      </c>
      <c r="Q670" s="12"/>
      <c r="R670" s="12" t="str">
        <f>VLOOKUP(H670,'[2]minu seosed mai'!$B$3:$F$784,5,0)</f>
        <v>Perearst Tarmo Peda OÜ</v>
      </c>
      <c r="S670" s="12" t="s">
        <v>3120</v>
      </c>
      <c r="T670" s="12" t="s">
        <v>3124</v>
      </c>
      <c r="U670" s="12"/>
      <c r="V670" s="12" t="s">
        <v>3120</v>
      </c>
      <c r="X670" s="16">
        <f t="shared" si="922"/>
        <v>7470.92</v>
      </c>
      <c r="Y670" s="1" t="str">
        <f t="shared" si="923"/>
        <v>N0693</v>
      </c>
      <c r="Z670" s="1" t="str">
        <f t="shared" si="924"/>
        <v>D01377</v>
      </c>
      <c r="AB670" s="1">
        <f t="shared" si="925"/>
        <v>50720</v>
      </c>
      <c r="AC670" s="1" t="str">
        <f t="shared" si="925"/>
        <v>Perearst Tarmo Peda OÜ</v>
      </c>
      <c r="AD670" s="1">
        <f>VLOOKUP(G670,[2]abi!$A$2:$C$4,2,0)</f>
        <v>71200022</v>
      </c>
      <c r="AF670" s="1" t="str">
        <f t="shared" si="926"/>
        <v>000000000000003069</v>
      </c>
      <c r="AG670" s="1">
        <f>VLOOKUP($AB670,[3]SAP!AN$4:AU$7387,4,0)</f>
        <v>2026</v>
      </c>
      <c r="AH670" s="1" t="str">
        <f>VLOOKUP($AB670,[3]SAP!$AN$4:$AU$7387,5,0)</f>
        <v>2026-PRL1-50720</v>
      </c>
      <c r="AI670" s="1">
        <f>VLOOKUP($AB670,[3]SAP!$AN$4:$AU$7387,6,0)</f>
        <v>1</v>
      </c>
      <c r="AJ670" s="1" t="str">
        <f>VLOOKUP($AB670,[3]SAP!$AN$4:$AU$7387,7,0)</f>
        <v>TK003</v>
      </c>
      <c r="AK670" s="1" t="str">
        <f>VLOOKUP($AB670,[3]SAP!$AN$4:$AU$7387,8,0)</f>
        <v>#</v>
      </c>
      <c r="AL670" s="1">
        <f t="shared" si="927"/>
        <v>1</v>
      </c>
      <c r="AM670" s="1">
        <v>1</v>
      </c>
      <c r="AN670" s="16">
        <f t="shared" si="928"/>
        <v>7470.92</v>
      </c>
      <c r="AO670" s="16">
        <f t="shared" si="929"/>
        <v>7470.92</v>
      </c>
      <c r="AP670" s="1">
        <v>1</v>
      </c>
      <c r="AQ670" s="1">
        <v>1</v>
      </c>
      <c r="AR670" s="1">
        <v>1</v>
      </c>
      <c r="AS670" s="1">
        <v>1</v>
      </c>
      <c r="AT670" s="1">
        <v>1</v>
      </c>
      <c r="AU670" s="1">
        <v>1</v>
      </c>
      <c r="AV670" s="1">
        <v>1</v>
      </c>
      <c r="AW670" s="1">
        <v>1</v>
      </c>
      <c r="AX670" s="1">
        <v>1</v>
      </c>
      <c r="AZ670" s="1" t="str">
        <f t="shared" si="930"/>
        <v>N0693</v>
      </c>
      <c r="BA670" s="1" t="str">
        <f t="shared" si="931"/>
        <v>D01377</v>
      </c>
      <c r="BB670" s="1" t="str">
        <f t="shared" si="931"/>
        <v>PIRET PEDA</v>
      </c>
      <c r="BC670" s="1">
        <f t="shared" si="932"/>
        <v>50720</v>
      </c>
      <c r="BE670" s="1">
        <v>71200013</v>
      </c>
      <c r="BG670" s="1" t="str">
        <f t="shared" si="933"/>
        <v>000000000000003062</v>
      </c>
      <c r="BH670" s="1">
        <f>VLOOKUP($AB670,[3]SAP!$AN$4:$AU$7387,4,0)</f>
        <v>2026</v>
      </c>
      <c r="BI670" s="1" t="str">
        <f>VLOOKUP($AB670,[3]SAP!$AN$4:$AU$7387,5,0)</f>
        <v>2026-PRL1-50720</v>
      </c>
      <c r="BJ670" s="1">
        <f>VLOOKUP($AB670,[3]SAP!$AN$4:$AU$7387,6,0)</f>
        <v>1</v>
      </c>
      <c r="BK670" s="1" t="str">
        <f>VLOOKUP($AB670,[3]SAP!$AN$4:$AU$7387,7,0)</f>
        <v>TK003</v>
      </c>
      <c r="BL670" s="1" t="str">
        <f>VLOOKUP($AB670,[3]SAP!$AN$4:$AU$7387,8,0)</f>
        <v>#</v>
      </c>
      <c r="BM670" s="1">
        <f t="shared" si="934"/>
        <v>0.2</v>
      </c>
      <c r="BN670" s="1">
        <v>1</v>
      </c>
      <c r="BO670" s="16">
        <v>1306.2000000000003</v>
      </c>
      <c r="BP670" s="15">
        <f t="shared" si="935"/>
        <v>261.24</v>
      </c>
      <c r="BQ670" s="1">
        <v>1</v>
      </c>
      <c r="BR670" s="1">
        <v>1</v>
      </c>
      <c r="BS670" s="1">
        <v>1</v>
      </c>
      <c r="BT670" s="1">
        <v>1</v>
      </c>
      <c r="BU670" s="1">
        <v>1</v>
      </c>
      <c r="BV670" s="1">
        <v>1</v>
      </c>
      <c r="BW670" s="1">
        <v>1</v>
      </c>
      <c r="BX670" s="1">
        <v>1</v>
      </c>
      <c r="BY670" s="1">
        <v>1</v>
      </c>
    </row>
    <row r="671" spans="1:77" x14ac:dyDescent="0.25">
      <c r="A671" s="12" t="str">
        <f t="shared" si="921"/>
        <v>50720N0698D04307</v>
      </c>
      <c r="B671" s="1">
        <v>12350461</v>
      </c>
      <c r="C671" s="12">
        <v>50720</v>
      </c>
      <c r="D671" s="1" t="s">
        <v>3120</v>
      </c>
      <c r="E671" s="1" t="s">
        <v>3125</v>
      </c>
      <c r="F671" s="1" t="s">
        <v>3126</v>
      </c>
      <c r="G671" s="1">
        <v>3069</v>
      </c>
      <c r="H671" s="1" t="s">
        <v>3127</v>
      </c>
      <c r="I671" s="1">
        <v>1</v>
      </c>
      <c r="J671" s="15">
        <v>7470.92</v>
      </c>
      <c r="K671" s="1">
        <v>0.2</v>
      </c>
      <c r="L671" s="15">
        <v>261.24</v>
      </c>
      <c r="M671" s="1">
        <v>7732.16</v>
      </c>
      <c r="N671" s="1"/>
      <c r="O671" s="12" t="str">
        <f>VLOOKUP(C671,'[1]minu seosed mai'!$E$3:$F$784,2,0)</f>
        <v>Perearst Tarmo Peda OÜ</v>
      </c>
      <c r="P671" s="12" t="str">
        <f>VLOOKUP(A671,'[2]minu seosed mai'!$A$3:$A$784,1,0)</f>
        <v>50720N0698D04307</v>
      </c>
      <c r="Q671" s="12"/>
      <c r="R671" s="12" t="str">
        <f>VLOOKUP(H671,'[2]minu seosed mai'!$B$3:$F$784,5,0)</f>
        <v>Perearst Tarmo Peda OÜ</v>
      </c>
      <c r="S671" s="12" t="s">
        <v>3120</v>
      </c>
      <c r="T671" s="12" t="s">
        <v>3128</v>
      </c>
      <c r="U671" s="12"/>
      <c r="V671" s="12" t="s">
        <v>3120</v>
      </c>
      <c r="X671" s="16">
        <f t="shared" si="922"/>
        <v>7470.92</v>
      </c>
      <c r="Y671" s="1" t="str">
        <f t="shared" si="923"/>
        <v>N0698</v>
      </c>
      <c r="Z671" s="1" t="str">
        <f t="shared" si="924"/>
        <v>D04307</v>
      </c>
      <c r="AB671" s="1">
        <f t="shared" si="925"/>
        <v>50720</v>
      </c>
      <c r="AC671" s="1" t="str">
        <f t="shared" si="925"/>
        <v>Perearst Tarmo Peda OÜ</v>
      </c>
      <c r="AD671" s="1">
        <f>VLOOKUP(G671,[2]abi!$A$2:$C$4,2,0)</f>
        <v>71200022</v>
      </c>
      <c r="AF671" s="1" t="str">
        <f t="shared" si="926"/>
        <v>000000000000003069</v>
      </c>
      <c r="AG671" s="1">
        <f>VLOOKUP($AB671,[3]SAP!AN$4:AU$7387,4,0)</f>
        <v>2026</v>
      </c>
      <c r="AH671" s="1" t="str">
        <f>VLOOKUP($AB671,[3]SAP!$AN$4:$AU$7387,5,0)</f>
        <v>2026-PRL1-50720</v>
      </c>
      <c r="AI671" s="1">
        <f>VLOOKUP($AB671,[3]SAP!$AN$4:$AU$7387,6,0)</f>
        <v>1</v>
      </c>
      <c r="AJ671" s="1" t="str">
        <f>VLOOKUP($AB671,[3]SAP!$AN$4:$AU$7387,7,0)</f>
        <v>TK003</v>
      </c>
      <c r="AK671" s="1" t="str">
        <f>VLOOKUP($AB671,[3]SAP!$AN$4:$AU$7387,8,0)</f>
        <v>#</v>
      </c>
      <c r="AL671" s="1">
        <f t="shared" si="927"/>
        <v>1</v>
      </c>
      <c r="AM671" s="1">
        <v>1</v>
      </c>
      <c r="AN671" s="16">
        <f t="shared" si="928"/>
        <v>7470.92</v>
      </c>
      <c r="AO671" s="16">
        <f t="shared" si="929"/>
        <v>7470.92</v>
      </c>
      <c r="AP671" s="1">
        <v>1</v>
      </c>
      <c r="AQ671" s="1">
        <v>1</v>
      </c>
      <c r="AR671" s="1">
        <v>1</v>
      </c>
      <c r="AS671" s="1">
        <v>1</v>
      </c>
      <c r="AT671" s="1">
        <v>1</v>
      </c>
      <c r="AU671" s="1">
        <v>1</v>
      </c>
      <c r="AV671" s="1">
        <v>1</v>
      </c>
      <c r="AW671" s="1">
        <v>1</v>
      </c>
      <c r="AX671" s="1">
        <v>1</v>
      </c>
      <c r="AZ671" s="1" t="str">
        <f t="shared" si="930"/>
        <v>N0698</v>
      </c>
      <c r="BA671" s="1" t="str">
        <f t="shared" si="931"/>
        <v>D04307</v>
      </c>
      <c r="BB671" s="1" t="str">
        <f t="shared" si="931"/>
        <v>TARMO PEDA</v>
      </c>
      <c r="BC671" s="1">
        <f t="shared" si="932"/>
        <v>50720</v>
      </c>
      <c r="BE671" s="1">
        <v>71200013</v>
      </c>
      <c r="BG671" s="1" t="str">
        <f t="shared" si="933"/>
        <v>000000000000003062</v>
      </c>
      <c r="BH671" s="1">
        <f>VLOOKUP($AB671,[3]SAP!$AN$4:$AU$7387,4,0)</f>
        <v>2026</v>
      </c>
      <c r="BI671" s="1" t="str">
        <f>VLOOKUP($AB671,[3]SAP!$AN$4:$AU$7387,5,0)</f>
        <v>2026-PRL1-50720</v>
      </c>
      <c r="BJ671" s="1">
        <f>VLOOKUP($AB671,[3]SAP!$AN$4:$AU$7387,6,0)</f>
        <v>1</v>
      </c>
      <c r="BK671" s="1" t="str">
        <f>VLOOKUP($AB671,[3]SAP!$AN$4:$AU$7387,7,0)</f>
        <v>TK003</v>
      </c>
      <c r="BL671" s="1" t="str">
        <f>VLOOKUP($AB671,[3]SAP!$AN$4:$AU$7387,8,0)</f>
        <v>#</v>
      </c>
      <c r="BM671" s="1">
        <f t="shared" si="934"/>
        <v>0.2</v>
      </c>
      <c r="BN671" s="1">
        <v>1</v>
      </c>
      <c r="BO671" s="16">
        <v>1306.2000000000003</v>
      </c>
      <c r="BP671" s="15">
        <f t="shared" si="935"/>
        <v>261.24</v>
      </c>
      <c r="BQ671" s="1">
        <v>1</v>
      </c>
      <c r="BR671" s="1">
        <v>1</v>
      </c>
      <c r="BS671" s="1">
        <v>1</v>
      </c>
      <c r="BT671" s="1">
        <v>1</v>
      </c>
      <c r="BU671" s="1">
        <v>1</v>
      </c>
      <c r="BV671" s="1">
        <v>1</v>
      </c>
      <c r="BW671" s="1">
        <v>1</v>
      </c>
      <c r="BX671" s="1">
        <v>1</v>
      </c>
      <c r="BY671" s="1">
        <v>1</v>
      </c>
    </row>
    <row r="672" spans="1:77" x14ac:dyDescent="0.25">
      <c r="A672" s="12" t="str">
        <f t="shared" si="921"/>
        <v>50851N0634D03039</v>
      </c>
      <c r="B672" s="1">
        <v>14528590</v>
      </c>
      <c r="C672" s="12">
        <v>50851</v>
      </c>
      <c r="D672" s="1" t="s">
        <v>3129</v>
      </c>
      <c r="E672" s="1" t="s">
        <v>3130</v>
      </c>
      <c r="F672" s="1" t="s">
        <v>3131</v>
      </c>
      <c r="G672" s="1">
        <v>3069</v>
      </c>
      <c r="H672" s="1" t="s">
        <v>3132</v>
      </c>
      <c r="I672" s="1">
        <v>1</v>
      </c>
      <c r="J672" s="15">
        <v>7470.92</v>
      </c>
      <c r="K672" s="1">
        <v>0.2</v>
      </c>
      <c r="L672" s="15">
        <v>261.24</v>
      </c>
      <c r="M672" s="1">
        <v>7732.16</v>
      </c>
      <c r="N672" s="1"/>
      <c r="O672" s="12" t="str">
        <f>VLOOKUP(C672,'[1]minu seosed mai'!$E$3:$F$784,2,0)</f>
        <v>Perearst Tiia Pariis OÜ</v>
      </c>
      <c r="P672" s="12" t="str">
        <f>VLOOKUP(A672,'[2]minu seosed mai'!$A$3:$A$784,1,0)</f>
        <v>50851N0634D03039</v>
      </c>
      <c r="Q672" s="12"/>
      <c r="R672" s="12" t="str">
        <f>VLOOKUP(H672,'[2]minu seosed mai'!$B$3:$F$784,5,0)</f>
        <v>Perearst Tiia Pariis OÜ</v>
      </c>
      <c r="S672" s="12" t="s">
        <v>3129</v>
      </c>
      <c r="T672" s="12" t="s">
        <v>3133</v>
      </c>
      <c r="U672" s="12"/>
      <c r="V672" s="12" t="s">
        <v>3129</v>
      </c>
      <c r="X672" s="16">
        <f t="shared" si="922"/>
        <v>7470.92</v>
      </c>
      <c r="Y672" s="1" t="str">
        <f t="shared" si="923"/>
        <v>N0634</v>
      </c>
      <c r="Z672" s="1" t="str">
        <f t="shared" si="924"/>
        <v>D03039</v>
      </c>
      <c r="AB672" s="1">
        <f t="shared" si="925"/>
        <v>50851</v>
      </c>
      <c r="AC672" s="1" t="str">
        <f t="shared" si="925"/>
        <v>Perearst Tiia Pariis OÜ</v>
      </c>
      <c r="AD672" s="1">
        <f>VLOOKUP(G672,[2]abi!$A$2:$C$4,2,0)</f>
        <v>71200022</v>
      </c>
      <c r="AF672" s="1" t="str">
        <f t="shared" si="926"/>
        <v>000000000000003069</v>
      </c>
      <c r="AG672" s="1">
        <f>VLOOKUP($AB672,[3]SAP!AN$4:AU$7387,4,0)</f>
        <v>2026</v>
      </c>
      <c r="AH672" s="1" t="str">
        <f>VLOOKUP($AB672,[3]SAP!$AN$4:$AU$7387,5,0)</f>
        <v>2026-PRL1-50851</v>
      </c>
      <c r="AI672" s="1">
        <f>VLOOKUP($AB672,[3]SAP!$AN$4:$AU$7387,6,0)</f>
        <v>1</v>
      </c>
      <c r="AJ672" s="1" t="str">
        <f>VLOOKUP($AB672,[3]SAP!$AN$4:$AU$7387,7,0)</f>
        <v>TK021</v>
      </c>
      <c r="AK672" s="1" t="str">
        <f>VLOOKUP($AB672,[3]SAP!$AN$4:$AU$7387,8,0)</f>
        <v>#</v>
      </c>
      <c r="AL672" s="1">
        <f t="shared" si="927"/>
        <v>1</v>
      </c>
      <c r="AM672" s="1">
        <v>1</v>
      </c>
      <c r="AN672" s="16">
        <f t="shared" si="928"/>
        <v>7470.92</v>
      </c>
      <c r="AO672" s="16">
        <f t="shared" si="929"/>
        <v>7470.92</v>
      </c>
      <c r="AP672" s="1">
        <v>1</v>
      </c>
      <c r="AQ672" s="1">
        <v>1</v>
      </c>
      <c r="AR672" s="1">
        <v>1</v>
      </c>
      <c r="AS672" s="1">
        <v>1</v>
      </c>
      <c r="AT672" s="1">
        <v>1</v>
      </c>
      <c r="AU672" s="1">
        <v>1</v>
      </c>
      <c r="AV672" s="1">
        <v>1</v>
      </c>
      <c r="AW672" s="1">
        <v>1</v>
      </c>
      <c r="AX672" s="1">
        <v>1</v>
      </c>
      <c r="AZ672" s="1" t="str">
        <f t="shared" si="930"/>
        <v>N0634</v>
      </c>
      <c r="BA672" s="1" t="str">
        <f t="shared" si="931"/>
        <v>D03039</v>
      </c>
      <c r="BB672" s="1" t="str">
        <f t="shared" si="931"/>
        <v>TIIA PARIIS</v>
      </c>
      <c r="BC672" s="1">
        <f t="shared" si="932"/>
        <v>50851</v>
      </c>
      <c r="BE672" s="1">
        <v>71200013</v>
      </c>
      <c r="BG672" s="1" t="str">
        <f t="shared" si="933"/>
        <v>000000000000003062</v>
      </c>
      <c r="BH672" s="1">
        <f>VLOOKUP($AB672,[3]SAP!$AN$4:$AU$7387,4,0)</f>
        <v>2026</v>
      </c>
      <c r="BI672" s="1" t="str">
        <f>VLOOKUP($AB672,[3]SAP!$AN$4:$AU$7387,5,0)</f>
        <v>2026-PRL1-50851</v>
      </c>
      <c r="BJ672" s="1">
        <f>VLOOKUP($AB672,[3]SAP!$AN$4:$AU$7387,6,0)</f>
        <v>1</v>
      </c>
      <c r="BK672" s="1" t="str">
        <f>VLOOKUP($AB672,[3]SAP!$AN$4:$AU$7387,7,0)</f>
        <v>TK021</v>
      </c>
      <c r="BL672" s="1" t="str">
        <f>VLOOKUP($AB672,[3]SAP!$AN$4:$AU$7387,8,0)</f>
        <v>#</v>
      </c>
      <c r="BM672" s="1">
        <f t="shared" si="934"/>
        <v>0.2</v>
      </c>
      <c r="BN672" s="1">
        <v>1</v>
      </c>
      <c r="BO672" s="16">
        <v>1306.2000000000003</v>
      </c>
      <c r="BP672" s="15">
        <f t="shared" si="935"/>
        <v>261.24</v>
      </c>
      <c r="BQ672" s="1">
        <v>1</v>
      </c>
      <c r="BR672" s="1">
        <v>1</v>
      </c>
      <c r="BS672" s="1">
        <v>1</v>
      </c>
      <c r="BT672" s="1">
        <v>1</v>
      </c>
      <c r="BU672" s="1">
        <v>1</v>
      </c>
      <c r="BV672" s="1">
        <v>1</v>
      </c>
      <c r="BW672" s="1">
        <v>1</v>
      </c>
      <c r="BX672" s="1">
        <v>1</v>
      </c>
      <c r="BY672" s="1">
        <v>1</v>
      </c>
    </row>
    <row r="673" spans="1:77" x14ac:dyDescent="0.25">
      <c r="A673" s="12" t="str">
        <f t="shared" si="921"/>
        <v>68398N0118D06489</v>
      </c>
      <c r="B673" s="1">
        <v>17014638</v>
      </c>
      <c r="C673" s="12">
        <v>68398</v>
      </c>
      <c r="D673" s="1" t="s">
        <v>3134</v>
      </c>
      <c r="E673" s="1" t="s">
        <v>3135</v>
      </c>
      <c r="F673" s="1" t="s">
        <v>3136</v>
      </c>
      <c r="G673" s="1">
        <v>3069</v>
      </c>
      <c r="H673" s="1" t="s">
        <v>3137</v>
      </c>
      <c r="I673" s="1">
        <v>1</v>
      </c>
      <c r="J673" s="15">
        <v>7470.92</v>
      </c>
      <c r="K673" s="1">
        <v>0.2</v>
      </c>
      <c r="L673" s="15">
        <v>261.24</v>
      </c>
      <c r="M673" s="1">
        <v>7732.16</v>
      </c>
      <c r="N673" s="1"/>
      <c r="O673" s="12" t="str">
        <f>VLOOKUP(C673,'[1]minu seosed mai'!$E$3:$F$784,2,0)</f>
        <v>Perearst Tiina Saar OÜ</v>
      </c>
      <c r="P673" s="12" t="str">
        <f>VLOOKUP(A673,'[2]minu seosed mai'!$A$3:$A$784,1,0)</f>
        <v>68398N0118D06489</v>
      </c>
      <c r="Q673" s="12"/>
      <c r="R673" s="12" t="str">
        <f>VLOOKUP(H673,'[2]minu seosed mai'!$B$3:$F$784,5,0)</f>
        <v>Perearst Tiina Saar OÜ</v>
      </c>
      <c r="S673" s="12" t="s">
        <v>3134</v>
      </c>
      <c r="T673" s="12" t="s">
        <v>3138</v>
      </c>
      <c r="U673" s="12"/>
      <c r="V673" s="12" t="s">
        <v>3134</v>
      </c>
      <c r="X673" s="16">
        <f t="shared" si="922"/>
        <v>7470.92</v>
      </c>
      <c r="Y673" s="1" t="str">
        <f t="shared" si="923"/>
        <v>N0118</v>
      </c>
      <c r="Z673" s="1" t="str">
        <f t="shared" si="924"/>
        <v>D06489</v>
      </c>
      <c r="AB673" s="1">
        <f t="shared" si="925"/>
        <v>68398</v>
      </c>
      <c r="AC673" s="1" t="str">
        <f t="shared" si="925"/>
        <v>Perearst Tiina Saar OÜ</v>
      </c>
      <c r="AD673" s="1">
        <f>VLOOKUP(G673,[2]abi!$A$2:$C$4,2,0)</f>
        <v>71200022</v>
      </c>
      <c r="AF673" s="1" t="str">
        <f t="shared" si="926"/>
        <v>000000000000003069</v>
      </c>
      <c r="AG673" s="1">
        <f>VLOOKUP($AB673,[3]SAP!AN$4:AU$7387,4,0)</f>
        <v>2026</v>
      </c>
      <c r="AH673" s="1" t="str">
        <f>VLOOKUP($AB673,[3]SAP!$AN$4:$AU$7387,5,0)</f>
        <v>2026-PRL1-68398</v>
      </c>
      <c r="AI673" s="1" t="str">
        <f>VLOOKUP($AB673,[3]SAP!$AN$4:$AU$7387,6,0)</f>
        <v>#</v>
      </c>
      <c r="AJ673" s="1" t="str">
        <f>VLOOKUP($AB673,[3]SAP!$AN$4:$AU$7387,7,0)</f>
        <v>#</v>
      </c>
      <c r="AK673" s="1" t="str">
        <f>VLOOKUP($AB673,[3]SAP!$AN$4:$AU$7387,8,0)</f>
        <v>#</v>
      </c>
      <c r="AL673" s="1">
        <f t="shared" si="927"/>
        <v>1</v>
      </c>
      <c r="AM673" s="1">
        <v>1</v>
      </c>
      <c r="AN673" s="16">
        <f t="shared" si="928"/>
        <v>7470.92</v>
      </c>
      <c r="AO673" s="16">
        <f t="shared" si="929"/>
        <v>7470.92</v>
      </c>
      <c r="AP673" s="1">
        <v>1</v>
      </c>
      <c r="AQ673" s="1">
        <v>1</v>
      </c>
      <c r="AR673" s="1">
        <v>1</v>
      </c>
      <c r="AS673" s="1">
        <v>1</v>
      </c>
      <c r="AT673" s="1">
        <v>1</v>
      </c>
      <c r="AU673" s="1">
        <v>1</v>
      </c>
      <c r="AV673" s="1">
        <v>1</v>
      </c>
      <c r="AW673" s="1">
        <v>1</v>
      </c>
      <c r="AX673" s="1">
        <v>1</v>
      </c>
      <c r="AZ673" s="1" t="str">
        <f t="shared" si="930"/>
        <v>N0118</v>
      </c>
      <c r="BA673" s="1" t="str">
        <f t="shared" si="931"/>
        <v>D06489</v>
      </c>
      <c r="BB673" s="1" t="str">
        <f t="shared" si="931"/>
        <v>TIINA SAAR</v>
      </c>
      <c r="BC673" s="1">
        <f t="shared" si="932"/>
        <v>68398</v>
      </c>
      <c r="BE673" s="1">
        <v>71200013</v>
      </c>
      <c r="BG673" s="1" t="str">
        <f t="shared" si="933"/>
        <v>000000000000003062</v>
      </c>
      <c r="BH673" s="1">
        <f>VLOOKUP($AB673,[3]SAP!$AN$4:$AU$7387,4,0)</f>
        <v>2026</v>
      </c>
      <c r="BI673" s="1" t="str">
        <f>VLOOKUP($AB673,[3]SAP!$AN$4:$AU$7387,5,0)</f>
        <v>2026-PRL1-68398</v>
      </c>
      <c r="BJ673" s="1" t="str">
        <f>VLOOKUP($AB673,[3]SAP!$AN$4:$AU$7387,6,0)</f>
        <v>#</v>
      </c>
      <c r="BK673" s="1" t="str">
        <f>VLOOKUP($AB673,[3]SAP!$AN$4:$AU$7387,7,0)</f>
        <v>#</v>
      </c>
      <c r="BL673" s="1" t="str">
        <f>VLOOKUP($AB673,[3]SAP!$AN$4:$AU$7387,8,0)</f>
        <v>#</v>
      </c>
      <c r="BM673" s="1">
        <f t="shared" si="934"/>
        <v>0.2</v>
      </c>
      <c r="BN673" s="1">
        <v>1</v>
      </c>
      <c r="BO673" s="16">
        <v>1306.2000000000003</v>
      </c>
      <c r="BP673" s="15">
        <f t="shared" si="935"/>
        <v>261.24</v>
      </c>
      <c r="BQ673" s="1">
        <v>1</v>
      </c>
      <c r="BR673" s="1">
        <v>1</v>
      </c>
      <c r="BS673" s="1">
        <v>1</v>
      </c>
      <c r="BT673" s="1">
        <v>1</v>
      </c>
      <c r="BU673" s="1">
        <v>1</v>
      </c>
      <c r="BV673" s="1">
        <v>1</v>
      </c>
      <c r="BW673" s="1">
        <v>1</v>
      </c>
      <c r="BX673" s="1">
        <v>1</v>
      </c>
      <c r="BY673" s="1">
        <v>1</v>
      </c>
    </row>
    <row r="674" spans="1:77" x14ac:dyDescent="0.25">
      <c r="A674" s="12" t="str">
        <f t="shared" si="921"/>
        <v>50019N0726D00731</v>
      </c>
      <c r="B674" s="1">
        <v>10532057</v>
      </c>
      <c r="C674" s="12">
        <v>50019</v>
      </c>
      <c r="D674" s="1" t="s">
        <v>3139</v>
      </c>
      <c r="E674" s="1" t="s">
        <v>3140</v>
      </c>
      <c r="F674" s="1" t="s">
        <v>3141</v>
      </c>
      <c r="G674" s="1">
        <v>3069</v>
      </c>
      <c r="H674" s="1" t="s">
        <v>3142</v>
      </c>
      <c r="I674" s="1">
        <v>1</v>
      </c>
      <c r="J674" s="15">
        <v>7470.92</v>
      </c>
      <c r="K674" s="1">
        <v>0.70000000000000007</v>
      </c>
      <c r="L674" s="15">
        <v>914.34000000000015</v>
      </c>
      <c r="M674" s="1">
        <v>8385.26</v>
      </c>
      <c r="N674" s="1"/>
      <c r="O674" s="12" t="str">
        <f>VLOOKUP(C674,'[1]minu seosed mai'!$E$3:$F$784,2,0)</f>
        <v>Perearst Tiiu Tootsi OÜ</v>
      </c>
      <c r="P674" s="12" t="str">
        <f>VLOOKUP(A674,'[2]minu seosed mai'!$A$3:$A$784,1,0)</f>
        <v>50019N0726D00731</v>
      </c>
      <c r="Q674" s="12"/>
      <c r="R674" s="12" t="str">
        <f>VLOOKUP(H674,'[2]minu seosed mai'!$B$3:$F$784,5,0)</f>
        <v>Perearst Tiiu Tootsi OÜ</v>
      </c>
      <c r="S674" s="12" t="s">
        <v>3143</v>
      </c>
      <c r="T674" s="12" t="s">
        <v>3144</v>
      </c>
      <c r="U674" s="12"/>
      <c r="V674" s="12" t="s">
        <v>3143</v>
      </c>
      <c r="X674" s="16">
        <f t="shared" si="922"/>
        <v>7470.92</v>
      </c>
      <c r="Y674" s="1" t="str">
        <f t="shared" si="923"/>
        <v>N0726</v>
      </c>
      <c r="Z674" s="1" t="str">
        <f t="shared" si="924"/>
        <v>D00731</v>
      </c>
      <c r="AB674" s="1">
        <f t="shared" si="925"/>
        <v>50019</v>
      </c>
      <c r="AC674" s="1" t="str">
        <f t="shared" si="925"/>
        <v>Perearst Tiiu Tootsi osaühing</v>
      </c>
      <c r="AD674" s="1">
        <f>VLOOKUP(G674,[2]abi!$A$2:$C$4,2,0)</f>
        <v>71200022</v>
      </c>
      <c r="AF674" s="1" t="str">
        <f t="shared" si="926"/>
        <v>000000000000003069</v>
      </c>
      <c r="AG674" s="1">
        <f>VLOOKUP($AB674,[3]SAP!AN$4:AU$7387,4,0)</f>
        <v>2026</v>
      </c>
      <c r="AH674" s="1" t="str">
        <f>VLOOKUP($AB674,[3]SAP!$AN$4:$AU$7387,5,0)</f>
        <v>2026-PRL1-50019</v>
      </c>
      <c r="AI674" s="1" t="str">
        <f>VLOOKUP($AB674,[3]SAP!$AN$4:$AU$7387,6,0)</f>
        <v>#</v>
      </c>
      <c r="AJ674" s="1" t="str">
        <f>VLOOKUP($AB674,[3]SAP!$AN$4:$AU$7387,7,0)</f>
        <v>#</v>
      </c>
      <c r="AK674" s="1" t="str">
        <f>VLOOKUP($AB674,[3]SAP!$AN$4:$AU$7387,8,0)</f>
        <v>#</v>
      </c>
      <c r="AL674" s="1">
        <f t="shared" si="927"/>
        <v>1</v>
      </c>
      <c r="AM674" s="1">
        <v>1</v>
      </c>
      <c r="AN674" s="16">
        <f t="shared" si="928"/>
        <v>7470.92</v>
      </c>
      <c r="AO674" s="16">
        <f t="shared" si="929"/>
        <v>7470.92</v>
      </c>
      <c r="AP674" s="1">
        <v>1</v>
      </c>
      <c r="AQ674" s="1">
        <v>1</v>
      </c>
      <c r="AR674" s="1">
        <v>1</v>
      </c>
      <c r="AS674" s="1">
        <v>1</v>
      </c>
      <c r="AT674" s="1">
        <v>1</v>
      </c>
      <c r="AU674" s="1">
        <v>1</v>
      </c>
      <c r="AV674" s="1">
        <v>1</v>
      </c>
      <c r="AW674" s="1">
        <v>1</v>
      </c>
      <c r="AX674" s="1">
        <v>1</v>
      </c>
      <c r="AZ674" s="1" t="str">
        <f t="shared" si="930"/>
        <v>N0726</v>
      </c>
      <c r="BA674" s="1" t="str">
        <f t="shared" si="931"/>
        <v>D00731</v>
      </c>
      <c r="BB674" s="1" t="str">
        <f t="shared" si="931"/>
        <v>TIIU TOOTSI</v>
      </c>
      <c r="BC674" s="1">
        <f t="shared" si="932"/>
        <v>50019</v>
      </c>
      <c r="BE674" s="1">
        <v>71200013</v>
      </c>
      <c r="BG674" s="1" t="str">
        <f t="shared" si="933"/>
        <v>000000000000003062</v>
      </c>
      <c r="BH674" s="1">
        <f>VLOOKUP($AB674,[3]SAP!$AN$4:$AU$7387,4,0)</f>
        <v>2026</v>
      </c>
      <c r="BI674" s="1" t="str">
        <f>VLOOKUP($AB674,[3]SAP!$AN$4:$AU$7387,5,0)</f>
        <v>2026-PRL1-50019</v>
      </c>
      <c r="BJ674" s="1" t="str">
        <f>VLOOKUP($AB674,[3]SAP!$AN$4:$AU$7387,6,0)</f>
        <v>#</v>
      </c>
      <c r="BK674" s="1" t="str">
        <f>VLOOKUP($AB674,[3]SAP!$AN$4:$AU$7387,7,0)</f>
        <v>#</v>
      </c>
      <c r="BL674" s="1" t="str">
        <f>VLOOKUP($AB674,[3]SAP!$AN$4:$AU$7387,8,0)</f>
        <v>#</v>
      </c>
      <c r="BM674" s="1">
        <f t="shared" si="934"/>
        <v>0.70000000000000007</v>
      </c>
      <c r="BN674" s="1">
        <v>1</v>
      </c>
      <c r="BO674" s="16">
        <v>1306.2000000000003</v>
      </c>
      <c r="BP674" s="15">
        <f t="shared" si="935"/>
        <v>914.34000000000015</v>
      </c>
      <c r="BQ674" s="1">
        <v>1</v>
      </c>
      <c r="BR674" s="1">
        <v>1</v>
      </c>
      <c r="BS674" s="1">
        <v>1</v>
      </c>
      <c r="BT674" s="1">
        <v>1</v>
      </c>
      <c r="BU674" s="1">
        <v>1</v>
      </c>
      <c r="BV674" s="1">
        <v>1</v>
      </c>
      <c r="BW674" s="1">
        <v>1</v>
      </c>
      <c r="BX674" s="1">
        <v>1</v>
      </c>
      <c r="BY674" s="1">
        <v>1</v>
      </c>
    </row>
    <row r="675" spans="1:77" x14ac:dyDescent="0.25">
      <c r="A675" s="12" t="str">
        <f t="shared" si="921"/>
        <v>50906N0594D07058</v>
      </c>
      <c r="B675" s="1">
        <v>16296853</v>
      </c>
      <c r="C675" s="12">
        <v>50906</v>
      </c>
      <c r="D675" s="1" t="s">
        <v>3145</v>
      </c>
      <c r="E675" s="1" t="s">
        <v>3146</v>
      </c>
      <c r="F675" s="1" t="s">
        <v>3147</v>
      </c>
      <c r="G675" s="1">
        <v>3069</v>
      </c>
      <c r="H675" s="1" t="s">
        <v>3148</v>
      </c>
      <c r="I675" s="1">
        <v>1</v>
      </c>
      <c r="J675" s="15">
        <v>7470.92</v>
      </c>
      <c r="K675" s="1">
        <v>0.70000000000000007</v>
      </c>
      <c r="L675" s="15">
        <v>914.34000000000015</v>
      </c>
      <c r="M675" s="1">
        <v>8385.26</v>
      </c>
      <c r="N675" s="1"/>
      <c r="O675" s="12" t="str">
        <f>VLOOKUP(C675,'[1]minu seosed mai'!$E$3:$F$784,2,0)</f>
        <v>Perearst Triin Jaanimägi OÜ</v>
      </c>
      <c r="P675" s="12" t="str">
        <f>VLOOKUP(A675,'[2]minu seosed mai'!$A$3:$A$784,1,0)</f>
        <v>50906N0594D07058</v>
      </c>
      <c r="Q675" s="12"/>
      <c r="R675" s="12" t="str">
        <f>VLOOKUP(H675,'[2]minu seosed mai'!$B$3:$F$784,5,0)</f>
        <v>Perearst Triin Jaanimägi OÜ</v>
      </c>
      <c r="S675" s="12" t="s">
        <v>3145</v>
      </c>
      <c r="T675" s="12" t="s">
        <v>3149</v>
      </c>
      <c r="U675" s="12"/>
      <c r="V675" s="12" t="s">
        <v>3145</v>
      </c>
      <c r="X675" s="16">
        <f t="shared" si="922"/>
        <v>7470.92</v>
      </c>
      <c r="Y675" s="1" t="str">
        <f t="shared" si="923"/>
        <v>N0594</v>
      </c>
      <c r="Z675" s="1" t="str">
        <f t="shared" si="924"/>
        <v>D07058</v>
      </c>
      <c r="AB675" s="1">
        <f t="shared" si="925"/>
        <v>50906</v>
      </c>
      <c r="AC675" s="1" t="str">
        <f t="shared" si="925"/>
        <v>Perearst Triin Jaanimägi OÜ</v>
      </c>
      <c r="AD675" s="1">
        <f>VLOOKUP(G675,[2]abi!$A$2:$C$4,2,0)</f>
        <v>71200022</v>
      </c>
      <c r="AF675" s="1" t="str">
        <f t="shared" si="926"/>
        <v>000000000000003069</v>
      </c>
      <c r="AG675" s="1">
        <f>VLOOKUP($AB675,[3]SAP!AN$4:AU$7387,4,0)</f>
        <v>2026</v>
      </c>
      <c r="AH675" s="1" t="str">
        <f>VLOOKUP($AB675,[3]SAP!$AN$4:$AU$7387,5,0)</f>
        <v>2026-PRL1-50906</v>
      </c>
      <c r="AI675" s="1" t="str">
        <f>VLOOKUP($AB675,[3]SAP!$AN$4:$AU$7387,6,0)</f>
        <v>#</v>
      </c>
      <c r="AJ675" s="1" t="str">
        <f>VLOOKUP($AB675,[3]SAP!$AN$4:$AU$7387,7,0)</f>
        <v>#</v>
      </c>
      <c r="AK675" s="1" t="str">
        <f>VLOOKUP($AB675,[3]SAP!$AN$4:$AU$7387,8,0)</f>
        <v>#</v>
      </c>
      <c r="AL675" s="1">
        <f t="shared" si="927"/>
        <v>1</v>
      </c>
      <c r="AM675" s="1">
        <v>1</v>
      </c>
      <c r="AN675" s="16">
        <f t="shared" si="928"/>
        <v>7470.92</v>
      </c>
      <c r="AO675" s="16">
        <f t="shared" si="929"/>
        <v>7470.92</v>
      </c>
      <c r="AP675" s="1">
        <v>1</v>
      </c>
      <c r="AQ675" s="1">
        <v>1</v>
      </c>
      <c r="AR675" s="1">
        <v>1</v>
      </c>
      <c r="AS675" s="1">
        <v>1</v>
      </c>
      <c r="AT675" s="1">
        <v>1</v>
      </c>
      <c r="AU675" s="1">
        <v>1</v>
      </c>
      <c r="AV675" s="1">
        <v>1</v>
      </c>
      <c r="AW675" s="1">
        <v>1</v>
      </c>
      <c r="AX675" s="1">
        <v>1</v>
      </c>
      <c r="AZ675" s="1" t="str">
        <f t="shared" si="930"/>
        <v>N0594</v>
      </c>
      <c r="BA675" s="1" t="str">
        <f t="shared" si="931"/>
        <v>D07058</v>
      </c>
      <c r="BB675" s="1" t="str">
        <f t="shared" si="931"/>
        <v>TRIIN JAANIMÄGI</v>
      </c>
      <c r="BC675" s="1">
        <f t="shared" si="932"/>
        <v>50906</v>
      </c>
      <c r="BE675" s="1">
        <v>71200013</v>
      </c>
      <c r="BG675" s="1" t="str">
        <f t="shared" si="933"/>
        <v>000000000000003062</v>
      </c>
      <c r="BH675" s="1">
        <f>VLOOKUP($AB675,[3]SAP!$AN$4:$AU$7387,4,0)</f>
        <v>2026</v>
      </c>
      <c r="BI675" s="1" t="str">
        <f>VLOOKUP($AB675,[3]SAP!$AN$4:$AU$7387,5,0)</f>
        <v>2026-PRL1-50906</v>
      </c>
      <c r="BJ675" s="1" t="str">
        <f>VLOOKUP($AB675,[3]SAP!$AN$4:$AU$7387,6,0)</f>
        <v>#</v>
      </c>
      <c r="BK675" s="1" t="str">
        <f>VLOOKUP($AB675,[3]SAP!$AN$4:$AU$7387,7,0)</f>
        <v>#</v>
      </c>
      <c r="BL675" s="1" t="str">
        <f>VLOOKUP($AB675,[3]SAP!$AN$4:$AU$7387,8,0)</f>
        <v>#</v>
      </c>
      <c r="BM675" s="1">
        <f t="shared" si="934"/>
        <v>0.70000000000000007</v>
      </c>
      <c r="BN675" s="1">
        <v>1</v>
      </c>
      <c r="BO675" s="16">
        <v>1306.2000000000003</v>
      </c>
      <c r="BP675" s="15">
        <f t="shared" si="935"/>
        <v>914.34000000000015</v>
      </c>
      <c r="BQ675" s="1">
        <v>1</v>
      </c>
      <c r="BR675" s="1">
        <v>1</v>
      </c>
      <c r="BS675" s="1">
        <v>1</v>
      </c>
      <c r="BT675" s="1">
        <v>1</v>
      </c>
      <c r="BU675" s="1">
        <v>1</v>
      </c>
      <c r="BV675" s="1">
        <v>1</v>
      </c>
      <c r="BW675" s="1">
        <v>1</v>
      </c>
      <c r="BX675" s="1">
        <v>1</v>
      </c>
      <c r="BY675" s="1">
        <v>1</v>
      </c>
    </row>
    <row r="676" spans="1:77" x14ac:dyDescent="0.25">
      <c r="A676" s="12" t="str">
        <f t="shared" si="921"/>
        <v>50590N0622D02229</v>
      </c>
      <c r="B676" s="1">
        <v>11289452</v>
      </c>
      <c r="C676" s="12">
        <v>50590</v>
      </c>
      <c r="D676" s="1" t="s">
        <v>3150</v>
      </c>
      <c r="E676" s="1" t="s">
        <v>3151</v>
      </c>
      <c r="F676" s="1" t="s">
        <v>3152</v>
      </c>
      <c r="G676" s="1">
        <v>3069</v>
      </c>
      <c r="H676" s="1" t="s">
        <v>3153</v>
      </c>
      <c r="I676" s="1">
        <v>1</v>
      </c>
      <c r="J676" s="15">
        <v>7470.92</v>
      </c>
      <c r="K676" s="1">
        <v>0.2</v>
      </c>
      <c r="L676" s="15">
        <v>261.24</v>
      </c>
      <c r="M676" s="1">
        <v>7732.16</v>
      </c>
      <c r="N676" s="1"/>
      <c r="O676" s="12" t="str">
        <f>VLOOKUP(C676,'[1]minu seosed mai'!$E$3:$F$784,2,0)</f>
        <v>Perearst Valentina Zevakina OÜ</v>
      </c>
      <c r="P676" s="12" t="str">
        <f>VLOOKUP(A676,'[2]minu seosed mai'!$A$3:$A$784,1,0)</f>
        <v>50590N0622D02229</v>
      </c>
      <c r="Q676" s="12"/>
      <c r="R676" s="12" t="str">
        <f>VLOOKUP(H676,'[2]minu seosed mai'!$B$3:$F$784,5,0)</f>
        <v>Perearst Valentina Zevakina OÜ</v>
      </c>
      <c r="S676" s="12" t="s">
        <v>3150</v>
      </c>
      <c r="T676" s="12" t="s">
        <v>3154</v>
      </c>
      <c r="U676" s="12"/>
      <c r="V676" s="12" t="s">
        <v>3150</v>
      </c>
      <c r="X676" s="16">
        <f t="shared" si="922"/>
        <v>7470.92</v>
      </c>
      <c r="Y676" s="1" t="str">
        <f t="shared" si="923"/>
        <v>N0622</v>
      </c>
      <c r="Z676" s="1" t="str">
        <f t="shared" si="924"/>
        <v>D02229</v>
      </c>
      <c r="AB676" s="1">
        <f t="shared" si="925"/>
        <v>50590</v>
      </c>
      <c r="AC676" s="1" t="str">
        <f t="shared" si="925"/>
        <v>Perearst Valentina Zevakina OÜ</v>
      </c>
      <c r="AD676" s="1">
        <f>VLOOKUP(G676,[2]abi!$A$2:$C$4,2,0)</f>
        <v>71200022</v>
      </c>
      <c r="AF676" s="1" t="str">
        <f t="shared" si="926"/>
        <v>000000000000003069</v>
      </c>
      <c r="AG676" s="1">
        <f>VLOOKUP($AB676,[3]SAP!AN$4:AU$7387,4,0)</f>
        <v>2026</v>
      </c>
      <c r="AH676" s="1" t="str">
        <f>VLOOKUP($AB676,[3]SAP!$AN$4:$AU$7387,5,0)</f>
        <v>2026-PRL1-50590</v>
      </c>
      <c r="AI676" s="1">
        <f>VLOOKUP($AB676,[3]SAP!$AN$4:$AU$7387,6,0)</f>
        <v>1</v>
      </c>
      <c r="AJ676" s="1" t="str">
        <f>VLOOKUP($AB676,[3]SAP!$AN$4:$AU$7387,7,0)</f>
        <v>TK067</v>
      </c>
      <c r="AK676" s="1" t="str">
        <f>VLOOKUP($AB676,[3]SAP!$AN$4:$AU$7387,8,0)</f>
        <v>#</v>
      </c>
      <c r="AL676" s="1">
        <f t="shared" si="927"/>
        <v>1</v>
      </c>
      <c r="AM676" s="1">
        <v>1</v>
      </c>
      <c r="AN676" s="16">
        <f t="shared" si="928"/>
        <v>7470.92</v>
      </c>
      <c r="AO676" s="16">
        <f t="shared" si="929"/>
        <v>7470.92</v>
      </c>
      <c r="AP676" s="1">
        <v>1</v>
      </c>
      <c r="AQ676" s="1">
        <v>1</v>
      </c>
      <c r="AR676" s="1">
        <v>1</v>
      </c>
      <c r="AS676" s="1">
        <v>1</v>
      </c>
      <c r="AT676" s="1">
        <v>1</v>
      </c>
      <c r="AU676" s="1">
        <v>1</v>
      </c>
      <c r="AV676" s="1">
        <v>1</v>
      </c>
      <c r="AW676" s="1">
        <v>1</v>
      </c>
      <c r="AX676" s="1">
        <v>1</v>
      </c>
      <c r="AZ676" s="1" t="str">
        <f t="shared" si="930"/>
        <v>N0622</v>
      </c>
      <c r="BA676" s="1" t="str">
        <f t="shared" si="931"/>
        <v>D02229</v>
      </c>
      <c r="BB676" s="1" t="str">
        <f t="shared" si="931"/>
        <v>VALENTINA ZEVAKINA</v>
      </c>
      <c r="BC676" s="1">
        <f t="shared" si="932"/>
        <v>50590</v>
      </c>
      <c r="BE676" s="1">
        <v>71200013</v>
      </c>
      <c r="BG676" s="1" t="str">
        <f t="shared" si="933"/>
        <v>000000000000003062</v>
      </c>
      <c r="BH676" s="1">
        <f>VLOOKUP($AB676,[3]SAP!$AN$4:$AU$7387,4,0)</f>
        <v>2026</v>
      </c>
      <c r="BI676" s="1" t="str">
        <f>VLOOKUP($AB676,[3]SAP!$AN$4:$AU$7387,5,0)</f>
        <v>2026-PRL1-50590</v>
      </c>
      <c r="BJ676" s="1">
        <f>VLOOKUP($AB676,[3]SAP!$AN$4:$AU$7387,6,0)</f>
        <v>1</v>
      </c>
      <c r="BK676" s="1" t="str">
        <f>VLOOKUP($AB676,[3]SAP!$AN$4:$AU$7387,7,0)</f>
        <v>TK067</v>
      </c>
      <c r="BL676" s="1" t="str">
        <f>VLOOKUP($AB676,[3]SAP!$AN$4:$AU$7387,8,0)</f>
        <v>#</v>
      </c>
      <c r="BM676" s="1">
        <f t="shared" si="934"/>
        <v>0.2</v>
      </c>
      <c r="BN676" s="1">
        <v>1</v>
      </c>
      <c r="BO676" s="16">
        <v>1306.2000000000003</v>
      </c>
      <c r="BP676" s="15">
        <f t="shared" si="935"/>
        <v>261.24</v>
      </c>
      <c r="BQ676" s="1">
        <v>1</v>
      </c>
      <c r="BR676" s="1">
        <v>1</v>
      </c>
      <c r="BS676" s="1">
        <v>1</v>
      </c>
      <c r="BT676" s="1">
        <v>1</v>
      </c>
      <c r="BU676" s="1">
        <v>1</v>
      </c>
      <c r="BV676" s="1">
        <v>1</v>
      </c>
      <c r="BW676" s="1">
        <v>1</v>
      </c>
      <c r="BX676" s="1">
        <v>1</v>
      </c>
      <c r="BY676" s="1">
        <v>1</v>
      </c>
    </row>
    <row r="677" spans="1:77" x14ac:dyDescent="0.25">
      <c r="A677" s="12" t="str">
        <f t="shared" si="888"/>
        <v>604843061D00622</v>
      </c>
      <c r="B677" s="1">
        <v>11569915</v>
      </c>
      <c r="C677" s="12">
        <v>60484</v>
      </c>
      <c r="D677" s="1" t="s">
        <v>3155</v>
      </c>
      <c r="E677" s="1" t="s">
        <v>3156</v>
      </c>
      <c r="F677" s="1" t="s">
        <v>3157</v>
      </c>
      <c r="G677" s="1">
        <v>3061</v>
      </c>
      <c r="H677" s="1" t="s">
        <v>3158</v>
      </c>
      <c r="I677" s="1">
        <v>0</v>
      </c>
      <c r="J677" s="17">
        <v>0</v>
      </c>
      <c r="L677" s="1">
        <v>0</v>
      </c>
      <c r="M677" s="1">
        <v>0</v>
      </c>
      <c r="N677" s="1"/>
      <c r="O677" s="12" t="str">
        <f>VLOOKUP(C677,'[1]minu seosed mai'!$E$3:$F$784,2,0)</f>
        <v>Perearst Valentina Tšivkin</v>
      </c>
      <c r="P677" s="12" t="e">
        <f>VLOOKUP(A677,'[1]minu seosed mai'!$A$3:$A$784,1,0)</f>
        <v>#N/A</v>
      </c>
      <c r="Q677" s="12"/>
      <c r="R677" s="12" t="str">
        <f>VLOOKUP(H677,'[2]minu seosed mai'!$B$3:$F$784,5,0)</f>
        <v>Perearst Valentina Tšivkin</v>
      </c>
      <c r="S677" s="12" t="s">
        <v>3155</v>
      </c>
      <c r="T677" s="12" t="s">
        <v>3159</v>
      </c>
      <c r="U677" s="12"/>
      <c r="V677" s="12" t="s">
        <v>3155</v>
      </c>
    </row>
    <row r="678" spans="1:77" x14ac:dyDescent="0.25">
      <c r="A678" s="12" t="str">
        <f t="shared" ref="A678:A683" si="936">C678&amp;H678&amp;E678</f>
        <v>68425N0666D08880</v>
      </c>
      <c r="B678" s="1">
        <v>17061903</v>
      </c>
      <c r="C678" s="12">
        <v>68425</v>
      </c>
      <c r="D678" s="1" t="s">
        <v>3160</v>
      </c>
      <c r="E678" s="1" t="s">
        <v>3161</v>
      </c>
      <c r="F678" s="1" t="s">
        <v>3162</v>
      </c>
      <c r="G678" s="1">
        <v>3069</v>
      </c>
      <c r="H678" s="1" t="s">
        <v>3163</v>
      </c>
      <c r="I678" s="1">
        <v>1</v>
      </c>
      <c r="J678" s="15">
        <v>7470.92</v>
      </c>
      <c r="K678" s="1">
        <v>0.4</v>
      </c>
      <c r="L678" s="15">
        <v>522.48</v>
      </c>
      <c r="M678" s="1">
        <v>7993.4</v>
      </c>
      <c r="N678" s="1"/>
      <c r="O678" s="12" t="str">
        <f>VLOOKUP(C678,'[1]minu seosed mai'!$E$3:$F$784,2,0)</f>
        <v>Perearst Vitik OÜ</v>
      </c>
      <c r="P678" s="12" t="str">
        <f>VLOOKUP(A678,'[2]minu seosed mai'!$A$3:$A$784,1,0)</f>
        <v>68425N0666D08880</v>
      </c>
      <c r="Q678" s="12"/>
      <c r="R678" s="12" t="str">
        <f>VLOOKUP(H678,'[2]minu seosed mai'!$B$3:$F$784,5,0)</f>
        <v>Perearst Vitik OÜ</v>
      </c>
      <c r="S678" s="12" t="s">
        <v>3160</v>
      </c>
      <c r="T678" s="12" t="s">
        <v>3164</v>
      </c>
      <c r="U678" s="12"/>
      <c r="V678" s="12" t="s">
        <v>3160</v>
      </c>
      <c r="X678" s="16">
        <f t="shared" ref="X678:X683" si="937">J678/I678</f>
        <v>7470.92</v>
      </c>
      <c r="Y678" s="1" t="str">
        <f t="shared" ref="Y678:Y683" si="938">H678</f>
        <v>N0666</v>
      </c>
      <c r="Z678" s="1" t="str">
        <f t="shared" ref="Z678:Z683" si="939">E678</f>
        <v>D08880</v>
      </c>
      <c r="AB678" s="1">
        <f t="shared" ref="AB678:AC683" si="940">C678</f>
        <v>68425</v>
      </c>
      <c r="AC678" s="1" t="str">
        <f t="shared" si="940"/>
        <v>Perearst Vitik OÜ</v>
      </c>
      <c r="AD678" s="1">
        <f>VLOOKUP(G678,[2]abi!$A$2:$C$4,2,0)</f>
        <v>71200022</v>
      </c>
      <c r="AF678" s="1" t="str">
        <f t="shared" ref="AF678:AF683" si="941">$AF$1&amp;G678</f>
        <v>000000000000003069</v>
      </c>
      <c r="AG678" s="1">
        <f>VLOOKUP($AB678,[3]SAP!AN$4:AU$7387,4,0)</f>
        <v>2026</v>
      </c>
      <c r="AH678" s="1" t="str">
        <f>VLOOKUP($AB678,[3]SAP!$AN$4:$AU$7387,5,0)</f>
        <v>2026-PRL1-68425</v>
      </c>
      <c r="AI678" s="1" t="str">
        <f>VLOOKUP($AB678,[3]SAP!$AN$4:$AU$7387,6,0)</f>
        <v>#</v>
      </c>
      <c r="AJ678" s="1" t="str">
        <f>VLOOKUP($AB678,[3]SAP!$AN$4:$AU$7387,7,0)</f>
        <v>#</v>
      </c>
      <c r="AK678" s="1" t="str">
        <f>VLOOKUP($AB678,[3]SAP!$AN$4:$AU$7387,8,0)</f>
        <v>#</v>
      </c>
      <c r="AL678" s="1">
        <f t="shared" ref="AL678:AL683" si="942">I678</f>
        <v>1</v>
      </c>
      <c r="AM678" s="1">
        <v>1</v>
      </c>
      <c r="AN678" s="16">
        <f t="shared" ref="AN678:AN683" si="943">X678</f>
        <v>7470.92</v>
      </c>
      <c r="AO678" s="16">
        <f t="shared" ref="AO678:AO683" si="944">J678</f>
        <v>7470.92</v>
      </c>
      <c r="AP678" s="1">
        <v>1</v>
      </c>
      <c r="AQ678" s="1">
        <v>1</v>
      </c>
      <c r="AR678" s="1">
        <v>1</v>
      </c>
      <c r="AS678" s="1">
        <v>1</v>
      </c>
      <c r="AT678" s="1">
        <v>1</v>
      </c>
      <c r="AU678" s="1">
        <v>1</v>
      </c>
      <c r="AV678" s="1">
        <v>1</v>
      </c>
      <c r="AW678" s="1">
        <v>1</v>
      </c>
      <c r="AX678" s="1">
        <v>1</v>
      </c>
      <c r="AZ678" s="1" t="str">
        <f t="shared" ref="AZ678:AZ683" si="945">H678</f>
        <v>N0666</v>
      </c>
      <c r="BA678" s="1" t="str">
        <f t="shared" ref="BA678:BB683" si="946">E678</f>
        <v>D08880</v>
      </c>
      <c r="BB678" s="1" t="str">
        <f t="shared" si="946"/>
        <v>ANTHONY VITÍK</v>
      </c>
      <c r="BC678" s="1">
        <f t="shared" ref="BC678:BC683" si="947">C678</f>
        <v>68425</v>
      </c>
      <c r="BE678" s="1">
        <v>71200013</v>
      </c>
      <c r="BG678" s="1" t="str">
        <f t="shared" ref="BG678:BG683" si="948">$BG$1&amp;3062</f>
        <v>000000000000003062</v>
      </c>
      <c r="BH678" s="1">
        <f>VLOOKUP($AB678,[3]SAP!$AN$4:$AU$7387,4,0)</f>
        <v>2026</v>
      </c>
      <c r="BI678" s="1" t="str">
        <f>VLOOKUP($AB678,[3]SAP!$AN$4:$AU$7387,5,0)</f>
        <v>2026-PRL1-68425</v>
      </c>
      <c r="BJ678" s="1" t="str">
        <f>VLOOKUP($AB678,[3]SAP!$AN$4:$AU$7387,6,0)</f>
        <v>#</v>
      </c>
      <c r="BK678" s="1" t="str">
        <f>VLOOKUP($AB678,[3]SAP!$AN$4:$AU$7387,7,0)</f>
        <v>#</v>
      </c>
      <c r="BL678" s="1" t="str">
        <f>VLOOKUP($AB678,[3]SAP!$AN$4:$AU$7387,8,0)</f>
        <v>#</v>
      </c>
      <c r="BM678" s="1">
        <f t="shared" ref="BM678:BM683" si="949">K678</f>
        <v>0.4</v>
      </c>
      <c r="BN678" s="1">
        <v>1</v>
      </c>
      <c r="BO678" s="16">
        <v>1306.2000000000003</v>
      </c>
      <c r="BP678" s="15">
        <f t="shared" ref="BP678:BP683" si="950">L678</f>
        <v>522.48</v>
      </c>
      <c r="BQ678" s="1">
        <v>1</v>
      </c>
      <c r="BR678" s="1">
        <v>1</v>
      </c>
      <c r="BS678" s="1">
        <v>1</v>
      </c>
      <c r="BT678" s="1">
        <v>1</v>
      </c>
      <c r="BU678" s="1">
        <v>1</v>
      </c>
      <c r="BV678" s="1">
        <v>1</v>
      </c>
      <c r="BW678" s="1">
        <v>1</v>
      </c>
      <c r="BX678" s="1">
        <v>1</v>
      </c>
      <c r="BY678" s="1">
        <v>1</v>
      </c>
    </row>
    <row r="679" spans="1:77" x14ac:dyDescent="0.25">
      <c r="A679" s="12" t="str">
        <f t="shared" si="936"/>
        <v>50910N0682D05651</v>
      </c>
      <c r="B679" s="1">
        <v>16398163</v>
      </c>
      <c r="C679" s="12">
        <v>50910</v>
      </c>
      <c r="D679" s="1" t="s">
        <v>3165</v>
      </c>
      <c r="E679" s="1" t="s">
        <v>3166</v>
      </c>
      <c r="F679" s="1" t="s">
        <v>3167</v>
      </c>
      <c r="G679" s="1">
        <v>3069</v>
      </c>
      <c r="H679" s="1" t="s">
        <v>3168</v>
      </c>
      <c r="I679" s="1">
        <v>1</v>
      </c>
      <c r="J679" s="15">
        <v>7470.92</v>
      </c>
      <c r="K679" s="1">
        <v>0.2</v>
      </c>
      <c r="L679" s="15">
        <v>261.24</v>
      </c>
      <c r="M679" s="1">
        <v>7732.16</v>
      </c>
      <c r="N679" s="1"/>
      <c r="O679" s="12" t="str">
        <f>VLOOKUP(C679,'[1]minu seosed mai'!$E$3:$F$784,2,0)</f>
        <v>Perearst Vivian Alles OÜ</v>
      </c>
      <c r="P679" s="12" t="str">
        <f>VLOOKUP(A679,'[2]minu seosed mai'!$A$3:$A$784,1,0)</f>
        <v>50910N0682D05651</v>
      </c>
      <c r="Q679" s="12"/>
      <c r="R679" s="12" t="str">
        <f>VLOOKUP(H679,'[2]minu seosed mai'!$B$3:$F$784,5,0)</f>
        <v>Perearst Vivian Alles OÜ</v>
      </c>
      <c r="S679" s="12" t="s">
        <v>3165</v>
      </c>
      <c r="T679" s="12" t="s">
        <v>3169</v>
      </c>
      <c r="U679" s="12"/>
      <c r="V679" s="12" t="s">
        <v>3165</v>
      </c>
      <c r="X679" s="16">
        <f t="shared" si="937"/>
        <v>7470.92</v>
      </c>
      <c r="Y679" s="1" t="str">
        <f t="shared" si="938"/>
        <v>N0682</v>
      </c>
      <c r="Z679" s="1" t="str">
        <f t="shared" si="939"/>
        <v>D05651</v>
      </c>
      <c r="AB679" s="1">
        <f t="shared" si="940"/>
        <v>50910</v>
      </c>
      <c r="AC679" s="1" t="str">
        <f t="shared" si="940"/>
        <v>Perearst Vivian Alles OÜ</v>
      </c>
      <c r="AD679" s="1">
        <f>VLOOKUP(G679,[2]abi!$A$2:$C$4,2,0)</f>
        <v>71200022</v>
      </c>
      <c r="AF679" s="1" t="str">
        <f t="shared" si="941"/>
        <v>000000000000003069</v>
      </c>
      <c r="AG679" s="1">
        <f>VLOOKUP($AB679,[3]SAP!AN$4:AU$7387,4,0)</f>
        <v>2026</v>
      </c>
      <c r="AH679" s="1" t="str">
        <f>VLOOKUP($AB679,[3]SAP!$AN$4:$AU$7387,5,0)</f>
        <v>2026-PRL1-50910</v>
      </c>
      <c r="AI679" s="1">
        <f>VLOOKUP($AB679,[3]SAP!$AN$4:$AU$7387,6,0)</f>
        <v>1</v>
      </c>
      <c r="AJ679" s="1" t="str">
        <f>VLOOKUP($AB679,[3]SAP!$AN$4:$AU$7387,7,0)</f>
        <v>TK080</v>
      </c>
      <c r="AK679" s="1" t="str">
        <f>VLOOKUP($AB679,[3]SAP!$AN$4:$AU$7387,8,0)</f>
        <v>#</v>
      </c>
      <c r="AL679" s="1">
        <f t="shared" si="942"/>
        <v>1</v>
      </c>
      <c r="AM679" s="1">
        <v>1</v>
      </c>
      <c r="AN679" s="16">
        <f t="shared" si="943"/>
        <v>7470.92</v>
      </c>
      <c r="AO679" s="16">
        <f t="shared" si="944"/>
        <v>7470.92</v>
      </c>
      <c r="AP679" s="1">
        <v>1</v>
      </c>
      <c r="AQ679" s="1">
        <v>1</v>
      </c>
      <c r="AR679" s="1">
        <v>1</v>
      </c>
      <c r="AS679" s="1">
        <v>1</v>
      </c>
      <c r="AT679" s="1">
        <v>1</v>
      </c>
      <c r="AU679" s="1">
        <v>1</v>
      </c>
      <c r="AV679" s="1">
        <v>1</v>
      </c>
      <c r="AW679" s="1">
        <v>1</v>
      </c>
      <c r="AX679" s="1">
        <v>1</v>
      </c>
      <c r="AZ679" s="1" t="str">
        <f t="shared" si="945"/>
        <v>N0682</v>
      </c>
      <c r="BA679" s="1" t="str">
        <f t="shared" si="946"/>
        <v>D05651</v>
      </c>
      <c r="BB679" s="1" t="str">
        <f t="shared" si="946"/>
        <v>VIVIAN ALLES</v>
      </c>
      <c r="BC679" s="1">
        <f t="shared" si="947"/>
        <v>50910</v>
      </c>
      <c r="BE679" s="1">
        <v>71200013</v>
      </c>
      <c r="BG679" s="1" t="str">
        <f t="shared" si="948"/>
        <v>000000000000003062</v>
      </c>
      <c r="BH679" s="1">
        <f>VLOOKUP($AB679,[3]SAP!$AN$4:$AU$7387,4,0)</f>
        <v>2026</v>
      </c>
      <c r="BI679" s="1" t="str">
        <f>VLOOKUP($AB679,[3]SAP!$AN$4:$AU$7387,5,0)</f>
        <v>2026-PRL1-50910</v>
      </c>
      <c r="BJ679" s="1">
        <f>VLOOKUP($AB679,[3]SAP!$AN$4:$AU$7387,6,0)</f>
        <v>1</v>
      </c>
      <c r="BK679" s="1" t="str">
        <f>VLOOKUP($AB679,[3]SAP!$AN$4:$AU$7387,7,0)</f>
        <v>TK080</v>
      </c>
      <c r="BL679" s="1" t="str">
        <f>VLOOKUP($AB679,[3]SAP!$AN$4:$AU$7387,8,0)</f>
        <v>#</v>
      </c>
      <c r="BM679" s="1">
        <f t="shared" si="949"/>
        <v>0.2</v>
      </c>
      <c r="BN679" s="1">
        <v>1</v>
      </c>
      <c r="BO679" s="16">
        <v>1306.2000000000003</v>
      </c>
      <c r="BP679" s="15">
        <f t="shared" si="950"/>
        <v>261.24</v>
      </c>
      <c r="BQ679" s="1">
        <v>1</v>
      </c>
      <c r="BR679" s="1">
        <v>1</v>
      </c>
      <c r="BS679" s="1">
        <v>1</v>
      </c>
      <c r="BT679" s="1">
        <v>1</v>
      </c>
      <c r="BU679" s="1">
        <v>1</v>
      </c>
      <c r="BV679" s="1">
        <v>1</v>
      </c>
      <c r="BW679" s="1">
        <v>1</v>
      </c>
      <c r="BX679" s="1">
        <v>1</v>
      </c>
      <c r="BY679" s="1">
        <v>1</v>
      </c>
    </row>
    <row r="680" spans="1:77" x14ac:dyDescent="0.25">
      <c r="A680" s="12" t="str">
        <f t="shared" si="936"/>
        <v>50681N0630D04686</v>
      </c>
      <c r="B680" s="1">
        <v>11887348</v>
      </c>
      <c r="C680" s="12">
        <v>50681</v>
      </c>
      <c r="D680" s="1" t="s">
        <v>3170</v>
      </c>
      <c r="E680" s="1" t="s">
        <v>3171</v>
      </c>
      <c r="F680" s="1" t="s">
        <v>3172</v>
      </c>
      <c r="G680" s="1">
        <v>3061</v>
      </c>
      <c r="H680" s="1" t="s">
        <v>3173</v>
      </c>
      <c r="I680" s="1">
        <v>1</v>
      </c>
      <c r="J680" s="15">
        <v>5965.98</v>
      </c>
      <c r="K680" s="1">
        <v>0.1</v>
      </c>
      <c r="L680" s="15">
        <v>130.62</v>
      </c>
      <c r="M680" s="1">
        <v>6096.5999999999995</v>
      </c>
      <c r="N680" s="1"/>
      <c r="O680" s="12" t="str">
        <f>VLOOKUP(C680,'[1]minu seosed mai'!$E$3:$F$784,2,0)</f>
        <v>Perearst Ülle Lomp OÜ</v>
      </c>
      <c r="P680" s="12" t="str">
        <f>VLOOKUP(A680,'[2]minu seosed mai'!$A$3:$A$784,1,0)</f>
        <v>50681N0630D04686</v>
      </c>
      <c r="Q680" s="12"/>
      <c r="R680" s="12" t="str">
        <f>VLOOKUP(H680,'[2]minu seosed mai'!$B$3:$F$784,5,0)</f>
        <v>Perearst Ülle Lomp OÜ</v>
      </c>
      <c r="S680" s="12" t="s">
        <v>3170</v>
      </c>
      <c r="T680" s="12" t="s">
        <v>3174</v>
      </c>
      <c r="U680" s="12"/>
      <c r="V680" s="12" t="s">
        <v>3170</v>
      </c>
      <c r="X680" s="16">
        <f t="shared" si="937"/>
        <v>5965.98</v>
      </c>
      <c r="Y680" s="1" t="str">
        <f t="shared" si="938"/>
        <v>N0630</v>
      </c>
      <c r="Z680" s="1" t="str">
        <f t="shared" si="939"/>
        <v>D04686</v>
      </c>
      <c r="AB680" s="1">
        <f t="shared" si="940"/>
        <v>50681</v>
      </c>
      <c r="AC680" s="1" t="str">
        <f t="shared" si="940"/>
        <v>Perearst Ülle Lomp OÜ</v>
      </c>
      <c r="AD680" s="1">
        <f>VLOOKUP(G680,[2]abi!$A$2:$C$4,2,0)</f>
        <v>71200012</v>
      </c>
      <c r="AF680" s="1" t="str">
        <f t="shared" si="941"/>
        <v>000000000000003061</v>
      </c>
      <c r="AG680" s="1">
        <f>VLOOKUP($AB680,[3]SAP!AN$4:AU$7387,4,0)</f>
        <v>2026</v>
      </c>
      <c r="AH680" s="1" t="str">
        <f>VLOOKUP($AB680,[3]SAP!$AN$4:$AU$7387,5,0)</f>
        <v>2026-PRL1-50681</v>
      </c>
      <c r="AI680" s="1" t="str">
        <f>VLOOKUP($AB680,[3]SAP!$AN$4:$AU$7387,6,0)</f>
        <v>#</v>
      </c>
      <c r="AJ680" s="1" t="str">
        <f>VLOOKUP($AB680,[3]SAP!$AN$4:$AU$7387,7,0)</f>
        <v>#</v>
      </c>
      <c r="AK680" s="1" t="str">
        <f>VLOOKUP($AB680,[3]SAP!$AN$4:$AU$7387,8,0)</f>
        <v>#</v>
      </c>
      <c r="AL680" s="1">
        <f t="shared" si="942"/>
        <v>1</v>
      </c>
      <c r="AM680" s="1">
        <v>1</v>
      </c>
      <c r="AN680" s="16">
        <f t="shared" si="943"/>
        <v>5965.98</v>
      </c>
      <c r="AO680" s="16">
        <f t="shared" si="944"/>
        <v>5965.98</v>
      </c>
      <c r="AP680" s="1">
        <v>1</v>
      </c>
      <c r="AQ680" s="1">
        <v>1</v>
      </c>
      <c r="AR680" s="1">
        <v>1</v>
      </c>
      <c r="AS680" s="1">
        <v>1</v>
      </c>
      <c r="AT680" s="1">
        <v>1</v>
      </c>
      <c r="AU680" s="1">
        <v>1</v>
      </c>
      <c r="AV680" s="1">
        <v>1</v>
      </c>
      <c r="AW680" s="1">
        <v>1</v>
      </c>
      <c r="AX680" s="1">
        <v>1</v>
      </c>
      <c r="AZ680" s="1" t="str">
        <f t="shared" si="945"/>
        <v>N0630</v>
      </c>
      <c r="BA680" s="1" t="str">
        <f t="shared" si="946"/>
        <v>D04686</v>
      </c>
      <c r="BB680" s="1" t="str">
        <f t="shared" si="946"/>
        <v>ÜLLE LOMP</v>
      </c>
      <c r="BC680" s="1">
        <f t="shared" si="947"/>
        <v>50681</v>
      </c>
      <c r="BE680" s="1">
        <v>71200013</v>
      </c>
      <c r="BG680" s="1" t="str">
        <f t="shared" si="948"/>
        <v>000000000000003062</v>
      </c>
      <c r="BH680" s="1">
        <f>VLOOKUP($AB680,[3]SAP!$AN$4:$AU$7387,4,0)</f>
        <v>2026</v>
      </c>
      <c r="BI680" s="1" t="str">
        <f>VLOOKUP($AB680,[3]SAP!$AN$4:$AU$7387,5,0)</f>
        <v>2026-PRL1-50681</v>
      </c>
      <c r="BJ680" s="1" t="str">
        <f>VLOOKUP($AB680,[3]SAP!$AN$4:$AU$7387,6,0)</f>
        <v>#</v>
      </c>
      <c r="BK680" s="1" t="str">
        <f>VLOOKUP($AB680,[3]SAP!$AN$4:$AU$7387,7,0)</f>
        <v>#</v>
      </c>
      <c r="BL680" s="1" t="str">
        <f>VLOOKUP($AB680,[3]SAP!$AN$4:$AU$7387,8,0)</f>
        <v>#</v>
      </c>
      <c r="BM680" s="1">
        <f t="shared" si="949"/>
        <v>0.1</v>
      </c>
      <c r="BN680" s="1">
        <v>1</v>
      </c>
      <c r="BO680" s="16">
        <v>1306.2000000000003</v>
      </c>
      <c r="BP680" s="15">
        <f t="shared" si="950"/>
        <v>130.62</v>
      </c>
      <c r="BQ680" s="1">
        <v>1</v>
      </c>
      <c r="BR680" s="1">
        <v>1</v>
      </c>
      <c r="BS680" s="1">
        <v>1</v>
      </c>
      <c r="BT680" s="1">
        <v>1</v>
      </c>
      <c r="BU680" s="1">
        <v>1</v>
      </c>
      <c r="BV680" s="1">
        <v>1</v>
      </c>
      <c r="BW680" s="1">
        <v>1</v>
      </c>
      <c r="BX680" s="1">
        <v>1</v>
      </c>
      <c r="BY680" s="1">
        <v>1</v>
      </c>
    </row>
    <row r="681" spans="1:77" x14ac:dyDescent="0.25">
      <c r="A681" s="12" t="str">
        <f t="shared" si="936"/>
        <v>50495N0719D01936</v>
      </c>
      <c r="B681" s="1">
        <v>10983185</v>
      </c>
      <c r="C681" s="12">
        <v>50495</v>
      </c>
      <c r="D681" s="1" t="s">
        <v>3175</v>
      </c>
      <c r="E681" s="1" t="s">
        <v>3176</v>
      </c>
      <c r="F681" s="1" t="s">
        <v>3177</v>
      </c>
      <c r="G681" s="1">
        <v>3069</v>
      </c>
      <c r="H681" s="1" t="s">
        <v>3178</v>
      </c>
      <c r="I681" s="1">
        <v>1</v>
      </c>
      <c r="J681" s="15">
        <v>7470.92</v>
      </c>
      <c r="K681" s="1">
        <v>0.70000000000000007</v>
      </c>
      <c r="L681" s="15">
        <v>914.34000000000015</v>
      </c>
      <c r="M681" s="1">
        <v>8385.26</v>
      </c>
      <c r="N681" s="1"/>
      <c r="O681" s="12" t="str">
        <f>VLOOKUP(C681,'[1]minu seosed mai'!$E$3:$F$784,2,0)</f>
        <v>Perearst Ülle Perend OÜ</v>
      </c>
      <c r="P681" s="12" t="str">
        <f>VLOOKUP(A681,'[2]minu seosed mai'!$A$3:$A$784,1,0)</f>
        <v>50495N0719D01936</v>
      </c>
      <c r="Q681" s="12"/>
      <c r="R681" s="12" t="str">
        <f>VLOOKUP(H681,'[2]minu seosed mai'!$B$3:$F$784,5,0)</f>
        <v>Perearst Ülle Perend OÜ</v>
      </c>
      <c r="S681" s="12" t="s">
        <v>3175</v>
      </c>
      <c r="T681" s="12" t="s">
        <v>3179</v>
      </c>
      <c r="U681" s="12"/>
      <c r="V681" s="12" t="s">
        <v>3175</v>
      </c>
      <c r="X681" s="16">
        <f t="shared" si="937"/>
        <v>7470.92</v>
      </c>
      <c r="Y681" s="1" t="str">
        <f t="shared" si="938"/>
        <v>N0719</v>
      </c>
      <c r="Z681" s="1" t="str">
        <f t="shared" si="939"/>
        <v>D01936</v>
      </c>
      <c r="AB681" s="1">
        <f t="shared" si="940"/>
        <v>50495</v>
      </c>
      <c r="AC681" s="1" t="str">
        <f t="shared" si="940"/>
        <v>Perearst Ülle Perend OÜ</v>
      </c>
      <c r="AD681" s="1">
        <f>VLOOKUP(G681,[2]abi!$A$2:$C$4,2,0)</f>
        <v>71200022</v>
      </c>
      <c r="AF681" s="1" t="str">
        <f t="shared" si="941"/>
        <v>000000000000003069</v>
      </c>
      <c r="AG681" s="1">
        <f>VLOOKUP($AB681,[3]SAP!AN$4:AU$7387,4,0)</f>
        <v>2026</v>
      </c>
      <c r="AH681" s="1" t="str">
        <f>VLOOKUP($AB681,[3]SAP!$AN$4:$AU$7387,5,0)</f>
        <v>2026-PRL1-50495</v>
      </c>
      <c r="AI681" s="1" t="str">
        <f>VLOOKUP($AB681,[3]SAP!$AN$4:$AU$7387,6,0)</f>
        <v>#</v>
      </c>
      <c r="AJ681" s="1" t="str">
        <f>VLOOKUP($AB681,[3]SAP!$AN$4:$AU$7387,7,0)</f>
        <v>#</v>
      </c>
      <c r="AK681" s="1" t="str">
        <f>VLOOKUP($AB681,[3]SAP!$AN$4:$AU$7387,8,0)</f>
        <v>#</v>
      </c>
      <c r="AL681" s="1">
        <f t="shared" si="942"/>
        <v>1</v>
      </c>
      <c r="AM681" s="1">
        <v>1</v>
      </c>
      <c r="AN681" s="16">
        <f t="shared" si="943"/>
        <v>7470.92</v>
      </c>
      <c r="AO681" s="16">
        <f t="shared" si="944"/>
        <v>7470.92</v>
      </c>
      <c r="AP681" s="1">
        <v>1</v>
      </c>
      <c r="AQ681" s="1">
        <v>1</v>
      </c>
      <c r="AR681" s="1">
        <v>1</v>
      </c>
      <c r="AS681" s="1">
        <v>1</v>
      </c>
      <c r="AT681" s="1">
        <v>1</v>
      </c>
      <c r="AU681" s="1">
        <v>1</v>
      </c>
      <c r="AV681" s="1">
        <v>1</v>
      </c>
      <c r="AW681" s="1">
        <v>1</v>
      </c>
      <c r="AX681" s="1">
        <v>1</v>
      </c>
      <c r="AZ681" s="1" t="str">
        <f t="shared" si="945"/>
        <v>N0719</v>
      </c>
      <c r="BA681" s="1" t="str">
        <f t="shared" si="946"/>
        <v>D01936</v>
      </c>
      <c r="BB681" s="1" t="str">
        <f t="shared" si="946"/>
        <v>ÜLLE PEREND</v>
      </c>
      <c r="BC681" s="1">
        <f t="shared" si="947"/>
        <v>50495</v>
      </c>
      <c r="BE681" s="1">
        <v>71200013</v>
      </c>
      <c r="BG681" s="1" t="str">
        <f t="shared" si="948"/>
        <v>000000000000003062</v>
      </c>
      <c r="BH681" s="1">
        <f>VLOOKUP($AB681,[3]SAP!$AN$4:$AU$7387,4,0)</f>
        <v>2026</v>
      </c>
      <c r="BI681" s="1" t="str">
        <f>VLOOKUP($AB681,[3]SAP!$AN$4:$AU$7387,5,0)</f>
        <v>2026-PRL1-50495</v>
      </c>
      <c r="BJ681" s="1" t="str">
        <f>VLOOKUP($AB681,[3]SAP!$AN$4:$AU$7387,6,0)</f>
        <v>#</v>
      </c>
      <c r="BK681" s="1" t="str">
        <f>VLOOKUP($AB681,[3]SAP!$AN$4:$AU$7387,7,0)</f>
        <v>#</v>
      </c>
      <c r="BL681" s="1" t="str">
        <f>VLOOKUP($AB681,[3]SAP!$AN$4:$AU$7387,8,0)</f>
        <v>#</v>
      </c>
      <c r="BM681" s="1">
        <f t="shared" si="949"/>
        <v>0.70000000000000007</v>
      </c>
      <c r="BN681" s="1">
        <v>1</v>
      </c>
      <c r="BO681" s="16">
        <v>1306.2000000000003</v>
      </c>
      <c r="BP681" s="15">
        <f t="shared" si="950"/>
        <v>914.34000000000015</v>
      </c>
      <c r="BQ681" s="1">
        <v>1</v>
      </c>
      <c r="BR681" s="1">
        <v>1</v>
      </c>
      <c r="BS681" s="1">
        <v>1</v>
      </c>
      <c r="BT681" s="1">
        <v>1</v>
      </c>
      <c r="BU681" s="1">
        <v>1</v>
      </c>
      <c r="BV681" s="1">
        <v>1</v>
      </c>
      <c r="BW681" s="1">
        <v>1</v>
      </c>
      <c r="BX681" s="1">
        <v>1</v>
      </c>
      <c r="BY681" s="1">
        <v>1</v>
      </c>
    </row>
    <row r="682" spans="1:77" x14ac:dyDescent="0.25">
      <c r="A682" s="12" t="str">
        <f t="shared" si="936"/>
        <v>50495N0823D06676</v>
      </c>
      <c r="B682" s="1">
        <v>10983185</v>
      </c>
      <c r="C682" s="12">
        <v>50495</v>
      </c>
      <c r="D682" s="1" t="s">
        <v>3175</v>
      </c>
      <c r="E682" s="1" t="s">
        <v>3180</v>
      </c>
      <c r="F682" s="1" t="s">
        <v>3181</v>
      </c>
      <c r="G682" s="1">
        <v>3069</v>
      </c>
      <c r="H682" s="1" t="s">
        <v>3182</v>
      </c>
      <c r="I682" s="1">
        <v>1</v>
      </c>
      <c r="J682" s="15">
        <v>7470.92</v>
      </c>
      <c r="K682" s="1">
        <v>0.70000000000000007</v>
      </c>
      <c r="L682" s="15">
        <v>914.34000000000015</v>
      </c>
      <c r="M682" s="1">
        <v>8385.26</v>
      </c>
      <c r="N682" s="1"/>
      <c r="O682" s="12" t="str">
        <f>VLOOKUP(C682,'[1]minu seosed mai'!$E$3:$F$784,2,0)</f>
        <v>Perearst Ülle Perend OÜ</v>
      </c>
      <c r="P682" s="12" t="str">
        <f>VLOOKUP(A682,'[2]minu seosed mai'!$A$3:$A$784,1,0)</f>
        <v>50495N0823D06676</v>
      </c>
      <c r="Q682" s="12"/>
      <c r="R682" s="12" t="str">
        <f>VLOOKUP(H682,'[2]minu seosed mai'!$B$3:$F$784,5,0)</f>
        <v>Perearst Ülle Perend OÜ</v>
      </c>
      <c r="S682" s="12" t="s">
        <v>3175</v>
      </c>
      <c r="T682" s="12" t="s">
        <v>3183</v>
      </c>
      <c r="U682" s="12"/>
      <c r="V682" s="12" t="s">
        <v>3175</v>
      </c>
      <c r="X682" s="16">
        <f t="shared" si="937"/>
        <v>7470.92</v>
      </c>
      <c r="Y682" s="1" t="str">
        <f t="shared" si="938"/>
        <v>N0823</v>
      </c>
      <c r="Z682" s="1" t="str">
        <f t="shared" si="939"/>
        <v>D06676</v>
      </c>
      <c r="AB682" s="1">
        <f t="shared" si="940"/>
        <v>50495</v>
      </c>
      <c r="AC682" s="1" t="str">
        <f t="shared" si="940"/>
        <v>Perearst Ülle Perend OÜ</v>
      </c>
      <c r="AD682" s="1">
        <f>VLOOKUP(G682,[2]abi!$A$2:$C$4,2,0)</f>
        <v>71200022</v>
      </c>
      <c r="AF682" s="1" t="str">
        <f t="shared" si="941"/>
        <v>000000000000003069</v>
      </c>
      <c r="AG682" s="1">
        <f>VLOOKUP($AB682,[3]SAP!AN$4:AU$7387,4,0)</f>
        <v>2026</v>
      </c>
      <c r="AH682" s="1" t="str">
        <f>VLOOKUP($AB682,[3]SAP!$AN$4:$AU$7387,5,0)</f>
        <v>2026-PRL1-50495</v>
      </c>
      <c r="AI682" s="1" t="str">
        <f>VLOOKUP($AB682,[3]SAP!$AN$4:$AU$7387,6,0)</f>
        <v>#</v>
      </c>
      <c r="AJ682" s="1" t="str">
        <f>VLOOKUP($AB682,[3]SAP!$AN$4:$AU$7387,7,0)</f>
        <v>#</v>
      </c>
      <c r="AK682" s="1" t="str">
        <f>VLOOKUP($AB682,[3]SAP!$AN$4:$AU$7387,8,0)</f>
        <v>#</v>
      </c>
      <c r="AL682" s="1">
        <f t="shared" si="942"/>
        <v>1</v>
      </c>
      <c r="AM682" s="1">
        <v>1</v>
      </c>
      <c r="AN682" s="16">
        <f t="shared" si="943"/>
        <v>7470.92</v>
      </c>
      <c r="AO682" s="16">
        <f t="shared" si="944"/>
        <v>7470.92</v>
      </c>
      <c r="AP682" s="1">
        <v>1</v>
      </c>
      <c r="AQ682" s="1">
        <v>1</v>
      </c>
      <c r="AR682" s="1">
        <v>1</v>
      </c>
      <c r="AS682" s="1">
        <v>1</v>
      </c>
      <c r="AT682" s="1">
        <v>1</v>
      </c>
      <c r="AU682" s="1">
        <v>1</v>
      </c>
      <c r="AV682" s="1">
        <v>1</v>
      </c>
      <c r="AW682" s="1">
        <v>1</v>
      </c>
      <c r="AX682" s="1">
        <v>1</v>
      </c>
      <c r="AZ682" s="1" t="str">
        <f t="shared" si="945"/>
        <v>N0823</v>
      </c>
      <c r="BA682" s="1" t="str">
        <f t="shared" si="946"/>
        <v>D06676</v>
      </c>
      <c r="BB682" s="1" t="str">
        <f t="shared" si="946"/>
        <v>KATRIN BURMAN</v>
      </c>
      <c r="BC682" s="1">
        <f t="shared" si="947"/>
        <v>50495</v>
      </c>
      <c r="BE682" s="1">
        <v>71200013</v>
      </c>
      <c r="BG682" s="1" t="str">
        <f t="shared" si="948"/>
        <v>000000000000003062</v>
      </c>
      <c r="BH682" s="1">
        <f>VLOOKUP($AB682,[3]SAP!$AN$4:$AU$7387,4,0)</f>
        <v>2026</v>
      </c>
      <c r="BI682" s="1" t="str">
        <f>VLOOKUP($AB682,[3]SAP!$AN$4:$AU$7387,5,0)</f>
        <v>2026-PRL1-50495</v>
      </c>
      <c r="BJ682" s="1" t="str">
        <f>VLOOKUP($AB682,[3]SAP!$AN$4:$AU$7387,6,0)</f>
        <v>#</v>
      </c>
      <c r="BK682" s="1" t="str">
        <f>VLOOKUP($AB682,[3]SAP!$AN$4:$AU$7387,7,0)</f>
        <v>#</v>
      </c>
      <c r="BL682" s="1" t="str">
        <f>VLOOKUP($AB682,[3]SAP!$AN$4:$AU$7387,8,0)</f>
        <v>#</v>
      </c>
      <c r="BM682" s="1">
        <f t="shared" si="949"/>
        <v>0.70000000000000007</v>
      </c>
      <c r="BN682" s="1">
        <v>1</v>
      </c>
      <c r="BO682" s="16">
        <v>1306.2000000000003</v>
      </c>
      <c r="BP682" s="15">
        <f t="shared" si="950"/>
        <v>914.34000000000015</v>
      </c>
      <c r="BQ682" s="1">
        <v>1</v>
      </c>
      <c r="BR682" s="1">
        <v>1</v>
      </c>
      <c r="BS682" s="1">
        <v>1</v>
      </c>
      <c r="BT682" s="1">
        <v>1</v>
      </c>
      <c r="BU682" s="1">
        <v>1</v>
      </c>
      <c r="BV682" s="1">
        <v>1</v>
      </c>
      <c r="BW682" s="1">
        <v>1</v>
      </c>
      <c r="BX682" s="1">
        <v>1</v>
      </c>
      <c r="BY682" s="1">
        <v>1</v>
      </c>
    </row>
    <row r="683" spans="1:77" x14ac:dyDescent="0.25">
      <c r="A683" s="12" t="str">
        <f t="shared" si="936"/>
        <v>50878N0778D06181</v>
      </c>
      <c r="B683" s="1">
        <v>16088959</v>
      </c>
      <c r="C683" s="12">
        <v>50878</v>
      </c>
      <c r="D683" s="1" t="s">
        <v>3184</v>
      </c>
      <c r="E683" s="1" t="s">
        <v>3185</v>
      </c>
      <c r="F683" s="1" t="s">
        <v>3186</v>
      </c>
      <c r="G683" s="1">
        <v>3069</v>
      </c>
      <c r="H683" s="1" t="s">
        <v>3187</v>
      </c>
      <c r="I683" s="1">
        <v>1</v>
      </c>
      <c r="J683" s="15">
        <v>7470.92</v>
      </c>
      <c r="K683" s="1">
        <v>0.2</v>
      </c>
      <c r="L683" s="15">
        <v>261.24</v>
      </c>
      <c r="M683" s="1">
        <v>7732.16</v>
      </c>
      <c r="N683" s="1"/>
      <c r="O683" s="12" t="str">
        <f>VLOOKUP(C683,'[1]minu seosed mai'!$E$3:$F$784,2,0)</f>
        <v>Perearstikeskus Medica OÜ</v>
      </c>
      <c r="P683" s="12" t="str">
        <f>VLOOKUP(A683,'[2]minu seosed mai'!$A$3:$A$784,1,0)</f>
        <v>50878N0778D06181</v>
      </c>
      <c r="Q683" s="12"/>
      <c r="R683" s="12" t="str">
        <f>VLOOKUP(H683,'[2]minu seosed mai'!$B$3:$F$784,5,0)</f>
        <v>Perearstikeskus Medica OÜ</v>
      </c>
      <c r="S683" s="12" t="s">
        <v>3184</v>
      </c>
      <c r="T683" s="12" t="s">
        <v>3188</v>
      </c>
      <c r="U683" s="12"/>
      <c r="V683" s="12" t="s">
        <v>3184</v>
      </c>
      <c r="X683" s="16">
        <f t="shared" si="937"/>
        <v>7470.92</v>
      </c>
      <c r="Y683" s="1" t="str">
        <f t="shared" si="938"/>
        <v>N0778</v>
      </c>
      <c r="Z683" s="1" t="str">
        <f t="shared" si="939"/>
        <v>D06181</v>
      </c>
      <c r="AB683" s="1">
        <f t="shared" si="940"/>
        <v>50878</v>
      </c>
      <c r="AC683" s="1" t="str">
        <f t="shared" si="940"/>
        <v>Perearstikeskus Medica OÜ</v>
      </c>
      <c r="AD683" s="1">
        <f>VLOOKUP(G683,[2]abi!$A$2:$C$4,2,0)</f>
        <v>71200022</v>
      </c>
      <c r="AF683" s="1" t="str">
        <f t="shared" si="941"/>
        <v>000000000000003069</v>
      </c>
      <c r="AG683" s="1">
        <f>VLOOKUP($AB683,[3]SAP!AN$4:AU$7387,4,0)</f>
        <v>2026</v>
      </c>
      <c r="AH683" s="1" t="str">
        <f>VLOOKUP($AB683,[3]SAP!$AN$4:$AU$7387,5,0)</f>
        <v>2026-PRL1-50878</v>
      </c>
      <c r="AI683" s="1" t="str">
        <f>VLOOKUP($AB683,[3]SAP!$AN$4:$AU$7387,6,0)</f>
        <v>#</v>
      </c>
      <c r="AJ683" s="1" t="str">
        <f>VLOOKUP($AB683,[3]SAP!$AN$4:$AU$7387,7,0)</f>
        <v>#</v>
      </c>
      <c r="AK683" s="1" t="str">
        <f>VLOOKUP($AB683,[3]SAP!$AN$4:$AU$7387,8,0)</f>
        <v>#</v>
      </c>
      <c r="AL683" s="1">
        <f t="shared" si="942"/>
        <v>1</v>
      </c>
      <c r="AM683" s="1">
        <v>1</v>
      </c>
      <c r="AN683" s="16">
        <f t="shared" si="943"/>
        <v>7470.92</v>
      </c>
      <c r="AO683" s="16">
        <f t="shared" si="944"/>
        <v>7470.92</v>
      </c>
      <c r="AP683" s="1">
        <v>1</v>
      </c>
      <c r="AQ683" s="1">
        <v>1</v>
      </c>
      <c r="AR683" s="1">
        <v>1</v>
      </c>
      <c r="AS683" s="1">
        <v>1</v>
      </c>
      <c r="AT683" s="1">
        <v>1</v>
      </c>
      <c r="AU683" s="1">
        <v>1</v>
      </c>
      <c r="AV683" s="1">
        <v>1</v>
      </c>
      <c r="AW683" s="1">
        <v>1</v>
      </c>
      <c r="AX683" s="1">
        <v>1</v>
      </c>
      <c r="AZ683" s="1" t="str">
        <f t="shared" si="945"/>
        <v>N0778</v>
      </c>
      <c r="BA683" s="1" t="str">
        <f t="shared" si="946"/>
        <v>D06181</v>
      </c>
      <c r="BB683" s="1" t="str">
        <f t="shared" si="946"/>
        <v>ANNELI OTS</v>
      </c>
      <c r="BC683" s="1">
        <f t="shared" si="947"/>
        <v>50878</v>
      </c>
      <c r="BE683" s="1">
        <v>71200013</v>
      </c>
      <c r="BG683" s="1" t="str">
        <f t="shared" si="948"/>
        <v>000000000000003062</v>
      </c>
      <c r="BH683" s="1">
        <f>VLOOKUP($AB683,[3]SAP!$AN$4:$AU$7387,4,0)</f>
        <v>2026</v>
      </c>
      <c r="BI683" s="1" t="str">
        <f>VLOOKUP($AB683,[3]SAP!$AN$4:$AU$7387,5,0)</f>
        <v>2026-PRL1-50878</v>
      </c>
      <c r="BJ683" s="1" t="str">
        <f>VLOOKUP($AB683,[3]SAP!$AN$4:$AU$7387,6,0)</f>
        <v>#</v>
      </c>
      <c r="BK683" s="1" t="str">
        <f>VLOOKUP($AB683,[3]SAP!$AN$4:$AU$7387,7,0)</f>
        <v>#</v>
      </c>
      <c r="BL683" s="1" t="str">
        <f>VLOOKUP($AB683,[3]SAP!$AN$4:$AU$7387,8,0)</f>
        <v>#</v>
      </c>
      <c r="BM683" s="1">
        <f t="shared" si="949"/>
        <v>0.2</v>
      </c>
      <c r="BN683" s="1">
        <v>1</v>
      </c>
      <c r="BO683" s="16">
        <v>1306.2000000000003</v>
      </c>
      <c r="BP683" s="15">
        <f t="shared" si="950"/>
        <v>261.24</v>
      </c>
      <c r="BQ683" s="1">
        <v>1</v>
      </c>
      <c r="BR683" s="1">
        <v>1</v>
      </c>
      <c r="BS683" s="1">
        <v>1</v>
      </c>
      <c r="BT683" s="1">
        <v>1</v>
      </c>
      <c r="BU683" s="1">
        <v>1</v>
      </c>
      <c r="BV683" s="1">
        <v>1</v>
      </c>
      <c r="BW683" s="1">
        <v>1</v>
      </c>
      <c r="BX683" s="1">
        <v>1</v>
      </c>
      <c r="BY683" s="1">
        <v>1</v>
      </c>
    </row>
    <row r="684" spans="1:77" x14ac:dyDescent="0.25">
      <c r="A684" s="12" t="str">
        <f t="shared" si="888"/>
        <v>508263069D02461</v>
      </c>
      <c r="B684" s="1">
        <v>14315115</v>
      </c>
      <c r="C684" s="12">
        <v>50826</v>
      </c>
      <c r="D684" s="1" t="s">
        <v>1141</v>
      </c>
      <c r="E684" s="1" t="s">
        <v>3189</v>
      </c>
      <c r="F684" s="1" t="s">
        <v>3190</v>
      </c>
      <c r="G684" s="1">
        <v>3069</v>
      </c>
      <c r="H684" s="1" t="s">
        <v>3191</v>
      </c>
      <c r="I684" s="1">
        <v>0</v>
      </c>
      <c r="J684" s="17">
        <v>0</v>
      </c>
      <c r="L684" s="1">
        <v>0</v>
      </c>
      <c r="M684" s="1">
        <v>0</v>
      </c>
      <c r="N684" s="1"/>
      <c r="O684" s="12" t="str">
        <f>VLOOKUP(C684,'[1]minu seosed mai'!$E$3:$F$784,2,0)</f>
        <v>Perekliinik OÜ</v>
      </c>
      <c r="P684" s="12" t="e">
        <f>VLOOKUP(A684,'[1]minu seosed mai'!$A$3:$A$784,1,0)</f>
        <v>#N/A</v>
      </c>
      <c r="Q684" s="12"/>
      <c r="R684" s="12" t="str">
        <f>VLOOKUP(H684,'[2]minu seosed mai'!$B$3:$F$784,5,0)</f>
        <v>Perekliinik OÜ</v>
      </c>
      <c r="S684" s="12" t="s">
        <v>1141</v>
      </c>
      <c r="T684" s="12" t="s">
        <v>3192</v>
      </c>
      <c r="U684" s="12"/>
      <c r="V684" s="12" t="s">
        <v>1141</v>
      </c>
    </row>
    <row r="685" spans="1:77" x14ac:dyDescent="0.25">
      <c r="A685" s="12" t="str">
        <f>C685&amp;H685&amp;E685</f>
        <v>50826N0056D08093</v>
      </c>
      <c r="B685" s="1">
        <v>14315115</v>
      </c>
      <c r="C685" s="12">
        <v>50826</v>
      </c>
      <c r="D685" s="1" t="s">
        <v>1141</v>
      </c>
      <c r="E685" s="1" t="s">
        <v>3193</v>
      </c>
      <c r="F685" s="1" t="s">
        <v>3194</v>
      </c>
      <c r="G685" s="1">
        <v>3069</v>
      </c>
      <c r="H685" s="1" t="s">
        <v>3195</v>
      </c>
      <c r="I685" s="1">
        <v>0.8</v>
      </c>
      <c r="J685" s="15">
        <v>5976.7360000000008</v>
      </c>
      <c r="L685" s="1">
        <v>0</v>
      </c>
      <c r="M685" s="1">
        <v>5976.7360000000008</v>
      </c>
      <c r="N685" s="1"/>
      <c r="O685" s="12" t="str">
        <f>VLOOKUP(C685,'[1]minu seosed mai'!$E$3:$F$784,2,0)</f>
        <v>Perekliinik OÜ</v>
      </c>
      <c r="P685" s="12" t="str">
        <f>VLOOKUP(A685,'[2]minu seosed mai'!$A$3:$A$784,1,0)</f>
        <v>50826N0056D08093</v>
      </c>
      <c r="Q685" s="12"/>
      <c r="R685" s="12" t="str">
        <f>VLOOKUP(H685,'[2]minu seosed mai'!$B$3:$F$784,5,0)</f>
        <v>Perekliinik OÜ</v>
      </c>
      <c r="S685" s="12" t="s">
        <v>1141</v>
      </c>
      <c r="T685" s="12" t="s">
        <v>3196</v>
      </c>
      <c r="U685" s="12"/>
      <c r="V685" s="12" t="s">
        <v>1141</v>
      </c>
      <c r="X685" s="16">
        <f>J685/I685</f>
        <v>7470.920000000001</v>
      </c>
      <c r="Y685" s="1" t="str">
        <f>H685</f>
        <v>N0056</v>
      </c>
      <c r="Z685" s="1" t="str">
        <f>E685</f>
        <v>D08093</v>
      </c>
      <c r="AB685" s="1">
        <f>C685</f>
        <v>50826</v>
      </c>
      <c r="AC685" s="1" t="str">
        <f>D685</f>
        <v>Perekliinik OÜ</v>
      </c>
      <c r="AD685" s="1">
        <f>VLOOKUP(G685,[2]abi!$A$2:$C$4,2,0)</f>
        <v>71200022</v>
      </c>
      <c r="AF685" s="1" t="str">
        <f>$AF$1&amp;G685</f>
        <v>000000000000003069</v>
      </c>
      <c r="AG685" s="1">
        <f>VLOOKUP($AB685,[3]SAP!AN$4:AU$7387,4,0)</f>
        <v>2026</v>
      </c>
      <c r="AH685" s="1" t="str">
        <f>VLOOKUP($AB685,[3]SAP!$AN$4:$AU$7387,5,0)</f>
        <v>2026-PRL1-50826</v>
      </c>
      <c r="AI685" s="1">
        <f>VLOOKUP($AB685,[3]SAP!$AN$4:$AU$7387,6,0)</f>
        <v>1</v>
      </c>
      <c r="AJ685" s="1" t="str">
        <f>VLOOKUP($AB685,[3]SAP!$AN$4:$AU$7387,7,0)</f>
        <v>TK074</v>
      </c>
      <c r="AK685" s="1" t="str">
        <f>VLOOKUP($AB685,[3]SAP!$AN$4:$AU$7387,8,0)</f>
        <v>#</v>
      </c>
      <c r="AL685" s="1">
        <f>I685</f>
        <v>0.8</v>
      </c>
      <c r="AM685" s="1">
        <v>1</v>
      </c>
      <c r="AN685" s="16">
        <f>X685</f>
        <v>7470.920000000001</v>
      </c>
      <c r="AO685" s="16">
        <f t="shared" ref="AO685" si="951">J685</f>
        <v>5976.7360000000008</v>
      </c>
      <c r="AP685" s="1">
        <v>1</v>
      </c>
      <c r="AQ685" s="1">
        <v>1</v>
      </c>
      <c r="AR685" s="1">
        <v>1</v>
      </c>
      <c r="AS685" s="1">
        <v>1</v>
      </c>
      <c r="AT685" s="1">
        <v>1</v>
      </c>
      <c r="AU685" s="1">
        <v>1</v>
      </c>
      <c r="AV685" s="1">
        <v>1</v>
      </c>
      <c r="AW685" s="1">
        <v>1</v>
      </c>
      <c r="AX685" s="1">
        <v>1</v>
      </c>
      <c r="AZ685" s="1" t="str">
        <f>H685</f>
        <v>N0056</v>
      </c>
      <c r="BA685" s="1" t="str">
        <f>E685</f>
        <v>D08093</v>
      </c>
      <c r="BB685" s="1" t="str">
        <f>F685</f>
        <v>SERGEI ABRAMOV</v>
      </c>
      <c r="BC685" s="1">
        <f>C685</f>
        <v>50826</v>
      </c>
      <c r="BE685" s="1">
        <v>71200013</v>
      </c>
      <c r="BG685" s="1" t="str">
        <f>$BG$1&amp;3062</f>
        <v>000000000000003062</v>
      </c>
      <c r="BH685" s="1">
        <f>VLOOKUP($AB685,[3]SAP!$AN$4:$AU$7387,4,0)</f>
        <v>2026</v>
      </c>
      <c r="BI685" s="1" t="str">
        <f>VLOOKUP($AB685,[3]SAP!$AN$4:$AU$7387,5,0)</f>
        <v>2026-PRL1-50826</v>
      </c>
      <c r="BJ685" s="1">
        <f>VLOOKUP($AB685,[3]SAP!$AN$4:$AU$7387,6,0)</f>
        <v>1</v>
      </c>
      <c r="BK685" s="1" t="str">
        <f>VLOOKUP($AB685,[3]SAP!$AN$4:$AU$7387,7,0)</f>
        <v>TK074</v>
      </c>
      <c r="BL685" s="1" t="str">
        <f>VLOOKUP($AB685,[3]SAP!$AN$4:$AU$7387,8,0)</f>
        <v>#</v>
      </c>
      <c r="BM685" s="1">
        <f>K685</f>
        <v>0</v>
      </c>
      <c r="BN685" s="1">
        <v>1</v>
      </c>
      <c r="BO685" s="16">
        <v>1306.2000000000003</v>
      </c>
      <c r="BP685" s="15">
        <f>L685</f>
        <v>0</v>
      </c>
      <c r="BQ685" s="1">
        <v>1</v>
      </c>
      <c r="BR685" s="1">
        <v>1</v>
      </c>
      <c r="BS685" s="1">
        <v>1</v>
      </c>
      <c r="BT685" s="1">
        <v>1</v>
      </c>
      <c r="BU685" s="1">
        <v>1</v>
      </c>
      <c r="BV685" s="1">
        <v>1</v>
      </c>
      <c r="BW685" s="1">
        <v>1</v>
      </c>
      <c r="BX685" s="1">
        <v>1</v>
      </c>
      <c r="BY685" s="1">
        <v>1</v>
      </c>
    </row>
    <row r="686" spans="1:77" x14ac:dyDescent="0.25">
      <c r="A686" s="12" t="str">
        <f t="shared" si="888"/>
        <v>508263069D08296</v>
      </c>
      <c r="B686" s="1">
        <v>14315115</v>
      </c>
      <c r="C686" s="12">
        <v>50826</v>
      </c>
      <c r="D686" s="1" t="s">
        <v>1141</v>
      </c>
      <c r="E686" s="1" t="s">
        <v>3197</v>
      </c>
      <c r="F686" s="1" t="s">
        <v>3198</v>
      </c>
      <c r="G686" s="1">
        <v>3069</v>
      </c>
      <c r="H686" s="1" t="s">
        <v>3199</v>
      </c>
      <c r="I686" s="1">
        <v>0</v>
      </c>
      <c r="J686" s="17">
        <v>0</v>
      </c>
      <c r="L686" s="1">
        <v>0</v>
      </c>
      <c r="M686" s="1">
        <v>0</v>
      </c>
      <c r="N686" s="1"/>
      <c r="O686" s="12" t="str">
        <f>VLOOKUP(C686,'[1]minu seosed mai'!$E$3:$F$784,2,0)</f>
        <v>Perekliinik OÜ</v>
      </c>
      <c r="P686" s="12" t="e">
        <f>VLOOKUP(A686,'[1]minu seosed mai'!$A$3:$A$784,1,0)</f>
        <v>#N/A</v>
      </c>
      <c r="Q686" s="12"/>
      <c r="R686" s="12" t="str">
        <f>VLOOKUP(H686,'[2]minu seosed mai'!$B$3:$F$784,5,0)</f>
        <v>Perekliinik OÜ</v>
      </c>
      <c r="S686" s="12" t="s">
        <v>1141</v>
      </c>
      <c r="T686" s="12" t="s">
        <v>3200</v>
      </c>
      <c r="U686" s="12"/>
      <c r="V686" s="12" t="s">
        <v>1141</v>
      </c>
    </row>
    <row r="687" spans="1:77" x14ac:dyDescent="0.25">
      <c r="A687" s="12" t="str">
        <f>C687&amp;H687&amp;E687</f>
        <v>50826N0079D07214</v>
      </c>
      <c r="B687" s="1">
        <v>14315115</v>
      </c>
      <c r="C687" s="12">
        <v>50826</v>
      </c>
      <c r="D687" s="1" t="s">
        <v>1141</v>
      </c>
      <c r="E687" s="1" t="s">
        <v>3201</v>
      </c>
      <c r="F687" s="1" t="s">
        <v>3202</v>
      </c>
      <c r="G687" s="1">
        <v>3069</v>
      </c>
      <c r="H687" s="1" t="s">
        <v>3203</v>
      </c>
      <c r="I687" s="1">
        <v>0.8</v>
      </c>
      <c r="J687" s="15">
        <v>5976.7360000000008</v>
      </c>
      <c r="L687" s="1">
        <v>0</v>
      </c>
      <c r="M687" s="1">
        <v>5976.7360000000008</v>
      </c>
      <c r="N687" s="1"/>
      <c r="O687" s="12" t="str">
        <f>VLOOKUP(C687,'[1]minu seosed mai'!$E$3:$F$784,2,0)</f>
        <v>Perekliinik OÜ</v>
      </c>
      <c r="P687" s="12" t="str">
        <f>VLOOKUP(A687,'[2]minu seosed mai'!$A$3:$A$784,1,0)</f>
        <v>50826N0079D07214</v>
      </c>
      <c r="Q687" s="12"/>
      <c r="R687" s="12" t="str">
        <f>VLOOKUP(H687,'[2]minu seosed mai'!$B$3:$F$784,5,0)</f>
        <v>Perekliinik OÜ</v>
      </c>
      <c r="S687" s="12" t="s">
        <v>1141</v>
      </c>
      <c r="T687" s="12" t="s">
        <v>3204</v>
      </c>
      <c r="U687" s="12"/>
      <c r="V687" s="12" t="s">
        <v>1141</v>
      </c>
      <c r="X687" s="16">
        <f>J687/I687</f>
        <v>7470.920000000001</v>
      </c>
      <c r="Y687" s="1" t="str">
        <f>H687</f>
        <v>N0079</v>
      </c>
      <c r="Z687" s="1" t="str">
        <f>E687</f>
        <v>D07214</v>
      </c>
      <c r="AB687" s="1">
        <f>C687</f>
        <v>50826</v>
      </c>
      <c r="AC687" s="1" t="str">
        <f>D687</f>
        <v>Perekliinik OÜ</v>
      </c>
      <c r="AD687" s="1">
        <f>VLOOKUP(G687,[2]abi!$A$2:$C$4,2,0)</f>
        <v>71200022</v>
      </c>
      <c r="AF687" s="1" t="str">
        <f>$AF$1&amp;G687</f>
        <v>000000000000003069</v>
      </c>
      <c r="AG687" s="1">
        <f>VLOOKUP($AB687,[3]SAP!AN$4:AU$7387,4,0)</f>
        <v>2026</v>
      </c>
      <c r="AH687" s="1" t="str">
        <f>VLOOKUP($AB687,[3]SAP!$AN$4:$AU$7387,5,0)</f>
        <v>2026-PRL1-50826</v>
      </c>
      <c r="AI687" s="1">
        <f>VLOOKUP($AB687,[3]SAP!$AN$4:$AU$7387,6,0)</f>
        <v>1</v>
      </c>
      <c r="AJ687" s="1" t="str">
        <f>VLOOKUP($AB687,[3]SAP!$AN$4:$AU$7387,7,0)</f>
        <v>TK074</v>
      </c>
      <c r="AK687" s="1" t="str">
        <f>VLOOKUP($AB687,[3]SAP!$AN$4:$AU$7387,8,0)</f>
        <v>#</v>
      </c>
      <c r="AL687" s="1">
        <f>I687</f>
        <v>0.8</v>
      </c>
      <c r="AM687" s="1">
        <v>1</v>
      </c>
      <c r="AN687" s="16">
        <f>X687</f>
        <v>7470.920000000001</v>
      </c>
      <c r="AO687" s="16">
        <f t="shared" ref="AO687" si="952">J687</f>
        <v>5976.7360000000008</v>
      </c>
      <c r="AP687" s="1">
        <v>1</v>
      </c>
      <c r="AQ687" s="1">
        <v>1</v>
      </c>
      <c r="AR687" s="1">
        <v>1</v>
      </c>
      <c r="AS687" s="1">
        <v>1</v>
      </c>
      <c r="AT687" s="1">
        <v>1</v>
      </c>
      <c r="AU687" s="1">
        <v>1</v>
      </c>
      <c r="AV687" s="1">
        <v>1</v>
      </c>
      <c r="AW687" s="1">
        <v>1</v>
      </c>
      <c r="AX687" s="1">
        <v>1</v>
      </c>
      <c r="AZ687" s="1" t="str">
        <f>H687</f>
        <v>N0079</v>
      </c>
      <c r="BA687" s="1" t="str">
        <f>E687</f>
        <v>D07214</v>
      </c>
      <c r="BB687" s="1" t="str">
        <f>F687</f>
        <v>ANNA MELAN</v>
      </c>
      <c r="BC687" s="1">
        <f>C687</f>
        <v>50826</v>
      </c>
      <c r="BE687" s="1">
        <v>71200013</v>
      </c>
      <c r="BG687" s="1" t="str">
        <f>$BG$1&amp;3062</f>
        <v>000000000000003062</v>
      </c>
      <c r="BH687" s="1">
        <f>VLOOKUP($AB687,[3]SAP!$AN$4:$AU$7387,4,0)</f>
        <v>2026</v>
      </c>
      <c r="BI687" s="1" t="str">
        <f>VLOOKUP($AB687,[3]SAP!$AN$4:$AU$7387,5,0)</f>
        <v>2026-PRL1-50826</v>
      </c>
      <c r="BJ687" s="1">
        <f>VLOOKUP($AB687,[3]SAP!$AN$4:$AU$7387,6,0)</f>
        <v>1</v>
      </c>
      <c r="BK687" s="1" t="str">
        <f>VLOOKUP($AB687,[3]SAP!$AN$4:$AU$7387,7,0)</f>
        <v>TK074</v>
      </c>
      <c r="BL687" s="1" t="str">
        <f>VLOOKUP($AB687,[3]SAP!$AN$4:$AU$7387,8,0)</f>
        <v>#</v>
      </c>
      <c r="BM687" s="1">
        <f>K687</f>
        <v>0</v>
      </c>
      <c r="BN687" s="1">
        <v>1</v>
      </c>
      <c r="BO687" s="16">
        <v>1306.2000000000003</v>
      </c>
      <c r="BP687" s="15">
        <f>L687</f>
        <v>0</v>
      </c>
      <c r="BQ687" s="1">
        <v>1</v>
      </c>
      <c r="BR687" s="1">
        <v>1</v>
      </c>
      <c r="BS687" s="1">
        <v>1</v>
      </c>
      <c r="BT687" s="1">
        <v>1</v>
      </c>
      <c r="BU687" s="1">
        <v>1</v>
      </c>
      <c r="BV687" s="1">
        <v>1</v>
      </c>
      <c r="BW687" s="1">
        <v>1</v>
      </c>
      <c r="BX687" s="1">
        <v>1</v>
      </c>
      <c r="BY687" s="1">
        <v>1</v>
      </c>
    </row>
    <row r="688" spans="1:77" x14ac:dyDescent="0.25">
      <c r="A688" s="12" t="str">
        <f t="shared" si="888"/>
        <v>508263069D05806</v>
      </c>
      <c r="B688" s="1">
        <v>14315115</v>
      </c>
      <c r="C688" s="12">
        <v>50826</v>
      </c>
      <c r="D688" s="1" t="s">
        <v>1141</v>
      </c>
      <c r="E688" s="1" t="s">
        <v>3205</v>
      </c>
      <c r="F688" s="1" t="s">
        <v>3206</v>
      </c>
      <c r="G688" s="1">
        <v>3069</v>
      </c>
      <c r="H688" s="1" t="s">
        <v>3207</v>
      </c>
      <c r="I688" s="1">
        <v>0</v>
      </c>
      <c r="J688" s="17">
        <v>0</v>
      </c>
      <c r="L688" s="1">
        <v>0</v>
      </c>
      <c r="M688" s="1">
        <v>0</v>
      </c>
      <c r="N688" s="1"/>
      <c r="O688" s="12" t="str">
        <f>VLOOKUP(C688,'[1]minu seosed mai'!$E$3:$F$784,2,0)</f>
        <v>Perekliinik OÜ</v>
      </c>
      <c r="P688" s="12" t="e">
        <f>VLOOKUP(A688,'[1]minu seosed mai'!$A$3:$A$784,1,0)</f>
        <v>#N/A</v>
      </c>
      <c r="Q688" s="12"/>
      <c r="R688" s="12" t="str">
        <f>VLOOKUP(H688,'[2]minu seosed mai'!$B$3:$F$784,5,0)</f>
        <v>Perekliinik OÜ</v>
      </c>
      <c r="S688" s="12" t="s">
        <v>1141</v>
      </c>
      <c r="T688" s="12" t="s">
        <v>3208</v>
      </c>
      <c r="U688" s="12"/>
      <c r="V688" s="12" t="s">
        <v>1141</v>
      </c>
    </row>
    <row r="689" spans="1:77" x14ac:dyDescent="0.25">
      <c r="A689" s="12" t="str">
        <f t="shared" si="888"/>
        <v>508263069D08807</v>
      </c>
      <c r="B689" s="1">
        <v>14315115</v>
      </c>
      <c r="C689" s="12">
        <v>50826</v>
      </c>
      <c r="D689" s="1" t="s">
        <v>1141</v>
      </c>
      <c r="E689" s="1" t="s">
        <v>3209</v>
      </c>
      <c r="F689" s="1" t="s">
        <v>3210</v>
      </c>
      <c r="G689" s="1">
        <v>3069</v>
      </c>
      <c r="H689" s="1" t="s">
        <v>3211</v>
      </c>
      <c r="I689" s="1">
        <v>0</v>
      </c>
      <c r="J689" s="17">
        <v>0</v>
      </c>
      <c r="L689" s="1">
        <v>0</v>
      </c>
      <c r="M689" s="1">
        <v>0</v>
      </c>
      <c r="N689" s="1"/>
      <c r="O689" s="12" t="str">
        <f>VLOOKUP(C689,'[1]minu seosed mai'!$E$3:$F$784,2,0)</f>
        <v>Perekliinik OÜ</v>
      </c>
      <c r="P689" s="12" t="e">
        <f>VLOOKUP(A689,'[1]minu seosed mai'!$A$3:$A$784,1,0)</f>
        <v>#N/A</v>
      </c>
      <c r="Q689" s="12"/>
      <c r="R689" s="12" t="str">
        <f>VLOOKUP(H689,'[2]minu seosed mai'!$B$3:$F$784,5,0)</f>
        <v>Perekliinik OÜ</v>
      </c>
      <c r="S689" s="12" t="s">
        <v>1141</v>
      </c>
      <c r="T689" s="12" t="s">
        <v>3212</v>
      </c>
      <c r="U689" s="12"/>
      <c r="V689" s="12" t="s">
        <v>1141</v>
      </c>
    </row>
    <row r="690" spans="1:77" x14ac:dyDescent="0.25">
      <c r="A690" s="12" t="str">
        <f t="shared" si="888"/>
        <v>508263069D07367</v>
      </c>
      <c r="B690" s="1">
        <v>14315115</v>
      </c>
      <c r="C690" s="12">
        <v>50826</v>
      </c>
      <c r="D690" s="1" t="s">
        <v>1141</v>
      </c>
      <c r="E690" s="1" t="s">
        <v>3213</v>
      </c>
      <c r="F690" s="1" t="s">
        <v>3214</v>
      </c>
      <c r="G690" s="1">
        <v>3069</v>
      </c>
      <c r="H690" s="1" t="s">
        <v>3215</v>
      </c>
      <c r="I690" s="1">
        <v>0</v>
      </c>
      <c r="J690" s="17">
        <v>0</v>
      </c>
      <c r="L690" s="1">
        <v>0</v>
      </c>
      <c r="M690" s="1">
        <v>0</v>
      </c>
      <c r="N690" s="1"/>
      <c r="O690" s="12" t="str">
        <f>VLOOKUP(C690,'[1]minu seosed mai'!$E$3:$F$784,2,0)</f>
        <v>Perekliinik OÜ</v>
      </c>
      <c r="P690" s="12" t="e">
        <f>VLOOKUP(A690,'[1]minu seosed mai'!$A$3:$A$784,1,0)</f>
        <v>#N/A</v>
      </c>
      <c r="Q690" s="12"/>
      <c r="R690" s="12" t="str">
        <f>VLOOKUP(H690,'[2]minu seosed mai'!$B$3:$F$784,5,0)</f>
        <v>Perekliinik OÜ</v>
      </c>
      <c r="S690" s="12" t="s">
        <v>1141</v>
      </c>
      <c r="T690" s="12" t="s">
        <v>3216</v>
      </c>
      <c r="U690" s="12"/>
      <c r="V690" s="12" t="s">
        <v>1141</v>
      </c>
    </row>
    <row r="691" spans="1:77" x14ac:dyDescent="0.25">
      <c r="A691" s="12" t="str">
        <f>C691&amp;H691&amp;E691</f>
        <v>50826N0183D05756</v>
      </c>
      <c r="B691" s="1">
        <v>14315115</v>
      </c>
      <c r="C691" s="12">
        <v>50826</v>
      </c>
      <c r="D691" s="1" t="s">
        <v>1141</v>
      </c>
      <c r="E691" s="1" t="s">
        <v>3217</v>
      </c>
      <c r="F691" s="1" t="s">
        <v>3218</v>
      </c>
      <c r="G691" s="1">
        <v>3069</v>
      </c>
      <c r="H691" s="1" t="s">
        <v>3219</v>
      </c>
      <c r="I691" s="1">
        <v>1</v>
      </c>
      <c r="J691" s="15">
        <v>7470.92</v>
      </c>
      <c r="L691" s="1">
        <v>0</v>
      </c>
      <c r="M691" s="1">
        <v>7470.92</v>
      </c>
      <c r="N691" s="1"/>
      <c r="O691" s="12" t="str">
        <f>VLOOKUP(C691,'[1]minu seosed mai'!$E$3:$F$784,2,0)</f>
        <v>Perekliinik OÜ</v>
      </c>
      <c r="P691" s="12" t="str">
        <f>VLOOKUP(A691,'[2]minu seosed mai'!$A$3:$A$784,1,0)</f>
        <v>50826N0183D05756</v>
      </c>
      <c r="Q691" s="12"/>
      <c r="R691" s="12" t="str">
        <f>VLOOKUP(H691,'[2]minu seosed mai'!$B$3:$F$784,5,0)</f>
        <v>Perekliinik OÜ</v>
      </c>
      <c r="S691" s="12" t="s">
        <v>1141</v>
      </c>
      <c r="T691" s="12" t="s">
        <v>3220</v>
      </c>
      <c r="U691" s="12"/>
      <c r="V691" s="12" t="s">
        <v>1141</v>
      </c>
      <c r="X691" s="16">
        <f>J691/I691</f>
        <v>7470.92</v>
      </c>
      <c r="Y691" s="1" t="str">
        <f>H691</f>
        <v>N0183</v>
      </c>
      <c r="Z691" s="1" t="str">
        <f>E691</f>
        <v>D05756</v>
      </c>
      <c r="AB691" s="1">
        <f>C691</f>
        <v>50826</v>
      </c>
      <c r="AC691" s="1" t="str">
        <f>D691</f>
        <v>Perekliinik OÜ</v>
      </c>
      <c r="AD691" s="1">
        <f>VLOOKUP(G691,[2]abi!$A$2:$C$4,2,0)</f>
        <v>71200022</v>
      </c>
      <c r="AF691" s="1" t="str">
        <f>$AF$1&amp;G691</f>
        <v>000000000000003069</v>
      </c>
      <c r="AG691" s="1">
        <f>VLOOKUP($AB691,[3]SAP!AN$4:AU$7387,4,0)</f>
        <v>2026</v>
      </c>
      <c r="AH691" s="1" t="str">
        <f>VLOOKUP($AB691,[3]SAP!$AN$4:$AU$7387,5,0)</f>
        <v>2026-PRL1-50826</v>
      </c>
      <c r="AI691" s="1">
        <f>VLOOKUP($AB691,[3]SAP!$AN$4:$AU$7387,6,0)</f>
        <v>1</v>
      </c>
      <c r="AJ691" s="1" t="str">
        <f>VLOOKUP($AB691,[3]SAP!$AN$4:$AU$7387,7,0)</f>
        <v>TK074</v>
      </c>
      <c r="AK691" s="1" t="str">
        <f>VLOOKUP($AB691,[3]SAP!$AN$4:$AU$7387,8,0)</f>
        <v>#</v>
      </c>
      <c r="AL691" s="1">
        <f>I691</f>
        <v>1</v>
      </c>
      <c r="AM691" s="1">
        <v>1</v>
      </c>
      <c r="AN691" s="16">
        <f>X691</f>
        <v>7470.92</v>
      </c>
      <c r="AO691" s="16">
        <f t="shared" ref="AO691" si="953">J691</f>
        <v>7470.92</v>
      </c>
      <c r="AP691" s="1">
        <v>1</v>
      </c>
      <c r="AQ691" s="1">
        <v>1</v>
      </c>
      <c r="AR691" s="1">
        <v>1</v>
      </c>
      <c r="AS691" s="1">
        <v>1</v>
      </c>
      <c r="AT691" s="1">
        <v>1</v>
      </c>
      <c r="AU691" s="1">
        <v>1</v>
      </c>
      <c r="AV691" s="1">
        <v>1</v>
      </c>
      <c r="AW691" s="1">
        <v>1</v>
      </c>
      <c r="AX691" s="1">
        <v>1</v>
      </c>
      <c r="AZ691" s="1" t="str">
        <f>H691</f>
        <v>N0183</v>
      </c>
      <c r="BA691" s="1" t="str">
        <f>E691</f>
        <v>D05756</v>
      </c>
      <c r="BB691" s="1" t="str">
        <f>F691</f>
        <v>VESTA MARIPUU</v>
      </c>
      <c r="BC691" s="1">
        <f>C691</f>
        <v>50826</v>
      </c>
      <c r="BE691" s="1">
        <v>71200013</v>
      </c>
      <c r="BG691" s="1" t="str">
        <f>$BG$1&amp;3062</f>
        <v>000000000000003062</v>
      </c>
      <c r="BH691" s="1">
        <f>VLOOKUP($AB691,[3]SAP!$AN$4:$AU$7387,4,0)</f>
        <v>2026</v>
      </c>
      <c r="BI691" s="1" t="str">
        <f>VLOOKUP($AB691,[3]SAP!$AN$4:$AU$7387,5,0)</f>
        <v>2026-PRL1-50826</v>
      </c>
      <c r="BJ691" s="1">
        <f>VLOOKUP($AB691,[3]SAP!$AN$4:$AU$7387,6,0)</f>
        <v>1</v>
      </c>
      <c r="BK691" s="1" t="str">
        <f>VLOOKUP($AB691,[3]SAP!$AN$4:$AU$7387,7,0)</f>
        <v>TK074</v>
      </c>
      <c r="BL691" s="1" t="str">
        <f>VLOOKUP($AB691,[3]SAP!$AN$4:$AU$7387,8,0)</f>
        <v>#</v>
      </c>
      <c r="BM691" s="1">
        <f>K691</f>
        <v>0</v>
      </c>
      <c r="BN691" s="1">
        <v>1</v>
      </c>
      <c r="BO691" s="16">
        <v>1306.2000000000003</v>
      </c>
      <c r="BP691" s="15">
        <f>L691</f>
        <v>0</v>
      </c>
      <c r="BQ691" s="1">
        <v>1</v>
      </c>
      <c r="BR691" s="1">
        <v>1</v>
      </c>
      <c r="BS691" s="1">
        <v>1</v>
      </c>
      <c r="BT691" s="1">
        <v>1</v>
      </c>
      <c r="BU691" s="1">
        <v>1</v>
      </c>
      <c r="BV691" s="1">
        <v>1</v>
      </c>
      <c r="BW691" s="1">
        <v>1</v>
      </c>
      <c r="BX691" s="1">
        <v>1</v>
      </c>
      <c r="BY691" s="1">
        <v>1</v>
      </c>
    </row>
    <row r="692" spans="1:77" x14ac:dyDescent="0.25">
      <c r="A692" s="12" t="str">
        <f t="shared" si="888"/>
        <v>508263069D02540</v>
      </c>
      <c r="B692" s="1">
        <v>14315115</v>
      </c>
      <c r="C692" s="12">
        <v>50826</v>
      </c>
      <c r="D692" s="1" t="s">
        <v>1141</v>
      </c>
      <c r="E692" s="1" t="s">
        <v>3221</v>
      </c>
      <c r="F692" s="1" t="s">
        <v>3222</v>
      </c>
      <c r="G692" s="1">
        <v>3069</v>
      </c>
      <c r="H692" s="1" t="s">
        <v>3223</v>
      </c>
      <c r="I692" s="1">
        <v>0</v>
      </c>
      <c r="J692" s="17">
        <v>0</v>
      </c>
      <c r="L692" s="1">
        <v>0</v>
      </c>
      <c r="M692" s="1">
        <v>0</v>
      </c>
      <c r="N692" s="1"/>
      <c r="O692" s="12" t="str">
        <f>VLOOKUP(C692,'[1]minu seosed mai'!$E$3:$F$784,2,0)</f>
        <v>Perekliinik OÜ</v>
      </c>
      <c r="P692" s="12" t="e">
        <f>VLOOKUP(A692,'[1]minu seosed mai'!$A$3:$A$784,1,0)</f>
        <v>#N/A</v>
      </c>
      <c r="Q692" s="12"/>
      <c r="R692" s="12" t="str">
        <f>VLOOKUP(H692,'[2]minu seosed mai'!$B$3:$F$784,5,0)</f>
        <v>Perekliinik OÜ</v>
      </c>
      <c r="S692" s="12" t="s">
        <v>1141</v>
      </c>
      <c r="T692" s="12" t="e">
        <v>#N/A</v>
      </c>
      <c r="U692" s="12"/>
      <c r="V692" s="12" t="s">
        <v>1141</v>
      </c>
    </row>
    <row r="693" spans="1:77" x14ac:dyDescent="0.25">
      <c r="A693" s="12" t="str">
        <f t="shared" si="888"/>
        <v>508263069D08647</v>
      </c>
      <c r="B693" s="1">
        <v>14315115</v>
      </c>
      <c r="C693" s="12">
        <v>50826</v>
      </c>
      <c r="D693" s="1" t="s">
        <v>1141</v>
      </c>
      <c r="E693" s="1" t="s">
        <v>3224</v>
      </c>
      <c r="F693" s="1" t="s">
        <v>3225</v>
      </c>
      <c r="G693" s="1">
        <v>3069</v>
      </c>
      <c r="H693" s="1" t="s">
        <v>3226</v>
      </c>
      <c r="I693" s="1">
        <v>0</v>
      </c>
      <c r="J693" s="17">
        <v>0</v>
      </c>
      <c r="L693" s="1">
        <v>0</v>
      </c>
      <c r="M693" s="1">
        <v>0</v>
      </c>
      <c r="N693" s="1"/>
      <c r="O693" s="12" t="str">
        <f>VLOOKUP(C693,'[1]minu seosed mai'!$E$3:$F$784,2,0)</f>
        <v>Perekliinik OÜ</v>
      </c>
      <c r="P693" s="12" t="e">
        <f>VLOOKUP(A693,'[1]minu seosed mai'!$A$3:$A$784,1,0)</f>
        <v>#N/A</v>
      </c>
      <c r="Q693" s="12"/>
      <c r="R693" s="12" t="str">
        <f>VLOOKUP(H693,'[2]minu seosed mai'!$B$3:$F$784,5,0)</f>
        <v>Perekliinik OÜ</v>
      </c>
      <c r="S693" s="12" t="s">
        <v>1141</v>
      </c>
      <c r="T693" s="12" t="s">
        <v>3227</v>
      </c>
      <c r="U693" s="12"/>
      <c r="V693" s="12" t="s">
        <v>1141</v>
      </c>
    </row>
    <row r="694" spans="1:77" x14ac:dyDescent="0.25">
      <c r="A694" s="12" t="str">
        <f t="shared" ref="A694:A712" si="954">C694&amp;H694&amp;E694</f>
        <v>50826N0239D06696</v>
      </c>
      <c r="B694" s="1">
        <v>14315115</v>
      </c>
      <c r="C694" s="12">
        <v>50826</v>
      </c>
      <c r="D694" s="1" t="s">
        <v>1141</v>
      </c>
      <c r="E694" s="1" t="s">
        <v>3228</v>
      </c>
      <c r="F694" s="1" t="s">
        <v>3229</v>
      </c>
      <c r="G694" s="1">
        <v>3069</v>
      </c>
      <c r="H694" s="1" t="s">
        <v>3230</v>
      </c>
      <c r="I694" s="1">
        <v>1</v>
      </c>
      <c r="J694" s="15">
        <v>7470.92</v>
      </c>
      <c r="L694" s="1">
        <v>0</v>
      </c>
      <c r="M694" s="1">
        <v>7470.92</v>
      </c>
      <c r="N694" s="1"/>
      <c r="O694" s="12" t="str">
        <f>VLOOKUP(C694,'[1]minu seosed mai'!$E$3:$F$784,2,0)</f>
        <v>Perekliinik OÜ</v>
      </c>
      <c r="P694" s="12" t="str">
        <f>VLOOKUP(A694,'[2]minu seosed mai'!$A$3:$A$784,1,0)</f>
        <v>50826N0239D06696</v>
      </c>
      <c r="Q694" s="12"/>
      <c r="R694" s="12" t="str">
        <f>VLOOKUP(H694,'[2]minu seosed mai'!$B$3:$F$784,5,0)</f>
        <v>Perekliinik OÜ</v>
      </c>
      <c r="S694" s="12" t="s">
        <v>1141</v>
      </c>
      <c r="T694" s="12" t="s">
        <v>3231</v>
      </c>
      <c r="U694" s="12"/>
      <c r="V694" s="12" t="s">
        <v>1141</v>
      </c>
      <c r="X694" s="16">
        <f t="shared" ref="X694:X712" si="955">J694/I694</f>
        <v>7470.92</v>
      </c>
      <c r="Y694" s="1" t="str">
        <f t="shared" ref="Y694:Y712" si="956">H694</f>
        <v>N0239</v>
      </c>
      <c r="Z694" s="1" t="str">
        <f t="shared" ref="Z694:Z712" si="957">E694</f>
        <v>D06696</v>
      </c>
      <c r="AB694" s="1">
        <f t="shared" ref="AB694:AC712" si="958">C694</f>
        <v>50826</v>
      </c>
      <c r="AC694" s="1" t="str">
        <f t="shared" si="958"/>
        <v>Perekliinik OÜ</v>
      </c>
      <c r="AD694" s="1">
        <f>VLOOKUP(G694,[2]abi!$A$2:$C$4,2,0)</f>
        <v>71200022</v>
      </c>
      <c r="AF694" s="1" t="str">
        <f t="shared" ref="AF694:AF712" si="959">$AF$1&amp;G694</f>
        <v>000000000000003069</v>
      </c>
      <c r="AG694" s="1">
        <f>VLOOKUP($AB694,[3]SAP!AN$4:AU$7387,4,0)</f>
        <v>2026</v>
      </c>
      <c r="AH694" s="1" t="str">
        <f>VLOOKUP($AB694,[3]SAP!$AN$4:$AU$7387,5,0)</f>
        <v>2026-PRL1-50826</v>
      </c>
      <c r="AI694" s="1">
        <f>VLOOKUP($AB694,[3]SAP!$AN$4:$AU$7387,6,0)</f>
        <v>1</v>
      </c>
      <c r="AJ694" s="1" t="str">
        <f>VLOOKUP($AB694,[3]SAP!$AN$4:$AU$7387,7,0)</f>
        <v>TK074</v>
      </c>
      <c r="AK694" s="1" t="str">
        <f>VLOOKUP($AB694,[3]SAP!$AN$4:$AU$7387,8,0)</f>
        <v>#</v>
      </c>
      <c r="AL694" s="1">
        <f t="shared" ref="AL694:AL712" si="960">I694</f>
        <v>1</v>
      </c>
      <c r="AM694" s="1">
        <v>1</v>
      </c>
      <c r="AN694" s="16">
        <f t="shared" ref="AN694:AN712" si="961">X694</f>
        <v>7470.92</v>
      </c>
      <c r="AO694" s="16">
        <f t="shared" ref="AO694:AO712" si="962">J694</f>
        <v>7470.92</v>
      </c>
      <c r="AP694" s="1">
        <v>1</v>
      </c>
      <c r="AQ694" s="1">
        <v>1</v>
      </c>
      <c r="AR694" s="1">
        <v>1</v>
      </c>
      <c r="AS694" s="1">
        <v>1</v>
      </c>
      <c r="AT694" s="1">
        <v>1</v>
      </c>
      <c r="AU694" s="1">
        <v>1</v>
      </c>
      <c r="AV694" s="1">
        <v>1</v>
      </c>
      <c r="AW694" s="1">
        <v>1</v>
      </c>
      <c r="AX694" s="1">
        <v>1</v>
      </c>
      <c r="AZ694" s="1" t="str">
        <f t="shared" ref="AZ694:AZ712" si="963">H694</f>
        <v>N0239</v>
      </c>
      <c r="BA694" s="1" t="str">
        <f t="shared" ref="BA694:BB712" si="964">E694</f>
        <v>D06696</v>
      </c>
      <c r="BB694" s="1" t="str">
        <f t="shared" si="964"/>
        <v>ANNA GRETŠENKO</v>
      </c>
      <c r="BC694" s="1">
        <f t="shared" ref="BC694:BC712" si="965">C694</f>
        <v>50826</v>
      </c>
      <c r="BE694" s="1">
        <v>71200013</v>
      </c>
      <c r="BG694" s="1" t="str">
        <f t="shared" ref="BG694:BG712" si="966">$BG$1&amp;3062</f>
        <v>000000000000003062</v>
      </c>
      <c r="BH694" s="1">
        <f>VLOOKUP($AB694,[3]SAP!$AN$4:$AU$7387,4,0)</f>
        <v>2026</v>
      </c>
      <c r="BI694" s="1" t="str">
        <f>VLOOKUP($AB694,[3]SAP!$AN$4:$AU$7387,5,0)</f>
        <v>2026-PRL1-50826</v>
      </c>
      <c r="BJ694" s="1">
        <f>VLOOKUP($AB694,[3]SAP!$AN$4:$AU$7387,6,0)</f>
        <v>1</v>
      </c>
      <c r="BK694" s="1" t="str">
        <f>VLOOKUP($AB694,[3]SAP!$AN$4:$AU$7387,7,0)</f>
        <v>TK074</v>
      </c>
      <c r="BL694" s="1" t="str">
        <f>VLOOKUP($AB694,[3]SAP!$AN$4:$AU$7387,8,0)</f>
        <v>#</v>
      </c>
      <c r="BM694" s="1">
        <f t="shared" ref="BM694:BM712" si="967">K694</f>
        <v>0</v>
      </c>
      <c r="BN694" s="1">
        <v>1</v>
      </c>
      <c r="BO694" s="16">
        <v>1306.2000000000003</v>
      </c>
      <c r="BP694" s="15">
        <f t="shared" ref="BP694:BP712" si="968">L694</f>
        <v>0</v>
      </c>
      <c r="BQ694" s="1">
        <v>1</v>
      </c>
      <c r="BR694" s="1">
        <v>1</v>
      </c>
      <c r="BS694" s="1">
        <v>1</v>
      </c>
      <c r="BT694" s="1">
        <v>1</v>
      </c>
      <c r="BU694" s="1">
        <v>1</v>
      </c>
      <c r="BV694" s="1">
        <v>1</v>
      </c>
      <c r="BW694" s="1">
        <v>1</v>
      </c>
      <c r="BX694" s="1">
        <v>1</v>
      </c>
      <c r="BY694" s="1">
        <v>1</v>
      </c>
    </row>
    <row r="695" spans="1:77" x14ac:dyDescent="0.25">
      <c r="A695" s="12" t="str">
        <f t="shared" si="954"/>
        <v>50826N0309D07522</v>
      </c>
      <c r="B695" s="1">
        <v>14315115</v>
      </c>
      <c r="C695" s="12">
        <v>50826</v>
      </c>
      <c r="D695" s="1" t="s">
        <v>1141</v>
      </c>
      <c r="E695" s="1" t="s">
        <v>3232</v>
      </c>
      <c r="F695" s="1" t="s">
        <v>3233</v>
      </c>
      <c r="G695" s="1">
        <v>3069</v>
      </c>
      <c r="H695" s="1" t="s">
        <v>3234</v>
      </c>
      <c r="I695" s="1">
        <v>1</v>
      </c>
      <c r="J695" s="15">
        <v>7470.92</v>
      </c>
      <c r="L695" s="1">
        <v>0</v>
      </c>
      <c r="M695" s="1">
        <v>7470.92</v>
      </c>
      <c r="N695" s="1"/>
      <c r="O695" s="12" t="str">
        <f>VLOOKUP(C695,'[1]minu seosed mai'!$E$3:$F$784,2,0)</f>
        <v>Perekliinik OÜ</v>
      </c>
      <c r="P695" s="12" t="str">
        <f>VLOOKUP(A695,'[2]minu seosed mai'!$A$3:$A$784,1,0)</f>
        <v>50826N0309D07522</v>
      </c>
      <c r="Q695" s="12"/>
      <c r="R695" s="12" t="str">
        <f>VLOOKUP(H695,'[2]minu seosed mai'!$B$3:$F$784,5,0)</f>
        <v>Perekliinik OÜ</v>
      </c>
      <c r="S695" s="12" t="s">
        <v>1141</v>
      </c>
      <c r="T695" s="12" t="s">
        <v>3235</v>
      </c>
      <c r="U695" s="12"/>
      <c r="V695" s="12" t="s">
        <v>1141</v>
      </c>
      <c r="X695" s="16">
        <f t="shared" si="955"/>
        <v>7470.92</v>
      </c>
      <c r="Y695" s="1" t="str">
        <f t="shared" si="956"/>
        <v>N0309</v>
      </c>
      <c r="Z695" s="1" t="str">
        <f t="shared" si="957"/>
        <v>D07522</v>
      </c>
      <c r="AB695" s="1">
        <f t="shared" si="958"/>
        <v>50826</v>
      </c>
      <c r="AC695" s="1" t="str">
        <f t="shared" si="958"/>
        <v>Perekliinik OÜ</v>
      </c>
      <c r="AD695" s="1">
        <f>VLOOKUP(G695,[2]abi!$A$2:$C$4,2,0)</f>
        <v>71200022</v>
      </c>
      <c r="AF695" s="1" t="str">
        <f t="shared" si="959"/>
        <v>000000000000003069</v>
      </c>
      <c r="AG695" s="1">
        <f>VLOOKUP($AB695,[3]SAP!AN$4:AU$7387,4,0)</f>
        <v>2026</v>
      </c>
      <c r="AH695" s="1" t="str">
        <f>VLOOKUP($AB695,[3]SAP!$AN$4:$AU$7387,5,0)</f>
        <v>2026-PRL1-50826</v>
      </c>
      <c r="AI695" s="1">
        <f>VLOOKUP($AB695,[3]SAP!$AN$4:$AU$7387,6,0)</f>
        <v>1</v>
      </c>
      <c r="AJ695" s="1" t="str">
        <f>VLOOKUP($AB695,[3]SAP!$AN$4:$AU$7387,7,0)</f>
        <v>TK074</v>
      </c>
      <c r="AK695" s="1" t="str">
        <f>VLOOKUP($AB695,[3]SAP!$AN$4:$AU$7387,8,0)</f>
        <v>#</v>
      </c>
      <c r="AL695" s="1">
        <f t="shared" si="960"/>
        <v>1</v>
      </c>
      <c r="AM695" s="1">
        <v>1</v>
      </c>
      <c r="AN695" s="16">
        <f t="shared" si="961"/>
        <v>7470.92</v>
      </c>
      <c r="AO695" s="16">
        <f t="shared" si="962"/>
        <v>7470.92</v>
      </c>
      <c r="AP695" s="1">
        <v>1</v>
      </c>
      <c r="AQ695" s="1">
        <v>1</v>
      </c>
      <c r="AR695" s="1">
        <v>1</v>
      </c>
      <c r="AS695" s="1">
        <v>1</v>
      </c>
      <c r="AT695" s="1">
        <v>1</v>
      </c>
      <c r="AU695" s="1">
        <v>1</v>
      </c>
      <c r="AV695" s="1">
        <v>1</v>
      </c>
      <c r="AW695" s="1">
        <v>1</v>
      </c>
      <c r="AX695" s="1">
        <v>1</v>
      </c>
      <c r="AZ695" s="1" t="str">
        <f t="shared" si="963"/>
        <v>N0309</v>
      </c>
      <c r="BA695" s="1" t="str">
        <f t="shared" si="964"/>
        <v>D07522</v>
      </c>
      <c r="BB695" s="1" t="str">
        <f t="shared" si="964"/>
        <v>MARIA PINTSAAR</v>
      </c>
      <c r="BC695" s="1">
        <f t="shared" si="965"/>
        <v>50826</v>
      </c>
      <c r="BE695" s="1">
        <v>71200013</v>
      </c>
      <c r="BG695" s="1" t="str">
        <f t="shared" si="966"/>
        <v>000000000000003062</v>
      </c>
      <c r="BH695" s="1">
        <f>VLOOKUP($AB695,[3]SAP!$AN$4:$AU$7387,4,0)</f>
        <v>2026</v>
      </c>
      <c r="BI695" s="1" t="str">
        <f>VLOOKUP($AB695,[3]SAP!$AN$4:$AU$7387,5,0)</f>
        <v>2026-PRL1-50826</v>
      </c>
      <c r="BJ695" s="1">
        <f>VLOOKUP($AB695,[3]SAP!$AN$4:$AU$7387,6,0)</f>
        <v>1</v>
      </c>
      <c r="BK695" s="1" t="str">
        <f>VLOOKUP($AB695,[3]SAP!$AN$4:$AU$7387,7,0)</f>
        <v>TK074</v>
      </c>
      <c r="BL695" s="1" t="str">
        <f>VLOOKUP($AB695,[3]SAP!$AN$4:$AU$7387,8,0)</f>
        <v>#</v>
      </c>
      <c r="BM695" s="1">
        <f t="shared" si="967"/>
        <v>0</v>
      </c>
      <c r="BN695" s="1">
        <v>1</v>
      </c>
      <c r="BO695" s="16">
        <v>1306.2000000000003</v>
      </c>
      <c r="BP695" s="15">
        <f t="shared" si="968"/>
        <v>0</v>
      </c>
      <c r="BQ695" s="1">
        <v>1</v>
      </c>
      <c r="BR695" s="1">
        <v>1</v>
      </c>
      <c r="BS695" s="1">
        <v>1</v>
      </c>
      <c r="BT695" s="1">
        <v>1</v>
      </c>
      <c r="BU695" s="1">
        <v>1</v>
      </c>
      <c r="BV695" s="1">
        <v>1</v>
      </c>
      <c r="BW695" s="1">
        <v>1</v>
      </c>
      <c r="BX695" s="1">
        <v>1</v>
      </c>
      <c r="BY695" s="1">
        <v>1</v>
      </c>
    </row>
    <row r="696" spans="1:77" x14ac:dyDescent="0.25">
      <c r="A696" s="12" t="str">
        <f t="shared" si="954"/>
        <v>50826N0805D01614</v>
      </c>
      <c r="B696" s="1">
        <v>14315115</v>
      </c>
      <c r="C696" s="12">
        <v>50826</v>
      </c>
      <c r="D696" s="1" t="s">
        <v>1141</v>
      </c>
      <c r="E696" s="1" t="s">
        <v>3236</v>
      </c>
      <c r="F696" s="1" t="s">
        <v>3237</v>
      </c>
      <c r="G696" s="1">
        <v>3069</v>
      </c>
      <c r="H696" s="1" t="s">
        <v>3238</v>
      </c>
      <c r="I696" s="1">
        <v>0.8</v>
      </c>
      <c r="J696" s="15">
        <v>5976.7360000000008</v>
      </c>
      <c r="L696" s="1">
        <v>0</v>
      </c>
      <c r="M696" s="1">
        <v>5976.7360000000008</v>
      </c>
      <c r="N696" s="1"/>
      <c r="O696" s="12" t="str">
        <f>VLOOKUP(C696,'[1]minu seosed mai'!$E$3:$F$784,2,0)</f>
        <v>Perekliinik OÜ</v>
      </c>
      <c r="P696" s="12" t="str">
        <f>VLOOKUP(A696,'[2]minu seosed mai'!$A$3:$A$784,1,0)</f>
        <v>50826N0805D01614</v>
      </c>
      <c r="Q696" s="12"/>
      <c r="R696" s="12" t="str">
        <f>VLOOKUP(H696,'[2]minu seosed mai'!$B$3:$F$784,5,0)</f>
        <v>Perekliinik OÜ</v>
      </c>
      <c r="S696" s="12" t="s">
        <v>1141</v>
      </c>
      <c r="T696" s="12" t="s">
        <v>3239</v>
      </c>
      <c r="U696" s="12"/>
      <c r="V696" s="12" t="s">
        <v>1141</v>
      </c>
      <c r="X696" s="16">
        <f t="shared" si="955"/>
        <v>7470.920000000001</v>
      </c>
      <c r="Y696" s="1" t="str">
        <f t="shared" si="956"/>
        <v>N0805</v>
      </c>
      <c r="Z696" s="1" t="str">
        <f t="shared" si="957"/>
        <v>D01614</v>
      </c>
      <c r="AB696" s="1">
        <f t="shared" si="958"/>
        <v>50826</v>
      </c>
      <c r="AC696" s="1" t="str">
        <f t="shared" si="958"/>
        <v>Perekliinik OÜ</v>
      </c>
      <c r="AD696" s="1">
        <f>VLOOKUP(G696,[2]abi!$A$2:$C$4,2,0)</f>
        <v>71200022</v>
      </c>
      <c r="AF696" s="1" t="str">
        <f t="shared" si="959"/>
        <v>000000000000003069</v>
      </c>
      <c r="AG696" s="1">
        <f>VLOOKUP($AB696,[3]SAP!AN$4:AU$7387,4,0)</f>
        <v>2026</v>
      </c>
      <c r="AH696" s="1" t="str">
        <f>VLOOKUP($AB696,[3]SAP!$AN$4:$AU$7387,5,0)</f>
        <v>2026-PRL1-50826</v>
      </c>
      <c r="AI696" s="1">
        <f>VLOOKUP($AB696,[3]SAP!$AN$4:$AU$7387,6,0)</f>
        <v>1</v>
      </c>
      <c r="AJ696" s="1" t="str">
        <f>VLOOKUP($AB696,[3]SAP!$AN$4:$AU$7387,7,0)</f>
        <v>TK074</v>
      </c>
      <c r="AK696" s="1" t="str">
        <f>VLOOKUP($AB696,[3]SAP!$AN$4:$AU$7387,8,0)</f>
        <v>#</v>
      </c>
      <c r="AL696" s="1">
        <f t="shared" si="960"/>
        <v>0.8</v>
      </c>
      <c r="AM696" s="1">
        <v>1</v>
      </c>
      <c r="AN696" s="16">
        <f t="shared" si="961"/>
        <v>7470.920000000001</v>
      </c>
      <c r="AO696" s="16">
        <f t="shared" si="962"/>
        <v>5976.7360000000008</v>
      </c>
      <c r="AP696" s="1">
        <v>1</v>
      </c>
      <c r="AQ696" s="1">
        <v>1</v>
      </c>
      <c r="AR696" s="1">
        <v>1</v>
      </c>
      <c r="AS696" s="1">
        <v>1</v>
      </c>
      <c r="AT696" s="1">
        <v>1</v>
      </c>
      <c r="AU696" s="1">
        <v>1</v>
      </c>
      <c r="AV696" s="1">
        <v>1</v>
      </c>
      <c r="AW696" s="1">
        <v>1</v>
      </c>
      <c r="AX696" s="1">
        <v>1</v>
      </c>
      <c r="AZ696" s="1" t="str">
        <f t="shared" si="963"/>
        <v>N0805</v>
      </c>
      <c r="BA696" s="1" t="str">
        <f t="shared" si="964"/>
        <v>D01614</v>
      </c>
      <c r="BB696" s="1" t="str">
        <f t="shared" si="964"/>
        <v>INGMAR LINDSTRÖM</v>
      </c>
      <c r="BC696" s="1">
        <f t="shared" si="965"/>
        <v>50826</v>
      </c>
      <c r="BE696" s="1">
        <v>71200013</v>
      </c>
      <c r="BG696" s="1" t="str">
        <f t="shared" si="966"/>
        <v>000000000000003062</v>
      </c>
      <c r="BH696" s="1">
        <f>VLOOKUP($AB696,[3]SAP!$AN$4:$AU$7387,4,0)</f>
        <v>2026</v>
      </c>
      <c r="BI696" s="1" t="str">
        <f>VLOOKUP($AB696,[3]SAP!$AN$4:$AU$7387,5,0)</f>
        <v>2026-PRL1-50826</v>
      </c>
      <c r="BJ696" s="1">
        <f>VLOOKUP($AB696,[3]SAP!$AN$4:$AU$7387,6,0)</f>
        <v>1</v>
      </c>
      <c r="BK696" s="1" t="str">
        <f>VLOOKUP($AB696,[3]SAP!$AN$4:$AU$7387,7,0)</f>
        <v>TK074</v>
      </c>
      <c r="BL696" s="1" t="str">
        <f>VLOOKUP($AB696,[3]SAP!$AN$4:$AU$7387,8,0)</f>
        <v>#</v>
      </c>
      <c r="BM696" s="1">
        <f t="shared" si="967"/>
        <v>0</v>
      </c>
      <c r="BN696" s="1">
        <v>1</v>
      </c>
      <c r="BO696" s="16">
        <v>1306.2000000000003</v>
      </c>
      <c r="BP696" s="15">
        <f t="shared" si="968"/>
        <v>0</v>
      </c>
      <c r="BQ696" s="1">
        <v>1</v>
      </c>
      <c r="BR696" s="1">
        <v>1</v>
      </c>
      <c r="BS696" s="1">
        <v>1</v>
      </c>
      <c r="BT696" s="1">
        <v>1</v>
      </c>
      <c r="BU696" s="1">
        <v>1</v>
      </c>
      <c r="BV696" s="1">
        <v>1</v>
      </c>
      <c r="BW696" s="1">
        <v>1</v>
      </c>
      <c r="BX696" s="1">
        <v>1</v>
      </c>
      <c r="BY696" s="1">
        <v>1</v>
      </c>
    </row>
    <row r="697" spans="1:77" x14ac:dyDescent="0.25">
      <c r="A697" s="12" t="str">
        <f t="shared" si="954"/>
        <v>50826N0822D01464</v>
      </c>
      <c r="B697" s="1">
        <v>14315115</v>
      </c>
      <c r="C697" s="12">
        <v>50826</v>
      </c>
      <c r="D697" s="1" t="s">
        <v>1141</v>
      </c>
      <c r="E697" s="1" t="s">
        <v>3240</v>
      </c>
      <c r="F697" s="1" t="s">
        <v>3241</v>
      </c>
      <c r="G697" s="1">
        <v>3069</v>
      </c>
      <c r="H697" s="1" t="s">
        <v>3242</v>
      </c>
      <c r="I697" s="1">
        <v>1</v>
      </c>
      <c r="J697" s="15">
        <v>7470.92</v>
      </c>
      <c r="L697" s="1">
        <v>0</v>
      </c>
      <c r="M697" s="1">
        <v>7470.92</v>
      </c>
      <c r="N697" s="1"/>
      <c r="O697" s="12" t="str">
        <f>VLOOKUP(C697,'[1]minu seosed mai'!$E$3:$F$784,2,0)</f>
        <v>Perekliinik OÜ</v>
      </c>
      <c r="P697" s="12" t="str">
        <f>VLOOKUP(A697,'[2]minu seosed mai'!$A$3:$A$784,1,0)</f>
        <v>50826N0822D01464</v>
      </c>
      <c r="Q697" s="12"/>
      <c r="R697" s="12" t="str">
        <f>VLOOKUP(H697,'[2]minu seosed mai'!$B$3:$F$784,5,0)</f>
        <v>Perekliinik OÜ</v>
      </c>
      <c r="S697" s="12" t="s">
        <v>1141</v>
      </c>
      <c r="T697" s="12" t="s">
        <v>3243</v>
      </c>
      <c r="U697" s="12"/>
      <c r="V697" s="12" t="s">
        <v>1141</v>
      </c>
      <c r="X697" s="16">
        <f t="shared" si="955"/>
        <v>7470.92</v>
      </c>
      <c r="Y697" s="1" t="str">
        <f t="shared" si="956"/>
        <v>N0822</v>
      </c>
      <c r="Z697" s="1" t="str">
        <f t="shared" si="957"/>
        <v>D01464</v>
      </c>
      <c r="AB697" s="1">
        <f t="shared" si="958"/>
        <v>50826</v>
      </c>
      <c r="AC697" s="1" t="str">
        <f t="shared" si="958"/>
        <v>Perekliinik OÜ</v>
      </c>
      <c r="AD697" s="1">
        <f>VLOOKUP(G697,[2]abi!$A$2:$C$4,2,0)</f>
        <v>71200022</v>
      </c>
      <c r="AF697" s="1" t="str">
        <f t="shared" si="959"/>
        <v>000000000000003069</v>
      </c>
      <c r="AG697" s="1">
        <f>VLOOKUP($AB697,[3]SAP!AN$4:AU$7387,4,0)</f>
        <v>2026</v>
      </c>
      <c r="AH697" s="1" t="str">
        <f>VLOOKUP($AB697,[3]SAP!$AN$4:$AU$7387,5,0)</f>
        <v>2026-PRL1-50826</v>
      </c>
      <c r="AI697" s="1">
        <f>VLOOKUP($AB697,[3]SAP!$AN$4:$AU$7387,6,0)</f>
        <v>1</v>
      </c>
      <c r="AJ697" s="1" t="str">
        <f>VLOOKUP($AB697,[3]SAP!$AN$4:$AU$7387,7,0)</f>
        <v>TK074</v>
      </c>
      <c r="AK697" s="1" t="str">
        <f>VLOOKUP($AB697,[3]SAP!$AN$4:$AU$7387,8,0)</f>
        <v>#</v>
      </c>
      <c r="AL697" s="1">
        <f t="shared" si="960"/>
        <v>1</v>
      </c>
      <c r="AM697" s="1">
        <v>1</v>
      </c>
      <c r="AN697" s="16">
        <f t="shared" si="961"/>
        <v>7470.92</v>
      </c>
      <c r="AO697" s="16">
        <f t="shared" si="962"/>
        <v>7470.92</v>
      </c>
      <c r="AP697" s="1">
        <v>1</v>
      </c>
      <c r="AQ697" s="1">
        <v>1</v>
      </c>
      <c r="AR697" s="1">
        <v>1</v>
      </c>
      <c r="AS697" s="1">
        <v>1</v>
      </c>
      <c r="AT697" s="1">
        <v>1</v>
      </c>
      <c r="AU697" s="1">
        <v>1</v>
      </c>
      <c r="AV697" s="1">
        <v>1</v>
      </c>
      <c r="AW697" s="1">
        <v>1</v>
      </c>
      <c r="AX697" s="1">
        <v>1</v>
      </c>
      <c r="AZ697" s="1" t="str">
        <f t="shared" si="963"/>
        <v>N0822</v>
      </c>
      <c r="BA697" s="1" t="str">
        <f t="shared" si="964"/>
        <v>D01464</v>
      </c>
      <c r="BB697" s="1" t="str">
        <f t="shared" si="964"/>
        <v>MEELIKA LUTTER</v>
      </c>
      <c r="BC697" s="1">
        <f t="shared" si="965"/>
        <v>50826</v>
      </c>
      <c r="BE697" s="1">
        <v>71200013</v>
      </c>
      <c r="BG697" s="1" t="str">
        <f t="shared" si="966"/>
        <v>000000000000003062</v>
      </c>
      <c r="BH697" s="1">
        <f>VLOOKUP($AB697,[3]SAP!$AN$4:$AU$7387,4,0)</f>
        <v>2026</v>
      </c>
      <c r="BI697" s="1" t="str">
        <f>VLOOKUP($AB697,[3]SAP!$AN$4:$AU$7387,5,0)</f>
        <v>2026-PRL1-50826</v>
      </c>
      <c r="BJ697" s="1">
        <f>VLOOKUP($AB697,[3]SAP!$AN$4:$AU$7387,6,0)</f>
        <v>1</v>
      </c>
      <c r="BK697" s="1" t="str">
        <f>VLOOKUP($AB697,[3]SAP!$AN$4:$AU$7387,7,0)</f>
        <v>TK074</v>
      </c>
      <c r="BL697" s="1" t="str">
        <f>VLOOKUP($AB697,[3]SAP!$AN$4:$AU$7387,8,0)</f>
        <v>#</v>
      </c>
      <c r="BM697" s="1">
        <f t="shared" si="967"/>
        <v>0</v>
      </c>
      <c r="BN697" s="1">
        <v>1</v>
      </c>
      <c r="BO697" s="16">
        <v>1306.2000000000003</v>
      </c>
      <c r="BP697" s="15">
        <f t="shared" si="968"/>
        <v>0</v>
      </c>
      <c r="BQ697" s="1">
        <v>1</v>
      </c>
      <c r="BR697" s="1">
        <v>1</v>
      </c>
      <c r="BS697" s="1">
        <v>1</v>
      </c>
      <c r="BT697" s="1">
        <v>1</v>
      </c>
      <c r="BU697" s="1">
        <v>1</v>
      </c>
      <c r="BV697" s="1">
        <v>1</v>
      </c>
      <c r="BW697" s="1">
        <v>1</v>
      </c>
      <c r="BX697" s="1">
        <v>1</v>
      </c>
      <c r="BY697" s="1">
        <v>1</v>
      </c>
    </row>
    <row r="698" spans="1:77" x14ac:dyDescent="0.25">
      <c r="A698" s="12" t="str">
        <f t="shared" si="954"/>
        <v>50826N0858D09141</v>
      </c>
      <c r="B698" s="1">
        <v>14315115</v>
      </c>
      <c r="C698" s="12">
        <v>50826</v>
      </c>
      <c r="D698" s="1" t="s">
        <v>1141</v>
      </c>
      <c r="E698" s="1" t="s">
        <v>3244</v>
      </c>
      <c r="F698" s="1" t="s">
        <v>3245</v>
      </c>
      <c r="G698" s="1">
        <v>3061</v>
      </c>
      <c r="H698" s="1" t="s">
        <v>3246</v>
      </c>
      <c r="I698" s="1">
        <v>0.8</v>
      </c>
      <c r="J698" s="15">
        <v>4772.7839999999997</v>
      </c>
      <c r="L698" s="1">
        <v>0</v>
      </c>
      <c r="M698" s="1">
        <v>4772.7839999999997</v>
      </c>
      <c r="N698" s="1"/>
      <c r="O698" s="12" t="str">
        <f>VLOOKUP(C698,'[1]minu seosed mai'!$E$3:$F$784,2,0)</f>
        <v>Perekliinik OÜ</v>
      </c>
      <c r="P698" s="12" t="str">
        <f>VLOOKUP(A698,'[2]minu seosed mai'!$A$3:$A$784,1,0)</f>
        <v>50826N0858D09141</v>
      </c>
      <c r="Q698" s="12"/>
      <c r="R698" s="12" t="str">
        <f>VLOOKUP(H698,'[2]minu seosed mai'!$B$3:$F$784,5,0)</f>
        <v>Perekliinik OÜ</v>
      </c>
      <c r="S698" s="12" t="s">
        <v>1141</v>
      </c>
      <c r="T698" s="12" t="s">
        <v>3247</v>
      </c>
      <c r="U698" s="12"/>
      <c r="V698" s="12" t="s">
        <v>1141</v>
      </c>
      <c r="X698" s="16">
        <f t="shared" si="955"/>
        <v>5965.98</v>
      </c>
      <c r="Y698" s="1" t="str">
        <f t="shared" si="956"/>
        <v>N0858</v>
      </c>
      <c r="Z698" s="1" t="str">
        <f t="shared" si="957"/>
        <v>D09141</v>
      </c>
      <c r="AB698" s="1">
        <f t="shared" si="958"/>
        <v>50826</v>
      </c>
      <c r="AC698" s="1" t="str">
        <f t="shared" si="958"/>
        <v>Perekliinik OÜ</v>
      </c>
      <c r="AD698" s="1">
        <f>VLOOKUP(G698,[2]abi!$A$2:$C$4,2,0)</f>
        <v>71200012</v>
      </c>
      <c r="AF698" s="1" t="str">
        <f t="shared" si="959"/>
        <v>000000000000003061</v>
      </c>
      <c r="AG698" s="1">
        <f>VLOOKUP($AB698,[3]SAP!AN$4:AU$7387,4,0)</f>
        <v>2026</v>
      </c>
      <c r="AH698" s="1" t="str">
        <f>VLOOKUP($AB698,[3]SAP!$AN$4:$AU$7387,5,0)</f>
        <v>2026-PRL1-50826</v>
      </c>
      <c r="AI698" s="1">
        <f>VLOOKUP($AB698,[3]SAP!$AN$4:$AU$7387,6,0)</f>
        <v>1</v>
      </c>
      <c r="AJ698" s="1" t="str">
        <f>VLOOKUP($AB698,[3]SAP!$AN$4:$AU$7387,7,0)</f>
        <v>TK074</v>
      </c>
      <c r="AK698" s="1" t="str">
        <f>VLOOKUP($AB698,[3]SAP!$AN$4:$AU$7387,8,0)</f>
        <v>#</v>
      </c>
      <c r="AL698" s="1">
        <f t="shared" si="960"/>
        <v>0.8</v>
      </c>
      <c r="AM698" s="1">
        <v>1</v>
      </c>
      <c r="AN698" s="16">
        <f t="shared" si="961"/>
        <v>5965.98</v>
      </c>
      <c r="AO698" s="16">
        <f t="shared" si="962"/>
        <v>4772.7839999999997</v>
      </c>
      <c r="AP698" s="1">
        <v>1</v>
      </c>
      <c r="AQ698" s="1">
        <v>1</v>
      </c>
      <c r="AR698" s="1">
        <v>1</v>
      </c>
      <c r="AS698" s="1">
        <v>1</v>
      </c>
      <c r="AT698" s="1">
        <v>1</v>
      </c>
      <c r="AU698" s="1">
        <v>1</v>
      </c>
      <c r="AV698" s="1">
        <v>1</v>
      </c>
      <c r="AW698" s="1">
        <v>1</v>
      </c>
      <c r="AX698" s="1">
        <v>1</v>
      </c>
      <c r="AZ698" s="1" t="str">
        <f t="shared" si="963"/>
        <v>N0858</v>
      </c>
      <c r="BA698" s="1" t="str">
        <f t="shared" si="964"/>
        <v>D09141</v>
      </c>
      <c r="BB698" s="1" t="str">
        <f t="shared" si="964"/>
        <v>KRISTIN KOLTS</v>
      </c>
      <c r="BC698" s="1">
        <f t="shared" si="965"/>
        <v>50826</v>
      </c>
      <c r="BE698" s="1">
        <v>71200013</v>
      </c>
      <c r="BG698" s="1" t="str">
        <f t="shared" si="966"/>
        <v>000000000000003062</v>
      </c>
      <c r="BH698" s="1">
        <f>VLOOKUP($AB698,[3]SAP!$AN$4:$AU$7387,4,0)</f>
        <v>2026</v>
      </c>
      <c r="BI698" s="1" t="str">
        <f>VLOOKUP($AB698,[3]SAP!$AN$4:$AU$7387,5,0)</f>
        <v>2026-PRL1-50826</v>
      </c>
      <c r="BJ698" s="1">
        <f>VLOOKUP($AB698,[3]SAP!$AN$4:$AU$7387,6,0)</f>
        <v>1</v>
      </c>
      <c r="BK698" s="1" t="str">
        <f>VLOOKUP($AB698,[3]SAP!$AN$4:$AU$7387,7,0)</f>
        <v>TK074</v>
      </c>
      <c r="BL698" s="1" t="str">
        <f>VLOOKUP($AB698,[3]SAP!$AN$4:$AU$7387,8,0)</f>
        <v>#</v>
      </c>
      <c r="BM698" s="1">
        <f t="shared" si="967"/>
        <v>0</v>
      </c>
      <c r="BN698" s="1">
        <v>1</v>
      </c>
      <c r="BO698" s="16">
        <v>1306.2000000000003</v>
      </c>
      <c r="BP698" s="15">
        <f t="shared" si="968"/>
        <v>0</v>
      </c>
      <c r="BQ698" s="1">
        <v>1</v>
      </c>
      <c r="BR698" s="1">
        <v>1</v>
      </c>
      <c r="BS698" s="1">
        <v>1</v>
      </c>
      <c r="BT698" s="1">
        <v>1</v>
      </c>
      <c r="BU698" s="1">
        <v>1</v>
      </c>
      <c r="BV698" s="1">
        <v>1</v>
      </c>
      <c r="BW698" s="1">
        <v>1</v>
      </c>
      <c r="BX698" s="1">
        <v>1</v>
      </c>
      <c r="BY698" s="1">
        <v>1</v>
      </c>
    </row>
    <row r="699" spans="1:77" x14ac:dyDescent="0.25">
      <c r="A699" s="12" t="str">
        <f t="shared" si="954"/>
        <v>50181N0329D01458</v>
      </c>
      <c r="B699" s="1">
        <v>12078941</v>
      </c>
      <c r="C699" s="12">
        <v>50181</v>
      </c>
      <c r="D699" s="1" t="s">
        <v>3248</v>
      </c>
      <c r="E699" s="1" t="s">
        <v>3249</v>
      </c>
      <c r="F699" s="1" t="s">
        <v>3250</v>
      </c>
      <c r="G699" s="1">
        <v>3069</v>
      </c>
      <c r="H699" s="1" t="s">
        <v>3251</v>
      </c>
      <c r="I699" s="1">
        <v>1</v>
      </c>
      <c r="J699" s="15">
        <v>7470.92</v>
      </c>
      <c r="K699" s="1">
        <v>0.70000000000000007</v>
      </c>
      <c r="L699" s="15">
        <v>914.34000000000015</v>
      </c>
      <c r="M699" s="1">
        <v>8385.26</v>
      </c>
      <c r="N699" s="1"/>
      <c r="O699" s="12" t="str">
        <f>VLOOKUP(C699,'[1]minu seosed mai'!$E$3:$F$784,2,0)</f>
        <v>Permer OÜ</v>
      </c>
      <c r="P699" s="12" t="str">
        <f>VLOOKUP(A699,'[2]minu seosed mai'!$A$3:$A$784,1,0)</f>
        <v>50181N0329D01458</v>
      </c>
      <c r="Q699" s="12"/>
      <c r="R699" s="12" t="str">
        <f>VLOOKUP(H699,'[2]minu seosed mai'!$B$3:$F$784,5,0)</f>
        <v>Permer OÜ</v>
      </c>
      <c r="S699" s="12" t="s">
        <v>3248</v>
      </c>
      <c r="T699" s="12" t="s">
        <v>3252</v>
      </c>
      <c r="U699" s="12"/>
      <c r="V699" s="12" t="s">
        <v>3248</v>
      </c>
      <c r="X699" s="16">
        <f t="shared" si="955"/>
        <v>7470.92</v>
      </c>
      <c r="Y699" s="1" t="str">
        <f t="shared" si="956"/>
        <v>N0329</v>
      </c>
      <c r="Z699" s="1" t="str">
        <f t="shared" si="957"/>
        <v>D01458</v>
      </c>
      <c r="AB699" s="1">
        <f t="shared" si="958"/>
        <v>50181</v>
      </c>
      <c r="AC699" s="1" t="str">
        <f t="shared" si="958"/>
        <v>Permer OÜ</v>
      </c>
      <c r="AD699" s="1">
        <f>VLOOKUP(G699,[2]abi!$A$2:$C$4,2,0)</f>
        <v>71200022</v>
      </c>
      <c r="AF699" s="1" t="str">
        <f t="shared" si="959"/>
        <v>000000000000003069</v>
      </c>
      <c r="AG699" s="1">
        <f>VLOOKUP($AB699,[3]SAP!AN$4:AU$7387,4,0)</f>
        <v>2026</v>
      </c>
      <c r="AH699" s="1" t="str">
        <f>VLOOKUP($AB699,[3]SAP!$AN$4:$AU$7387,5,0)</f>
        <v>2026-PRL1-50181</v>
      </c>
      <c r="AI699" s="1" t="str">
        <f>VLOOKUP($AB699,[3]SAP!$AN$4:$AU$7387,6,0)</f>
        <v>#</v>
      </c>
      <c r="AJ699" s="1" t="str">
        <f>VLOOKUP($AB699,[3]SAP!$AN$4:$AU$7387,7,0)</f>
        <v>#</v>
      </c>
      <c r="AK699" s="1" t="str">
        <f>VLOOKUP($AB699,[3]SAP!$AN$4:$AU$7387,8,0)</f>
        <v>#</v>
      </c>
      <c r="AL699" s="1">
        <f t="shared" si="960"/>
        <v>1</v>
      </c>
      <c r="AM699" s="1">
        <v>1</v>
      </c>
      <c r="AN699" s="16">
        <f t="shared" si="961"/>
        <v>7470.92</v>
      </c>
      <c r="AO699" s="16">
        <f t="shared" si="962"/>
        <v>7470.92</v>
      </c>
      <c r="AP699" s="1">
        <v>1</v>
      </c>
      <c r="AQ699" s="1">
        <v>1</v>
      </c>
      <c r="AR699" s="1">
        <v>1</v>
      </c>
      <c r="AS699" s="1">
        <v>1</v>
      </c>
      <c r="AT699" s="1">
        <v>1</v>
      </c>
      <c r="AU699" s="1">
        <v>1</v>
      </c>
      <c r="AV699" s="1">
        <v>1</v>
      </c>
      <c r="AW699" s="1">
        <v>1</v>
      </c>
      <c r="AX699" s="1">
        <v>1</v>
      </c>
      <c r="AZ699" s="1" t="str">
        <f t="shared" si="963"/>
        <v>N0329</v>
      </c>
      <c r="BA699" s="1" t="str">
        <f t="shared" si="964"/>
        <v>D01458</v>
      </c>
      <c r="BB699" s="1" t="str">
        <f t="shared" si="964"/>
        <v>MERIKE RÜÜTEL</v>
      </c>
      <c r="BC699" s="1">
        <f t="shared" si="965"/>
        <v>50181</v>
      </c>
      <c r="BE699" s="1">
        <v>71200013</v>
      </c>
      <c r="BG699" s="1" t="str">
        <f t="shared" si="966"/>
        <v>000000000000003062</v>
      </c>
      <c r="BH699" s="1">
        <f>VLOOKUP($AB699,[3]SAP!$AN$4:$AU$7387,4,0)</f>
        <v>2026</v>
      </c>
      <c r="BI699" s="1" t="str">
        <f>VLOOKUP($AB699,[3]SAP!$AN$4:$AU$7387,5,0)</f>
        <v>2026-PRL1-50181</v>
      </c>
      <c r="BJ699" s="1" t="str">
        <f>VLOOKUP($AB699,[3]SAP!$AN$4:$AU$7387,6,0)</f>
        <v>#</v>
      </c>
      <c r="BK699" s="1" t="str">
        <f>VLOOKUP($AB699,[3]SAP!$AN$4:$AU$7387,7,0)</f>
        <v>#</v>
      </c>
      <c r="BL699" s="1" t="str">
        <f>VLOOKUP($AB699,[3]SAP!$AN$4:$AU$7387,8,0)</f>
        <v>#</v>
      </c>
      <c r="BM699" s="1">
        <f t="shared" si="967"/>
        <v>0.70000000000000007</v>
      </c>
      <c r="BN699" s="1">
        <v>1</v>
      </c>
      <c r="BO699" s="16">
        <v>1306.2000000000003</v>
      </c>
      <c r="BP699" s="15">
        <f t="shared" si="968"/>
        <v>914.34000000000015</v>
      </c>
      <c r="BQ699" s="1">
        <v>1</v>
      </c>
      <c r="BR699" s="1">
        <v>1</v>
      </c>
      <c r="BS699" s="1">
        <v>1</v>
      </c>
      <c r="BT699" s="1">
        <v>1</v>
      </c>
      <c r="BU699" s="1">
        <v>1</v>
      </c>
      <c r="BV699" s="1">
        <v>1</v>
      </c>
      <c r="BW699" s="1">
        <v>1</v>
      </c>
      <c r="BX699" s="1">
        <v>1</v>
      </c>
      <c r="BY699" s="1">
        <v>1</v>
      </c>
    </row>
    <row r="700" spans="1:77" x14ac:dyDescent="0.25">
      <c r="A700" s="12" t="str">
        <f t="shared" si="954"/>
        <v>50045N0601D03479</v>
      </c>
      <c r="B700" s="1">
        <v>10592059</v>
      </c>
      <c r="C700" s="12">
        <v>50045</v>
      </c>
      <c r="D700" s="1" t="s">
        <v>3253</v>
      </c>
      <c r="E700" s="1" t="s">
        <v>3254</v>
      </c>
      <c r="F700" s="1" t="s">
        <v>3255</v>
      </c>
      <c r="G700" s="1">
        <v>3069</v>
      </c>
      <c r="H700" s="1" t="s">
        <v>3256</v>
      </c>
      <c r="I700" s="1">
        <v>1</v>
      </c>
      <c r="J700" s="15">
        <v>7470.92</v>
      </c>
      <c r="K700" s="1">
        <v>0.4</v>
      </c>
      <c r="L700" s="15">
        <v>522.48</v>
      </c>
      <c r="M700" s="1">
        <v>7993.4</v>
      </c>
      <c r="N700" s="1"/>
      <c r="O700" s="12" t="str">
        <f>VLOOKUP(C700,'[1]minu seosed mai'!$E$3:$F$784,2,0)</f>
        <v>Rapla Perearstikeskus OÜ</v>
      </c>
      <c r="P700" s="12" t="str">
        <f>VLOOKUP(A700,'[2]minu seosed mai'!$A$3:$A$784,1,0)</f>
        <v>50045N0601D03479</v>
      </c>
      <c r="Q700" s="12"/>
      <c r="R700" s="12" t="str">
        <f>VLOOKUP(H700,'[2]minu seosed mai'!$B$3:$F$784,5,0)</f>
        <v>Rapla Perearstikeskus OÜ</v>
      </c>
      <c r="S700" s="12" t="s">
        <v>3257</v>
      </c>
      <c r="T700" s="12" t="s">
        <v>3258</v>
      </c>
      <c r="U700" s="12"/>
      <c r="V700" s="12" t="s">
        <v>3257</v>
      </c>
      <c r="X700" s="16">
        <f t="shared" si="955"/>
        <v>7470.92</v>
      </c>
      <c r="Y700" s="1" t="str">
        <f t="shared" si="956"/>
        <v>N0601</v>
      </c>
      <c r="Z700" s="1" t="str">
        <f t="shared" si="957"/>
        <v>D03479</v>
      </c>
      <c r="AB700" s="1">
        <f t="shared" si="958"/>
        <v>50045</v>
      </c>
      <c r="AC700" s="1" t="str">
        <f t="shared" si="958"/>
        <v>RAPLA PEREARSTIKESKUS OÜ</v>
      </c>
      <c r="AD700" s="1">
        <f>VLOOKUP(G700,[2]abi!$A$2:$C$4,2,0)</f>
        <v>71200022</v>
      </c>
      <c r="AF700" s="1" t="str">
        <f t="shared" si="959"/>
        <v>000000000000003069</v>
      </c>
      <c r="AG700" s="1">
        <f>VLOOKUP($AB700,[3]SAP!AN$4:AU$7387,4,0)</f>
        <v>2026</v>
      </c>
      <c r="AH700" s="1" t="str">
        <f>VLOOKUP($AB700,[3]SAP!$AN$4:$AU$7387,5,0)</f>
        <v>2026-PRL1-50045</v>
      </c>
      <c r="AI700" s="1">
        <f>VLOOKUP($AB700,[3]SAP!$AN$4:$AU$7387,6,0)</f>
        <v>1</v>
      </c>
      <c r="AJ700" s="1" t="str">
        <f>VLOOKUP($AB700,[3]SAP!$AN$4:$AU$7387,7,0)</f>
        <v>TK031</v>
      </c>
      <c r="AK700" s="1" t="str">
        <f>VLOOKUP($AB700,[3]SAP!$AN$4:$AU$7387,8,0)</f>
        <v>#</v>
      </c>
      <c r="AL700" s="1">
        <f t="shared" si="960"/>
        <v>1</v>
      </c>
      <c r="AM700" s="1">
        <v>1</v>
      </c>
      <c r="AN700" s="16">
        <f t="shared" si="961"/>
        <v>7470.92</v>
      </c>
      <c r="AO700" s="16">
        <f t="shared" si="962"/>
        <v>7470.92</v>
      </c>
      <c r="AP700" s="1">
        <v>1</v>
      </c>
      <c r="AQ700" s="1">
        <v>1</v>
      </c>
      <c r="AR700" s="1">
        <v>1</v>
      </c>
      <c r="AS700" s="1">
        <v>1</v>
      </c>
      <c r="AT700" s="1">
        <v>1</v>
      </c>
      <c r="AU700" s="1">
        <v>1</v>
      </c>
      <c r="AV700" s="1">
        <v>1</v>
      </c>
      <c r="AW700" s="1">
        <v>1</v>
      </c>
      <c r="AX700" s="1">
        <v>1</v>
      </c>
      <c r="AZ700" s="1" t="str">
        <f t="shared" si="963"/>
        <v>N0601</v>
      </c>
      <c r="BA700" s="1" t="str">
        <f t="shared" si="964"/>
        <v>D03479</v>
      </c>
      <c r="BB700" s="1" t="str">
        <f t="shared" si="964"/>
        <v>TIINA PAEORG</v>
      </c>
      <c r="BC700" s="1">
        <f t="shared" si="965"/>
        <v>50045</v>
      </c>
      <c r="BE700" s="1">
        <v>71200013</v>
      </c>
      <c r="BG700" s="1" t="str">
        <f t="shared" si="966"/>
        <v>000000000000003062</v>
      </c>
      <c r="BH700" s="1">
        <f>VLOOKUP($AB700,[3]SAP!$AN$4:$AU$7387,4,0)</f>
        <v>2026</v>
      </c>
      <c r="BI700" s="1" t="str">
        <f>VLOOKUP($AB700,[3]SAP!$AN$4:$AU$7387,5,0)</f>
        <v>2026-PRL1-50045</v>
      </c>
      <c r="BJ700" s="1">
        <f>VLOOKUP($AB700,[3]SAP!$AN$4:$AU$7387,6,0)</f>
        <v>1</v>
      </c>
      <c r="BK700" s="1" t="str">
        <f>VLOOKUP($AB700,[3]SAP!$AN$4:$AU$7387,7,0)</f>
        <v>TK031</v>
      </c>
      <c r="BL700" s="1" t="str">
        <f>VLOOKUP($AB700,[3]SAP!$AN$4:$AU$7387,8,0)</f>
        <v>#</v>
      </c>
      <c r="BM700" s="1">
        <f t="shared" si="967"/>
        <v>0.4</v>
      </c>
      <c r="BN700" s="1">
        <v>1</v>
      </c>
      <c r="BO700" s="16">
        <v>1306.2000000000003</v>
      </c>
      <c r="BP700" s="15">
        <f t="shared" si="968"/>
        <v>522.48</v>
      </c>
      <c r="BQ700" s="1">
        <v>1</v>
      </c>
      <c r="BR700" s="1">
        <v>1</v>
      </c>
      <c r="BS700" s="1">
        <v>1</v>
      </c>
      <c r="BT700" s="1">
        <v>1</v>
      </c>
      <c r="BU700" s="1">
        <v>1</v>
      </c>
      <c r="BV700" s="1">
        <v>1</v>
      </c>
      <c r="BW700" s="1">
        <v>1</v>
      </c>
      <c r="BX700" s="1">
        <v>1</v>
      </c>
      <c r="BY700" s="1">
        <v>1</v>
      </c>
    </row>
    <row r="701" spans="1:77" x14ac:dyDescent="0.25">
      <c r="A701" s="12" t="str">
        <f t="shared" si="954"/>
        <v>50045N0615D04326</v>
      </c>
      <c r="B701" s="1">
        <v>10592059</v>
      </c>
      <c r="C701" s="12">
        <v>50045</v>
      </c>
      <c r="D701" s="1" t="s">
        <v>3253</v>
      </c>
      <c r="E701" s="1" t="s">
        <v>3259</v>
      </c>
      <c r="F701" s="1" t="s">
        <v>3260</v>
      </c>
      <c r="G701" s="1">
        <v>3069</v>
      </c>
      <c r="H701" s="1" t="s">
        <v>3261</v>
      </c>
      <c r="I701" s="1">
        <v>1</v>
      </c>
      <c r="J701" s="15">
        <v>7470.92</v>
      </c>
      <c r="K701" s="1">
        <v>0.4</v>
      </c>
      <c r="L701" s="15">
        <v>522.48</v>
      </c>
      <c r="M701" s="1">
        <v>7993.4</v>
      </c>
      <c r="N701" s="1"/>
      <c r="O701" s="12" t="str">
        <f>VLOOKUP(C701,'[1]minu seosed mai'!$E$3:$F$784,2,0)</f>
        <v>Rapla Perearstikeskus OÜ</v>
      </c>
      <c r="P701" s="12" t="str">
        <f>VLOOKUP(A701,'[2]minu seosed mai'!$A$3:$A$784,1,0)</f>
        <v>50045N0615D04326</v>
      </c>
      <c r="Q701" s="12"/>
      <c r="R701" s="12" t="str">
        <f>VLOOKUP(H701,'[2]minu seosed mai'!$B$3:$F$784,5,0)</f>
        <v>Rapla Perearstikeskus OÜ</v>
      </c>
      <c r="S701" s="12" t="s">
        <v>3257</v>
      </c>
      <c r="T701" s="12" t="s">
        <v>3262</v>
      </c>
      <c r="U701" s="12"/>
      <c r="V701" s="12" t="s">
        <v>3257</v>
      </c>
      <c r="X701" s="16">
        <f t="shared" si="955"/>
        <v>7470.92</v>
      </c>
      <c r="Y701" s="1" t="str">
        <f t="shared" si="956"/>
        <v>N0615</v>
      </c>
      <c r="Z701" s="1" t="str">
        <f t="shared" si="957"/>
        <v>D04326</v>
      </c>
      <c r="AB701" s="1">
        <f t="shared" si="958"/>
        <v>50045</v>
      </c>
      <c r="AC701" s="1" t="str">
        <f t="shared" si="958"/>
        <v>RAPLA PEREARSTIKESKUS OÜ</v>
      </c>
      <c r="AD701" s="1">
        <f>VLOOKUP(G701,[2]abi!$A$2:$C$4,2,0)</f>
        <v>71200022</v>
      </c>
      <c r="AF701" s="1" t="str">
        <f t="shared" si="959"/>
        <v>000000000000003069</v>
      </c>
      <c r="AG701" s="1">
        <f>VLOOKUP($AB701,[3]SAP!AN$4:AU$7387,4,0)</f>
        <v>2026</v>
      </c>
      <c r="AH701" s="1" t="str">
        <f>VLOOKUP($AB701,[3]SAP!$AN$4:$AU$7387,5,0)</f>
        <v>2026-PRL1-50045</v>
      </c>
      <c r="AI701" s="1">
        <f>VLOOKUP($AB701,[3]SAP!$AN$4:$AU$7387,6,0)</f>
        <v>1</v>
      </c>
      <c r="AJ701" s="1" t="str">
        <f>VLOOKUP($AB701,[3]SAP!$AN$4:$AU$7387,7,0)</f>
        <v>TK031</v>
      </c>
      <c r="AK701" s="1" t="str">
        <f>VLOOKUP($AB701,[3]SAP!$AN$4:$AU$7387,8,0)</f>
        <v>#</v>
      </c>
      <c r="AL701" s="1">
        <f t="shared" si="960"/>
        <v>1</v>
      </c>
      <c r="AM701" s="1">
        <v>1</v>
      </c>
      <c r="AN701" s="16">
        <f t="shared" si="961"/>
        <v>7470.92</v>
      </c>
      <c r="AO701" s="16">
        <f t="shared" si="962"/>
        <v>7470.92</v>
      </c>
      <c r="AP701" s="1">
        <v>1</v>
      </c>
      <c r="AQ701" s="1">
        <v>1</v>
      </c>
      <c r="AR701" s="1">
        <v>1</v>
      </c>
      <c r="AS701" s="1">
        <v>1</v>
      </c>
      <c r="AT701" s="1">
        <v>1</v>
      </c>
      <c r="AU701" s="1">
        <v>1</v>
      </c>
      <c r="AV701" s="1">
        <v>1</v>
      </c>
      <c r="AW701" s="1">
        <v>1</v>
      </c>
      <c r="AX701" s="1">
        <v>1</v>
      </c>
      <c r="AZ701" s="1" t="str">
        <f t="shared" si="963"/>
        <v>N0615</v>
      </c>
      <c r="BA701" s="1" t="str">
        <f t="shared" si="964"/>
        <v>D04326</v>
      </c>
      <c r="BB701" s="1" t="str">
        <f t="shared" si="964"/>
        <v>KADRI LUGA</v>
      </c>
      <c r="BC701" s="1">
        <f t="shared" si="965"/>
        <v>50045</v>
      </c>
      <c r="BE701" s="1">
        <v>71200013</v>
      </c>
      <c r="BG701" s="1" t="str">
        <f t="shared" si="966"/>
        <v>000000000000003062</v>
      </c>
      <c r="BH701" s="1">
        <f>VLOOKUP($AB701,[3]SAP!$AN$4:$AU$7387,4,0)</f>
        <v>2026</v>
      </c>
      <c r="BI701" s="1" t="str">
        <f>VLOOKUP($AB701,[3]SAP!$AN$4:$AU$7387,5,0)</f>
        <v>2026-PRL1-50045</v>
      </c>
      <c r="BJ701" s="1">
        <f>VLOOKUP($AB701,[3]SAP!$AN$4:$AU$7387,6,0)</f>
        <v>1</v>
      </c>
      <c r="BK701" s="1" t="str">
        <f>VLOOKUP($AB701,[3]SAP!$AN$4:$AU$7387,7,0)</f>
        <v>TK031</v>
      </c>
      <c r="BL701" s="1" t="str">
        <f>VLOOKUP($AB701,[3]SAP!$AN$4:$AU$7387,8,0)</f>
        <v>#</v>
      </c>
      <c r="BM701" s="1">
        <f t="shared" si="967"/>
        <v>0.4</v>
      </c>
      <c r="BN701" s="1">
        <v>1</v>
      </c>
      <c r="BO701" s="16">
        <v>1306.2000000000003</v>
      </c>
      <c r="BP701" s="15">
        <f t="shared" si="968"/>
        <v>522.48</v>
      </c>
      <c r="BQ701" s="1">
        <v>1</v>
      </c>
      <c r="BR701" s="1">
        <v>1</v>
      </c>
      <c r="BS701" s="1">
        <v>1</v>
      </c>
      <c r="BT701" s="1">
        <v>1</v>
      </c>
      <c r="BU701" s="1">
        <v>1</v>
      </c>
      <c r="BV701" s="1">
        <v>1</v>
      </c>
      <c r="BW701" s="1">
        <v>1</v>
      </c>
      <c r="BX701" s="1">
        <v>1</v>
      </c>
      <c r="BY701" s="1">
        <v>1</v>
      </c>
    </row>
    <row r="702" spans="1:77" x14ac:dyDescent="0.25">
      <c r="A702" s="12" t="str">
        <f t="shared" si="954"/>
        <v>50045N0616D04326</v>
      </c>
      <c r="B702" s="1">
        <v>10592059</v>
      </c>
      <c r="C702" s="12">
        <v>50045</v>
      </c>
      <c r="D702" s="1" t="s">
        <v>3253</v>
      </c>
      <c r="E702" s="1" t="s">
        <v>3259</v>
      </c>
      <c r="F702" s="1" t="s">
        <v>3260</v>
      </c>
      <c r="G702" s="1">
        <v>3069</v>
      </c>
      <c r="H702" s="1" t="s">
        <v>3263</v>
      </c>
      <c r="I702" s="1">
        <v>1</v>
      </c>
      <c r="J702" s="15">
        <v>7470.92</v>
      </c>
      <c r="K702" s="1">
        <v>0.4</v>
      </c>
      <c r="L702" s="15">
        <v>522.48</v>
      </c>
      <c r="M702" s="1">
        <v>7993.4</v>
      </c>
      <c r="N702" s="1"/>
      <c r="O702" s="12" t="str">
        <f>VLOOKUP(C702,'[1]minu seosed mai'!$E$3:$F$784,2,0)</f>
        <v>Rapla Perearstikeskus OÜ</v>
      </c>
      <c r="P702" s="18" t="e">
        <f>VLOOKUP(A702,'[2]minu seosed mai'!$A$3:$A$784,1,0)</f>
        <v>#N/A</v>
      </c>
      <c r="Q702" s="18"/>
      <c r="R702" s="18" t="str">
        <f>VLOOKUP(H702,'[2]minu seosed mai'!$B$3:$F$784,5,0)</f>
        <v>Rapla Perearstikeskus OÜ</v>
      </c>
      <c r="S702" s="12" t="s">
        <v>3257</v>
      </c>
      <c r="T702" s="18" t="e">
        <v>#N/A</v>
      </c>
      <c r="U702" s="12" t="s">
        <v>3257</v>
      </c>
      <c r="V702" s="12" t="s">
        <v>3257</v>
      </c>
      <c r="W702" s="1" t="b">
        <f>R702=D702</f>
        <v>1</v>
      </c>
      <c r="X702" s="16">
        <f t="shared" si="955"/>
        <v>7470.92</v>
      </c>
      <c r="Y702" s="1" t="str">
        <f t="shared" si="956"/>
        <v>N0616</v>
      </c>
      <c r="Z702" s="1" t="str">
        <f t="shared" si="957"/>
        <v>D04326</v>
      </c>
      <c r="AB702" s="1">
        <f t="shared" si="958"/>
        <v>50045</v>
      </c>
      <c r="AC702" s="1" t="str">
        <f t="shared" si="958"/>
        <v>RAPLA PEREARSTIKESKUS OÜ</v>
      </c>
      <c r="AD702" s="1">
        <f>VLOOKUP(G702,[2]abi!$A$2:$C$4,2,0)</f>
        <v>71200022</v>
      </c>
      <c r="AF702" s="1" t="str">
        <f t="shared" si="959"/>
        <v>000000000000003069</v>
      </c>
      <c r="AG702" s="1">
        <f>VLOOKUP($AB702,[3]SAP!AN$4:AU$7387,4,0)</f>
        <v>2026</v>
      </c>
      <c r="AH702" s="1" t="str">
        <f>VLOOKUP($AB702,[3]SAP!$AN$4:$AU$7387,5,0)</f>
        <v>2026-PRL1-50045</v>
      </c>
      <c r="AI702" s="1">
        <f>VLOOKUP($AB702,[3]SAP!$AN$4:$AU$7387,6,0)</f>
        <v>1</v>
      </c>
      <c r="AJ702" s="1" t="str">
        <f>VLOOKUP($AB702,[3]SAP!$AN$4:$AU$7387,7,0)</f>
        <v>TK031</v>
      </c>
      <c r="AK702" s="1" t="str">
        <f>VLOOKUP($AB702,[3]SAP!$AN$4:$AU$7387,8,0)</f>
        <v>#</v>
      </c>
      <c r="AL702" s="1">
        <f t="shared" si="960"/>
        <v>1</v>
      </c>
      <c r="AM702" s="1">
        <v>1</v>
      </c>
      <c r="AN702" s="16">
        <f t="shared" si="961"/>
        <v>7470.92</v>
      </c>
      <c r="AO702" s="16">
        <f t="shared" si="962"/>
        <v>7470.92</v>
      </c>
      <c r="AP702" s="1">
        <v>1</v>
      </c>
      <c r="AQ702" s="1">
        <v>1</v>
      </c>
      <c r="AR702" s="1">
        <v>1</v>
      </c>
      <c r="AS702" s="1">
        <v>1</v>
      </c>
      <c r="AT702" s="1">
        <v>1</v>
      </c>
      <c r="AU702" s="1">
        <v>1</v>
      </c>
      <c r="AV702" s="1">
        <v>1</v>
      </c>
      <c r="AW702" s="1">
        <v>1</v>
      </c>
      <c r="AX702" s="1">
        <v>1</v>
      </c>
      <c r="AZ702" s="1" t="str">
        <f t="shared" si="963"/>
        <v>N0616</v>
      </c>
      <c r="BA702" s="1" t="str">
        <f t="shared" si="964"/>
        <v>D04326</v>
      </c>
      <c r="BB702" s="1" t="str">
        <f t="shared" si="964"/>
        <v>KADRI LUGA</v>
      </c>
      <c r="BC702" s="1">
        <f t="shared" si="965"/>
        <v>50045</v>
      </c>
      <c r="BE702" s="1">
        <v>71200013</v>
      </c>
      <c r="BG702" s="1" t="str">
        <f t="shared" si="966"/>
        <v>000000000000003062</v>
      </c>
      <c r="BH702" s="1">
        <f>VLOOKUP($AB702,[3]SAP!$AN$4:$AU$7387,4,0)</f>
        <v>2026</v>
      </c>
      <c r="BI702" s="1" t="str">
        <f>VLOOKUP($AB702,[3]SAP!$AN$4:$AU$7387,5,0)</f>
        <v>2026-PRL1-50045</v>
      </c>
      <c r="BJ702" s="1">
        <f>VLOOKUP($AB702,[3]SAP!$AN$4:$AU$7387,6,0)</f>
        <v>1</v>
      </c>
      <c r="BK702" s="1" t="str">
        <f>VLOOKUP($AB702,[3]SAP!$AN$4:$AU$7387,7,0)</f>
        <v>TK031</v>
      </c>
      <c r="BL702" s="1" t="str">
        <f>VLOOKUP($AB702,[3]SAP!$AN$4:$AU$7387,8,0)</f>
        <v>#</v>
      </c>
      <c r="BM702" s="1">
        <f t="shared" si="967"/>
        <v>0.4</v>
      </c>
      <c r="BN702" s="1">
        <v>1</v>
      </c>
      <c r="BO702" s="16">
        <v>1306.2000000000003</v>
      </c>
      <c r="BP702" s="15">
        <f t="shared" si="968"/>
        <v>522.48</v>
      </c>
      <c r="BQ702" s="1">
        <v>1</v>
      </c>
      <c r="BR702" s="1">
        <v>1</v>
      </c>
      <c r="BS702" s="1">
        <v>1</v>
      </c>
      <c r="BT702" s="1">
        <v>1</v>
      </c>
      <c r="BU702" s="1">
        <v>1</v>
      </c>
      <c r="BV702" s="1">
        <v>1</v>
      </c>
      <c r="BW702" s="1">
        <v>1</v>
      </c>
      <c r="BX702" s="1">
        <v>1</v>
      </c>
      <c r="BY702" s="1">
        <v>1</v>
      </c>
    </row>
    <row r="703" spans="1:77" x14ac:dyDescent="0.25">
      <c r="A703" s="12" t="str">
        <f t="shared" si="954"/>
        <v>50045N0816D03479</v>
      </c>
      <c r="B703" s="1">
        <v>10592059</v>
      </c>
      <c r="C703" s="12">
        <v>50045</v>
      </c>
      <c r="D703" s="1" t="s">
        <v>3253</v>
      </c>
      <c r="E703" s="1" t="s">
        <v>3254</v>
      </c>
      <c r="F703" s="1" t="s">
        <v>3255</v>
      </c>
      <c r="G703" s="1">
        <v>3069</v>
      </c>
      <c r="H703" s="1" t="s">
        <v>3264</v>
      </c>
      <c r="I703" s="1">
        <v>1</v>
      </c>
      <c r="J703" s="15">
        <v>7470.92</v>
      </c>
      <c r="K703" s="1">
        <v>0.4</v>
      </c>
      <c r="L703" s="15">
        <v>522.48</v>
      </c>
      <c r="M703" s="1">
        <v>7993.4</v>
      </c>
      <c r="N703" s="1"/>
      <c r="O703" s="12" t="str">
        <f>VLOOKUP(C703,'[1]minu seosed mai'!$E$3:$F$784,2,0)</f>
        <v>Rapla Perearstikeskus OÜ</v>
      </c>
      <c r="P703" s="12" t="str">
        <f>VLOOKUP(A703,'[2]minu seosed mai'!$A$3:$A$784,1,0)</f>
        <v>50045N0816D03479</v>
      </c>
      <c r="Q703" s="12"/>
      <c r="R703" s="12" t="str">
        <f>VLOOKUP(H703,'[2]minu seosed mai'!$B$3:$F$784,5,0)</f>
        <v>Rapla Perearstikeskus OÜ</v>
      </c>
      <c r="S703" s="12" t="s">
        <v>3257</v>
      </c>
      <c r="T703" s="12" t="s">
        <v>3265</v>
      </c>
      <c r="U703" s="12"/>
      <c r="V703" s="12" t="s">
        <v>3257</v>
      </c>
      <c r="X703" s="16">
        <f t="shared" si="955"/>
        <v>7470.92</v>
      </c>
      <c r="Y703" s="1" t="str">
        <f t="shared" si="956"/>
        <v>N0816</v>
      </c>
      <c r="Z703" s="1" t="str">
        <f t="shared" si="957"/>
        <v>D03479</v>
      </c>
      <c r="AB703" s="1">
        <f t="shared" si="958"/>
        <v>50045</v>
      </c>
      <c r="AC703" s="1" t="str">
        <f t="shared" si="958"/>
        <v>RAPLA PEREARSTIKESKUS OÜ</v>
      </c>
      <c r="AD703" s="1">
        <f>VLOOKUP(G703,[2]abi!$A$2:$C$4,2,0)</f>
        <v>71200022</v>
      </c>
      <c r="AF703" s="1" t="str">
        <f t="shared" si="959"/>
        <v>000000000000003069</v>
      </c>
      <c r="AG703" s="1">
        <f>VLOOKUP($AB703,[3]SAP!AN$4:AU$7387,4,0)</f>
        <v>2026</v>
      </c>
      <c r="AH703" s="1" t="str">
        <f>VLOOKUP($AB703,[3]SAP!$AN$4:$AU$7387,5,0)</f>
        <v>2026-PRL1-50045</v>
      </c>
      <c r="AI703" s="1">
        <f>VLOOKUP($AB703,[3]SAP!$AN$4:$AU$7387,6,0)</f>
        <v>1</v>
      </c>
      <c r="AJ703" s="1" t="str">
        <f>VLOOKUP($AB703,[3]SAP!$AN$4:$AU$7387,7,0)</f>
        <v>TK031</v>
      </c>
      <c r="AK703" s="1" t="str">
        <f>VLOOKUP($AB703,[3]SAP!$AN$4:$AU$7387,8,0)</f>
        <v>#</v>
      </c>
      <c r="AL703" s="1">
        <f t="shared" si="960"/>
        <v>1</v>
      </c>
      <c r="AM703" s="1">
        <v>1</v>
      </c>
      <c r="AN703" s="16">
        <f t="shared" si="961"/>
        <v>7470.92</v>
      </c>
      <c r="AO703" s="16">
        <f t="shared" si="962"/>
        <v>7470.92</v>
      </c>
      <c r="AP703" s="1">
        <v>1</v>
      </c>
      <c r="AQ703" s="1">
        <v>1</v>
      </c>
      <c r="AR703" s="1">
        <v>1</v>
      </c>
      <c r="AS703" s="1">
        <v>1</v>
      </c>
      <c r="AT703" s="1">
        <v>1</v>
      </c>
      <c r="AU703" s="1">
        <v>1</v>
      </c>
      <c r="AV703" s="1">
        <v>1</v>
      </c>
      <c r="AW703" s="1">
        <v>1</v>
      </c>
      <c r="AX703" s="1">
        <v>1</v>
      </c>
      <c r="AZ703" s="1" t="str">
        <f t="shared" si="963"/>
        <v>N0816</v>
      </c>
      <c r="BA703" s="1" t="str">
        <f t="shared" si="964"/>
        <v>D03479</v>
      </c>
      <c r="BB703" s="1" t="str">
        <f t="shared" si="964"/>
        <v>TIINA PAEORG</v>
      </c>
      <c r="BC703" s="1">
        <f t="shared" si="965"/>
        <v>50045</v>
      </c>
      <c r="BE703" s="1">
        <v>71200013</v>
      </c>
      <c r="BG703" s="1" t="str">
        <f t="shared" si="966"/>
        <v>000000000000003062</v>
      </c>
      <c r="BH703" s="1">
        <f>VLOOKUP($AB703,[3]SAP!$AN$4:$AU$7387,4,0)</f>
        <v>2026</v>
      </c>
      <c r="BI703" s="1" t="str">
        <f>VLOOKUP($AB703,[3]SAP!$AN$4:$AU$7387,5,0)</f>
        <v>2026-PRL1-50045</v>
      </c>
      <c r="BJ703" s="1">
        <f>VLOOKUP($AB703,[3]SAP!$AN$4:$AU$7387,6,0)</f>
        <v>1</v>
      </c>
      <c r="BK703" s="1" t="str">
        <f>VLOOKUP($AB703,[3]SAP!$AN$4:$AU$7387,7,0)</f>
        <v>TK031</v>
      </c>
      <c r="BL703" s="1" t="str">
        <f>VLOOKUP($AB703,[3]SAP!$AN$4:$AU$7387,8,0)</f>
        <v>#</v>
      </c>
      <c r="BM703" s="1">
        <f t="shared" si="967"/>
        <v>0.4</v>
      </c>
      <c r="BN703" s="1">
        <v>1</v>
      </c>
      <c r="BO703" s="16">
        <v>1306.2000000000003</v>
      </c>
      <c r="BP703" s="15">
        <f t="shared" si="968"/>
        <v>522.48</v>
      </c>
      <c r="BQ703" s="1">
        <v>1</v>
      </c>
      <c r="BR703" s="1">
        <v>1</v>
      </c>
      <c r="BS703" s="1">
        <v>1</v>
      </c>
      <c r="BT703" s="1">
        <v>1</v>
      </c>
      <c r="BU703" s="1">
        <v>1</v>
      </c>
      <c r="BV703" s="1">
        <v>1</v>
      </c>
      <c r="BW703" s="1">
        <v>1</v>
      </c>
      <c r="BX703" s="1">
        <v>1</v>
      </c>
      <c r="BY703" s="1">
        <v>1</v>
      </c>
    </row>
    <row r="704" spans="1:77" x14ac:dyDescent="0.25">
      <c r="A704" s="12" t="str">
        <f t="shared" si="954"/>
        <v>50123N0697D04824</v>
      </c>
      <c r="B704" s="1">
        <v>10351775</v>
      </c>
      <c r="C704" s="12">
        <v>50123</v>
      </c>
      <c r="D704" s="1" t="s">
        <v>3266</v>
      </c>
      <c r="E704" s="1" t="s">
        <v>3267</v>
      </c>
      <c r="F704" s="1" t="s">
        <v>3268</v>
      </c>
      <c r="G704" s="1">
        <v>3069</v>
      </c>
      <c r="H704" s="1" t="s">
        <v>3269</v>
      </c>
      <c r="I704" s="1">
        <v>1</v>
      </c>
      <c r="J704" s="15">
        <v>7470.92</v>
      </c>
      <c r="K704" s="1">
        <v>0.4</v>
      </c>
      <c r="L704" s="15">
        <v>522.48</v>
      </c>
      <c r="M704" s="1">
        <v>7993.4</v>
      </c>
      <c r="N704" s="1"/>
      <c r="O704" s="12" t="str">
        <f>VLOOKUP(C704,'[1]minu seosed mai'!$E$3:$F$784,2,0)</f>
        <v>Rauam &amp; Gavronski Perearstikeskus O</v>
      </c>
      <c r="P704" s="12" t="str">
        <f>VLOOKUP(A704,'[2]minu seosed mai'!$A$3:$A$784,1,0)</f>
        <v>50123N0697D04824</v>
      </c>
      <c r="Q704" s="12"/>
      <c r="R704" s="12" t="str">
        <f>VLOOKUP(H704,'[2]minu seosed mai'!$B$3:$F$784,5,0)</f>
        <v>Rauam &amp; Gavronski Perearstikeskus O</v>
      </c>
      <c r="S704" s="12" t="s">
        <v>3270</v>
      </c>
      <c r="T704" s="12" t="s">
        <v>3271</v>
      </c>
      <c r="U704" s="12"/>
      <c r="V704" s="12" t="s">
        <v>3270</v>
      </c>
      <c r="X704" s="16">
        <f t="shared" si="955"/>
        <v>7470.92</v>
      </c>
      <c r="Y704" s="1" t="str">
        <f t="shared" si="956"/>
        <v>N0697</v>
      </c>
      <c r="Z704" s="1" t="str">
        <f t="shared" si="957"/>
        <v>D04824</v>
      </c>
      <c r="AB704" s="1">
        <f t="shared" si="958"/>
        <v>50123</v>
      </c>
      <c r="AC704" s="1" t="str">
        <f t="shared" si="958"/>
        <v>Rauam &amp; Gavronski Perearstikekus OÜ</v>
      </c>
      <c r="AD704" s="1">
        <f>VLOOKUP(G704,[2]abi!$A$2:$C$4,2,0)</f>
        <v>71200022</v>
      </c>
      <c r="AF704" s="1" t="str">
        <f t="shared" si="959"/>
        <v>000000000000003069</v>
      </c>
      <c r="AG704" s="1">
        <f>VLOOKUP($AB704,[3]SAP!AN$4:AU$7387,4,0)</f>
        <v>2026</v>
      </c>
      <c r="AH704" s="1" t="str">
        <f>VLOOKUP($AB704,[3]SAP!$AN$4:$AU$7387,5,0)</f>
        <v>2026-PRL1-50123</v>
      </c>
      <c r="AI704" s="1">
        <f>VLOOKUP($AB704,[3]SAP!$AN$4:$AU$7387,6,0)</f>
        <v>1</v>
      </c>
      <c r="AJ704" s="1" t="str">
        <f>VLOOKUP($AB704,[3]SAP!$AN$4:$AU$7387,7,0)</f>
        <v>TK003</v>
      </c>
      <c r="AK704" s="1" t="str">
        <f>VLOOKUP($AB704,[3]SAP!$AN$4:$AU$7387,8,0)</f>
        <v>#</v>
      </c>
      <c r="AL704" s="1">
        <f t="shared" si="960"/>
        <v>1</v>
      </c>
      <c r="AM704" s="1">
        <v>1</v>
      </c>
      <c r="AN704" s="16">
        <f t="shared" si="961"/>
        <v>7470.92</v>
      </c>
      <c r="AO704" s="16">
        <f t="shared" si="962"/>
        <v>7470.92</v>
      </c>
      <c r="AP704" s="1">
        <v>1</v>
      </c>
      <c r="AQ704" s="1">
        <v>1</v>
      </c>
      <c r="AR704" s="1">
        <v>1</v>
      </c>
      <c r="AS704" s="1">
        <v>1</v>
      </c>
      <c r="AT704" s="1">
        <v>1</v>
      </c>
      <c r="AU704" s="1">
        <v>1</v>
      </c>
      <c r="AV704" s="1">
        <v>1</v>
      </c>
      <c r="AW704" s="1">
        <v>1</v>
      </c>
      <c r="AX704" s="1">
        <v>1</v>
      </c>
      <c r="AZ704" s="1" t="str">
        <f t="shared" si="963"/>
        <v>N0697</v>
      </c>
      <c r="BA704" s="1" t="str">
        <f t="shared" si="964"/>
        <v>D04824</v>
      </c>
      <c r="BB704" s="1" t="str">
        <f t="shared" si="964"/>
        <v>LIIVIA RAUAM</v>
      </c>
      <c r="BC704" s="1">
        <f t="shared" si="965"/>
        <v>50123</v>
      </c>
      <c r="BE704" s="1">
        <v>71200013</v>
      </c>
      <c r="BG704" s="1" t="str">
        <f t="shared" si="966"/>
        <v>000000000000003062</v>
      </c>
      <c r="BH704" s="1">
        <f>VLOOKUP($AB704,[3]SAP!$AN$4:$AU$7387,4,0)</f>
        <v>2026</v>
      </c>
      <c r="BI704" s="1" t="str">
        <f>VLOOKUP($AB704,[3]SAP!$AN$4:$AU$7387,5,0)</f>
        <v>2026-PRL1-50123</v>
      </c>
      <c r="BJ704" s="1">
        <f>VLOOKUP($AB704,[3]SAP!$AN$4:$AU$7387,6,0)</f>
        <v>1</v>
      </c>
      <c r="BK704" s="1" t="str">
        <f>VLOOKUP($AB704,[3]SAP!$AN$4:$AU$7387,7,0)</f>
        <v>TK003</v>
      </c>
      <c r="BL704" s="1" t="str">
        <f>VLOOKUP($AB704,[3]SAP!$AN$4:$AU$7387,8,0)</f>
        <v>#</v>
      </c>
      <c r="BM704" s="1">
        <f t="shared" si="967"/>
        <v>0.4</v>
      </c>
      <c r="BN704" s="1">
        <v>1</v>
      </c>
      <c r="BO704" s="16">
        <v>1306.2000000000003</v>
      </c>
      <c r="BP704" s="15">
        <f t="shared" si="968"/>
        <v>522.48</v>
      </c>
      <c r="BQ704" s="1">
        <v>1</v>
      </c>
      <c r="BR704" s="1">
        <v>1</v>
      </c>
      <c r="BS704" s="1">
        <v>1</v>
      </c>
      <c r="BT704" s="1">
        <v>1</v>
      </c>
      <c r="BU704" s="1">
        <v>1</v>
      </c>
      <c r="BV704" s="1">
        <v>1</v>
      </c>
      <c r="BW704" s="1">
        <v>1</v>
      </c>
      <c r="BX704" s="1">
        <v>1</v>
      </c>
      <c r="BY704" s="1">
        <v>1</v>
      </c>
    </row>
    <row r="705" spans="1:77" x14ac:dyDescent="0.25">
      <c r="A705" s="12" t="str">
        <f t="shared" si="954"/>
        <v>50123N0821D04984</v>
      </c>
      <c r="B705" s="1">
        <v>10351775</v>
      </c>
      <c r="C705" s="12">
        <v>50123</v>
      </c>
      <c r="D705" s="1" t="s">
        <v>3266</v>
      </c>
      <c r="E705" s="1" t="s">
        <v>3272</v>
      </c>
      <c r="F705" s="1" t="s">
        <v>3273</v>
      </c>
      <c r="G705" s="1">
        <v>3069</v>
      </c>
      <c r="H705" s="1" t="s">
        <v>3274</v>
      </c>
      <c r="I705" s="1">
        <v>1</v>
      </c>
      <c r="J705" s="15">
        <v>7470.92</v>
      </c>
      <c r="K705" s="1">
        <v>0.4</v>
      </c>
      <c r="L705" s="15">
        <v>522.48</v>
      </c>
      <c r="M705" s="1">
        <v>7993.4</v>
      </c>
      <c r="N705" s="1"/>
      <c r="O705" s="12" t="str">
        <f>VLOOKUP(C705,'[1]minu seosed mai'!$E$3:$F$784,2,0)</f>
        <v>Rauam &amp; Gavronski Perearstikeskus O</v>
      </c>
      <c r="P705" s="12" t="str">
        <f>VLOOKUP(A705,'[2]minu seosed mai'!$A$3:$A$784,1,0)</f>
        <v>50123N0821D04984</v>
      </c>
      <c r="Q705" s="12"/>
      <c r="R705" s="12" t="str">
        <f>VLOOKUP(H705,'[2]minu seosed mai'!$B$3:$F$784,5,0)</f>
        <v>Rauam &amp; Gavronski Perearstikeskus O</v>
      </c>
      <c r="S705" s="12" t="s">
        <v>3270</v>
      </c>
      <c r="T705" s="12" t="s">
        <v>3275</v>
      </c>
      <c r="U705" s="12"/>
      <c r="V705" s="12" t="s">
        <v>3270</v>
      </c>
      <c r="X705" s="16">
        <f t="shared" si="955"/>
        <v>7470.92</v>
      </c>
      <c r="Y705" s="1" t="str">
        <f t="shared" si="956"/>
        <v>N0821</v>
      </c>
      <c r="Z705" s="1" t="str">
        <f t="shared" si="957"/>
        <v>D04984</v>
      </c>
      <c r="AB705" s="1">
        <f t="shared" si="958"/>
        <v>50123</v>
      </c>
      <c r="AC705" s="1" t="str">
        <f t="shared" si="958"/>
        <v>Rauam &amp; Gavronski Perearstikekus OÜ</v>
      </c>
      <c r="AD705" s="1">
        <f>VLOOKUP(G705,[2]abi!$A$2:$C$4,2,0)</f>
        <v>71200022</v>
      </c>
      <c r="AF705" s="1" t="str">
        <f t="shared" si="959"/>
        <v>000000000000003069</v>
      </c>
      <c r="AG705" s="1">
        <f>VLOOKUP($AB705,[3]SAP!AN$4:AU$7387,4,0)</f>
        <v>2026</v>
      </c>
      <c r="AH705" s="1" t="str">
        <f>VLOOKUP($AB705,[3]SAP!$AN$4:$AU$7387,5,0)</f>
        <v>2026-PRL1-50123</v>
      </c>
      <c r="AI705" s="1">
        <f>VLOOKUP($AB705,[3]SAP!$AN$4:$AU$7387,6,0)</f>
        <v>1</v>
      </c>
      <c r="AJ705" s="1" t="str">
        <f>VLOOKUP($AB705,[3]SAP!$AN$4:$AU$7387,7,0)</f>
        <v>TK003</v>
      </c>
      <c r="AK705" s="1" t="str">
        <f>VLOOKUP($AB705,[3]SAP!$AN$4:$AU$7387,8,0)</f>
        <v>#</v>
      </c>
      <c r="AL705" s="1">
        <f t="shared" si="960"/>
        <v>1</v>
      </c>
      <c r="AM705" s="1">
        <v>1</v>
      </c>
      <c r="AN705" s="16">
        <f t="shared" si="961"/>
        <v>7470.92</v>
      </c>
      <c r="AO705" s="16">
        <f t="shared" si="962"/>
        <v>7470.92</v>
      </c>
      <c r="AP705" s="1">
        <v>1</v>
      </c>
      <c r="AQ705" s="1">
        <v>1</v>
      </c>
      <c r="AR705" s="1">
        <v>1</v>
      </c>
      <c r="AS705" s="1">
        <v>1</v>
      </c>
      <c r="AT705" s="1">
        <v>1</v>
      </c>
      <c r="AU705" s="1">
        <v>1</v>
      </c>
      <c r="AV705" s="1">
        <v>1</v>
      </c>
      <c r="AW705" s="1">
        <v>1</v>
      </c>
      <c r="AX705" s="1">
        <v>1</v>
      </c>
      <c r="AZ705" s="1" t="str">
        <f t="shared" si="963"/>
        <v>N0821</v>
      </c>
      <c r="BA705" s="1" t="str">
        <f t="shared" si="964"/>
        <v>D04984</v>
      </c>
      <c r="BB705" s="1" t="str">
        <f t="shared" si="964"/>
        <v>MAIA GAVRONSKI</v>
      </c>
      <c r="BC705" s="1">
        <f t="shared" si="965"/>
        <v>50123</v>
      </c>
      <c r="BE705" s="1">
        <v>71200013</v>
      </c>
      <c r="BG705" s="1" t="str">
        <f t="shared" si="966"/>
        <v>000000000000003062</v>
      </c>
      <c r="BH705" s="1">
        <f>VLOOKUP($AB705,[3]SAP!$AN$4:$AU$7387,4,0)</f>
        <v>2026</v>
      </c>
      <c r="BI705" s="1" t="str">
        <f>VLOOKUP($AB705,[3]SAP!$AN$4:$AU$7387,5,0)</f>
        <v>2026-PRL1-50123</v>
      </c>
      <c r="BJ705" s="1">
        <f>VLOOKUP($AB705,[3]SAP!$AN$4:$AU$7387,6,0)</f>
        <v>1</v>
      </c>
      <c r="BK705" s="1" t="str">
        <f>VLOOKUP($AB705,[3]SAP!$AN$4:$AU$7387,7,0)</f>
        <v>TK003</v>
      </c>
      <c r="BL705" s="1" t="str">
        <f>VLOOKUP($AB705,[3]SAP!$AN$4:$AU$7387,8,0)</f>
        <v>#</v>
      </c>
      <c r="BM705" s="1">
        <f t="shared" si="967"/>
        <v>0.4</v>
      </c>
      <c r="BN705" s="1">
        <v>1</v>
      </c>
      <c r="BO705" s="16">
        <v>1306.2000000000003</v>
      </c>
      <c r="BP705" s="15">
        <f t="shared" si="968"/>
        <v>522.48</v>
      </c>
      <c r="BQ705" s="1">
        <v>1</v>
      </c>
      <c r="BR705" s="1">
        <v>1</v>
      </c>
      <c r="BS705" s="1">
        <v>1</v>
      </c>
      <c r="BT705" s="1">
        <v>1</v>
      </c>
      <c r="BU705" s="1">
        <v>1</v>
      </c>
      <c r="BV705" s="1">
        <v>1</v>
      </c>
      <c r="BW705" s="1">
        <v>1</v>
      </c>
      <c r="BX705" s="1">
        <v>1</v>
      </c>
      <c r="BY705" s="1">
        <v>1</v>
      </c>
    </row>
    <row r="706" spans="1:77" x14ac:dyDescent="0.25">
      <c r="A706" s="12" t="str">
        <f t="shared" si="954"/>
        <v>50832N0588D05439</v>
      </c>
      <c r="B706" s="1">
        <v>14268083</v>
      </c>
      <c r="C706" s="12">
        <v>50832</v>
      </c>
      <c r="D706" s="1" t="s">
        <v>3276</v>
      </c>
      <c r="E706" s="1" t="s">
        <v>3277</v>
      </c>
      <c r="F706" s="1" t="s">
        <v>3278</v>
      </c>
      <c r="G706" s="1">
        <v>3061</v>
      </c>
      <c r="H706" s="1" t="s">
        <v>3279</v>
      </c>
      <c r="I706" s="1">
        <v>1</v>
      </c>
      <c r="J706" s="15">
        <v>5965.98</v>
      </c>
      <c r="K706" s="1">
        <v>0.2</v>
      </c>
      <c r="L706" s="15">
        <v>261.24</v>
      </c>
      <c r="M706" s="1">
        <v>6227.2199999999993</v>
      </c>
      <c r="N706" s="1"/>
      <c r="O706" s="12" t="str">
        <f>VLOOKUP(C706,'[1]minu seosed mai'!$E$3:$F$784,2,0)</f>
        <v>Ravitoode OÜ</v>
      </c>
      <c r="P706" s="12" t="str">
        <f>VLOOKUP(A706,'[2]minu seosed mai'!$A$3:$A$784,1,0)</f>
        <v>50832N0588D05439</v>
      </c>
      <c r="Q706" s="12"/>
      <c r="R706" s="12" t="str">
        <f>VLOOKUP(H706,'[2]minu seosed mai'!$B$3:$F$784,5,0)</f>
        <v>Ravitoode OÜ</v>
      </c>
      <c r="S706" s="12" t="s">
        <v>3276</v>
      </c>
      <c r="T706" s="12" t="s">
        <v>3280</v>
      </c>
      <c r="U706" s="12"/>
      <c r="V706" s="12" t="s">
        <v>3276</v>
      </c>
      <c r="X706" s="16">
        <f t="shared" si="955"/>
        <v>5965.98</v>
      </c>
      <c r="Y706" s="1" t="str">
        <f t="shared" si="956"/>
        <v>N0588</v>
      </c>
      <c r="Z706" s="1" t="str">
        <f t="shared" si="957"/>
        <v>D05439</v>
      </c>
      <c r="AB706" s="1">
        <f t="shared" si="958"/>
        <v>50832</v>
      </c>
      <c r="AC706" s="1" t="str">
        <f t="shared" si="958"/>
        <v>Ravitoode OÜ</v>
      </c>
      <c r="AD706" s="1">
        <f>VLOOKUP(G706,[2]abi!$A$2:$C$4,2,0)</f>
        <v>71200012</v>
      </c>
      <c r="AF706" s="1" t="str">
        <f t="shared" si="959"/>
        <v>000000000000003061</v>
      </c>
      <c r="AG706" s="1">
        <f>VLOOKUP($AB706,[3]SAP!AN$4:AU$7387,4,0)</f>
        <v>2026</v>
      </c>
      <c r="AH706" s="1" t="str">
        <f>VLOOKUP($AB706,[3]SAP!$AN$4:$AU$7387,5,0)</f>
        <v>2026-PRL1-50832</v>
      </c>
      <c r="AI706" s="1">
        <f>VLOOKUP($AB706,[3]SAP!$AN$4:$AU$7387,6,0)</f>
        <v>1</v>
      </c>
      <c r="AJ706" s="1" t="str">
        <f>VLOOKUP($AB706,[3]SAP!$AN$4:$AU$7387,7,0)</f>
        <v>TK016</v>
      </c>
      <c r="AK706" s="1" t="str">
        <f>VLOOKUP($AB706,[3]SAP!$AN$4:$AU$7387,8,0)</f>
        <v>#</v>
      </c>
      <c r="AL706" s="1">
        <f t="shared" si="960"/>
        <v>1</v>
      </c>
      <c r="AM706" s="1">
        <v>1</v>
      </c>
      <c r="AN706" s="16">
        <f t="shared" si="961"/>
        <v>5965.98</v>
      </c>
      <c r="AO706" s="16">
        <f t="shared" si="962"/>
        <v>5965.98</v>
      </c>
      <c r="AP706" s="1">
        <v>1</v>
      </c>
      <c r="AQ706" s="1">
        <v>1</v>
      </c>
      <c r="AR706" s="1">
        <v>1</v>
      </c>
      <c r="AS706" s="1">
        <v>1</v>
      </c>
      <c r="AT706" s="1">
        <v>1</v>
      </c>
      <c r="AU706" s="1">
        <v>1</v>
      </c>
      <c r="AV706" s="1">
        <v>1</v>
      </c>
      <c r="AW706" s="1">
        <v>1</v>
      </c>
      <c r="AX706" s="1">
        <v>1</v>
      </c>
      <c r="AZ706" s="1" t="str">
        <f t="shared" si="963"/>
        <v>N0588</v>
      </c>
      <c r="BA706" s="1" t="str">
        <f t="shared" si="964"/>
        <v>D05439</v>
      </c>
      <c r="BB706" s="1" t="str">
        <f t="shared" si="964"/>
        <v>INES OSIK</v>
      </c>
      <c r="BC706" s="1">
        <f t="shared" si="965"/>
        <v>50832</v>
      </c>
      <c r="BE706" s="1">
        <v>71200013</v>
      </c>
      <c r="BG706" s="1" t="str">
        <f t="shared" si="966"/>
        <v>000000000000003062</v>
      </c>
      <c r="BH706" s="1">
        <f>VLOOKUP($AB706,[3]SAP!$AN$4:$AU$7387,4,0)</f>
        <v>2026</v>
      </c>
      <c r="BI706" s="1" t="str">
        <f>VLOOKUP($AB706,[3]SAP!$AN$4:$AU$7387,5,0)</f>
        <v>2026-PRL1-50832</v>
      </c>
      <c r="BJ706" s="1">
        <f>VLOOKUP($AB706,[3]SAP!$AN$4:$AU$7387,6,0)</f>
        <v>1</v>
      </c>
      <c r="BK706" s="1" t="str">
        <f>VLOOKUP($AB706,[3]SAP!$AN$4:$AU$7387,7,0)</f>
        <v>TK016</v>
      </c>
      <c r="BL706" s="1" t="str">
        <f>VLOOKUP($AB706,[3]SAP!$AN$4:$AU$7387,8,0)</f>
        <v>#</v>
      </c>
      <c r="BM706" s="1">
        <f t="shared" si="967"/>
        <v>0.2</v>
      </c>
      <c r="BN706" s="1">
        <v>1</v>
      </c>
      <c r="BO706" s="16">
        <v>1306.2000000000003</v>
      </c>
      <c r="BP706" s="15">
        <f t="shared" si="968"/>
        <v>261.24</v>
      </c>
      <c r="BQ706" s="1">
        <v>1</v>
      </c>
      <c r="BR706" s="1">
        <v>1</v>
      </c>
      <c r="BS706" s="1">
        <v>1</v>
      </c>
      <c r="BT706" s="1">
        <v>1</v>
      </c>
      <c r="BU706" s="1">
        <v>1</v>
      </c>
      <c r="BV706" s="1">
        <v>1</v>
      </c>
      <c r="BW706" s="1">
        <v>1</v>
      </c>
      <c r="BX706" s="1">
        <v>1</v>
      </c>
      <c r="BY706" s="1">
        <v>1</v>
      </c>
    </row>
    <row r="707" spans="1:77" x14ac:dyDescent="0.25">
      <c r="A707" s="12" t="str">
        <f t="shared" si="954"/>
        <v>50127N0036D07926</v>
      </c>
      <c r="B707" s="1">
        <v>10888995</v>
      </c>
      <c r="C707" s="12">
        <v>50127</v>
      </c>
      <c r="D707" s="1" t="s">
        <v>3281</v>
      </c>
      <c r="E707" s="1" t="s">
        <v>3282</v>
      </c>
      <c r="F707" s="1" t="s">
        <v>3283</v>
      </c>
      <c r="G707" s="1">
        <v>3069</v>
      </c>
      <c r="H707" s="1" t="s">
        <v>3284</v>
      </c>
      <c r="I707" s="1">
        <v>1</v>
      </c>
      <c r="J707" s="15">
        <v>7470.92</v>
      </c>
      <c r="K707" s="1">
        <v>1.0000000000000002</v>
      </c>
      <c r="L707" s="15">
        <v>1306.2000000000003</v>
      </c>
      <c r="M707" s="1">
        <v>8777.1200000000008</v>
      </c>
      <c r="N707" s="1"/>
      <c r="O707" s="12" t="str">
        <f>VLOOKUP(C707,'[1]minu seosed mai'!$E$3:$F$784,2,0)</f>
        <v>Rosenthali Perearstikeskus OÜ</v>
      </c>
      <c r="P707" s="12" t="str">
        <f>VLOOKUP(A707,'[2]minu seosed mai'!$A$3:$A$784,1,0)</f>
        <v>50127N0036D07926</v>
      </c>
      <c r="Q707" s="12"/>
      <c r="R707" s="12" t="str">
        <f>VLOOKUP(H707,'[2]minu seosed mai'!$B$3:$F$784,5,0)</f>
        <v>Rosenthali Perearstikeskus OÜ</v>
      </c>
      <c r="S707" s="12" t="s">
        <v>3285</v>
      </c>
      <c r="T707" s="12" t="s">
        <v>3286</v>
      </c>
      <c r="U707" s="12"/>
      <c r="V707" s="12" t="s">
        <v>3285</v>
      </c>
      <c r="X707" s="16">
        <f t="shared" si="955"/>
        <v>7470.92</v>
      </c>
      <c r="Y707" s="1" t="str">
        <f t="shared" si="956"/>
        <v>N0036</v>
      </c>
      <c r="Z707" s="1" t="str">
        <f t="shared" si="957"/>
        <v>D07926</v>
      </c>
      <c r="AB707" s="1">
        <f t="shared" si="958"/>
        <v>50127</v>
      </c>
      <c r="AC707" s="1" t="str">
        <f t="shared" si="958"/>
        <v>Rosenthali Tervisekeskus OÜ</v>
      </c>
      <c r="AD707" s="1">
        <f>VLOOKUP(G707,[2]abi!$A$2:$C$4,2,0)</f>
        <v>71200022</v>
      </c>
      <c r="AF707" s="1" t="str">
        <f t="shared" si="959"/>
        <v>000000000000003069</v>
      </c>
      <c r="AG707" s="1">
        <f>VLOOKUP($AB707,[3]SAP!AN$4:AU$7387,4,0)</f>
        <v>2026</v>
      </c>
      <c r="AH707" s="1" t="str">
        <f>VLOOKUP($AB707,[3]SAP!$AN$4:$AU$7387,5,0)</f>
        <v>2026-PRL1-50127</v>
      </c>
      <c r="AI707" s="1">
        <f>VLOOKUP($AB707,[3]SAP!$AN$4:$AU$7387,6,0)</f>
        <v>1</v>
      </c>
      <c r="AJ707" s="1" t="str">
        <f>VLOOKUP($AB707,[3]SAP!$AN$4:$AU$7387,7,0)</f>
        <v>TK069</v>
      </c>
      <c r="AK707" s="1" t="str">
        <f>VLOOKUP($AB707,[3]SAP!$AN$4:$AU$7387,8,0)</f>
        <v>#</v>
      </c>
      <c r="AL707" s="1">
        <f t="shared" si="960"/>
        <v>1</v>
      </c>
      <c r="AM707" s="1">
        <v>1</v>
      </c>
      <c r="AN707" s="16">
        <f t="shared" si="961"/>
        <v>7470.92</v>
      </c>
      <c r="AO707" s="16">
        <f t="shared" si="962"/>
        <v>7470.92</v>
      </c>
      <c r="AP707" s="1">
        <v>1</v>
      </c>
      <c r="AQ707" s="1">
        <v>1</v>
      </c>
      <c r="AR707" s="1">
        <v>1</v>
      </c>
      <c r="AS707" s="1">
        <v>1</v>
      </c>
      <c r="AT707" s="1">
        <v>1</v>
      </c>
      <c r="AU707" s="1">
        <v>1</v>
      </c>
      <c r="AV707" s="1">
        <v>1</v>
      </c>
      <c r="AW707" s="1">
        <v>1</v>
      </c>
      <c r="AX707" s="1">
        <v>1</v>
      </c>
      <c r="AZ707" s="1" t="str">
        <f t="shared" si="963"/>
        <v>N0036</v>
      </c>
      <c r="BA707" s="1" t="str">
        <f t="shared" si="964"/>
        <v>D07926</v>
      </c>
      <c r="BB707" s="1" t="str">
        <f t="shared" si="964"/>
        <v>ANTON TÄRN</v>
      </c>
      <c r="BC707" s="1">
        <f t="shared" si="965"/>
        <v>50127</v>
      </c>
      <c r="BE707" s="1">
        <v>71200013</v>
      </c>
      <c r="BG707" s="1" t="str">
        <f t="shared" si="966"/>
        <v>000000000000003062</v>
      </c>
      <c r="BH707" s="1">
        <f>VLOOKUP($AB707,[3]SAP!$AN$4:$AU$7387,4,0)</f>
        <v>2026</v>
      </c>
      <c r="BI707" s="1" t="str">
        <f>VLOOKUP($AB707,[3]SAP!$AN$4:$AU$7387,5,0)</f>
        <v>2026-PRL1-50127</v>
      </c>
      <c r="BJ707" s="1">
        <f>VLOOKUP($AB707,[3]SAP!$AN$4:$AU$7387,6,0)</f>
        <v>1</v>
      </c>
      <c r="BK707" s="1" t="str">
        <f>VLOOKUP($AB707,[3]SAP!$AN$4:$AU$7387,7,0)</f>
        <v>TK069</v>
      </c>
      <c r="BL707" s="1" t="str">
        <f>VLOOKUP($AB707,[3]SAP!$AN$4:$AU$7387,8,0)</f>
        <v>#</v>
      </c>
      <c r="BM707" s="1">
        <f t="shared" si="967"/>
        <v>1.0000000000000002</v>
      </c>
      <c r="BN707" s="1">
        <v>1</v>
      </c>
      <c r="BO707" s="16">
        <v>1306.2000000000003</v>
      </c>
      <c r="BP707" s="15">
        <f t="shared" si="968"/>
        <v>1306.2000000000003</v>
      </c>
      <c r="BQ707" s="1">
        <v>1</v>
      </c>
      <c r="BR707" s="1">
        <v>1</v>
      </c>
      <c r="BS707" s="1">
        <v>1</v>
      </c>
      <c r="BT707" s="1">
        <v>1</v>
      </c>
      <c r="BU707" s="1">
        <v>1</v>
      </c>
      <c r="BV707" s="1">
        <v>1</v>
      </c>
      <c r="BW707" s="1">
        <v>1</v>
      </c>
      <c r="BX707" s="1">
        <v>1</v>
      </c>
      <c r="BY707" s="1">
        <v>1</v>
      </c>
    </row>
    <row r="708" spans="1:77" x14ac:dyDescent="0.25">
      <c r="A708" s="12" t="str">
        <f t="shared" si="954"/>
        <v>50127N0189D04934</v>
      </c>
      <c r="B708" s="1">
        <v>10888995</v>
      </c>
      <c r="C708" s="12">
        <v>50127</v>
      </c>
      <c r="D708" s="1" t="s">
        <v>3281</v>
      </c>
      <c r="E708" s="1" t="s">
        <v>3287</v>
      </c>
      <c r="F708" s="1" t="s">
        <v>3288</v>
      </c>
      <c r="G708" s="1">
        <v>3069</v>
      </c>
      <c r="H708" s="1" t="s">
        <v>3289</v>
      </c>
      <c r="I708" s="1">
        <v>1</v>
      </c>
      <c r="J708" s="15">
        <v>7470.92</v>
      </c>
      <c r="K708" s="1">
        <v>1.0000000000000002</v>
      </c>
      <c r="L708" s="15">
        <v>1306.2000000000003</v>
      </c>
      <c r="M708" s="1">
        <v>8777.1200000000008</v>
      </c>
      <c r="N708" s="1"/>
      <c r="O708" s="12" t="str">
        <f>VLOOKUP(C708,'[1]minu seosed mai'!$E$3:$F$784,2,0)</f>
        <v>Rosenthali Perearstikeskus OÜ</v>
      </c>
      <c r="P708" s="12" t="str">
        <f>VLOOKUP(A708,'[2]minu seosed mai'!$A$3:$A$784,1,0)</f>
        <v>50127N0189D04934</v>
      </c>
      <c r="Q708" s="12"/>
      <c r="R708" s="12" t="str">
        <f>VLOOKUP(H708,'[2]minu seosed mai'!$B$3:$F$784,5,0)</f>
        <v>Rosenthali Perearstikeskus OÜ</v>
      </c>
      <c r="S708" s="12" t="s">
        <v>3285</v>
      </c>
      <c r="T708" s="12" t="s">
        <v>3290</v>
      </c>
      <c r="U708" s="12"/>
      <c r="V708" s="12" t="s">
        <v>3285</v>
      </c>
      <c r="X708" s="16">
        <f t="shared" si="955"/>
        <v>7470.92</v>
      </c>
      <c r="Y708" s="1" t="str">
        <f t="shared" si="956"/>
        <v>N0189</v>
      </c>
      <c r="Z708" s="1" t="str">
        <f t="shared" si="957"/>
        <v>D04934</v>
      </c>
      <c r="AB708" s="1">
        <f t="shared" si="958"/>
        <v>50127</v>
      </c>
      <c r="AC708" s="1" t="str">
        <f t="shared" si="958"/>
        <v>Rosenthali Tervisekeskus OÜ</v>
      </c>
      <c r="AD708" s="1">
        <f>VLOOKUP(G708,[2]abi!$A$2:$C$4,2,0)</f>
        <v>71200022</v>
      </c>
      <c r="AF708" s="1" t="str">
        <f t="shared" si="959"/>
        <v>000000000000003069</v>
      </c>
      <c r="AG708" s="1">
        <f>VLOOKUP($AB708,[3]SAP!AN$4:AU$7387,4,0)</f>
        <v>2026</v>
      </c>
      <c r="AH708" s="1" t="str">
        <f>VLOOKUP($AB708,[3]SAP!$AN$4:$AU$7387,5,0)</f>
        <v>2026-PRL1-50127</v>
      </c>
      <c r="AI708" s="1">
        <f>VLOOKUP($AB708,[3]SAP!$AN$4:$AU$7387,6,0)</f>
        <v>1</v>
      </c>
      <c r="AJ708" s="1" t="str">
        <f>VLOOKUP($AB708,[3]SAP!$AN$4:$AU$7387,7,0)</f>
        <v>TK069</v>
      </c>
      <c r="AK708" s="1" t="str">
        <f>VLOOKUP($AB708,[3]SAP!$AN$4:$AU$7387,8,0)</f>
        <v>#</v>
      </c>
      <c r="AL708" s="1">
        <f t="shared" si="960"/>
        <v>1</v>
      </c>
      <c r="AM708" s="1">
        <v>1</v>
      </c>
      <c r="AN708" s="16">
        <f t="shared" si="961"/>
        <v>7470.92</v>
      </c>
      <c r="AO708" s="16">
        <f t="shared" si="962"/>
        <v>7470.92</v>
      </c>
      <c r="AP708" s="1">
        <v>1</v>
      </c>
      <c r="AQ708" s="1">
        <v>1</v>
      </c>
      <c r="AR708" s="1">
        <v>1</v>
      </c>
      <c r="AS708" s="1">
        <v>1</v>
      </c>
      <c r="AT708" s="1">
        <v>1</v>
      </c>
      <c r="AU708" s="1">
        <v>1</v>
      </c>
      <c r="AV708" s="1">
        <v>1</v>
      </c>
      <c r="AW708" s="1">
        <v>1</v>
      </c>
      <c r="AX708" s="1">
        <v>1</v>
      </c>
      <c r="AZ708" s="1" t="str">
        <f t="shared" si="963"/>
        <v>N0189</v>
      </c>
      <c r="BA708" s="1" t="str">
        <f t="shared" si="964"/>
        <v>D04934</v>
      </c>
      <c r="BB708" s="1" t="str">
        <f t="shared" si="964"/>
        <v>KAIRIT VEERING</v>
      </c>
      <c r="BC708" s="1">
        <f t="shared" si="965"/>
        <v>50127</v>
      </c>
      <c r="BE708" s="1">
        <v>71200013</v>
      </c>
      <c r="BG708" s="1" t="str">
        <f t="shared" si="966"/>
        <v>000000000000003062</v>
      </c>
      <c r="BH708" s="1">
        <f>VLOOKUP($AB708,[3]SAP!$AN$4:$AU$7387,4,0)</f>
        <v>2026</v>
      </c>
      <c r="BI708" s="1" t="str">
        <f>VLOOKUP($AB708,[3]SAP!$AN$4:$AU$7387,5,0)</f>
        <v>2026-PRL1-50127</v>
      </c>
      <c r="BJ708" s="1">
        <f>VLOOKUP($AB708,[3]SAP!$AN$4:$AU$7387,6,0)</f>
        <v>1</v>
      </c>
      <c r="BK708" s="1" t="str">
        <f>VLOOKUP($AB708,[3]SAP!$AN$4:$AU$7387,7,0)</f>
        <v>TK069</v>
      </c>
      <c r="BL708" s="1" t="str">
        <f>VLOOKUP($AB708,[3]SAP!$AN$4:$AU$7387,8,0)</f>
        <v>#</v>
      </c>
      <c r="BM708" s="1">
        <f t="shared" si="967"/>
        <v>1.0000000000000002</v>
      </c>
      <c r="BN708" s="1">
        <v>1</v>
      </c>
      <c r="BO708" s="16">
        <v>1306.2000000000003</v>
      </c>
      <c r="BP708" s="15">
        <f t="shared" si="968"/>
        <v>1306.2000000000003</v>
      </c>
      <c r="BQ708" s="1">
        <v>1</v>
      </c>
      <c r="BR708" s="1">
        <v>1</v>
      </c>
      <c r="BS708" s="1">
        <v>1</v>
      </c>
      <c r="BT708" s="1">
        <v>1</v>
      </c>
      <c r="BU708" s="1">
        <v>1</v>
      </c>
      <c r="BV708" s="1">
        <v>1</v>
      </c>
      <c r="BW708" s="1">
        <v>1</v>
      </c>
      <c r="BX708" s="1">
        <v>1</v>
      </c>
      <c r="BY708" s="1">
        <v>1</v>
      </c>
    </row>
    <row r="709" spans="1:77" x14ac:dyDescent="0.25">
      <c r="A709" s="12" t="str">
        <f t="shared" si="954"/>
        <v>50127N0251D09332</v>
      </c>
      <c r="B709" s="1">
        <v>10888995</v>
      </c>
      <c r="C709" s="12">
        <v>50127</v>
      </c>
      <c r="D709" s="1" t="s">
        <v>3281</v>
      </c>
      <c r="E709" s="1" t="s">
        <v>3291</v>
      </c>
      <c r="F709" s="1" t="s">
        <v>3292</v>
      </c>
      <c r="G709" s="1">
        <v>3069</v>
      </c>
      <c r="H709" s="1" t="s">
        <v>3293</v>
      </c>
      <c r="I709" s="1">
        <v>1</v>
      </c>
      <c r="J709" s="15">
        <v>7470.92</v>
      </c>
      <c r="K709" s="1">
        <v>1.0000000000000002</v>
      </c>
      <c r="L709" s="15">
        <v>1306.2000000000003</v>
      </c>
      <c r="M709" s="1">
        <v>8777.1200000000008</v>
      </c>
      <c r="N709" s="1"/>
      <c r="O709" s="12" t="str">
        <f>VLOOKUP(C709,'[1]minu seosed mai'!$E$3:$F$784,2,0)</f>
        <v>Rosenthali Perearstikeskus OÜ</v>
      </c>
      <c r="P709" s="12" t="str">
        <f>VLOOKUP(A709,'[2]minu seosed mai'!$A$3:$A$784,1,0)</f>
        <v>50127N0251D09332</v>
      </c>
      <c r="Q709" s="12"/>
      <c r="R709" s="12" t="str">
        <f>VLOOKUP(H709,'[2]minu seosed mai'!$B$3:$F$784,5,0)</f>
        <v>Rosenthali Perearstikeskus OÜ</v>
      </c>
      <c r="S709" s="12" t="s">
        <v>3285</v>
      </c>
      <c r="T709" s="12" t="s">
        <v>3294</v>
      </c>
      <c r="U709" s="12"/>
      <c r="V709" s="12" t="s">
        <v>3285</v>
      </c>
      <c r="X709" s="16">
        <f t="shared" si="955"/>
        <v>7470.92</v>
      </c>
      <c r="Y709" s="1" t="str">
        <f t="shared" si="956"/>
        <v>N0251</v>
      </c>
      <c r="Z709" s="1" t="str">
        <f t="shared" si="957"/>
        <v>D09332</v>
      </c>
      <c r="AB709" s="1">
        <f t="shared" si="958"/>
        <v>50127</v>
      </c>
      <c r="AC709" s="1" t="str">
        <f t="shared" si="958"/>
        <v>Rosenthali Tervisekeskus OÜ</v>
      </c>
      <c r="AD709" s="1">
        <f>VLOOKUP(G709,[2]abi!$A$2:$C$4,2,0)</f>
        <v>71200022</v>
      </c>
      <c r="AF709" s="1" t="str">
        <f t="shared" si="959"/>
        <v>000000000000003069</v>
      </c>
      <c r="AG709" s="1">
        <f>VLOOKUP($AB709,[3]SAP!AN$4:AU$7387,4,0)</f>
        <v>2026</v>
      </c>
      <c r="AH709" s="1" t="str">
        <f>VLOOKUP($AB709,[3]SAP!$AN$4:$AU$7387,5,0)</f>
        <v>2026-PRL1-50127</v>
      </c>
      <c r="AI709" s="1">
        <f>VLOOKUP($AB709,[3]SAP!$AN$4:$AU$7387,6,0)</f>
        <v>1</v>
      </c>
      <c r="AJ709" s="1" t="str">
        <f>VLOOKUP($AB709,[3]SAP!$AN$4:$AU$7387,7,0)</f>
        <v>TK069</v>
      </c>
      <c r="AK709" s="1" t="str">
        <f>VLOOKUP($AB709,[3]SAP!$AN$4:$AU$7387,8,0)</f>
        <v>#</v>
      </c>
      <c r="AL709" s="1">
        <f t="shared" si="960"/>
        <v>1</v>
      </c>
      <c r="AM709" s="1">
        <v>1</v>
      </c>
      <c r="AN709" s="16">
        <f t="shared" si="961"/>
        <v>7470.92</v>
      </c>
      <c r="AO709" s="16">
        <f t="shared" si="962"/>
        <v>7470.92</v>
      </c>
      <c r="AP709" s="1">
        <v>1</v>
      </c>
      <c r="AQ709" s="1">
        <v>1</v>
      </c>
      <c r="AR709" s="1">
        <v>1</v>
      </c>
      <c r="AS709" s="1">
        <v>1</v>
      </c>
      <c r="AT709" s="1">
        <v>1</v>
      </c>
      <c r="AU709" s="1">
        <v>1</v>
      </c>
      <c r="AV709" s="1">
        <v>1</v>
      </c>
      <c r="AW709" s="1">
        <v>1</v>
      </c>
      <c r="AX709" s="1">
        <v>1</v>
      </c>
      <c r="AZ709" s="1" t="str">
        <f t="shared" si="963"/>
        <v>N0251</v>
      </c>
      <c r="BA709" s="1" t="str">
        <f t="shared" si="964"/>
        <v>D09332</v>
      </c>
      <c r="BB709" s="1" t="str">
        <f t="shared" si="964"/>
        <v>VEIKO LILLIPUU</v>
      </c>
      <c r="BC709" s="1">
        <f t="shared" si="965"/>
        <v>50127</v>
      </c>
      <c r="BE709" s="1">
        <v>71200013</v>
      </c>
      <c r="BG709" s="1" t="str">
        <f t="shared" si="966"/>
        <v>000000000000003062</v>
      </c>
      <c r="BH709" s="1">
        <f>VLOOKUP($AB709,[3]SAP!$AN$4:$AU$7387,4,0)</f>
        <v>2026</v>
      </c>
      <c r="BI709" s="1" t="str">
        <f>VLOOKUP($AB709,[3]SAP!$AN$4:$AU$7387,5,0)</f>
        <v>2026-PRL1-50127</v>
      </c>
      <c r="BJ709" s="1">
        <f>VLOOKUP($AB709,[3]SAP!$AN$4:$AU$7387,6,0)</f>
        <v>1</v>
      </c>
      <c r="BK709" s="1" t="str">
        <f>VLOOKUP($AB709,[3]SAP!$AN$4:$AU$7387,7,0)</f>
        <v>TK069</v>
      </c>
      <c r="BL709" s="1" t="str">
        <f>VLOOKUP($AB709,[3]SAP!$AN$4:$AU$7387,8,0)</f>
        <v>#</v>
      </c>
      <c r="BM709" s="1">
        <f t="shared" si="967"/>
        <v>1.0000000000000002</v>
      </c>
      <c r="BN709" s="1">
        <v>1</v>
      </c>
      <c r="BO709" s="16">
        <v>1306.2000000000003</v>
      </c>
      <c r="BP709" s="15">
        <f t="shared" si="968"/>
        <v>1306.2000000000003</v>
      </c>
      <c r="BQ709" s="1">
        <v>1</v>
      </c>
      <c r="BR709" s="1">
        <v>1</v>
      </c>
      <c r="BS709" s="1">
        <v>1</v>
      </c>
      <c r="BT709" s="1">
        <v>1</v>
      </c>
      <c r="BU709" s="1">
        <v>1</v>
      </c>
      <c r="BV709" s="1">
        <v>1</v>
      </c>
      <c r="BW709" s="1">
        <v>1</v>
      </c>
      <c r="BX709" s="1">
        <v>1</v>
      </c>
      <c r="BY709" s="1">
        <v>1</v>
      </c>
    </row>
    <row r="710" spans="1:77" x14ac:dyDescent="0.25">
      <c r="A710" s="12" t="str">
        <f t="shared" si="954"/>
        <v>50127N0818D04372</v>
      </c>
      <c r="B710" s="1">
        <v>10888995</v>
      </c>
      <c r="C710" s="12">
        <v>50127</v>
      </c>
      <c r="D710" s="1" t="s">
        <v>3281</v>
      </c>
      <c r="E710" s="1" t="s">
        <v>3295</v>
      </c>
      <c r="F710" s="1" t="s">
        <v>3296</v>
      </c>
      <c r="G710" s="1">
        <v>3069</v>
      </c>
      <c r="H710" s="1" t="s">
        <v>3297</v>
      </c>
      <c r="I710" s="1">
        <v>1</v>
      </c>
      <c r="J710" s="15">
        <v>7470.92</v>
      </c>
      <c r="K710" s="1">
        <v>1.0000000000000002</v>
      </c>
      <c r="L710" s="15">
        <v>1306.2000000000003</v>
      </c>
      <c r="M710" s="1">
        <v>8777.1200000000008</v>
      </c>
      <c r="N710" s="1"/>
      <c r="O710" s="12" t="str">
        <f>VLOOKUP(C710,'[1]minu seosed mai'!$E$3:$F$784,2,0)</f>
        <v>Rosenthali Perearstikeskus OÜ</v>
      </c>
      <c r="P710" s="12" t="str">
        <f>VLOOKUP(A710,'[2]minu seosed mai'!$A$3:$A$784,1,0)</f>
        <v>50127N0818D04372</v>
      </c>
      <c r="Q710" s="12"/>
      <c r="R710" s="12" t="str">
        <f>VLOOKUP(H710,'[2]minu seosed mai'!$B$3:$F$784,5,0)</f>
        <v>Rosenthali Perearstikeskus OÜ</v>
      </c>
      <c r="S710" s="12" t="s">
        <v>3285</v>
      </c>
      <c r="T710" s="12" t="s">
        <v>3298</v>
      </c>
      <c r="U710" s="12"/>
      <c r="V710" s="12" t="s">
        <v>3285</v>
      </c>
      <c r="X710" s="16">
        <f t="shared" si="955"/>
        <v>7470.92</v>
      </c>
      <c r="Y710" s="1" t="str">
        <f t="shared" si="956"/>
        <v>N0818</v>
      </c>
      <c r="Z710" s="1" t="str">
        <f t="shared" si="957"/>
        <v>D04372</v>
      </c>
      <c r="AB710" s="1">
        <f t="shared" si="958"/>
        <v>50127</v>
      </c>
      <c r="AC710" s="1" t="str">
        <f t="shared" si="958"/>
        <v>Rosenthali Tervisekeskus OÜ</v>
      </c>
      <c r="AD710" s="1">
        <f>VLOOKUP(G710,[2]abi!$A$2:$C$4,2,0)</f>
        <v>71200022</v>
      </c>
      <c r="AF710" s="1" t="str">
        <f t="shared" si="959"/>
        <v>000000000000003069</v>
      </c>
      <c r="AG710" s="1">
        <f>VLOOKUP($AB710,[3]SAP!AN$4:AU$7387,4,0)</f>
        <v>2026</v>
      </c>
      <c r="AH710" s="1" t="str">
        <f>VLOOKUP($AB710,[3]SAP!$AN$4:$AU$7387,5,0)</f>
        <v>2026-PRL1-50127</v>
      </c>
      <c r="AI710" s="1">
        <f>VLOOKUP($AB710,[3]SAP!$AN$4:$AU$7387,6,0)</f>
        <v>1</v>
      </c>
      <c r="AJ710" s="1" t="str">
        <f>VLOOKUP($AB710,[3]SAP!$AN$4:$AU$7387,7,0)</f>
        <v>TK069</v>
      </c>
      <c r="AK710" s="1" t="str">
        <f>VLOOKUP($AB710,[3]SAP!$AN$4:$AU$7387,8,0)</f>
        <v>#</v>
      </c>
      <c r="AL710" s="1">
        <f t="shared" si="960"/>
        <v>1</v>
      </c>
      <c r="AM710" s="1">
        <v>1</v>
      </c>
      <c r="AN710" s="16">
        <f t="shared" si="961"/>
        <v>7470.92</v>
      </c>
      <c r="AO710" s="16">
        <f t="shared" si="962"/>
        <v>7470.92</v>
      </c>
      <c r="AP710" s="1">
        <v>1</v>
      </c>
      <c r="AQ710" s="1">
        <v>1</v>
      </c>
      <c r="AR710" s="1">
        <v>1</v>
      </c>
      <c r="AS710" s="1">
        <v>1</v>
      </c>
      <c r="AT710" s="1">
        <v>1</v>
      </c>
      <c r="AU710" s="1">
        <v>1</v>
      </c>
      <c r="AV710" s="1">
        <v>1</v>
      </c>
      <c r="AW710" s="1">
        <v>1</v>
      </c>
      <c r="AX710" s="1">
        <v>1</v>
      </c>
      <c r="AZ710" s="1" t="str">
        <f t="shared" si="963"/>
        <v>N0818</v>
      </c>
      <c r="BA710" s="1" t="str">
        <f t="shared" si="964"/>
        <v>D04372</v>
      </c>
      <c r="BB710" s="1" t="str">
        <f t="shared" si="964"/>
        <v>TANEL LAURBERG</v>
      </c>
      <c r="BC710" s="1">
        <f t="shared" si="965"/>
        <v>50127</v>
      </c>
      <c r="BE710" s="1">
        <v>71200013</v>
      </c>
      <c r="BG710" s="1" t="str">
        <f t="shared" si="966"/>
        <v>000000000000003062</v>
      </c>
      <c r="BH710" s="1">
        <f>VLOOKUP($AB710,[3]SAP!$AN$4:$AU$7387,4,0)</f>
        <v>2026</v>
      </c>
      <c r="BI710" s="1" t="str">
        <f>VLOOKUP($AB710,[3]SAP!$AN$4:$AU$7387,5,0)</f>
        <v>2026-PRL1-50127</v>
      </c>
      <c r="BJ710" s="1">
        <f>VLOOKUP($AB710,[3]SAP!$AN$4:$AU$7387,6,0)</f>
        <v>1</v>
      </c>
      <c r="BK710" s="1" t="str">
        <f>VLOOKUP($AB710,[3]SAP!$AN$4:$AU$7387,7,0)</f>
        <v>TK069</v>
      </c>
      <c r="BL710" s="1" t="str">
        <f>VLOOKUP($AB710,[3]SAP!$AN$4:$AU$7387,8,0)</f>
        <v>#</v>
      </c>
      <c r="BM710" s="1">
        <f t="shared" si="967"/>
        <v>1.0000000000000002</v>
      </c>
      <c r="BN710" s="1">
        <v>1</v>
      </c>
      <c r="BO710" s="16">
        <v>1306.2000000000003</v>
      </c>
      <c r="BP710" s="15">
        <f t="shared" si="968"/>
        <v>1306.2000000000003</v>
      </c>
      <c r="BQ710" s="1">
        <v>1</v>
      </c>
      <c r="BR710" s="1">
        <v>1</v>
      </c>
      <c r="BS710" s="1">
        <v>1</v>
      </c>
      <c r="BT710" s="1">
        <v>1</v>
      </c>
      <c r="BU710" s="1">
        <v>1</v>
      </c>
      <c r="BV710" s="1">
        <v>1</v>
      </c>
      <c r="BW710" s="1">
        <v>1</v>
      </c>
      <c r="BX710" s="1">
        <v>1</v>
      </c>
      <c r="BY710" s="1">
        <v>1</v>
      </c>
    </row>
    <row r="711" spans="1:77" x14ac:dyDescent="0.25">
      <c r="A711" s="12" t="str">
        <f t="shared" si="954"/>
        <v>50884N0681D07827</v>
      </c>
      <c r="B711" s="1">
        <v>16140460</v>
      </c>
      <c r="C711" s="12">
        <v>50884</v>
      </c>
      <c r="D711" s="1" t="s">
        <v>3299</v>
      </c>
      <c r="E711" s="1" t="s">
        <v>3300</v>
      </c>
      <c r="F711" s="1" t="s">
        <v>3301</v>
      </c>
      <c r="G711" s="1">
        <v>3069</v>
      </c>
      <c r="H711" s="1" t="s">
        <v>3302</v>
      </c>
      <c r="I711" s="1">
        <v>1</v>
      </c>
      <c r="J711" s="15">
        <v>7470.92</v>
      </c>
      <c r="K711" s="1">
        <v>0.5</v>
      </c>
      <c r="L711" s="15">
        <v>653.1</v>
      </c>
      <c r="M711" s="1">
        <v>8124.02</v>
      </c>
      <c r="N711" s="1"/>
      <c r="O711" s="12" t="str">
        <f>VLOOKUP(C711,'[1]minu seosed mai'!$E$3:$F$784,2,0)</f>
        <v>Ränilinna perearstikeskus OÜ</v>
      </c>
      <c r="P711" s="12" t="str">
        <f>VLOOKUP(A711,'[2]minu seosed mai'!$A$3:$A$784,1,0)</f>
        <v>50884N0681D07827</v>
      </c>
      <c r="Q711" s="12"/>
      <c r="R711" s="12" t="str">
        <f>VLOOKUP(H711,'[2]minu seosed mai'!$B$3:$F$784,5,0)</f>
        <v>Ränilinna perearstikeskus OÜ</v>
      </c>
      <c r="S711" s="12" t="s">
        <v>3299</v>
      </c>
      <c r="T711" s="12" t="s">
        <v>3303</v>
      </c>
      <c r="U711" s="12"/>
      <c r="V711" s="12" t="s">
        <v>3299</v>
      </c>
      <c r="X711" s="16">
        <f t="shared" si="955"/>
        <v>7470.92</v>
      </c>
      <c r="Y711" s="1" t="str">
        <f t="shared" si="956"/>
        <v>N0681</v>
      </c>
      <c r="Z711" s="1" t="str">
        <f t="shared" si="957"/>
        <v>D07827</v>
      </c>
      <c r="AB711" s="1">
        <f t="shared" si="958"/>
        <v>50884</v>
      </c>
      <c r="AC711" s="1" t="str">
        <f t="shared" si="958"/>
        <v>Ränilinna perearstikeskus OÜ</v>
      </c>
      <c r="AD711" s="1">
        <f>VLOOKUP(G711,[2]abi!$A$2:$C$4,2,0)</f>
        <v>71200022</v>
      </c>
      <c r="AF711" s="1" t="str">
        <f t="shared" si="959"/>
        <v>000000000000003069</v>
      </c>
      <c r="AG711" s="1">
        <f>VLOOKUP($AB711,[3]SAP!AN$4:AU$7387,4,0)</f>
        <v>2026</v>
      </c>
      <c r="AH711" s="1" t="str">
        <f>VLOOKUP($AB711,[3]SAP!$AN$4:$AU$7387,5,0)</f>
        <v>2026-PRL1-50884</v>
      </c>
      <c r="AI711" s="1" t="str">
        <f>VLOOKUP($AB711,[3]SAP!$AN$4:$AU$7387,6,0)</f>
        <v>#</v>
      </c>
      <c r="AJ711" s="1" t="str">
        <f>VLOOKUP($AB711,[3]SAP!$AN$4:$AU$7387,7,0)</f>
        <v>#</v>
      </c>
      <c r="AK711" s="1" t="str">
        <f>VLOOKUP($AB711,[3]SAP!$AN$4:$AU$7387,8,0)</f>
        <v>#</v>
      </c>
      <c r="AL711" s="1">
        <f t="shared" si="960"/>
        <v>1</v>
      </c>
      <c r="AM711" s="1">
        <v>1</v>
      </c>
      <c r="AN711" s="16">
        <f t="shared" si="961"/>
        <v>7470.92</v>
      </c>
      <c r="AO711" s="16">
        <f t="shared" si="962"/>
        <v>7470.92</v>
      </c>
      <c r="AP711" s="1">
        <v>1</v>
      </c>
      <c r="AQ711" s="1">
        <v>1</v>
      </c>
      <c r="AR711" s="1">
        <v>1</v>
      </c>
      <c r="AS711" s="1">
        <v>1</v>
      </c>
      <c r="AT711" s="1">
        <v>1</v>
      </c>
      <c r="AU711" s="1">
        <v>1</v>
      </c>
      <c r="AV711" s="1">
        <v>1</v>
      </c>
      <c r="AW711" s="1">
        <v>1</v>
      </c>
      <c r="AX711" s="1">
        <v>1</v>
      </c>
      <c r="AZ711" s="1" t="str">
        <f t="shared" si="963"/>
        <v>N0681</v>
      </c>
      <c r="BA711" s="1" t="str">
        <f t="shared" si="964"/>
        <v>D07827</v>
      </c>
      <c r="BB711" s="1" t="str">
        <f t="shared" si="964"/>
        <v>SVETLANA POPAZOVA</v>
      </c>
      <c r="BC711" s="1">
        <f t="shared" si="965"/>
        <v>50884</v>
      </c>
      <c r="BE711" s="1">
        <v>71200013</v>
      </c>
      <c r="BG711" s="1" t="str">
        <f t="shared" si="966"/>
        <v>000000000000003062</v>
      </c>
      <c r="BH711" s="1">
        <f>VLOOKUP($AB711,[3]SAP!$AN$4:$AU$7387,4,0)</f>
        <v>2026</v>
      </c>
      <c r="BI711" s="1" t="str">
        <f>VLOOKUP($AB711,[3]SAP!$AN$4:$AU$7387,5,0)</f>
        <v>2026-PRL1-50884</v>
      </c>
      <c r="BJ711" s="1" t="str">
        <f>VLOOKUP($AB711,[3]SAP!$AN$4:$AU$7387,6,0)</f>
        <v>#</v>
      </c>
      <c r="BK711" s="1" t="str">
        <f>VLOOKUP($AB711,[3]SAP!$AN$4:$AU$7387,7,0)</f>
        <v>#</v>
      </c>
      <c r="BL711" s="1" t="str">
        <f>VLOOKUP($AB711,[3]SAP!$AN$4:$AU$7387,8,0)</f>
        <v>#</v>
      </c>
      <c r="BM711" s="1">
        <f t="shared" si="967"/>
        <v>0.5</v>
      </c>
      <c r="BN711" s="1">
        <v>1</v>
      </c>
      <c r="BO711" s="16">
        <v>1306.2000000000003</v>
      </c>
      <c r="BP711" s="15">
        <f t="shared" si="968"/>
        <v>653.1</v>
      </c>
      <c r="BQ711" s="1">
        <v>1</v>
      </c>
      <c r="BR711" s="1">
        <v>1</v>
      </c>
      <c r="BS711" s="1">
        <v>1</v>
      </c>
      <c r="BT711" s="1">
        <v>1</v>
      </c>
      <c r="BU711" s="1">
        <v>1</v>
      </c>
      <c r="BV711" s="1">
        <v>1</v>
      </c>
      <c r="BW711" s="1">
        <v>1</v>
      </c>
      <c r="BX711" s="1">
        <v>1</v>
      </c>
      <c r="BY711" s="1">
        <v>1</v>
      </c>
    </row>
    <row r="712" spans="1:77" x14ac:dyDescent="0.25">
      <c r="A712" s="12" t="str">
        <f t="shared" si="954"/>
        <v>50884N0713D01970</v>
      </c>
      <c r="B712" s="1">
        <v>16140460</v>
      </c>
      <c r="C712" s="12">
        <v>50884</v>
      </c>
      <c r="D712" s="1" t="s">
        <v>3299</v>
      </c>
      <c r="E712" s="1" t="s">
        <v>3304</v>
      </c>
      <c r="F712" s="1" t="s">
        <v>3305</v>
      </c>
      <c r="G712" s="1">
        <v>3069</v>
      </c>
      <c r="H712" s="1" t="s">
        <v>3306</v>
      </c>
      <c r="I712" s="1">
        <v>1</v>
      </c>
      <c r="J712" s="15">
        <v>7470.92</v>
      </c>
      <c r="K712" s="1">
        <v>0.70000000000000007</v>
      </c>
      <c r="L712" s="15">
        <v>914.34000000000015</v>
      </c>
      <c r="M712" s="1">
        <v>8385.26</v>
      </c>
      <c r="N712" s="1"/>
      <c r="O712" s="12" t="str">
        <f>VLOOKUP(C712,'[1]minu seosed mai'!$E$3:$F$784,2,0)</f>
        <v>Ränilinna perearstikeskus OÜ</v>
      </c>
      <c r="P712" s="12" t="str">
        <f>VLOOKUP(A712,'[2]minu seosed mai'!$A$3:$A$784,1,0)</f>
        <v>50884N0713D01970</v>
      </c>
      <c r="Q712" s="12"/>
      <c r="R712" s="12" t="str">
        <f>VLOOKUP(H712,'[2]minu seosed mai'!$B$3:$F$784,5,0)</f>
        <v>Ränilinna perearstikeskus OÜ</v>
      </c>
      <c r="S712" s="12" t="s">
        <v>3299</v>
      </c>
      <c r="T712" s="12" t="s">
        <v>3307</v>
      </c>
      <c r="U712" s="12"/>
      <c r="V712" s="12" t="s">
        <v>3299</v>
      </c>
      <c r="X712" s="16">
        <f t="shared" si="955"/>
        <v>7470.92</v>
      </c>
      <c r="Y712" s="1" t="str">
        <f t="shared" si="956"/>
        <v>N0713</v>
      </c>
      <c r="Z712" s="1" t="str">
        <f t="shared" si="957"/>
        <v>D01970</v>
      </c>
      <c r="AB712" s="1">
        <f t="shared" si="958"/>
        <v>50884</v>
      </c>
      <c r="AC712" s="1" t="str">
        <f t="shared" si="958"/>
        <v>Ränilinna perearstikeskus OÜ</v>
      </c>
      <c r="AD712" s="1">
        <f>VLOOKUP(G712,[2]abi!$A$2:$C$4,2,0)</f>
        <v>71200022</v>
      </c>
      <c r="AF712" s="1" t="str">
        <f t="shared" si="959"/>
        <v>000000000000003069</v>
      </c>
      <c r="AG712" s="1">
        <f>VLOOKUP($AB712,[3]SAP!AN$4:AU$7387,4,0)</f>
        <v>2026</v>
      </c>
      <c r="AH712" s="1" t="str">
        <f>VLOOKUP($AB712,[3]SAP!$AN$4:$AU$7387,5,0)</f>
        <v>2026-PRL1-50884</v>
      </c>
      <c r="AI712" s="1" t="str">
        <f>VLOOKUP($AB712,[3]SAP!$AN$4:$AU$7387,6,0)</f>
        <v>#</v>
      </c>
      <c r="AJ712" s="1" t="str">
        <f>VLOOKUP($AB712,[3]SAP!$AN$4:$AU$7387,7,0)</f>
        <v>#</v>
      </c>
      <c r="AK712" s="1" t="str">
        <f>VLOOKUP($AB712,[3]SAP!$AN$4:$AU$7387,8,0)</f>
        <v>#</v>
      </c>
      <c r="AL712" s="1">
        <f t="shared" si="960"/>
        <v>1</v>
      </c>
      <c r="AM712" s="1">
        <v>1</v>
      </c>
      <c r="AN712" s="16">
        <f t="shared" si="961"/>
        <v>7470.92</v>
      </c>
      <c r="AO712" s="16">
        <f t="shared" si="962"/>
        <v>7470.92</v>
      </c>
      <c r="AP712" s="1">
        <v>1</v>
      </c>
      <c r="AQ712" s="1">
        <v>1</v>
      </c>
      <c r="AR712" s="1">
        <v>1</v>
      </c>
      <c r="AS712" s="1">
        <v>1</v>
      </c>
      <c r="AT712" s="1">
        <v>1</v>
      </c>
      <c r="AU712" s="1">
        <v>1</v>
      </c>
      <c r="AV712" s="1">
        <v>1</v>
      </c>
      <c r="AW712" s="1">
        <v>1</v>
      </c>
      <c r="AX712" s="1">
        <v>1</v>
      </c>
      <c r="AZ712" s="1" t="str">
        <f t="shared" si="963"/>
        <v>N0713</v>
      </c>
      <c r="BA712" s="1" t="str">
        <f t="shared" si="964"/>
        <v>D01970</v>
      </c>
      <c r="BB712" s="1" t="str">
        <f t="shared" si="964"/>
        <v>ANNELI RÄTSEP</v>
      </c>
      <c r="BC712" s="1">
        <f t="shared" si="965"/>
        <v>50884</v>
      </c>
      <c r="BE712" s="1">
        <v>71200013</v>
      </c>
      <c r="BG712" s="1" t="str">
        <f t="shared" si="966"/>
        <v>000000000000003062</v>
      </c>
      <c r="BH712" s="1">
        <f>VLOOKUP($AB712,[3]SAP!$AN$4:$AU$7387,4,0)</f>
        <v>2026</v>
      </c>
      <c r="BI712" s="1" t="str">
        <f>VLOOKUP($AB712,[3]SAP!$AN$4:$AU$7387,5,0)</f>
        <v>2026-PRL1-50884</v>
      </c>
      <c r="BJ712" s="1" t="str">
        <f>VLOOKUP($AB712,[3]SAP!$AN$4:$AU$7387,6,0)</f>
        <v>#</v>
      </c>
      <c r="BK712" s="1" t="str">
        <f>VLOOKUP($AB712,[3]SAP!$AN$4:$AU$7387,7,0)</f>
        <v>#</v>
      </c>
      <c r="BL712" s="1" t="str">
        <f>VLOOKUP($AB712,[3]SAP!$AN$4:$AU$7387,8,0)</f>
        <v>#</v>
      </c>
      <c r="BM712" s="1">
        <f t="shared" si="967"/>
        <v>0.70000000000000007</v>
      </c>
      <c r="BN712" s="1">
        <v>1</v>
      </c>
      <c r="BO712" s="16">
        <v>1306.2000000000003</v>
      </c>
      <c r="BP712" s="15">
        <f t="shared" si="968"/>
        <v>914.34000000000015</v>
      </c>
      <c r="BQ712" s="1">
        <v>1</v>
      </c>
      <c r="BR712" s="1">
        <v>1</v>
      </c>
      <c r="BS712" s="1">
        <v>1</v>
      </c>
      <c r="BT712" s="1">
        <v>1</v>
      </c>
      <c r="BU712" s="1">
        <v>1</v>
      </c>
      <c r="BV712" s="1">
        <v>1</v>
      </c>
      <c r="BW712" s="1">
        <v>1</v>
      </c>
      <c r="BX712" s="1">
        <v>1</v>
      </c>
      <c r="BY712" s="1">
        <v>1</v>
      </c>
    </row>
    <row r="713" spans="1:77" x14ac:dyDescent="0.25">
      <c r="A713" s="12" t="str">
        <f t="shared" ref="A713:A761" si="969">C713&amp;G713&amp;E713</f>
        <v>507353061D02242</v>
      </c>
      <c r="B713" s="1">
        <v>12477782</v>
      </c>
      <c r="C713" s="12">
        <v>50735</v>
      </c>
      <c r="D713" s="1" t="s">
        <v>3308</v>
      </c>
      <c r="E713" s="1" t="s">
        <v>3309</v>
      </c>
      <c r="F713" s="1" t="s">
        <v>3310</v>
      </c>
      <c r="G713" s="1">
        <v>3061</v>
      </c>
      <c r="H713" s="1" t="s">
        <v>3311</v>
      </c>
      <c r="I713" s="1">
        <v>0</v>
      </c>
      <c r="J713" s="17">
        <v>0</v>
      </c>
      <c r="L713" s="1">
        <v>0</v>
      </c>
      <c r="M713" s="1">
        <v>0</v>
      </c>
      <c r="N713" s="1"/>
      <c r="O713" s="12" t="str">
        <f>VLOOKUP(C713,'[1]minu seosed mai'!$E$3:$F$784,2,0)</f>
        <v>Salme Perearstikeskus OÜ</v>
      </c>
      <c r="P713" s="12" t="e">
        <f>VLOOKUP(A713,'[1]minu seosed mai'!$A$3:$A$784,1,0)</f>
        <v>#N/A</v>
      </c>
      <c r="Q713" s="12"/>
      <c r="R713" s="12" t="str">
        <f>VLOOKUP(H713,'[2]minu seosed mai'!$B$3:$F$784,5,0)</f>
        <v>Salme Perearstikeskus OÜ</v>
      </c>
      <c r="S713" s="12" t="s">
        <v>3308</v>
      </c>
      <c r="T713" s="12" t="s">
        <v>3312</v>
      </c>
      <c r="U713" s="12"/>
      <c r="V713" s="12" t="s">
        <v>3308</v>
      </c>
    </row>
    <row r="714" spans="1:77" x14ac:dyDescent="0.25">
      <c r="A714" s="12" t="str">
        <f>C714&amp;H714&amp;E714</f>
        <v>50770N0471D05264</v>
      </c>
      <c r="B714" s="1">
        <v>12722158</v>
      </c>
      <c r="C714" s="12">
        <v>50770</v>
      </c>
      <c r="D714" s="1" t="s">
        <v>3313</v>
      </c>
      <c r="E714" s="1" t="s">
        <v>3314</v>
      </c>
      <c r="F714" s="1" t="s">
        <v>3315</v>
      </c>
      <c r="G714" s="1">
        <v>3069</v>
      </c>
      <c r="H714" s="1" t="s">
        <v>3316</v>
      </c>
      <c r="I714" s="1">
        <v>1</v>
      </c>
      <c r="J714" s="15">
        <v>7470.92</v>
      </c>
      <c r="K714" s="1">
        <v>0.5</v>
      </c>
      <c r="L714" s="15">
        <v>653.1</v>
      </c>
      <c r="M714" s="1">
        <v>8124.02</v>
      </c>
      <c r="N714" s="1"/>
      <c r="O714" s="12" t="str">
        <f>VLOOKUP(C714,'[1]minu seosed mai'!$E$3:$F$784,2,0)</f>
        <v>Perearst Katrin Kivisto OÜ</v>
      </c>
      <c r="P714" s="12" t="str">
        <f>VLOOKUP(A714,'[2]minu seosed mai'!$A$3:$A$784,1,0)</f>
        <v>50770N0471D05264</v>
      </c>
      <c r="Q714" s="12"/>
      <c r="R714" s="12" t="str">
        <f>VLOOKUP(H714,'[2]minu seosed mai'!$B$3:$F$784,5,0)</f>
        <v>Perearst Katrin Kivisto OÜ</v>
      </c>
      <c r="S714" s="12" t="s">
        <v>3317</v>
      </c>
      <c r="T714" s="12" t="s">
        <v>3318</v>
      </c>
      <c r="U714" s="12"/>
      <c r="V714" s="12" t="s">
        <v>3317</v>
      </c>
      <c r="X714" s="16">
        <f>J714/I714</f>
        <v>7470.92</v>
      </c>
      <c r="Y714" s="1" t="str">
        <f>H714</f>
        <v>N0471</v>
      </c>
      <c r="Z714" s="1" t="str">
        <f>E714</f>
        <v>D05264</v>
      </c>
      <c r="AB714" s="1">
        <f>C714</f>
        <v>50770</v>
      </c>
      <c r="AC714" s="1" t="str">
        <f>D714</f>
        <v>Sansento OÜ</v>
      </c>
      <c r="AD714" s="1">
        <f>VLOOKUP(G714,[2]abi!$A$2:$C$4,2,0)</f>
        <v>71200022</v>
      </c>
      <c r="AF714" s="1" t="str">
        <f>$AF$1&amp;G714</f>
        <v>000000000000003069</v>
      </c>
      <c r="AG714" s="1">
        <f>VLOOKUP($AB714,[3]SAP!AN$4:AU$7387,4,0)</f>
        <v>2026</v>
      </c>
      <c r="AH714" s="1" t="str">
        <f>VLOOKUP($AB714,[3]SAP!$AN$4:$AU$7387,5,0)</f>
        <v>2026-PRL1-50770</v>
      </c>
      <c r="AI714" s="1">
        <f>VLOOKUP($AB714,[3]SAP!$AN$4:$AU$7387,6,0)</f>
        <v>1</v>
      </c>
      <c r="AJ714" s="1" t="str">
        <f>VLOOKUP($AB714,[3]SAP!$AN$4:$AU$7387,7,0)</f>
        <v>TK025</v>
      </c>
      <c r="AK714" s="1" t="str">
        <f>VLOOKUP($AB714,[3]SAP!$AN$4:$AU$7387,8,0)</f>
        <v>#</v>
      </c>
      <c r="AL714" s="1">
        <f>I714</f>
        <v>1</v>
      </c>
      <c r="AM714" s="1">
        <v>1</v>
      </c>
      <c r="AN714" s="16">
        <f>X714</f>
        <v>7470.92</v>
      </c>
      <c r="AO714" s="16">
        <f t="shared" ref="AO714" si="970">J714</f>
        <v>7470.92</v>
      </c>
      <c r="AP714" s="1">
        <v>1</v>
      </c>
      <c r="AQ714" s="1">
        <v>1</v>
      </c>
      <c r="AR714" s="1">
        <v>1</v>
      </c>
      <c r="AS714" s="1">
        <v>1</v>
      </c>
      <c r="AT714" s="1">
        <v>1</v>
      </c>
      <c r="AU714" s="1">
        <v>1</v>
      </c>
      <c r="AV714" s="1">
        <v>1</v>
      </c>
      <c r="AW714" s="1">
        <v>1</v>
      </c>
      <c r="AX714" s="1">
        <v>1</v>
      </c>
      <c r="AZ714" s="1" t="str">
        <f>H714</f>
        <v>N0471</v>
      </c>
      <c r="BA714" s="1" t="str">
        <f>E714</f>
        <v>D05264</v>
      </c>
      <c r="BB714" s="1" t="str">
        <f>F714</f>
        <v>KATRIN KIVISTO</v>
      </c>
      <c r="BC714" s="1">
        <f>C714</f>
        <v>50770</v>
      </c>
      <c r="BE714" s="1">
        <v>71200013</v>
      </c>
      <c r="BG714" s="1" t="str">
        <f>$BG$1&amp;3062</f>
        <v>000000000000003062</v>
      </c>
      <c r="BH714" s="1">
        <f>VLOOKUP($AB714,[3]SAP!$AN$4:$AU$7387,4,0)</f>
        <v>2026</v>
      </c>
      <c r="BI714" s="1" t="str">
        <f>VLOOKUP($AB714,[3]SAP!$AN$4:$AU$7387,5,0)</f>
        <v>2026-PRL1-50770</v>
      </c>
      <c r="BJ714" s="1">
        <f>VLOOKUP($AB714,[3]SAP!$AN$4:$AU$7387,6,0)</f>
        <v>1</v>
      </c>
      <c r="BK714" s="1" t="str">
        <f>VLOOKUP($AB714,[3]SAP!$AN$4:$AU$7387,7,0)</f>
        <v>TK025</v>
      </c>
      <c r="BL714" s="1" t="str">
        <f>VLOOKUP($AB714,[3]SAP!$AN$4:$AU$7387,8,0)</f>
        <v>#</v>
      </c>
      <c r="BM714" s="1">
        <f>K714</f>
        <v>0.5</v>
      </c>
      <c r="BN714" s="1">
        <v>1</v>
      </c>
      <c r="BO714" s="16">
        <v>1306.2000000000003</v>
      </c>
      <c r="BP714" s="15">
        <f>L714</f>
        <v>653.1</v>
      </c>
      <c r="BQ714" s="1">
        <v>1</v>
      </c>
      <c r="BR714" s="1">
        <v>1</v>
      </c>
      <c r="BS714" s="1">
        <v>1</v>
      </c>
      <c r="BT714" s="1">
        <v>1</v>
      </c>
      <c r="BU714" s="1">
        <v>1</v>
      </c>
      <c r="BV714" s="1">
        <v>1</v>
      </c>
      <c r="BW714" s="1">
        <v>1</v>
      </c>
      <c r="BX714" s="1">
        <v>1</v>
      </c>
      <c r="BY714" s="1">
        <v>1</v>
      </c>
    </row>
    <row r="715" spans="1:77" x14ac:dyDescent="0.25">
      <c r="A715" s="12" t="str">
        <f t="shared" si="969"/>
        <v>510453069D04138</v>
      </c>
      <c r="B715" s="1">
        <v>17301102</v>
      </c>
      <c r="C715" s="12">
        <v>51045</v>
      </c>
      <c r="D715" s="1" t="s">
        <v>3319</v>
      </c>
      <c r="E715" s="1" t="s">
        <v>3320</v>
      </c>
      <c r="F715" s="1" t="s">
        <v>3321</v>
      </c>
      <c r="G715" s="1">
        <v>3069</v>
      </c>
      <c r="H715" s="1" t="s">
        <v>3322</v>
      </c>
      <c r="I715" s="1">
        <v>0</v>
      </c>
      <c r="J715" s="17">
        <v>0</v>
      </c>
      <c r="L715" s="1">
        <v>0</v>
      </c>
      <c r="M715" s="1">
        <v>0</v>
      </c>
      <c r="N715" s="1"/>
      <c r="O715" s="12" t="str">
        <f>VLOOKUP(C715,'[1]minu seosed mai'!$E$3:$F$784,2,0)</f>
        <v>Santevia OÜ</v>
      </c>
      <c r="P715" s="12" t="e">
        <f>VLOOKUP(A715,'[1]minu seosed mai'!$A$3:$A$784,1,0)</f>
        <v>#N/A</v>
      </c>
      <c r="Q715" s="12"/>
      <c r="R715" s="12" t="str">
        <f>VLOOKUP(H715,'[2]minu seosed mai'!$B$3:$F$784,5,0)</f>
        <v>Santevia OÜ</v>
      </c>
      <c r="S715" s="12" t="s">
        <v>3319</v>
      </c>
      <c r="T715" s="12" t="s">
        <v>3323</v>
      </c>
      <c r="U715" s="12"/>
      <c r="V715" s="12" t="s">
        <v>3319</v>
      </c>
    </row>
    <row r="716" spans="1:77" x14ac:dyDescent="0.25">
      <c r="A716" s="12" t="str">
        <f t="shared" si="969"/>
        <v>510453069D08016</v>
      </c>
      <c r="B716" s="1">
        <v>17301102</v>
      </c>
      <c r="C716" s="12">
        <v>51045</v>
      </c>
      <c r="D716" s="1" t="s">
        <v>3319</v>
      </c>
      <c r="E716" s="1" t="s">
        <v>3324</v>
      </c>
      <c r="F716" s="1" t="s">
        <v>3325</v>
      </c>
      <c r="G716" s="1">
        <v>3069</v>
      </c>
      <c r="H716" s="1" t="s">
        <v>3326</v>
      </c>
      <c r="I716" s="1">
        <v>0</v>
      </c>
      <c r="J716" s="17">
        <v>0</v>
      </c>
      <c r="L716" s="1">
        <v>0</v>
      </c>
      <c r="M716" s="1">
        <v>0</v>
      </c>
      <c r="N716" s="1"/>
      <c r="O716" s="12" t="str">
        <f>VLOOKUP(C716,'[1]minu seosed mai'!$E$3:$F$784,2,0)</f>
        <v>Santevia OÜ</v>
      </c>
      <c r="P716" s="12" t="e">
        <f>VLOOKUP(A716,'[1]minu seosed mai'!$A$3:$A$784,1,0)</f>
        <v>#N/A</v>
      </c>
      <c r="Q716" s="12"/>
      <c r="R716" s="12" t="str">
        <f>VLOOKUP(H716,'[2]minu seosed mai'!$B$3:$F$784,5,0)</f>
        <v>Santevia OÜ</v>
      </c>
      <c r="S716" s="12" t="s">
        <v>3319</v>
      </c>
      <c r="T716" s="12" t="s">
        <v>3327</v>
      </c>
      <c r="U716" s="12"/>
      <c r="V716" s="12" t="s">
        <v>3319</v>
      </c>
    </row>
    <row r="717" spans="1:77" x14ac:dyDescent="0.25">
      <c r="A717" s="12" t="str">
        <f>C717&amp;H717&amp;E717</f>
        <v>50679N0046D04054</v>
      </c>
      <c r="B717" s="1">
        <v>11741596</v>
      </c>
      <c r="C717" s="12">
        <v>50679</v>
      </c>
      <c r="D717" s="1" t="s">
        <v>3328</v>
      </c>
      <c r="E717" s="1" t="s">
        <v>3329</v>
      </c>
      <c r="F717" s="1" t="s">
        <v>3330</v>
      </c>
      <c r="G717" s="1">
        <v>3061</v>
      </c>
      <c r="H717" s="1" t="s">
        <v>3331</v>
      </c>
      <c r="I717" s="1">
        <v>0.8</v>
      </c>
      <c r="J717" s="15">
        <v>4772.7839999999997</v>
      </c>
      <c r="K717" s="1">
        <v>0.2</v>
      </c>
      <c r="L717" s="15">
        <v>261.24</v>
      </c>
      <c r="M717" s="1">
        <v>5034.0239999999994</v>
      </c>
      <c r="N717" s="1"/>
      <c r="O717" s="12" t="str">
        <f>VLOOKUP(C717,'[1]minu seosed mai'!$E$3:$F$784,2,0)</f>
        <v>Sinu Tervis Perearstikeskus OÜ</v>
      </c>
      <c r="P717" s="12" t="str">
        <f>VLOOKUP(A717,'[2]minu seosed mai'!$A$3:$A$784,1,0)</f>
        <v>50679N0046D04054</v>
      </c>
      <c r="Q717" s="12"/>
      <c r="R717" s="12" t="str">
        <f>VLOOKUP(H717,'[2]minu seosed mai'!$B$3:$F$784,5,0)</f>
        <v>Sinu Tervis Perearstikeskus OÜ</v>
      </c>
      <c r="S717" s="12" t="s">
        <v>3328</v>
      </c>
      <c r="T717" s="12" t="s">
        <v>3332</v>
      </c>
      <c r="U717" s="12"/>
      <c r="V717" s="12" t="s">
        <v>3328</v>
      </c>
      <c r="X717" s="16">
        <f>J717/I717</f>
        <v>5965.98</v>
      </c>
      <c r="Y717" s="1" t="str">
        <f>H717</f>
        <v>N0046</v>
      </c>
      <c r="Z717" s="1" t="str">
        <f>E717</f>
        <v>D04054</v>
      </c>
      <c r="AB717" s="1">
        <f>C717</f>
        <v>50679</v>
      </c>
      <c r="AC717" s="1" t="str">
        <f>D717</f>
        <v>Sinu Tervis Perearstikeskus OÜ</v>
      </c>
      <c r="AD717" s="1">
        <f>VLOOKUP(G717,[2]abi!$A$2:$C$4,2,0)</f>
        <v>71200012</v>
      </c>
      <c r="AF717" s="1" t="str">
        <f>$AF$1&amp;G717</f>
        <v>000000000000003061</v>
      </c>
      <c r="AG717" s="1">
        <f>VLOOKUP($AB717,[3]SAP!AN$4:AU$7387,4,0)</f>
        <v>2026</v>
      </c>
      <c r="AH717" s="1" t="str">
        <f>VLOOKUP($AB717,[3]SAP!$AN$4:$AU$7387,5,0)</f>
        <v>2026-PRL1-50679</v>
      </c>
      <c r="AI717" s="1" t="str">
        <f>VLOOKUP($AB717,[3]SAP!$AN$4:$AU$7387,6,0)</f>
        <v>#</v>
      </c>
      <c r="AJ717" s="1" t="str">
        <f>VLOOKUP($AB717,[3]SAP!$AN$4:$AU$7387,7,0)</f>
        <v>#</v>
      </c>
      <c r="AK717" s="1" t="str">
        <f>VLOOKUP($AB717,[3]SAP!$AN$4:$AU$7387,8,0)</f>
        <v>#</v>
      </c>
      <c r="AL717" s="1">
        <f>I717</f>
        <v>0.8</v>
      </c>
      <c r="AM717" s="1">
        <v>1</v>
      </c>
      <c r="AN717" s="16">
        <f>X717</f>
        <v>5965.98</v>
      </c>
      <c r="AO717" s="16">
        <f t="shared" ref="AO717" si="971">J717</f>
        <v>4772.7839999999997</v>
      </c>
      <c r="AP717" s="1">
        <v>1</v>
      </c>
      <c r="AQ717" s="1">
        <v>1</v>
      </c>
      <c r="AR717" s="1">
        <v>1</v>
      </c>
      <c r="AS717" s="1">
        <v>1</v>
      </c>
      <c r="AT717" s="1">
        <v>1</v>
      </c>
      <c r="AU717" s="1">
        <v>1</v>
      </c>
      <c r="AV717" s="1">
        <v>1</v>
      </c>
      <c r="AW717" s="1">
        <v>1</v>
      </c>
      <c r="AX717" s="1">
        <v>1</v>
      </c>
      <c r="AZ717" s="1" t="str">
        <f>H717</f>
        <v>N0046</v>
      </c>
      <c r="BA717" s="1" t="str">
        <f>E717</f>
        <v>D04054</v>
      </c>
      <c r="BB717" s="1" t="str">
        <f>F717</f>
        <v>SVETLANA MUIŽIS</v>
      </c>
      <c r="BC717" s="1">
        <f>C717</f>
        <v>50679</v>
      </c>
      <c r="BE717" s="1">
        <v>71200013</v>
      </c>
      <c r="BG717" s="1" t="str">
        <f>$BG$1&amp;3062</f>
        <v>000000000000003062</v>
      </c>
      <c r="BH717" s="1">
        <f>VLOOKUP($AB717,[3]SAP!$AN$4:$AU$7387,4,0)</f>
        <v>2026</v>
      </c>
      <c r="BI717" s="1" t="str">
        <f>VLOOKUP($AB717,[3]SAP!$AN$4:$AU$7387,5,0)</f>
        <v>2026-PRL1-50679</v>
      </c>
      <c r="BJ717" s="1" t="str">
        <f>VLOOKUP($AB717,[3]SAP!$AN$4:$AU$7387,6,0)</f>
        <v>#</v>
      </c>
      <c r="BK717" s="1" t="str">
        <f>VLOOKUP($AB717,[3]SAP!$AN$4:$AU$7387,7,0)</f>
        <v>#</v>
      </c>
      <c r="BL717" s="1" t="str">
        <f>VLOOKUP($AB717,[3]SAP!$AN$4:$AU$7387,8,0)</f>
        <v>#</v>
      </c>
      <c r="BM717" s="1">
        <f>K717</f>
        <v>0.2</v>
      </c>
      <c r="BN717" s="1">
        <v>1</v>
      </c>
      <c r="BO717" s="16">
        <v>1306.2000000000003</v>
      </c>
      <c r="BP717" s="15">
        <f>L717</f>
        <v>261.24</v>
      </c>
      <c r="BQ717" s="1">
        <v>1</v>
      </c>
      <c r="BR717" s="1">
        <v>1</v>
      </c>
      <c r="BS717" s="1">
        <v>1</v>
      </c>
      <c r="BT717" s="1">
        <v>1</v>
      </c>
      <c r="BU717" s="1">
        <v>1</v>
      </c>
      <c r="BV717" s="1">
        <v>1</v>
      </c>
      <c r="BW717" s="1">
        <v>1</v>
      </c>
      <c r="BX717" s="1">
        <v>1</v>
      </c>
      <c r="BY717" s="1">
        <v>1</v>
      </c>
    </row>
    <row r="718" spans="1:77" x14ac:dyDescent="0.25">
      <c r="A718" s="12" t="str">
        <f t="shared" si="969"/>
        <v>503343061D04430</v>
      </c>
      <c r="B718" s="1">
        <v>11703458</v>
      </c>
      <c r="C718" s="12">
        <v>50334</v>
      </c>
      <c r="D718" s="1" t="s">
        <v>3333</v>
      </c>
      <c r="E718" s="1" t="s">
        <v>3334</v>
      </c>
      <c r="F718" s="1" t="s">
        <v>3335</v>
      </c>
      <c r="G718" s="1">
        <v>3061</v>
      </c>
      <c r="H718" s="1" t="s">
        <v>3336</v>
      </c>
      <c r="I718" s="1">
        <v>0</v>
      </c>
      <c r="J718" s="17">
        <v>0</v>
      </c>
      <c r="L718" s="1">
        <v>0</v>
      </c>
      <c r="M718" s="1">
        <v>0</v>
      </c>
      <c r="N718" s="1"/>
      <c r="O718" s="12" t="str">
        <f>VLOOKUP(C718,'[1]minu seosed mai'!$E$3:$F$784,2,0)</f>
        <v>Sirje Järvesaar</v>
      </c>
      <c r="P718" s="12" t="e">
        <f>VLOOKUP(A718,'[1]minu seosed mai'!$A$3:$A$784,1,0)</f>
        <v>#N/A</v>
      </c>
      <c r="Q718" s="12"/>
      <c r="R718" s="12" t="str">
        <f>VLOOKUP(H718,'[2]minu seosed mai'!$B$3:$F$784,5,0)</f>
        <v>Sirje Järvesaar</v>
      </c>
      <c r="S718" s="12" t="s">
        <v>3333</v>
      </c>
      <c r="T718" s="12" t="s">
        <v>3337</v>
      </c>
      <c r="U718" s="12"/>
      <c r="V718" s="12" t="s">
        <v>3333</v>
      </c>
    </row>
    <row r="719" spans="1:77" x14ac:dyDescent="0.25">
      <c r="A719" s="12" t="str">
        <f t="shared" si="969"/>
        <v>506353061D04940</v>
      </c>
      <c r="B719" s="1">
        <v>11462502</v>
      </c>
      <c r="C719" s="12">
        <v>50635</v>
      </c>
      <c r="D719" s="1" t="s">
        <v>3338</v>
      </c>
      <c r="E719" s="1" t="s">
        <v>3339</v>
      </c>
      <c r="F719" s="1" t="s">
        <v>3340</v>
      </c>
      <c r="G719" s="1">
        <v>3061</v>
      </c>
      <c r="H719" s="1" t="s">
        <v>3341</v>
      </c>
      <c r="I719" s="1">
        <v>0</v>
      </c>
      <c r="J719" s="17">
        <v>0</v>
      </c>
      <c r="L719" s="1">
        <v>0</v>
      </c>
      <c r="M719" s="1">
        <v>0</v>
      </c>
      <c r="N719" s="1"/>
      <c r="O719" s="12" t="str">
        <f>VLOOKUP(C719,'[1]minu seosed mai'!$E$3:$F$784,2,0)</f>
        <v>Taebla Perearst OÜ</v>
      </c>
      <c r="P719" s="12" t="e">
        <f>VLOOKUP(A719,'[1]minu seosed mai'!$A$3:$A$784,1,0)</f>
        <v>#N/A</v>
      </c>
      <c r="Q719" s="12"/>
      <c r="R719" s="12" t="str">
        <f>VLOOKUP(H719,'[2]minu seosed mai'!$B$3:$F$784,5,0)</f>
        <v>Taebla Perearst OÜ</v>
      </c>
      <c r="S719" s="12" t="s">
        <v>3338</v>
      </c>
      <c r="T719" s="12" t="s">
        <v>3342</v>
      </c>
      <c r="U719" s="12"/>
      <c r="V719" s="12" t="s">
        <v>3338</v>
      </c>
    </row>
    <row r="720" spans="1:77" x14ac:dyDescent="0.25">
      <c r="A720" s="12" t="str">
        <f t="shared" ref="A720:A727" si="972">C720&amp;H720&amp;E720</f>
        <v>60194N0450D08747</v>
      </c>
      <c r="B720" s="1">
        <v>10856825</v>
      </c>
      <c r="C720" s="12">
        <v>60194</v>
      </c>
      <c r="D720" s="1" t="s">
        <v>3343</v>
      </c>
      <c r="E720" s="1" t="s">
        <v>3344</v>
      </c>
      <c r="F720" s="1" t="s">
        <v>3345</v>
      </c>
      <c r="G720" s="1">
        <v>3069</v>
      </c>
      <c r="H720" s="1" t="s">
        <v>3346</v>
      </c>
      <c r="I720" s="1">
        <v>1</v>
      </c>
      <c r="J720" s="15">
        <v>7470.92</v>
      </c>
      <c r="K720" s="1">
        <v>0.4</v>
      </c>
      <c r="L720" s="15">
        <v>522.48</v>
      </c>
      <c r="M720" s="1">
        <v>7993.4</v>
      </c>
      <c r="N720" s="1"/>
      <c r="O720" s="12" t="str">
        <f>VLOOKUP(C720,'[1]minu seosed mai'!$E$3:$F$784,2,0)</f>
        <v>Tamsalu Perearstid OÜ</v>
      </c>
      <c r="P720" s="18" t="e">
        <f>VLOOKUP(A720,'[2]minu seosed mai'!$A$3:$A$784,1,0)</f>
        <v>#N/A</v>
      </c>
      <c r="Q720" s="18"/>
      <c r="R720" s="18" t="str">
        <f>VLOOKUP(H720,'[2]minu seosed mai'!$B$3:$F$784,5,0)</f>
        <v>Tamsalu Perearstid OÜ</v>
      </c>
      <c r="S720" s="12" t="s">
        <v>3347</v>
      </c>
      <c r="T720" s="18" t="e">
        <v>#N/A</v>
      </c>
      <c r="U720" s="12" t="e">
        <v>#N/A</v>
      </c>
      <c r="V720" s="12" t="s">
        <v>3347</v>
      </c>
      <c r="W720" s="22" t="b">
        <f t="shared" ref="W720:W721" si="973">R720=D720</f>
        <v>0</v>
      </c>
      <c r="X720" s="16">
        <f t="shared" ref="X720:X727" si="974">J720/I720</f>
        <v>7470.92</v>
      </c>
      <c r="Y720" s="1" t="str">
        <f t="shared" ref="Y720:Y727" si="975">H720</f>
        <v>N0450</v>
      </c>
      <c r="Z720" s="1" t="str">
        <f t="shared" ref="Z720:Z727" si="976">E720</f>
        <v>D08747</v>
      </c>
      <c r="AB720" s="1">
        <f t="shared" ref="AB720:AC727" si="977">C720</f>
        <v>60194</v>
      </c>
      <c r="AC720" s="1" t="str">
        <f t="shared" si="977"/>
        <v>Tamsalu Perearstid Osaühing</v>
      </c>
      <c r="AD720" s="1">
        <f>VLOOKUP(G720,[2]abi!$A$2:$C$4,2,0)</f>
        <v>71200022</v>
      </c>
      <c r="AF720" s="1" t="str">
        <f t="shared" ref="AF720:AF727" si="978">$AF$1&amp;G720</f>
        <v>000000000000003069</v>
      </c>
      <c r="AG720" s="1">
        <f>VLOOKUP($AB720,[3]SAP!AN$4:AU$7387,4,0)</f>
        <v>2026</v>
      </c>
      <c r="AH720" s="1" t="str">
        <f>VLOOKUP($AB720,[3]SAP!$AN$4:$AU$7387,5,0)</f>
        <v>2026-PRL1-60194</v>
      </c>
      <c r="AI720" s="1" t="str">
        <f>VLOOKUP($AB720,[3]SAP!$AN$4:$AU$7387,6,0)</f>
        <v>#</v>
      </c>
      <c r="AJ720" s="1" t="str">
        <f>VLOOKUP($AB720,[3]SAP!$AN$4:$AU$7387,7,0)</f>
        <v>#</v>
      </c>
      <c r="AK720" s="1" t="str">
        <f>VLOOKUP($AB720,[3]SAP!$AN$4:$AU$7387,8,0)</f>
        <v>#</v>
      </c>
      <c r="AL720" s="1">
        <f t="shared" ref="AL720:AL727" si="979">I720</f>
        <v>1</v>
      </c>
      <c r="AM720" s="1">
        <v>1</v>
      </c>
      <c r="AN720" s="16">
        <f t="shared" ref="AN720:AN727" si="980">X720</f>
        <v>7470.92</v>
      </c>
      <c r="AO720" s="16">
        <f t="shared" ref="AO720:AO727" si="981">J720</f>
        <v>7470.92</v>
      </c>
      <c r="AP720" s="1">
        <v>1</v>
      </c>
      <c r="AQ720" s="1">
        <v>1</v>
      </c>
      <c r="AR720" s="1">
        <v>1</v>
      </c>
      <c r="AS720" s="1">
        <v>1</v>
      </c>
      <c r="AT720" s="1">
        <v>1</v>
      </c>
      <c r="AU720" s="1">
        <v>1</v>
      </c>
      <c r="AV720" s="1">
        <v>1</v>
      </c>
      <c r="AW720" s="1">
        <v>1</v>
      </c>
      <c r="AX720" s="1">
        <v>1</v>
      </c>
      <c r="AZ720" s="1" t="str">
        <f t="shared" ref="AZ720:AZ727" si="982">H720</f>
        <v>N0450</v>
      </c>
      <c r="BA720" s="1" t="str">
        <f t="shared" ref="BA720:BB727" si="983">E720</f>
        <v>D08747</v>
      </c>
      <c r="BB720" s="1" t="str">
        <f t="shared" si="983"/>
        <v>VIACHESLAV PETRENKO</v>
      </c>
      <c r="BC720" s="1">
        <f t="shared" ref="BC720:BC727" si="984">C720</f>
        <v>60194</v>
      </c>
      <c r="BE720" s="1">
        <v>71200013</v>
      </c>
      <c r="BG720" s="1" t="str">
        <f t="shared" ref="BG720:BG727" si="985">$BG$1&amp;3062</f>
        <v>000000000000003062</v>
      </c>
      <c r="BH720" s="1">
        <f>VLOOKUP($AB720,[3]SAP!$AN$4:$AU$7387,4,0)</f>
        <v>2026</v>
      </c>
      <c r="BI720" s="1" t="str">
        <f>VLOOKUP($AB720,[3]SAP!$AN$4:$AU$7387,5,0)</f>
        <v>2026-PRL1-60194</v>
      </c>
      <c r="BJ720" s="1" t="str">
        <f>VLOOKUP($AB720,[3]SAP!$AN$4:$AU$7387,6,0)</f>
        <v>#</v>
      </c>
      <c r="BK720" s="1" t="str">
        <f>VLOOKUP($AB720,[3]SAP!$AN$4:$AU$7387,7,0)</f>
        <v>#</v>
      </c>
      <c r="BL720" s="1" t="str">
        <f>VLOOKUP($AB720,[3]SAP!$AN$4:$AU$7387,8,0)</f>
        <v>#</v>
      </c>
      <c r="BM720" s="1">
        <f t="shared" ref="BM720:BM727" si="986">K720</f>
        <v>0.4</v>
      </c>
      <c r="BN720" s="1">
        <v>1</v>
      </c>
      <c r="BO720" s="16">
        <v>1306.2000000000003</v>
      </c>
      <c r="BP720" s="15">
        <f t="shared" ref="BP720:BP727" si="987">L720</f>
        <v>522.48</v>
      </c>
      <c r="BQ720" s="1">
        <v>1</v>
      </c>
      <c r="BR720" s="1">
        <v>1</v>
      </c>
      <c r="BS720" s="1">
        <v>1</v>
      </c>
      <c r="BT720" s="1">
        <v>1</v>
      </c>
      <c r="BU720" s="1">
        <v>1</v>
      </c>
      <c r="BV720" s="1">
        <v>1</v>
      </c>
      <c r="BW720" s="1">
        <v>1</v>
      </c>
      <c r="BX720" s="1">
        <v>1</v>
      </c>
      <c r="BY720" s="1">
        <v>1</v>
      </c>
    </row>
    <row r="721" spans="1:77" x14ac:dyDescent="0.25">
      <c r="A721" s="12" t="str">
        <f t="shared" si="972"/>
        <v>60194N0452D08747</v>
      </c>
      <c r="B721" s="1">
        <v>10856825</v>
      </c>
      <c r="C721" s="12">
        <v>60194</v>
      </c>
      <c r="D721" s="1" t="s">
        <v>3343</v>
      </c>
      <c r="E721" s="1" t="s">
        <v>3344</v>
      </c>
      <c r="F721" s="1" t="s">
        <v>3345</v>
      </c>
      <c r="G721" s="1">
        <v>3069</v>
      </c>
      <c r="H721" s="1" t="s">
        <v>3348</v>
      </c>
      <c r="I721" s="1">
        <v>1</v>
      </c>
      <c r="J721" s="15">
        <v>7470.92</v>
      </c>
      <c r="K721" s="1">
        <v>0.4</v>
      </c>
      <c r="L721" s="15">
        <v>522.48</v>
      </c>
      <c r="M721" s="1">
        <v>7993.4</v>
      </c>
      <c r="N721" s="1"/>
      <c r="O721" s="12" t="str">
        <f>VLOOKUP(C721,'[1]minu seosed mai'!$E$3:$F$784,2,0)</f>
        <v>Tamsalu Perearstid OÜ</v>
      </c>
      <c r="P721" s="18" t="e">
        <f>VLOOKUP(A721,'[2]minu seosed mai'!$A$3:$A$784,1,0)</f>
        <v>#N/A</v>
      </c>
      <c r="Q721" s="18"/>
      <c r="R721" s="18" t="str">
        <f>VLOOKUP(H721,'[2]minu seosed mai'!$B$3:$F$784,5,0)</f>
        <v>Tamsalu Perearstid OÜ</v>
      </c>
      <c r="S721" s="12" t="s">
        <v>3347</v>
      </c>
      <c r="T721" s="18" t="e">
        <v>#N/A</v>
      </c>
      <c r="U721" s="12" t="e">
        <v>#N/A</v>
      </c>
      <c r="V721" s="12" t="s">
        <v>3347</v>
      </c>
      <c r="W721" s="22" t="b">
        <f t="shared" si="973"/>
        <v>0</v>
      </c>
      <c r="X721" s="16">
        <f t="shared" si="974"/>
        <v>7470.92</v>
      </c>
      <c r="Y721" s="1" t="str">
        <f t="shared" si="975"/>
        <v>N0452</v>
      </c>
      <c r="Z721" s="1" t="str">
        <f t="shared" si="976"/>
        <v>D08747</v>
      </c>
      <c r="AB721" s="1">
        <f t="shared" si="977"/>
        <v>60194</v>
      </c>
      <c r="AC721" s="1" t="str">
        <f t="shared" si="977"/>
        <v>Tamsalu Perearstid Osaühing</v>
      </c>
      <c r="AD721" s="1">
        <f>VLOOKUP(G721,[2]abi!$A$2:$C$4,2,0)</f>
        <v>71200022</v>
      </c>
      <c r="AF721" s="1" t="str">
        <f t="shared" si="978"/>
        <v>000000000000003069</v>
      </c>
      <c r="AG721" s="1">
        <f>VLOOKUP($AB721,[3]SAP!AN$4:AU$7387,4,0)</f>
        <v>2026</v>
      </c>
      <c r="AH721" s="1" t="str">
        <f>VLOOKUP($AB721,[3]SAP!$AN$4:$AU$7387,5,0)</f>
        <v>2026-PRL1-60194</v>
      </c>
      <c r="AI721" s="1" t="str">
        <f>VLOOKUP($AB721,[3]SAP!$AN$4:$AU$7387,6,0)</f>
        <v>#</v>
      </c>
      <c r="AJ721" s="1" t="str">
        <f>VLOOKUP($AB721,[3]SAP!$AN$4:$AU$7387,7,0)</f>
        <v>#</v>
      </c>
      <c r="AK721" s="1" t="str">
        <f>VLOOKUP($AB721,[3]SAP!$AN$4:$AU$7387,8,0)</f>
        <v>#</v>
      </c>
      <c r="AL721" s="1">
        <f t="shared" si="979"/>
        <v>1</v>
      </c>
      <c r="AM721" s="1">
        <v>1</v>
      </c>
      <c r="AN721" s="16">
        <f t="shared" si="980"/>
        <v>7470.92</v>
      </c>
      <c r="AO721" s="16">
        <f t="shared" si="981"/>
        <v>7470.92</v>
      </c>
      <c r="AP721" s="1">
        <v>1</v>
      </c>
      <c r="AQ721" s="1">
        <v>1</v>
      </c>
      <c r="AR721" s="1">
        <v>1</v>
      </c>
      <c r="AS721" s="1">
        <v>1</v>
      </c>
      <c r="AT721" s="1">
        <v>1</v>
      </c>
      <c r="AU721" s="1">
        <v>1</v>
      </c>
      <c r="AV721" s="1">
        <v>1</v>
      </c>
      <c r="AW721" s="1">
        <v>1</v>
      </c>
      <c r="AX721" s="1">
        <v>1</v>
      </c>
      <c r="AZ721" s="1" t="str">
        <f t="shared" si="982"/>
        <v>N0452</v>
      </c>
      <c r="BA721" s="1" t="str">
        <f t="shared" si="983"/>
        <v>D08747</v>
      </c>
      <c r="BB721" s="1" t="str">
        <f t="shared" si="983"/>
        <v>VIACHESLAV PETRENKO</v>
      </c>
      <c r="BC721" s="1">
        <f t="shared" si="984"/>
        <v>60194</v>
      </c>
      <c r="BE721" s="1">
        <v>71200013</v>
      </c>
      <c r="BG721" s="1" t="str">
        <f t="shared" si="985"/>
        <v>000000000000003062</v>
      </c>
      <c r="BH721" s="1">
        <f>VLOOKUP($AB721,[3]SAP!$AN$4:$AU$7387,4,0)</f>
        <v>2026</v>
      </c>
      <c r="BI721" s="1" t="str">
        <f>VLOOKUP($AB721,[3]SAP!$AN$4:$AU$7387,5,0)</f>
        <v>2026-PRL1-60194</v>
      </c>
      <c r="BJ721" s="1" t="str">
        <f>VLOOKUP($AB721,[3]SAP!$AN$4:$AU$7387,6,0)</f>
        <v>#</v>
      </c>
      <c r="BK721" s="1" t="str">
        <f>VLOOKUP($AB721,[3]SAP!$AN$4:$AU$7387,7,0)</f>
        <v>#</v>
      </c>
      <c r="BL721" s="1" t="str">
        <f>VLOOKUP($AB721,[3]SAP!$AN$4:$AU$7387,8,0)</f>
        <v>#</v>
      </c>
      <c r="BM721" s="1">
        <f t="shared" si="986"/>
        <v>0.4</v>
      </c>
      <c r="BN721" s="1">
        <v>1</v>
      </c>
      <c r="BO721" s="16">
        <v>1306.2000000000003</v>
      </c>
      <c r="BP721" s="15">
        <f t="shared" si="987"/>
        <v>522.48</v>
      </c>
      <c r="BQ721" s="1">
        <v>1</v>
      </c>
      <c r="BR721" s="1">
        <v>1</v>
      </c>
      <c r="BS721" s="1">
        <v>1</v>
      </c>
      <c r="BT721" s="1">
        <v>1</v>
      </c>
      <c r="BU721" s="1">
        <v>1</v>
      </c>
      <c r="BV721" s="1">
        <v>1</v>
      </c>
      <c r="BW721" s="1">
        <v>1</v>
      </c>
      <c r="BX721" s="1">
        <v>1</v>
      </c>
      <c r="BY721" s="1">
        <v>1</v>
      </c>
    </row>
    <row r="722" spans="1:77" x14ac:dyDescent="0.25">
      <c r="A722" s="12" t="str">
        <f t="shared" si="972"/>
        <v>50980N0711D02336</v>
      </c>
      <c r="B722" s="1">
        <v>16934756</v>
      </c>
      <c r="C722" s="12">
        <v>50980</v>
      </c>
      <c r="D722" s="1" t="s">
        <v>3349</v>
      </c>
      <c r="E722" s="1" t="s">
        <v>3350</v>
      </c>
      <c r="F722" s="1" t="s">
        <v>3351</v>
      </c>
      <c r="G722" s="1">
        <v>3069</v>
      </c>
      <c r="H722" s="1" t="s">
        <v>3352</v>
      </c>
      <c r="I722" s="1">
        <v>1</v>
      </c>
      <c r="J722" s="15">
        <v>7470.92</v>
      </c>
      <c r="K722" s="1">
        <v>0.2</v>
      </c>
      <c r="L722" s="15">
        <v>261.24</v>
      </c>
      <c r="M722" s="1">
        <v>7732.16</v>
      </c>
      <c r="N722" s="1"/>
      <c r="O722" s="12" t="str">
        <f>VLOOKUP(C722,'[1]minu seosed mai'!$E$3:$F$784,2,0)</f>
        <v>Tartu Tervise Heaks OÜ</v>
      </c>
      <c r="P722" s="12" t="str">
        <f>VLOOKUP(A722,'[2]minu seosed mai'!$A$3:$A$784,1,0)</f>
        <v>50980N0711D02336</v>
      </c>
      <c r="Q722" s="12"/>
      <c r="R722" s="12" t="str">
        <f>VLOOKUP(H722,'[2]minu seosed mai'!$B$3:$F$784,5,0)</f>
        <v>Tartu Tervise Heaks OÜ</v>
      </c>
      <c r="S722" s="12" t="s">
        <v>3349</v>
      </c>
      <c r="T722" s="12" t="s">
        <v>3353</v>
      </c>
      <c r="U722" s="12"/>
      <c r="V722" s="12" t="s">
        <v>3349</v>
      </c>
      <c r="X722" s="16">
        <f t="shared" si="974"/>
        <v>7470.92</v>
      </c>
      <c r="Y722" s="1" t="str">
        <f t="shared" si="975"/>
        <v>N0711</v>
      </c>
      <c r="Z722" s="1" t="str">
        <f t="shared" si="976"/>
        <v>D02336</v>
      </c>
      <c r="AB722" s="1">
        <f t="shared" si="977"/>
        <v>50980</v>
      </c>
      <c r="AC722" s="1" t="str">
        <f t="shared" si="977"/>
        <v>Tartu Tervise Heaks OÜ</v>
      </c>
      <c r="AD722" s="1">
        <f>VLOOKUP(G722,[2]abi!$A$2:$C$4,2,0)</f>
        <v>71200022</v>
      </c>
      <c r="AF722" s="1" t="str">
        <f t="shared" si="978"/>
        <v>000000000000003069</v>
      </c>
      <c r="AG722" s="1">
        <f>VLOOKUP($AB722,[3]SAP!AN$4:AU$7387,4,0)</f>
        <v>2026</v>
      </c>
      <c r="AH722" s="1" t="str">
        <f>VLOOKUP($AB722,[3]SAP!$AN$4:$AU$7387,5,0)</f>
        <v>2026-PRL1-50980</v>
      </c>
      <c r="AI722" s="1">
        <f>VLOOKUP($AB722,[3]SAP!$AN$4:$AU$7387,6,0)</f>
        <v>1</v>
      </c>
      <c r="AJ722" s="1" t="str">
        <f>VLOOKUP($AB722,[3]SAP!$AN$4:$AU$7387,7,0)</f>
        <v>TK080</v>
      </c>
      <c r="AK722" s="1" t="str">
        <f>VLOOKUP($AB722,[3]SAP!$AN$4:$AU$7387,8,0)</f>
        <v>#</v>
      </c>
      <c r="AL722" s="1">
        <f t="shared" si="979"/>
        <v>1</v>
      </c>
      <c r="AM722" s="1">
        <v>1</v>
      </c>
      <c r="AN722" s="16">
        <f t="shared" si="980"/>
        <v>7470.92</v>
      </c>
      <c r="AO722" s="16">
        <f t="shared" si="981"/>
        <v>7470.92</v>
      </c>
      <c r="AP722" s="1">
        <v>1</v>
      </c>
      <c r="AQ722" s="1">
        <v>1</v>
      </c>
      <c r="AR722" s="1">
        <v>1</v>
      </c>
      <c r="AS722" s="1">
        <v>1</v>
      </c>
      <c r="AT722" s="1">
        <v>1</v>
      </c>
      <c r="AU722" s="1">
        <v>1</v>
      </c>
      <c r="AV722" s="1">
        <v>1</v>
      </c>
      <c r="AW722" s="1">
        <v>1</v>
      </c>
      <c r="AX722" s="1">
        <v>1</v>
      </c>
      <c r="AZ722" s="1" t="str">
        <f t="shared" si="982"/>
        <v>N0711</v>
      </c>
      <c r="BA722" s="1" t="str">
        <f t="shared" si="983"/>
        <v>D02336</v>
      </c>
      <c r="BB722" s="1" t="str">
        <f t="shared" si="983"/>
        <v>KRISTA SOOBIK</v>
      </c>
      <c r="BC722" s="1">
        <f t="shared" si="984"/>
        <v>50980</v>
      </c>
      <c r="BE722" s="1">
        <v>71200013</v>
      </c>
      <c r="BG722" s="1" t="str">
        <f t="shared" si="985"/>
        <v>000000000000003062</v>
      </c>
      <c r="BH722" s="1">
        <f>VLOOKUP($AB722,[3]SAP!$AN$4:$AU$7387,4,0)</f>
        <v>2026</v>
      </c>
      <c r="BI722" s="1" t="str">
        <f>VLOOKUP($AB722,[3]SAP!$AN$4:$AU$7387,5,0)</f>
        <v>2026-PRL1-50980</v>
      </c>
      <c r="BJ722" s="1">
        <f>VLOOKUP($AB722,[3]SAP!$AN$4:$AU$7387,6,0)</f>
        <v>1</v>
      </c>
      <c r="BK722" s="1" t="str">
        <f>VLOOKUP($AB722,[3]SAP!$AN$4:$AU$7387,7,0)</f>
        <v>TK080</v>
      </c>
      <c r="BL722" s="1" t="str">
        <f>VLOOKUP($AB722,[3]SAP!$AN$4:$AU$7387,8,0)</f>
        <v>#</v>
      </c>
      <c r="BM722" s="1">
        <f t="shared" si="986"/>
        <v>0.2</v>
      </c>
      <c r="BN722" s="1">
        <v>1</v>
      </c>
      <c r="BO722" s="16">
        <v>1306.2000000000003</v>
      </c>
      <c r="BP722" s="15">
        <f t="shared" si="987"/>
        <v>261.24</v>
      </c>
      <c r="BQ722" s="1">
        <v>1</v>
      </c>
      <c r="BR722" s="1">
        <v>1</v>
      </c>
      <c r="BS722" s="1">
        <v>1</v>
      </c>
      <c r="BT722" s="1">
        <v>1</v>
      </c>
      <c r="BU722" s="1">
        <v>1</v>
      </c>
      <c r="BV722" s="1">
        <v>1</v>
      </c>
      <c r="BW722" s="1">
        <v>1</v>
      </c>
      <c r="BX722" s="1">
        <v>1</v>
      </c>
      <c r="BY722" s="1">
        <v>1</v>
      </c>
    </row>
    <row r="723" spans="1:77" x14ac:dyDescent="0.25">
      <c r="A723" s="12" t="str">
        <f t="shared" si="972"/>
        <v>50292N0569D04901</v>
      </c>
      <c r="B723" s="1">
        <v>11718137</v>
      </c>
      <c r="C723" s="12">
        <v>50292</v>
      </c>
      <c r="D723" s="1" t="s">
        <v>3354</v>
      </c>
      <c r="E723" s="1" t="s">
        <v>3355</v>
      </c>
      <c r="F723" s="1" t="s">
        <v>3356</v>
      </c>
      <c r="G723" s="1">
        <v>3069</v>
      </c>
      <c r="H723" s="1" t="s">
        <v>3357</v>
      </c>
      <c r="I723" s="1">
        <v>1</v>
      </c>
      <c r="J723" s="15">
        <v>7470.92</v>
      </c>
      <c r="K723" s="1">
        <v>0.4</v>
      </c>
      <c r="L723" s="15">
        <v>522.48</v>
      </c>
      <c r="M723" s="1">
        <v>7993.4</v>
      </c>
      <c r="N723" s="1"/>
      <c r="O723" s="12" t="str">
        <f>VLOOKUP(C723,'[1]minu seosed mai'!$E$3:$F$784,2,0)</f>
        <v>Naumova Tatjana</v>
      </c>
      <c r="P723" s="12" t="str">
        <f>VLOOKUP(A723,'[2]minu seosed mai'!$A$3:$A$784,1,0)</f>
        <v>50292N0569D04901</v>
      </c>
      <c r="Q723" s="12"/>
      <c r="R723" s="12" t="str">
        <f>VLOOKUP(H723,'[2]minu seosed mai'!$B$3:$F$784,5,0)</f>
        <v>Naumova Tatjana</v>
      </c>
      <c r="S723" s="12" t="s">
        <v>3358</v>
      </c>
      <c r="T723" s="12" t="s">
        <v>3359</v>
      </c>
      <c r="U723" s="12"/>
      <c r="V723" s="12" t="s">
        <v>3358</v>
      </c>
      <c r="X723" s="16">
        <f t="shared" si="974"/>
        <v>7470.92</v>
      </c>
      <c r="Y723" s="1" t="str">
        <f t="shared" si="975"/>
        <v>N0569</v>
      </c>
      <c r="Z723" s="1" t="str">
        <f t="shared" si="976"/>
        <v>D04901</v>
      </c>
      <c r="AB723" s="1">
        <f t="shared" si="977"/>
        <v>50292</v>
      </c>
      <c r="AC723" s="1" t="str">
        <f t="shared" si="977"/>
        <v>Tatjana Naumova</v>
      </c>
      <c r="AD723" s="1">
        <f>VLOOKUP(G723,[2]abi!$A$2:$C$4,2,0)</f>
        <v>71200022</v>
      </c>
      <c r="AF723" s="1" t="str">
        <f t="shared" si="978"/>
        <v>000000000000003069</v>
      </c>
      <c r="AG723" s="1">
        <f>VLOOKUP($AB723,[3]SAP!AN$4:AU$7387,4,0)</f>
        <v>2026</v>
      </c>
      <c r="AH723" s="1" t="str">
        <f>VLOOKUP($AB723,[3]SAP!$AN$4:$AU$7387,5,0)</f>
        <v>2026-PRL1-50292</v>
      </c>
      <c r="AI723" s="1" t="str">
        <f>VLOOKUP($AB723,[3]SAP!$AN$4:$AU$7387,6,0)</f>
        <v>#</v>
      </c>
      <c r="AJ723" s="1" t="str">
        <f>VLOOKUP($AB723,[3]SAP!$AN$4:$AU$7387,7,0)</f>
        <v>#</v>
      </c>
      <c r="AK723" s="1" t="str">
        <f>VLOOKUP($AB723,[3]SAP!$AN$4:$AU$7387,8,0)</f>
        <v>#</v>
      </c>
      <c r="AL723" s="1">
        <f t="shared" si="979"/>
        <v>1</v>
      </c>
      <c r="AM723" s="1">
        <v>1</v>
      </c>
      <c r="AN723" s="16">
        <f t="shared" si="980"/>
        <v>7470.92</v>
      </c>
      <c r="AO723" s="16">
        <f t="shared" si="981"/>
        <v>7470.92</v>
      </c>
      <c r="AP723" s="1">
        <v>1</v>
      </c>
      <c r="AQ723" s="1">
        <v>1</v>
      </c>
      <c r="AR723" s="1">
        <v>1</v>
      </c>
      <c r="AS723" s="1">
        <v>1</v>
      </c>
      <c r="AT723" s="1">
        <v>1</v>
      </c>
      <c r="AU723" s="1">
        <v>1</v>
      </c>
      <c r="AV723" s="1">
        <v>1</v>
      </c>
      <c r="AW723" s="1">
        <v>1</v>
      </c>
      <c r="AX723" s="1">
        <v>1</v>
      </c>
      <c r="AZ723" s="1" t="str">
        <f t="shared" si="982"/>
        <v>N0569</v>
      </c>
      <c r="BA723" s="1" t="str">
        <f t="shared" si="983"/>
        <v>D04901</v>
      </c>
      <c r="BB723" s="1" t="str">
        <f t="shared" si="983"/>
        <v>TATJANA NAUMOVA</v>
      </c>
      <c r="BC723" s="1">
        <f t="shared" si="984"/>
        <v>50292</v>
      </c>
      <c r="BE723" s="1">
        <v>71200013</v>
      </c>
      <c r="BG723" s="1" t="str">
        <f t="shared" si="985"/>
        <v>000000000000003062</v>
      </c>
      <c r="BH723" s="1">
        <f>VLOOKUP($AB723,[3]SAP!$AN$4:$AU$7387,4,0)</f>
        <v>2026</v>
      </c>
      <c r="BI723" s="1" t="str">
        <f>VLOOKUP($AB723,[3]SAP!$AN$4:$AU$7387,5,0)</f>
        <v>2026-PRL1-50292</v>
      </c>
      <c r="BJ723" s="1" t="str">
        <f>VLOOKUP($AB723,[3]SAP!$AN$4:$AU$7387,6,0)</f>
        <v>#</v>
      </c>
      <c r="BK723" s="1" t="str">
        <f>VLOOKUP($AB723,[3]SAP!$AN$4:$AU$7387,7,0)</f>
        <v>#</v>
      </c>
      <c r="BL723" s="1" t="str">
        <f>VLOOKUP($AB723,[3]SAP!$AN$4:$AU$7387,8,0)</f>
        <v>#</v>
      </c>
      <c r="BM723" s="1">
        <f t="shared" si="986"/>
        <v>0.4</v>
      </c>
      <c r="BN723" s="1">
        <v>1</v>
      </c>
      <c r="BO723" s="16">
        <v>1306.2000000000003</v>
      </c>
      <c r="BP723" s="15">
        <f t="shared" si="987"/>
        <v>522.48</v>
      </c>
      <c r="BQ723" s="1">
        <v>1</v>
      </c>
      <c r="BR723" s="1">
        <v>1</v>
      </c>
      <c r="BS723" s="1">
        <v>1</v>
      </c>
      <c r="BT723" s="1">
        <v>1</v>
      </c>
      <c r="BU723" s="1">
        <v>1</v>
      </c>
      <c r="BV723" s="1">
        <v>1</v>
      </c>
      <c r="BW723" s="1">
        <v>1</v>
      </c>
      <c r="BX723" s="1">
        <v>1</v>
      </c>
      <c r="BY723" s="1">
        <v>1</v>
      </c>
    </row>
    <row r="724" spans="1:77" x14ac:dyDescent="0.25">
      <c r="A724" s="12" t="str">
        <f t="shared" si="972"/>
        <v>50580N0151D06252</v>
      </c>
      <c r="B724" s="1">
        <v>11314753</v>
      </c>
      <c r="C724" s="12">
        <v>50580</v>
      </c>
      <c r="D724" s="1" t="s">
        <v>3360</v>
      </c>
      <c r="E724" s="1" t="s">
        <v>3361</v>
      </c>
      <c r="F724" s="1" t="s">
        <v>3362</v>
      </c>
      <c r="G724" s="1">
        <v>3069</v>
      </c>
      <c r="H724" s="1" t="s">
        <v>3363</v>
      </c>
      <c r="I724" s="1">
        <v>1</v>
      </c>
      <c r="J724" s="15">
        <v>7470.92</v>
      </c>
      <c r="K724" s="1">
        <v>0.5</v>
      </c>
      <c r="L724" s="15">
        <v>653.1</v>
      </c>
      <c r="M724" s="1">
        <v>8124.02</v>
      </c>
      <c r="N724" s="1"/>
      <c r="O724" s="12" t="str">
        <f>VLOOKUP(C724,'[1]minu seosed mai'!$E$3:$F$784,2,0)</f>
        <v>Telliskivi Perearstikeskus OÜ</v>
      </c>
      <c r="P724" s="12" t="str">
        <f>VLOOKUP(A724,'[2]minu seosed mai'!$A$3:$A$784,1,0)</f>
        <v>50580N0151D06252</v>
      </c>
      <c r="Q724" s="12"/>
      <c r="R724" s="12" t="str">
        <f>VLOOKUP(H724,'[2]minu seosed mai'!$B$3:$F$784,5,0)</f>
        <v>Telliskivi Perearstikeskus OÜ</v>
      </c>
      <c r="S724" s="12" t="s">
        <v>3360</v>
      </c>
      <c r="T724" s="12" t="s">
        <v>3364</v>
      </c>
      <c r="U724" s="12"/>
      <c r="V724" s="12" t="s">
        <v>3360</v>
      </c>
      <c r="X724" s="16">
        <f t="shared" si="974"/>
        <v>7470.92</v>
      </c>
      <c r="Y724" s="1" t="str">
        <f t="shared" si="975"/>
        <v>N0151</v>
      </c>
      <c r="Z724" s="1" t="str">
        <f t="shared" si="976"/>
        <v>D06252</v>
      </c>
      <c r="AB724" s="1">
        <f t="shared" si="977"/>
        <v>50580</v>
      </c>
      <c r="AC724" s="1" t="str">
        <f t="shared" si="977"/>
        <v>Telliskivi Perearstikeskus OÜ</v>
      </c>
      <c r="AD724" s="1">
        <f>VLOOKUP(G724,[2]abi!$A$2:$C$4,2,0)</f>
        <v>71200022</v>
      </c>
      <c r="AF724" s="1" t="str">
        <f t="shared" si="978"/>
        <v>000000000000003069</v>
      </c>
      <c r="AG724" s="1">
        <f>VLOOKUP($AB724,[3]SAP!AN$4:AU$7387,4,0)</f>
        <v>2026</v>
      </c>
      <c r="AH724" s="1" t="str">
        <f>VLOOKUP($AB724,[3]SAP!$AN$4:$AU$7387,5,0)</f>
        <v>2026-PRL1-50580</v>
      </c>
      <c r="AI724" s="1" t="str">
        <f>VLOOKUP($AB724,[3]SAP!$AN$4:$AU$7387,6,0)</f>
        <v>#</v>
      </c>
      <c r="AJ724" s="1" t="str">
        <f>VLOOKUP($AB724,[3]SAP!$AN$4:$AU$7387,7,0)</f>
        <v>#</v>
      </c>
      <c r="AK724" s="1" t="str">
        <f>VLOOKUP($AB724,[3]SAP!$AN$4:$AU$7387,8,0)</f>
        <v>#</v>
      </c>
      <c r="AL724" s="1">
        <f t="shared" si="979"/>
        <v>1</v>
      </c>
      <c r="AM724" s="1">
        <v>1</v>
      </c>
      <c r="AN724" s="16">
        <f t="shared" si="980"/>
        <v>7470.92</v>
      </c>
      <c r="AO724" s="16">
        <f t="shared" si="981"/>
        <v>7470.92</v>
      </c>
      <c r="AP724" s="1">
        <v>1</v>
      </c>
      <c r="AQ724" s="1">
        <v>1</v>
      </c>
      <c r="AR724" s="1">
        <v>1</v>
      </c>
      <c r="AS724" s="1">
        <v>1</v>
      </c>
      <c r="AT724" s="1">
        <v>1</v>
      </c>
      <c r="AU724" s="1">
        <v>1</v>
      </c>
      <c r="AV724" s="1">
        <v>1</v>
      </c>
      <c r="AW724" s="1">
        <v>1</v>
      </c>
      <c r="AX724" s="1">
        <v>1</v>
      </c>
      <c r="AZ724" s="1" t="str">
        <f t="shared" si="982"/>
        <v>N0151</v>
      </c>
      <c r="BA724" s="1" t="str">
        <f t="shared" si="983"/>
        <v>D06252</v>
      </c>
      <c r="BB724" s="1" t="str">
        <f t="shared" si="983"/>
        <v>URVE PRITS</v>
      </c>
      <c r="BC724" s="1">
        <f t="shared" si="984"/>
        <v>50580</v>
      </c>
      <c r="BE724" s="1">
        <v>71200013</v>
      </c>
      <c r="BG724" s="1" t="str">
        <f t="shared" si="985"/>
        <v>000000000000003062</v>
      </c>
      <c r="BH724" s="1">
        <f>VLOOKUP($AB724,[3]SAP!$AN$4:$AU$7387,4,0)</f>
        <v>2026</v>
      </c>
      <c r="BI724" s="1" t="str">
        <f>VLOOKUP($AB724,[3]SAP!$AN$4:$AU$7387,5,0)</f>
        <v>2026-PRL1-50580</v>
      </c>
      <c r="BJ724" s="1" t="str">
        <f>VLOOKUP($AB724,[3]SAP!$AN$4:$AU$7387,6,0)</f>
        <v>#</v>
      </c>
      <c r="BK724" s="1" t="str">
        <f>VLOOKUP($AB724,[3]SAP!$AN$4:$AU$7387,7,0)</f>
        <v>#</v>
      </c>
      <c r="BL724" s="1" t="str">
        <f>VLOOKUP($AB724,[3]SAP!$AN$4:$AU$7387,8,0)</f>
        <v>#</v>
      </c>
      <c r="BM724" s="1">
        <f t="shared" si="986"/>
        <v>0.5</v>
      </c>
      <c r="BN724" s="1">
        <v>1</v>
      </c>
      <c r="BO724" s="16">
        <v>1306.2000000000003</v>
      </c>
      <c r="BP724" s="15">
        <f t="shared" si="987"/>
        <v>653.1</v>
      </c>
      <c r="BQ724" s="1">
        <v>1</v>
      </c>
      <c r="BR724" s="1">
        <v>1</v>
      </c>
      <c r="BS724" s="1">
        <v>1</v>
      </c>
      <c r="BT724" s="1">
        <v>1</v>
      </c>
      <c r="BU724" s="1">
        <v>1</v>
      </c>
      <c r="BV724" s="1">
        <v>1</v>
      </c>
      <c r="BW724" s="1">
        <v>1</v>
      </c>
      <c r="BX724" s="1">
        <v>1</v>
      </c>
      <c r="BY724" s="1">
        <v>1</v>
      </c>
    </row>
    <row r="725" spans="1:77" x14ac:dyDescent="0.25">
      <c r="A725" s="12" t="str">
        <f t="shared" si="972"/>
        <v>50556N0416D00060</v>
      </c>
      <c r="B725" s="1">
        <v>11801468</v>
      </c>
      <c r="C725" s="12">
        <v>50556</v>
      </c>
      <c r="D725" s="1" t="s">
        <v>3365</v>
      </c>
      <c r="E725" s="1" t="s">
        <v>3366</v>
      </c>
      <c r="F725" s="1" t="s">
        <v>3367</v>
      </c>
      <c r="G725" s="1">
        <v>3069</v>
      </c>
      <c r="H725" s="1" t="s">
        <v>3368</v>
      </c>
      <c r="I725" s="1">
        <v>1</v>
      </c>
      <c r="J725" s="15">
        <v>7470.92</v>
      </c>
      <c r="K725" s="1">
        <v>0.5</v>
      </c>
      <c r="L725" s="15">
        <v>653.1</v>
      </c>
      <c r="M725" s="1">
        <v>8124.02</v>
      </c>
      <c r="N725" s="1"/>
      <c r="O725" s="12" t="str">
        <f>VLOOKUP(C725,'[1]minu seosed mai'!$E$3:$F$784,2,0)</f>
        <v>Tereza Maskina</v>
      </c>
      <c r="P725" s="12" t="str">
        <f>VLOOKUP(A725,'[2]minu seosed mai'!$A$3:$A$784,1,0)</f>
        <v>50556N0416D00060</v>
      </c>
      <c r="Q725" s="12"/>
      <c r="R725" s="12" t="str">
        <f>VLOOKUP(H725,'[2]minu seosed mai'!$B$3:$F$784,5,0)</f>
        <v>Tereza Maskina</v>
      </c>
      <c r="S725" s="12" t="s">
        <v>3365</v>
      </c>
      <c r="T725" s="12" t="s">
        <v>3369</v>
      </c>
      <c r="U725" s="12"/>
      <c r="V725" s="12" t="s">
        <v>3365</v>
      </c>
      <c r="X725" s="16">
        <f t="shared" si="974"/>
        <v>7470.92</v>
      </c>
      <c r="Y725" s="1" t="str">
        <f t="shared" si="975"/>
        <v>N0416</v>
      </c>
      <c r="Z725" s="1" t="str">
        <f t="shared" si="976"/>
        <v>D00060</v>
      </c>
      <c r="AB725" s="1">
        <f t="shared" si="977"/>
        <v>50556</v>
      </c>
      <c r="AC725" s="1" t="str">
        <f t="shared" si="977"/>
        <v>Tereza Maskina</v>
      </c>
      <c r="AD725" s="1">
        <f>VLOOKUP(G725,[2]abi!$A$2:$C$4,2,0)</f>
        <v>71200022</v>
      </c>
      <c r="AF725" s="1" t="str">
        <f t="shared" si="978"/>
        <v>000000000000003069</v>
      </c>
      <c r="AG725" s="1">
        <f>VLOOKUP($AB725,[3]SAP!AN$4:AU$7387,4,0)</f>
        <v>2026</v>
      </c>
      <c r="AH725" s="1" t="str">
        <f>VLOOKUP($AB725,[3]SAP!$AN$4:$AU$7387,5,0)</f>
        <v>2026-PRL1-50556</v>
      </c>
      <c r="AI725" s="1">
        <f>VLOOKUP($AB725,[3]SAP!$AN$4:$AU$7387,6,0)</f>
        <v>1</v>
      </c>
      <c r="AJ725" s="1" t="str">
        <f>VLOOKUP($AB725,[3]SAP!$AN$4:$AU$7387,7,0)</f>
        <v>TK030</v>
      </c>
      <c r="AK725" s="1" t="str">
        <f>VLOOKUP($AB725,[3]SAP!$AN$4:$AU$7387,8,0)</f>
        <v>#</v>
      </c>
      <c r="AL725" s="1">
        <f t="shared" si="979"/>
        <v>1</v>
      </c>
      <c r="AM725" s="1">
        <v>1</v>
      </c>
      <c r="AN725" s="16">
        <f t="shared" si="980"/>
        <v>7470.92</v>
      </c>
      <c r="AO725" s="16">
        <f t="shared" si="981"/>
        <v>7470.92</v>
      </c>
      <c r="AP725" s="1">
        <v>1</v>
      </c>
      <c r="AQ725" s="1">
        <v>1</v>
      </c>
      <c r="AR725" s="1">
        <v>1</v>
      </c>
      <c r="AS725" s="1">
        <v>1</v>
      </c>
      <c r="AT725" s="1">
        <v>1</v>
      </c>
      <c r="AU725" s="1">
        <v>1</v>
      </c>
      <c r="AV725" s="1">
        <v>1</v>
      </c>
      <c r="AW725" s="1">
        <v>1</v>
      </c>
      <c r="AX725" s="1">
        <v>1</v>
      </c>
      <c r="AZ725" s="1" t="str">
        <f t="shared" si="982"/>
        <v>N0416</v>
      </c>
      <c r="BA725" s="1" t="str">
        <f t="shared" si="983"/>
        <v>D00060</v>
      </c>
      <c r="BB725" s="1" t="str">
        <f t="shared" si="983"/>
        <v>TEREZA MASKINA</v>
      </c>
      <c r="BC725" s="1">
        <f t="shared" si="984"/>
        <v>50556</v>
      </c>
      <c r="BE725" s="1">
        <v>71200013</v>
      </c>
      <c r="BG725" s="1" t="str">
        <f t="shared" si="985"/>
        <v>000000000000003062</v>
      </c>
      <c r="BH725" s="1">
        <f>VLOOKUP($AB725,[3]SAP!$AN$4:$AU$7387,4,0)</f>
        <v>2026</v>
      </c>
      <c r="BI725" s="1" t="str">
        <f>VLOOKUP($AB725,[3]SAP!$AN$4:$AU$7387,5,0)</f>
        <v>2026-PRL1-50556</v>
      </c>
      <c r="BJ725" s="1">
        <f>VLOOKUP($AB725,[3]SAP!$AN$4:$AU$7387,6,0)</f>
        <v>1</v>
      </c>
      <c r="BK725" s="1" t="str">
        <f>VLOOKUP($AB725,[3]SAP!$AN$4:$AU$7387,7,0)</f>
        <v>TK030</v>
      </c>
      <c r="BL725" s="1" t="str">
        <f>VLOOKUP($AB725,[3]SAP!$AN$4:$AU$7387,8,0)</f>
        <v>#</v>
      </c>
      <c r="BM725" s="1">
        <f t="shared" si="986"/>
        <v>0.5</v>
      </c>
      <c r="BN725" s="1">
        <v>1</v>
      </c>
      <c r="BO725" s="16">
        <v>1306.2000000000003</v>
      </c>
      <c r="BP725" s="15">
        <f t="shared" si="987"/>
        <v>653.1</v>
      </c>
      <c r="BQ725" s="1">
        <v>1</v>
      </c>
      <c r="BR725" s="1">
        <v>1</v>
      </c>
      <c r="BS725" s="1">
        <v>1</v>
      </c>
      <c r="BT725" s="1">
        <v>1</v>
      </c>
      <c r="BU725" s="1">
        <v>1</v>
      </c>
      <c r="BV725" s="1">
        <v>1</v>
      </c>
      <c r="BW725" s="1">
        <v>1</v>
      </c>
      <c r="BX725" s="1">
        <v>1</v>
      </c>
      <c r="BY725" s="1">
        <v>1</v>
      </c>
    </row>
    <row r="726" spans="1:77" x14ac:dyDescent="0.25">
      <c r="A726" s="12" t="str">
        <f t="shared" si="972"/>
        <v>50344N0636D05983</v>
      </c>
      <c r="B726" s="1">
        <v>11796723</v>
      </c>
      <c r="C726" s="12">
        <v>50344</v>
      </c>
      <c r="D726" s="1" t="s">
        <v>3370</v>
      </c>
      <c r="E726" s="1" t="s">
        <v>3371</v>
      </c>
      <c r="F726" s="1" t="s">
        <v>3372</v>
      </c>
      <c r="G726" s="1">
        <v>3061</v>
      </c>
      <c r="H726" s="1" t="s">
        <v>3373</v>
      </c>
      <c r="I726" s="1">
        <v>1</v>
      </c>
      <c r="J726" s="15">
        <v>5965.98</v>
      </c>
      <c r="K726" s="1">
        <v>0.4</v>
      </c>
      <c r="L726" s="15">
        <v>522.48</v>
      </c>
      <c r="M726" s="1">
        <v>6488.4599999999991</v>
      </c>
      <c r="N726" s="1"/>
      <c r="O726" s="12" t="str">
        <f>VLOOKUP(C726,'[1]minu seosed mai'!$E$3:$F$784,2,0)</f>
        <v>Terje Pruus</v>
      </c>
      <c r="P726" s="12" t="str">
        <f>VLOOKUP(A726,'[2]minu seosed mai'!$A$3:$A$784,1,0)</f>
        <v>50344N0636D05983</v>
      </c>
      <c r="Q726" s="12"/>
      <c r="R726" s="12" t="str">
        <f>VLOOKUP(H726,'[2]minu seosed mai'!$B$3:$F$784,5,0)</f>
        <v>Terje Pruus</v>
      </c>
      <c r="S726" s="12" t="s">
        <v>3370</v>
      </c>
      <c r="T726" s="12" t="s">
        <v>3374</v>
      </c>
      <c r="U726" s="12"/>
      <c r="V726" s="12" t="s">
        <v>3370</v>
      </c>
      <c r="X726" s="16">
        <f t="shared" si="974"/>
        <v>5965.98</v>
      </c>
      <c r="Y726" s="1" t="str">
        <f t="shared" si="975"/>
        <v>N0636</v>
      </c>
      <c r="Z726" s="1" t="str">
        <f t="shared" si="976"/>
        <v>D05983</v>
      </c>
      <c r="AB726" s="1">
        <f t="shared" si="977"/>
        <v>50344</v>
      </c>
      <c r="AC726" s="1" t="str">
        <f t="shared" si="977"/>
        <v>Terje Pruus</v>
      </c>
      <c r="AD726" s="1">
        <f>VLOOKUP(G726,[2]abi!$A$2:$C$4,2,0)</f>
        <v>71200012</v>
      </c>
      <c r="AF726" s="1" t="str">
        <f t="shared" si="978"/>
        <v>000000000000003061</v>
      </c>
      <c r="AG726" s="1">
        <f>VLOOKUP($AB726,[3]SAP!AN$4:AU$7387,4,0)</f>
        <v>2026</v>
      </c>
      <c r="AH726" s="1" t="str">
        <f>VLOOKUP($AB726,[3]SAP!$AN$4:$AU$7387,5,0)</f>
        <v>2026-PRL1-50344</v>
      </c>
      <c r="AI726" s="1">
        <f>VLOOKUP($AB726,[3]SAP!$AN$4:$AU$7387,6,0)</f>
        <v>1</v>
      </c>
      <c r="AJ726" s="1" t="str">
        <f>VLOOKUP($AB726,[3]SAP!$AN$4:$AU$7387,7,0)</f>
        <v>TK067</v>
      </c>
      <c r="AK726" s="1" t="str">
        <f>VLOOKUP($AB726,[3]SAP!$AN$4:$AU$7387,8,0)</f>
        <v>#</v>
      </c>
      <c r="AL726" s="1">
        <f t="shared" si="979"/>
        <v>1</v>
      </c>
      <c r="AM726" s="1">
        <v>1</v>
      </c>
      <c r="AN726" s="16">
        <f t="shared" si="980"/>
        <v>5965.98</v>
      </c>
      <c r="AO726" s="16">
        <f t="shared" si="981"/>
        <v>5965.98</v>
      </c>
      <c r="AP726" s="1">
        <v>1</v>
      </c>
      <c r="AQ726" s="1">
        <v>1</v>
      </c>
      <c r="AR726" s="1">
        <v>1</v>
      </c>
      <c r="AS726" s="1">
        <v>1</v>
      </c>
      <c r="AT726" s="1">
        <v>1</v>
      </c>
      <c r="AU726" s="1">
        <v>1</v>
      </c>
      <c r="AV726" s="1">
        <v>1</v>
      </c>
      <c r="AW726" s="1">
        <v>1</v>
      </c>
      <c r="AX726" s="1">
        <v>1</v>
      </c>
      <c r="AZ726" s="1" t="str">
        <f t="shared" si="982"/>
        <v>N0636</v>
      </c>
      <c r="BA726" s="1" t="str">
        <f t="shared" si="983"/>
        <v>D05983</v>
      </c>
      <c r="BB726" s="1" t="str">
        <f t="shared" si="983"/>
        <v>TERJE PRUUS</v>
      </c>
      <c r="BC726" s="1">
        <f t="shared" si="984"/>
        <v>50344</v>
      </c>
      <c r="BE726" s="1">
        <v>71200013</v>
      </c>
      <c r="BG726" s="1" t="str">
        <f t="shared" si="985"/>
        <v>000000000000003062</v>
      </c>
      <c r="BH726" s="1">
        <f>VLOOKUP($AB726,[3]SAP!$AN$4:$AU$7387,4,0)</f>
        <v>2026</v>
      </c>
      <c r="BI726" s="1" t="str">
        <f>VLOOKUP($AB726,[3]SAP!$AN$4:$AU$7387,5,0)</f>
        <v>2026-PRL1-50344</v>
      </c>
      <c r="BJ726" s="1">
        <f>VLOOKUP($AB726,[3]SAP!$AN$4:$AU$7387,6,0)</f>
        <v>1</v>
      </c>
      <c r="BK726" s="1" t="str">
        <f>VLOOKUP($AB726,[3]SAP!$AN$4:$AU$7387,7,0)</f>
        <v>TK067</v>
      </c>
      <c r="BL726" s="1" t="str">
        <f>VLOOKUP($AB726,[3]SAP!$AN$4:$AU$7387,8,0)</f>
        <v>#</v>
      </c>
      <c r="BM726" s="1">
        <f t="shared" si="986"/>
        <v>0.4</v>
      </c>
      <c r="BN726" s="1">
        <v>1</v>
      </c>
      <c r="BO726" s="16">
        <v>1306.2000000000003</v>
      </c>
      <c r="BP726" s="15">
        <f t="shared" si="987"/>
        <v>522.48</v>
      </c>
      <c r="BQ726" s="1">
        <v>1</v>
      </c>
      <c r="BR726" s="1">
        <v>1</v>
      </c>
      <c r="BS726" s="1">
        <v>1</v>
      </c>
      <c r="BT726" s="1">
        <v>1</v>
      </c>
      <c r="BU726" s="1">
        <v>1</v>
      </c>
      <c r="BV726" s="1">
        <v>1</v>
      </c>
      <c r="BW726" s="1">
        <v>1</v>
      </c>
      <c r="BX726" s="1">
        <v>1</v>
      </c>
      <c r="BY726" s="1">
        <v>1</v>
      </c>
    </row>
    <row r="727" spans="1:77" x14ac:dyDescent="0.25">
      <c r="A727" s="12" t="str">
        <f t="shared" si="972"/>
        <v>50223N0733D05006</v>
      </c>
      <c r="B727" s="1">
        <v>11736750</v>
      </c>
      <c r="C727" s="12">
        <v>50223</v>
      </c>
      <c r="D727" s="1" t="s">
        <v>3375</v>
      </c>
      <c r="E727" s="1" t="s">
        <v>3376</v>
      </c>
      <c r="F727" s="1" t="s">
        <v>3377</v>
      </c>
      <c r="G727" s="1">
        <v>3069</v>
      </c>
      <c r="H727" s="1" t="s">
        <v>3378</v>
      </c>
      <c r="I727" s="1">
        <v>1</v>
      </c>
      <c r="J727" s="15">
        <v>7470.92</v>
      </c>
      <c r="K727" s="1">
        <v>0.1</v>
      </c>
      <c r="L727" s="15">
        <v>130.62</v>
      </c>
      <c r="M727" s="1">
        <v>7601.54</v>
      </c>
      <c r="N727" s="1"/>
      <c r="O727" s="12" t="str">
        <f>VLOOKUP(C727,'[1]minu seosed mai'!$E$3:$F$784,2,0)</f>
        <v>Talvi Terje</v>
      </c>
      <c r="P727" s="12" t="str">
        <f>VLOOKUP(A727,'[2]minu seosed mai'!$A$3:$A$784,1,0)</f>
        <v>50223N0733D05006</v>
      </c>
      <c r="Q727" s="12"/>
      <c r="R727" s="12" t="str">
        <f>VLOOKUP(H727,'[2]minu seosed mai'!$B$3:$F$784,5,0)</f>
        <v>Talvi Terje</v>
      </c>
      <c r="S727" s="12" t="s">
        <v>3379</v>
      </c>
      <c r="T727" s="12" t="s">
        <v>3380</v>
      </c>
      <c r="U727" s="12"/>
      <c r="V727" s="12" t="s">
        <v>3379</v>
      </c>
      <c r="X727" s="16">
        <f t="shared" si="974"/>
        <v>7470.92</v>
      </c>
      <c r="Y727" s="1" t="str">
        <f t="shared" si="975"/>
        <v>N0733</v>
      </c>
      <c r="Z727" s="1" t="str">
        <f t="shared" si="976"/>
        <v>D05006</v>
      </c>
      <c r="AB727" s="1">
        <f t="shared" si="977"/>
        <v>50223</v>
      </c>
      <c r="AC727" s="1" t="str">
        <f t="shared" si="977"/>
        <v>Terje Talvi</v>
      </c>
      <c r="AD727" s="1">
        <f>VLOOKUP(G727,[2]abi!$A$2:$C$4,2,0)</f>
        <v>71200022</v>
      </c>
      <c r="AF727" s="1" t="str">
        <f t="shared" si="978"/>
        <v>000000000000003069</v>
      </c>
      <c r="AG727" s="1">
        <f>VLOOKUP($AB727,[3]SAP!AN$4:AU$7387,4,0)</f>
        <v>2026</v>
      </c>
      <c r="AH727" s="1" t="str">
        <f>VLOOKUP($AB727,[3]SAP!$AN$4:$AU$7387,5,0)</f>
        <v>2026-PRL1-50223</v>
      </c>
      <c r="AI727" s="1" t="str">
        <f>VLOOKUP($AB727,[3]SAP!$AN$4:$AU$7387,6,0)</f>
        <v>#</v>
      </c>
      <c r="AJ727" s="1" t="str">
        <f>VLOOKUP($AB727,[3]SAP!$AN$4:$AU$7387,7,0)</f>
        <v>#</v>
      </c>
      <c r="AK727" s="1" t="str">
        <f>VLOOKUP($AB727,[3]SAP!$AN$4:$AU$7387,8,0)</f>
        <v>#</v>
      </c>
      <c r="AL727" s="1">
        <f t="shared" si="979"/>
        <v>1</v>
      </c>
      <c r="AM727" s="1">
        <v>1</v>
      </c>
      <c r="AN727" s="16">
        <f t="shared" si="980"/>
        <v>7470.92</v>
      </c>
      <c r="AO727" s="16">
        <f t="shared" si="981"/>
        <v>7470.92</v>
      </c>
      <c r="AP727" s="1">
        <v>1</v>
      </c>
      <c r="AQ727" s="1">
        <v>1</v>
      </c>
      <c r="AR727" s="1">
        <v>1</v>
      </c>
      <c r="AS727" s="1">
        <v>1</v>
      </c>
      <c r="AT727" s="1">
        <v>1</v>
      </c>
      <c r="AU727" s="1">
        <v>1</v>
      </c>
      <c r="AV727" s="1">
        <v>1</v>
      </c>
      <c r="AW727" s="1">
        <v>1</v>
      </c>
      <c r="AX727" s="1">
        <v>1</v>
      </c>
      <c r="AZ727" s="1" t="str">
        <f t="shared" si="982"/>
        <v>N0733</v>
      </c>
      <c r="BA727" s="1" t="str">
        <f t="shared" si="983"/>
        <v>D05006</v>
      </c>
      <c r="BB727" s="1" t="str">
        <f t="shared" si="983"/>
        <v>TERJE TALVI</v>
      </c>
      <c r="BC727" s="1">
        <f t="shared" si="984"/>
        <v>50223</v>
      </c>
      <c r="BE727" s="1">
        <v>71200013</v>
      </c>
      <c r="BG727" s="1" t="str">
        <f t="shared" si="985"/>
        <v>000000000000003062</v>
      </c>
      <c r="BH727" s="1">
        <f>VLOOKUP($AB727,[3]SAP!$AN$4:$AU$7387,4,0)</f>
        <v>2026</v>
      </c>
      <c r="BI727" s="1" t="str">
        <f>VLOOKUP($AB727,[3]SAP!$AN$4:$AU$7387,5,0)</f>
        <v>2026-PRL1-50223</v>
      </c>
      <c r="BJ727" s="1" t="str">
        <f>VLOOKUP($AB727,[3]SAP!$AN$4:$AU$7387,6,0)</f>
        <v>#</v>
      </c>
      <c r="BK727" s="1" t="str">
        <f>VLOOKUP($AB727,[3]SAP!$AN$4:$AU$7387,7,0)</f>
        <v>#</v>
      </c>
      <c r="BL727" s="1" t="str">
        <f>VLOOKUP($AB727,[3]SAP!$AN$4:$AU$7387,8,0)</f>
        <v>#</v>
      </c>
      <c r="BM727" s="1">
        <f t="shared" si="986"/>
        <v>0.1</v>
      </c>
      <c r="BN727" s="1">
        <v>1</v>
      </c>
      <c r="BO727" s="16">
        <v>1306.2000000000003</v>
      </c>
      <c r="BP727" s="15">
        <f t="shared" si="987"/>
        <v>130.62</v>
      </c>
      <c r="BQ727" s="1">
        <v>1</v>
      </c>
      <c r="BR727" s="1">
        <v>1</v>
      </c>
      <c r="BS727" s="1">
        <v>1</v>
      </c>
      <c r="BT727" s="1">
        <v>1</v>
      </c>
      <c r="BU727" s="1">
        <v>1</v>
      </c>
      <c r="BV727" s="1">
        <v>1</v>
      </c>
      <c r="BW727" s="1">
        <v>1</v>
      </c>
      <c r="BX727" s="1">
        <v>1</v>
      </c>
      <c r="BY727" s="1">
        <v>1</v>
      </c>
    </row>
    <row r="728" spans="1:77" x14ac:dyDescent="0.25">
      <c r="A728" s="12" t="str">
        <f t="shared" si="969"/>
        <v>602803069D04813</v>
      </c>
      <c r="B728" s="1">
        <v>10522248</v>
      </c>
      <c r="C728" s="12">
        <v>60280</v>
      </c>
      <c r="D728" s="1" t="s">
        <v>3381</v>
      </c>
      <c r="E728" s="1" t="s">
        <v>3382</v>
      </c>
      <c r="F728" s="1" t="s">
        <v>3383</v>
      </c>
      <c r="G728" s="1">
        <v>3069</v>
      </c>
      <c r="H728" s="1" t="s">
        <v>3384</v>
      </c>
      <c r="I728" s="1">
        <v>0</v>
      </c>
      <c r="J728" s="17">
        <v>0</v>
      </c>
      <c r="L728" s="1">
        <v>0</v>
      </c>
      <c r="M728" s="1">
        <v>0</v>
      </c>
      <c r="N728" s="1"/>
      <c r="O728" s="12" t="str">
        <f>VLOOKUP(C728,'[1]minu seosed mai'!$E$3:$F$784,2,0)</f>
        <v>Tervis.E.Ke OÜ</v>
      </c>
      <c r="P728" s="12" t="e">
        <f>VLOOKUP(A728,'[1]minu seosed mai'!$A$3:$A$784,1,0)</f>
        <v>#N/A</v>
      </c>
      <c r="Q728" s="12"/>
      <c r="R728" s="12" t="str">
        <f>VLOOKUP(H728,'[2]minu seosed mai'!$B$3:$F$784,5,0)</f>
        <v>Tervis.E.Ke OÜ</v>
      </c>
      <c r="S728" s="12" t="s">
        <v>3381</v>
      </c>
      <c r="T728" s="12" t="s">
        <v>3385</v>
      </c>
      <c r="U728" s="12"/>
      <c r="V728" s="12" t="s">
        <v>3381</v>
      </c>
    </row>
    <row r="729" spans="1:77" x14ac:dyDescent="0.25">
      <c r="A729" s="12" t="str">
        <f t="shared" ref="A729:A747" si="988">C729&amp;H729&amp;E729</f>
        <v>50568N0271D05416</v>
      </c>
      <c r="B729" s="1">
        <v>11227184</v>
      </c>
      <c r="C729" s="12">
        <v>50568</v>
      </c>
      <c r="D729" s="1" t="s">
        <v>3386</v>
      </c>
      <c r="E729" s="1" t="s">
        <v>3387</v>
      </c>
      <c r="F729" s="1" t="s">
        <v>3388</v>
      </c>
      <c r="G729" s="1">
        <v>3061</v>
      </c>
      <c r="H729" s="1" t="s">
        <v>3389</v>
      </c>
      <c r="I729" s="1">
        <v>0.8</v>
      </c>
      <c r="J729" s="15">
        <v>4772.7839999999997</v>
      </c>
      <c r="K729" s="1">
        <v>0.79999999999999993</v>
      </c>
      <c r="L729" s="15">
        <v>1044.96</v>
      </c>
      <c r="M729" s="1">
        <v>5817.7439999999997</v>
      </c>
      <c r="N729" s="1"/>
      <c r="O729" s="12" t="str">
        <f>VLOOKUP(C729,'[1]minu seosed mai'!$E$3:$F$784,2,0)</f>
        <v>OÜ Terviseagentuur</v>
      </c>
      <c r="P729" s="12" t="str">
        <f>VLOOKUP(A729,'[2]minu seosed mai'!$A$3:$A$784,1,0)</f>
        <v>50568N0271D05416</v>
      </c>
      <c r="Q729" s="12"/>
      <c r="R729" s="12" t="str">
        <f>VLOOKUP(H729,'[2]minu seosed mai'!$B$3:$F$784,5,0)</f>
        <v>Terviseagentuur OÜ</v>
      </c>
      <c r="S729" s="12" t="s">
        <v>3390</v>
      </c>
      <c r="T729" s="12" t="s">
        <v>3391</v>
      </c>
      <c r="U729" s="12"/>
      <c r="V729" s="12" t="s">
        <v>3386</v>
      </c>
      <c r="X729" s="16">
        <f t="shared" ref="X729:X747" si="989">J729/I729</f>
        <v>5965.98</v>
      </c>
      <c r="Y729" s="1" t="str">
        <f t="shared" ref="Y729:Y747" si="990">H729</f>
        <v>N0271</v>
      </c>
      <c r="Z729" s="1" t="str">
        <f t="shared" ref="Z729:Z747" si="991">E729</f>
        <v>D05416</v>
      </c>
      <c r="AB729" s="1">
        <f t="shared" ref="AB729:AC747" si="992">C729</f>
        <v>50568</v>
      </c>
      <c r="AC729" s="1" t="str">
        <f t="shared" si="992"/>
        <v>Terviseagentuur OÜ</v>
      </c>
      <c r="AD729" s="1">
        <f>VLOOKUP(G729,[2]abi!$A$2:$C$4,2,0)</f>
        <v>71200012</v>
      </c>
      <c r="AF729" s="1" t="str">
        <f t="shared" ref="AF729:AF747" si="993">$AF$1&amp;G729</f>
        <v>000000000000003061</v>
      </c>
      <c r="AG729" s="1">
        <f>VLOOKUP($AB729,[3]SAP!AN$4:AU$7387,4,0)</f>
        <v>2026</v>
      </c>
      <c r="AH729" s="1" t="str">
        <f>VLOOKUP($AB729,[3]SAP!$AN$4:$AU$7387,5,0)</f>
        <v>2026-PRL1-50568</v>
      </c>
      <c r="AI729" s="1" t="str">
        <f>VLOOKUP($AB729,[3]SAP!$AN$4:$AU$7387,6,0)</f>
        <v>#</v>
      </c>
      <c r="AJ729" s="1" t="str">
        <f>VLOOKUP($AB729,[3]SAP!$AN$4:$AU$7387,7,0)</f>
        <v>#</v>
      </c>
      <c r="AK729" s="1" t="str">
        <f>VLOOKUP($AB729,[3]SAP!$AN$4:$AU$7387,8,0)</f>
        <v>#</v>
      </c>
      <c r="AL729" s="1">
        <f t="shared" ref="AL729:AL747" si="994">I729</f>
        <v>0.8</v>
      </c>
      <c r="AM729" s="1">
        <v>1</v>
      </c>
      <c r="AN729" s="16">
        <f t="shared" ref="AN729:AN747" si="995">X729</f>
        <v>5965.98</v>
      </c>
      <c r="AO729" s="16">
        <f t="shared" ref="AO729:AO747" si="996">J729</f>
        <v>4772.7839999999997</v>
      </c>
      <c r="AP729" s="1">
        <v>1</v>
      </c>
      <c r="AQ729" s="1">
        <v>1</v>
      </c>
      <c r="AR729" s="1">
        <v>1</v>
      </c>
      <c r="AS729" s="1">
        <v>1</v>
      </c>
      <c r="AT729" s="1">
        <v>1</v>
      </c>
      <c r="AU729" s="1">
        <v>1</v>
      </c>
      <c r="AV729" s="1">
        <v>1</v>
      </c>
      <c r="AW729" s="1">
        <v>1</v>
      </c>
      <c r="AX729" s="1">
        <v>1</v>
      </c>
      <c r="AZ729" s="1" t="str">
        <f t="shared" ref="AZ729:AZ747" si="997">H729</f>
        <v>N0271</v>
      </c>
      <c r="BA729" s="1" t="str">
        <f t="shared" ref="BA729:BB747" si="998">E729</f>
        <v>D05416</v>
      </c>
      <c r="BB729" s="1" t="str">
        <f t="shared" si="998"/>
        <v>MALL IDAVAIN</v>
      </c>
      <c r="BC729" s="1">
        <f t="shared" ref="BC729:BC747" si="999">C729</f>
        <v>50568</v>
      </c>
      <c r="BE729" s="1">
        <v>71200013</v>
      </c>
      <c r="BG729" s="1" t="str">
        <f t="shared" ref="BG729:BG747" si="1000">$BG$1&amp;3062</f>
        <v>000000000000003062</v>
      </c>
      <c r="BH729" s="1">
        <f>VLOOKUP($AB729,[3]SAP!$AN$4:$AU$7387,4,0)</f>
        <v>2026</v>
      </c>
      <c r="BI729" s="1" t="str">
        <f>VLOOKUP($AB729,[3]SAP!$AN$4:$AU$7387,5,0)</f>
        <v>2026-PRL1-50568</v>
      </c>
      <c r="BJ729" s="1" t="str">
        <f>VLOOKUP($AB729,[3]SAP!$AN$4:$AU$7387,6,0)</f>
        <v>#</v>
      </c>
      <c r="BK729" s="1" t="str">
        <f>VLOOKUP($AB729,[3]SAP!$AN$4:$AU$7387,7,0)</f>
        <v>#</v>
      </c>
      <c r="BL729" s="1" t="str">
        <f>VLOOKUP($AB729,[3]SAP!$AN$4:$AU$7387,8,0)</f>
        <v>#</v>
      </c>
      <c r="BM729" s="1">
        <f t="shared" ref="BM729:BM747" si="1001">K729</f>
        <v>0.79999999999999993</v>
      </c>
      <c r="BN729" s="1">
        <v>1</v>
      </c>
      <c r="BO729" s="16">
        <v>1306.2000000000003</v>
      </c>
      <c r="BP729" s="15">
        <f t="shared" ref="BP729:BP747" si="1002">L729</f>
        <v>1044.96</v>
      </c>
      <c r="BQ729" s="1">
        <v>1</v>
      </c>
      <c r="BR729" s="1">
        <v>1</v>
      </c>
      <c r="BS729" s="1">
        <v>1</v>
      </c>
      <c r="BT729" s="1">
        <v>1</v>
      </c>
      <c r="BU729" s="1">
        <v>1</v>
      </c>
      <c r="BV729" s="1">
        <v>1</v>
      </c>
      <c r="BW729" s="1">
        <v>1</v>
      </c>
      <c r="BX729" s="1">
        <v>1</v>
      </c>
      <c r="BY729" s="1">
        <v>1</v>
      </c>
    </row>
    <row r="730" spans="1:77" x14ac:dyDescent="0.25">
      <c r="A730" s="12" t="str">
        <f t="shared" si="988"/>
        <v>50568N0272D02274</v>
      </c>
      <c r="B730" s="1">
        <v>11227184</v>
      </c>
      <c r="C730" s="12">
        <v>50568</v>
      </c>
      <c r="D730" s="1" t="s">
        <v>3386</v>
      </c>
      <c r="E730" s="1" t="s">
        <v>3392</v>
      </c>
      <c r="F730" s="1" t="s">
        <v>3393</v>
      </c>
      <c r="G730" s="1">
        <v>3069</v>
      </c>
      <c r="H730" s="1" t="s">
        <v>3394</v>
      </c>
      <c r="I730" s="1">
        <v>0.8</v>
      </c>
      <c r="J730" s="15">
        <v>5976.7360000000008</v>
      </c>
      <c r="K730" s="1">
        <v>0.79999999999999993</v>
      </c>
      <c r="L730" s="15">
        <v>1044.96</v>
      </c>
      <c r="M730" s="1">
        <v>7021.6960000000008</v>
      </c>
      <c r="N730" s="1"/>
      <c r="O730" s="12" t="str">
        <f>VLOOKUP(C730,'[1]minu seosed mai'!$E$3:$F$784,2,0)</f>
        <v>OÜ Terviseagentuur</v>
      </c>
      <c r="P730" s="12" t="str">
        <f>VLOOKUP(A730,'[2]minu seosed mai'!$A$3:$A$784,1,0)</f>
        <v>50568N0272D02274</v>
      </c>
      <c r="Q730" s="12"/>
      <c r="R730" s="12" t="str">
        <f>VLOOKUP(H730,'[2]minu seosed mai'!$B$3:$F$784,5,0)</f>
        <v>Terviseagentuur OÜ</v>
      </c>
      <c r="S730" s="12" t="s">
        <v>3390</v>
      </c>
      <c r="T730" s="12" t="s">
        <v>3395</v>
      </c>
      <c r="U730" s="12"/>
      <c r="V730" s="12" t="s">
        <v>3386</v>
      </c>
      <c r="X730" s="16">
        <f t="shared" si="989"/>
        <v>7470.920000000001</v>
      </c>
      <c r="Y730" s="1" t="str">
        <f t="shared" si="990"/>
        <v>N0272</v>
      </c>
      <c r="Z730" s="1" t="str">
        <f t="shared" si="991"/>
        <v>D02274</v>
      </c>
      <c r="AB730" s="1">
        <f t="shared" si="992"/>
        <v>50568</v>
      </c>
      <c r="AC730" s="1" t="str">
        <f t="shared" si="992"/>
        <v>Terviseagentuur OÜ</v>
      </c>
      <c r="AD730" s="1">
        <f>VLOOKUP(G730,[2]abi!$A$2:$C$4,2,0)</f>
        <v>71200022</v>
      </c>
      <c r="AF730" s="1" t="str">
        <f t="shared" si="993"/>
        <v>000000000000003069</v>
      </c>
      <c r="AG730" s="1">
        <f>VLOOKUP($AB730,[3]SAP!AN$4:AU$7387,4,0)</f>
        <v>2026</v>
      </c>
      <c r="AH730" s="1" t="str">
        <f>VLOOKUP($AB730,[3]SAP!$AN$4:$AU$7387,5,0)</f>
        <v>2026-PRL1-50568</v>
      </c>
      <c r="AI730" s="1" t="str">
        <f>VLOOKUP($AB730,[3]SAP!$AN$4:$AU$7387,6,0)</f>
        <v>#</v>
      </c>
      <c r="AJ730" s="1" t="str">
        <f>VLOOKUP($AB730,[3]SAP!$AN$4:$AU$7387,7,0)</f>
        <v>#</v>
      </c>
      <c r="AK730" s="1" t="str">
        <f>VLOOKUP($AB730,[3]SAP!$AN$4:$AU$7387,8,0)</f>
        <v>#</v>
      </c>
      <c r="AL730" s="1">
        <f t="shared" si="994"/>
        <v>0.8</v>
      </c>
      <c r="AM730" s="1">
        <v>1</v>
      </c>
      <c r="AN730" s="16">
        <f t="shared" si="995"/>
        <v>7470.920000000001</v>
      </c>
      <c r="AO730" s="16">
        <f t="shared" si="996"/>
        <v>5976.7360000000008</v>
      </c>
      <c r="AP730" s="1">
        <v>1</v>
      </c>
      <c r="AQ730" s="1">
        <v>1</v>
      </c>
      <c r="AR730" s="1">
        <v>1</v>
      </c>
      <c r="AS730" s="1">
        <v>1</v>
      </c>
      <c r="AT730" s="1">
        <v>1</v>
      </c>
      <c r="AU730" s="1">
        <v>1</v>
      </c>
      <c r="AV730" s="1">
        <v>1</v>
      </c>
      <c r="AW730" s="1">
        <v>1</v>
      </c>
      <c r="AX730" s="1">
        <v>1</v>
      </c>
      <c r="AZ730" s="1" t="str">
        <f t="shared" si="997"/>
        <v>N0272</v>
      </c>
      <c r="BA730" s="1" t="str">
        <f t="shared" si="998"/>
        <v>D02274</v>
      </c>
      <c r="BB730" s="1" t="str">
        <f t="shared" si="998"/>
        <v>TATJANA PROSKURINA</v>
      </c>
      <c r="BC730" s="1">
        <f t="shared" si="999"/>
        <v>50568</v>
      </c>
      <c r="BE730" s="1">
        <v>71200013</v>
      </c>
      <c r="BG730" s="1" t="str">
        <f t="shared" si="1000"/>
        <v>000000000000003062</v>
      </c>
      <c r="BH730" s="1">
        <f>VLOOKUP($AB730,[3]SAP!$AN$4:$AU$7387,4,0)</f>
        <v>2026</v>
      </c>
      <c r="BI730" s="1" t="str">
        <f>VLOOKUP($AB730,[3]SAP!$AN$4:$AU$7387,5,0)</f>
        <v>2026-PRL1-50568</v>
      </c>
      <c r="BJ730" s="1" t="str">
        <f>VLOOKUP($AB730,[3]SAP!$AN$4:$AU$7387,6,0)</f>
        <v>#</v>
      </c>
      <c r="BK730" s="1" t="str">
        <f>VLOOKUP($AB730,[3]SAP!$AN$4:$AU$7387,7,0)</f>
        <v>#</v>
      </c>
      <c r="BL730" s="1" t="str">
        <f>VLOOKUP($AB730,[3]SAP!$AN$4:$AU$7387,8,0)</f>
        <v>#</v>
      </c>
      <c r="BM730" s="1">
        <f t="shared" si="1001"/>
        <v>0.79999999999999993</v>
      </c>
      <c r="BN730" s="1">
        <v>1</v>
      </c>
      <c r="BO730" s="16">
        <v>1306.2000000000003</v>
      </c>
      <c r="BP730" s="15">
        <f t="shared" si="1002"/>
        <v>1044.96</v>
      </c>
      <c r="BQ730" s="1">
        <v>1</v>
      </c>
      <c r="BR730" s="1">
        <v>1</v>
      </c>
      <c r="BS730" s="1">
        <v>1</v>
      </c>
      <c r="BT730" s="1">
        <v>1</v>
      </c>
      <c r="BU730" s="1">
        <v>1</v>
      </c>
      <c r="BV730" s="1">
        <v>1</v>
      </c>
      <c r="BW730" s="1">
        <v>1</v>
      </c>
      <c r="BX730" s="1">
        <v>1</v>
      </c>
      <c r="BY730" s="1">
        <v>1</v>
      </c>
    </row>
    <row r="731" spans="1:77" x14ac:dyDescent="0.25">
      <c r="A731" s="12" t="str">
        <f t="shared" si="988"/>
        <v>50568N0283D05416</v>
      </c>
      <c r="B731" s="1">
        <v>11227184</v>
      </c>
      <c r="C731" s="12">
        <v>50568</v>
      </c>
      <c r="D731" s="1" t="s">
        <v>3386</v>
      </c>
      <c r="E731" s="1" t="s">
        <v>3387</v>
      </c>
      <c r="F731" s="1" t="s">
        <v>3388</v>
      </c>
      <c r="G731" s="1">
        <v>3069</v>
      </c>
      <c r="H731" s="1" t="s">
        <v>3396</v>
      </c>
      <c r="I731" s="1">
        <v>0.8</v>
      </c>
      <c r="J731" s="15">
        <v>5976.7360000000008</v>
      </c>
      <c r="K731" s="1">
        <v>0.79999999999999993</v>
      </c>
      <c r="L731" s="15">
        <v>1044.96</v>
      </c>
      <c r="M731" s="1">
        <v>7021.6960000000008</v>
      </c>
      <c r="N731" s="1"/>
      <c r="O731" s="12" t="str">
        <f>VLOOKUP(C731,'[1]minu seosed mai'!$E$3:$F$784,2,0)</f>
        <v>OÜ Terviseagentuur</v>
      </c>
      <c r="P731" s="12" t="str">
        <f>VLOOKUP(A731,'[2]minu seosed mai'!$A$3:$A$784,1,0)</f>
        <v>50568N0283D05416</v>
      </c>
      <c r="Q731" s="12"/>
      <c r="R731" s="12" t="str">
        <f>VLOOKUP(H731,'[2]minu seosed mai'!$B$3:$F$784,5,0)</f>
        <v>Terviseagentuur OÜ</v>
      </c>
      <c r="S731" s="12" t="s">
        <v>3390</v>
      </c>
      <c r="T731" s="12" t="s">
        <v>3397</v>
      </c>
      <c r="U731" s="12"/>
      <c r="V731" s="12" t="s">
        <v>3386</v>
      </c>
      <c r="X731" s="16">
        <f t="shared" si="989"/>
        <v>7470.920000000001</v>
      </c>
      <c r="Y731" s="1" t="str">
        <f t="shared" si="990"/>
        <v>N0283</v>
      </c>
      <c r="Z731" s="1" t="str">
        <f t="shared" si="991"/>
        <v>D05416</v>
      </c>
      <c r="AB731" s="1">
        <f t="shared" si="992"/>
        <v>50568</v>
      </c>
      <c r="AC731" s="1" t="str">
        <f t="shared" si="992"/>
        <v>Terviseagentuur OÜ</v>
      </c>
      <c r="AD731" s="1">
        <f>VLOOKUP(G731,[2]abi!$A$2:$C$4,2,0)</f>
        <v>71200022</v>
      </c>
      <c r="AF731" s="1" t="str">
        <f t="shared" si="993"/>
        <v>000000000000003069</v>
      </c>
      <c r="AG731" s="1">
        <f>VLOOKUP($AB731,[3]SAP!AN$4:AU$7387,4,0)</f>
        <v>2026</v>
      </c>
      <c r="AH731" s="1" t="str">
        <f>VLOOKUP($AB731,[3]SAP!$AN$4:$AU$7387,5,0)</f>
        <v>2026-PRL1-50568</v>
      </c>
      <c r="AI731" s="1" t="str">
        <f>VLOOKUP($AB731,[3]SAP!$AN$4:$AU$7387,6,0)</f>
        <v>#</v>
      </c>
      <c r="AJ731" s="1" t="str">
        <f>VLOOKUP($AB731,[3]SAP!$AN$4:$AU$7387,7,0)</f>
        <v>#</v>
      </c>
      <c r="AK731" s="1" t="str">
        <f>VLOOKUP($AB731,[3]SAP!$AN$4:$AU$7387,8,0)</f>
        <v>#</v>
      </c>
      <c r="AL731" s="1">
        <f t="shared" si="994"/>
        <v>0.8</v>
      </c>
      <c r="AM731" s="1">
        <v>1</v>
      </c>
      <c r="AN731" s="16">
        <f t="shared" si="995"/>
        <v>7470.920000000001</v>
      </c>
      <c r="AO731" s="16">
        <f t="shared" si="996"/>
        <v>5976.7360000000008</v>
      </c>
      <c r="AP731" s="1">
        <v>1</v>
      </c>
      <c r="AQ731" s="1">
        <v>1</v>
      </c>
      <c r="AR731" s="1">
        <v>1</v>
      </c>
      <c r="AS731" s="1">
        <v>1</v>
      </c>
      <c r="AT731" s="1">
        <v>1</v>
      </c>
      <c r="AU731" s="1">
        <v>1</v>
      </c>
      <c r="AV731" s="1">
        <v>1</v>
      </c>
      <c r="AW731" s="1">
        <v>1</v>
      </c>
      <c r="AX731" s="1">
        <v>1</v>
      </c>
      <c r="AZ731" s="1" t="str">
        <f t="shared" si="997"/>
        <v>N0283</v>
      </c>
      <c r="BA731" s="1" t="str">
        <f t="shared" si="998"/>
        <v>D05416</v>
      </c>
      <c r="BB731" s="1" t="str">
        <f t="shared" si="998"/>
        <v>MALL IDAVAIN</v>
      </c>
      <c r="BC731" s="1">
        <f t="shared" si="999"/>
        <v>50568</v>
      </c>
      <c r="BE731" s="1">
        <v>71200013</v>
      </c>
      <c r="BG731" s="1" t="str">
        <f t="shared" si="1000"/>
        <v>000000000000003062</v>
      </c>
      <c r="BH731" s="1">
        <f>VLOOKUP($AB731,[3]SAP!$AN$4:$AU$7387,4,0)</f>
        <v>2026</v>
      </c>
      <c r="BI731" s="1" t="str">
        <f>VLOOKUP($AB731,[3]SAP!$AN$4:$AU$7387,5,0)</f>
        <v>2026-PRL1-50568</v>
      </c>
      <c r="BJ731" s="1" t="str">
        <f>VLOOKUP($AB731,[3]SAP!$AN$4:$AU$7387,6,0)</f>
        <v>#</v>
      </c>
      <c r="BK731" s="1" t="str">
        <f>VLOOKUP($AB731,[3]SAP!$AN$4:$AU$7387,7,0)</f>
        <v>#</v>
      </c>
      <c r="BL731" s="1" t="str">
        <f>VLOOKUP($AB731,[3]SAP!$AN$4:$AU$7387,8,0)</f>
        <v>#</v>
      </c>
      <c r="BM731" s="1">
        <f t="shared" si="1001"/>
        <v>0.79999999999999993</v>
      </c>
      <c r="BN731" s="1">
        <v>1</v>
      </c>
      <c r="BO731" s="16">
        <v>1306.2000000000003</v>
      </c>
      <c r="BP731" s="15">
        <f t="shared" si="1002"/>
        <v>1044.96</v>
      </c>
      <c r="BQ731" s="1">
        <v>1</v>
      </c>
      <c r="BR731" s="1">
        <v>1</v>
      </c>
      <c r="BS731" s="1">
        <v>1</v>
      </c>
      <c r="BT731" s="1">
        <v>1</v>
      </c>
      <c r="BU731" s="1">
        <v>1</v>
      </c>
      <c r="BV731" s="1">
        <v>1</v>
      </c>
      <c r="BW731" s="1">
        <v>1</v>
      </c>
      <c r="BX731" s="1">
        <v>1</v>
      </c>
      <c r="BY731" s="1">
        <v>1</v>
      </c>
    </row>
    <row r="732" spans="1:77" x14ac:dyDescent="0.25">
      <c r="A732" s="12" t="str">
        <f t="shared" si="988"/>
        <v>50568N0436D05518</v>
      </c>
      <c r="B732" s="1">
        <v>11227184</v>
      </c>
      <c r="C732" s="12">
        <v>50568</v>
      </c>
      <c r="D732" s="1" t="s">
        <v>3386</v>
      </c>
      <c r="E732" s="1" t="s">
        <v>3398</v>
      </c>
      <c r="F732" s="1" t="s">
        <v>3399</v>
      </c>
      <c r="G732" s="1">
        <v>3069</v>
      </c>
      <c r="H732" s="1" t="s">
        <v>3400</v>
      </c>
      <c r="I732" s="1">
        <v>1</v>
      </c>
      <c r="J732" s="15">
        <v>7470.92</v>
      </c>
      <c r="K732" s="1">
        <v>0.79999999999999993</v>
      </c>
      <c r="L732" s="15">
        <v>1044.96</v>
      </c>
      <c r="M732" s="1">
        <v>8515.880000000001</v>
      </c>
      <c r="N732" s="1"/>
      <c r="O732" s="12" t="str">
        <f>VLOOKUP(C732,'[1]minu seosed mai'!$E$3:$F$784,2,0)</f>
        <v>OÜ Terviseagentuur</v>
      </c>
      <c r="P732" s="12" t="str">
        <f>VLOOKUP(A732,'[2]minu seosed mai'!$A$3:$A$784,1,0)</f>
        <v>50568N0436D05518</v>
      </c>
      <c r="Q732" s="12"/>
      <c r="R732" s="12" t="str">
        <f>VLOOKUP(H732,'[2]minu seosed mai'!$B$3:$F$784,5,0)</f>
        <v xml:space="preserve">Terviseagentuur OÜ </v>
      </c>
      <c r="S732" s="12" t="s">
        <v>3390</v>
      </c>
      <c r="T732" s="12" t="s">
        <v>3401</v>
      </c>
      <c r="U732" s="12"/>
      <c r="V732" s="12" t="s">
        <v>3402</v>
      </c>
      <c r="X732" s="16">
        <f t="shared" si="989"/>
        <v>7470.92</v>
      </c>
      <c r="Y732" s="1" t="str">
        <f t="shared" si="990"/>
        <v>N0436</v>
      </c>
      <c r="Z732" s="1" t="str">
        <f t="shared" si="991"/>
        <v>D05518</v>
      </c>
      <c r="AB732" s="1">
        <f t="shared" si="992"/>
        <v>50568</v>
      </c>
      <c r="AC732" s="1" t="str">
        <f t="shared" si="992"/>
        <v>Terviseagentuur OÜ</v>
      </c>
      <c r="AD732" s="1">
        <f>VLOOKUP(G732,[2]abi!$A$2:$C$4,2,0)</f>
        <v>71200022</v>
      </c>
      <c r="AF732" s="1" t="str">
        <f t="shared" si="993"/>
        <v>000000000000003069</v>
      </c>
      <c r="AG732" s="1">
        <f>VLOOKUP($AB732,[3]SAP!AN$4:AU$7387,4,0)</f>
        <v>2026</v>
      </c>
      <c r="AH732" s="1" t="str">
        <f>VLOOKUP($AB732,[3]SAP!$AN$4:$AU$7387,5,0)</f>
        <v>2026-PRL1-50568</v>
      </c>
      <c r="AI732" s="1" t="str">
        <f>VLOOKUP($AB732,[3]SAP!$AN$4:$AU$7387,6,0)</f>
        <v>#</v>
      </c>
      <c r="AJ732" s="1" t="str">
        <f>VLOOKUP($AB732,[3]SAP!$AN$4:$AU$7387,7,0)</f>
        <v>#</v>
      </c>
      <c r="AK732" s="1" t="str">
        <f>VLOOKUP($AB732,[3]SAP!$AN$4:$AU$7387,8,0)</f>
        <v>#</v>
      </c>
      <c r="AL732" s="1">
        <f t="shared" si="994"/>
        <v>1</v>
      </c>
      <c r="AM732" s="1">
        <v>1</v>
      </c>
      <c r="AN732" s="16">
        <f t="shared" si="995"/>
        <v>7470.92</v>
      </c>
      <c r="AO732" s="16">
        <f t="shared" si="996"/>
        <v>7470.92</v>
      </c>
      <c r="AP732" s="1">
        <v>1</v>
      </c>
      <c r="AQ732" s="1">
        <v>1</v>
      </c>
      <c r="AR732" s="1">
        <v>1</v>
      </c>
      <c r="AS732" s="1">
        <v>1</v>
      </c>
      <c r="AT732" s="1">
        <v>1</v>
      </c>
      <c r="AU732" s="1">
        <v>1</v>
      </c>
      <c r="AV732" s="1">
        <v>1</v>
      </c>
      <c r="AW732" s="1">
        <v>1</v>
      </c>
      <c r="AX732" s="1">
        <v>1</v>
      </c>
      <c r="AZ732" s="1" t="str">
        <f t="shared" si="997"/>
        <v>N0436</v>
      </c>
      <c r="BA732" s="1" t="str">
        <f t="shared" si="998"/>
        <v>D05518</v>
      </c>
      <c r="BB732" s="1" t="str">
        <f t="shared" si="998"/>
        <v>RIINA LÄÄNE</v>
      </c>
      <c r="BC732" s="1">
        <f t="shared" si="999"/>
        <v>50568</v>
      </c>
      <c r="BE732" s="1">
        <v>71200013</v>
      </c>
      <c r="BG732" s="1" t="str">
        <f t="shared" si="1000"/>
        <v>000000000000003062</v>
      </c>
      <c r="BH732" s="1">
        <f>VLOOKUP($AB732,[3]SAP!$AN$4:$AU$7387,4,0)</f>
        <v>2026</v>
      </c>
      <c r="BI732" s="1" t="str">
        <f>VLOOKUP($AB732,[3]SAP!$AN$4:$AU$7387,5,0)</f>
        <v>2026-PRL1-50568</v>
      </c>
      <c r="BJ732" s="1" t="str">
        <f>VLOOKUP($AB732,[3]SAP!$AN$4:$AU$7387,6,0)</f>
        <v>#</v>
      </c>
      <c r="BK732" s="1" t="str">
        <f>VLOOKUP($AB732,[3]SAP!$AN$4:$AU$7387,7,0)</f>
        <v>#</v>
      </c>
      <c r="BL732" s="1" t="str">
        <f>VLOOKUP($AB732,[3]SAP!$AN$4:$AU$7387,8,0)</f>
        <v>#</v>
      </c>
      <c r="BM732" s="1">
        <f t="shared" si="1001"/>
        <v>0.79999999999999993</v>
      </c>
      <c r="BN732" s="1">
        <v>1</v>
      </c>
      <c r="BO732" s="16">
        <v>1306.2000000000003</v>
      </c>
      <c r="BP732" s="15">
        <f t="shared" si="1002"/>
        <v>1044.96</v>
      </c>
      <c r="BQ732" s="1">
        <v>1</v>
      </c>
      <c r="BR732" s="1">
        <v>1</v>
      </c>
      <c r="BS732" s="1">
        <v>1</v>
      </c>
      <c r="BT732" s="1">
        <v>1</v>
      </c>
      <c r="BU732" s="1">
        <v>1</v>
      </c>
      <c r="BV732" s="1">
        <v>1</v>
      </c>
      <c r="BW732" s="1">
        <v>1</v>
      </c>
      <c r="BX732" s="1">
        <v>1</v>
      </c>
      <c r="BY732" s="1">
        <v>1</v>
      </c>
    </row>
    <row r="733" spans="1:77" x14ac:dyDescent="0.25">
      <c r="A733" s="12" t="str">
        <f t="shared" si="988"/>
        <v>50568N0437D05518</v>
      </c>
      <c r="B733" s="1">
        <v>11227184</v>
      </c>
      <c r="C733" s="12">
        <v>50568</v>
      </c>
      <c r="D733" s="1" t="s">
        <v>3386</v>
      </c>
      <c r="E733" s="1" t="s">
        <v>3398</v>
      </c>
      <c r="F733" s="1" t="s">
        <v>3399</v>
      </c>
      <c r="G733" s="1">
        <v>3069</v>
      </c>
      <c r="H733" s="1" t="s">
        <v>3403</v>
      </c>
      <c r="I733" s="1">
        <v>0.8</v>
      </c>
      <c r="J733" s="15">
        <v>5976.7360000000008</v>
      </c>
      <c r="K733" s="1">
        <v>0.79999999999999993</v>
      </c>
      <c r="L733" s="15">
        <v>1044.96</v>
      </c>
      <c r="M733" s="1">
        <v>7021.6960000000008</v>
      </c>
      <c r="N733" s="1"/>
      <c r="O733" s="12" t="str">
        <f>VLOOKUP(C733,'[1]minu seosed mai'!$E$3:$F$784,2,0)</f>
        <v>OÜ Terviseagentuur</v>
      </c>
      <c r="P733" s="12" t="str">
        <f>VLOOKUP(A733,'[2]minu seosed mai'!$A$3:$A$784,1,0)</f>
        <v>50568N0437D05518</v>
      </c>
      <c r="Q733" s="12"/>
      <c r="R733" s="12" t="str">
        <f>VLOOKUP(H733,'[2]minu seosed mai'!$B$3:$F$784,5,0)</f>
        <v xml:space="preserve">Terviseagentuur OÜ </v>
      </c>
      <c r="S733" s="12" t="s">
        <v>3390</v>
      </c>
      <c r="T733" s="12" t="s">
        <v>3404</v>
      </c>
      <c r="U733" s="12"/>
      <c r="V733" s="12" t="s">
        <v>3402</v>
      </c>
      <c r="X733" s="16">
        <f t="shared" si="989"/>
        <v>7470.920000000001</v>
      </c>
      <c r="Y733" s="1" t="str">
        <f t="shared" si="990"/>
        <v>N0437</v>
      </c>
      <c r="Z733" s="1" t="str">
        <f t="shared" si="991"/>
        <v>D05518</v>
      </c>
      <c r="AB733" s="1">
        <f t="shared" si="992"/>
        <v>50568</v>
      </c>
      <c r="AC733" s="1" t="str">
        <f t="shared" si="992"/>
        <v>Terviseagentuur OÜ</v>
      </c>
      <c r="AD733" s="1">
        <f>VLOOKUP(G733,[2]abi!$A$2:$C$4,2,0)</f>
        <v>71200022</v>
      </c>
      <c r="AF733" s="1" t="str">
        <f t="shared" si="993"/>
        <v>000000000000003069</v>
      </c>
      <c r="AG733" s="1">
        <f>VLOOKUP($AB733,[3]SAP!AN$4:AU$7387,4,0)</f>
        <v>2026</v>
      </c>
      <c r="AH733" s="1" t="str">
        <f>VLOOKUP($AB733,[3]SAP!$AN$4:$AU$7387,5,0)</f>
        <v>2026-PRL1-50568</v>
      </c>
      <c r="AI733" s="1" t="str">
        <f>VLOOKUP($AB733,[3]SAP!$AN$4:$AU$7387,6,0)</f>
        <v>#</v>
      </c>
      <c r="AJ733" s="1" t="str">
        <f>VLOOKUP($AB733,[3]SAP!$AN$4:$AU$7387,7,0)</f>
        <v>#</v>
      </c>
      <c r="AK733" s="1" t="str">
        <f>VLOOKUP($AB733,[3]SAP!$AN$4:$AU$7387,8,0)</f>
        <v>#</v>
      </c>
      <c r="AL733" s="1">
        <f t="shared" si="994"/>
        <v>0.8</v>
      </c>
      <c r="AM733" s="1">
        <v>1</v>
      </c>
      <c r="AN733" s="16">
        <f t="shared" si="995"/>
        <v>7470.920000000001</v>
      </c>
      <c r="AO733" s="16">
        <f t="shared" si="996"/>
        <v>5976.7360000000008</v>
      </c>
      <c r="AP733" s="1">
        <v>1</v>
      </c>
      <c r="AQ733" s="1">
        <v>1</v>
      </c>
      <c r="AR733" s="1">
        <v>1</v>
      </c>
      <c r="AS733" s="1">
        <v>1</v>
      </c>
      <c r="AT733" s="1">
        <v>1</v>
      </c>
      <c r="AU733" s="1">
        <v>1</v>
      </c>
      <c r="AV733" s="1">
        <v>1</v>
      </c>
      <c r="AW733" s="1">
        <v>1</v>
      </c>
      <c r="AX733" s="1">
        <v>1</v>
      </c>
      <c r="AZ733" s="1" t="str">
        <f t="shared" si="997"/>
        <v>N0437</v>
      </c>
      <c r="BA733" s="1" t="str">
        <f t="shared" si="998"/>
        <v>D05518</v>
      </c>
      <c r="BB733" s="1" t="str">
        <f t="shared" si="998"/>
        <v>RIINA LÄÄNE</v>
      </c>
      <c r="BC733" s="1">
        <f t="shared" si="999"/>
        <v>50568</v>
      </c>
      <c r="BE733" s="1">
        <v>71200013</v>
      </c>
      <c r="BG733" s="1" t="str">
        <f t="shared" si="1000"/>
        <v>000000000000003062</v>
      </c>
      <c r="BH733" s="1">
        <f>VLOOKUP($AB733,[3]SAP!$AN$4:$AU$7387,4,0)</f>
        <v>2026</v>
      </c>
      <c r="BI733" s="1" t="str">
        <f>VLOOKUP($AB733,[3]SAP!$AN$4:$AU$7387,5,0)</f>
        <v>2026-PRL1-50568</v>
      </c>
      <c r="BJ733" s="1" t="str">
        <f>VLOOKUP($AB733,[3]SAP!$AN$4:$AU$7387,6,0)</f>
        <v>#</v>
      </c>
      <c r="BK733" s="1" t="str">
        <f>VLOOKUP($AB733,[3]SAP!$AN$4:$AU$7387,7,0)</f>
        <v>#</v>
      </c>
      <c r="BL733" s="1" t="str">
        <f>VLOOKUP($AB733,[3]SAP!$AN$4:$AU$7387,8,0)</f>
        <v>#</v>
      </c>
      <c r="BM733" s="1">
        <f t="shared" si="1001"/>
        <v>0.79999999999999993</v>
      </c>
      <c r="BN733" s="1">
        <v>1</v>
      </c>
      <c r="BO733" s="16">
        <v>1306.2000000000003</v>
      </c>
      <c r="BP733" s="15">
        <f t="shared" si="1002"/>
        <v>1044.96</v>
      </c>
      <c r="BQ733" s="1">
        <v>1</v>
      </c>
      <c r="BR733" s="1">
        <v>1</v>
      </c>
      <c r="BS733" s="1">
        <v>1</v>
      </c>
      <c r="BT733" s="1">
        <v>1</v>
      </c>
      <c r="BU733" s="1">
        <v>1</v>
      </c>
      <c r="BV733" s="1">
        <v>1</v>
      </c>
      <c r="BW733" s="1">
        <v>1</v>
      </c>
      <c r="BX733" s="1">
        <v>1</v>
      </c>
      <c r="BY733" s="1">
        <v>1</v>
      </c>
    </row>
    <row r="734" spans="1:77" x14ac:dyDescent="0.25">
      <c r="A734" s="12" t="str">
        <f t="shared" si="988"/>
        <v>50568N0580D00124</v>
      </c>
      <c r="B734" s="1">
        <v>11227184</v>
      </c>
      <c r="C734" s="12">
        <v>50568</v>
      </c>
      <c r="D734" s="1" t="s">
        <v>3386</v>
      </c>
      <c r="E734" s="1" t="s">
        <v>2342</v>
      </c>
      <c r="F734" s="1" t="s">
        <v>2343</v>
      </c>
      <c r="G734" s="1">
        <v>3061</v>
      </c>
      <c r="H734" s="1" t="s">
        <v>3405</v>
      </c>
      <c r="I734" s="1">
        <v>1</v>
      </c>
      <c r="J734" s="15">
        <v>5965.98</v>
      </c>
      <c r="K734" s="1">
        <v>0.7</v>
      </c>
      <c r="L734" s="15">
        <v>914.33999999999992</v>
      </c>
      <c r="M734" s="1">
        <v>6880.32</v>
      </c>
      <c r="N734" s="1"/>
      <c r="O734" s="12" t="str">
        <f>VLOOKUP(C734,'[1]minu seosed mai'!$E$3:$F$784,2,0)</f>
        <v>OÜ Terviseagentuur</v>
      </c>
      <c r="P734" s="12" t="str">
        <f>VLOOKUP(A734,'[2]minu seosed mai'!$A$3:$A$784,1,0)</f>
        <v>50568N0580D00124</v>
      </c>
      <c r="Q734" s="12"/>
      <c r="R734" s="12" t="str">
        <f>VLOOKUP(H734,'[2]minu seosed mai'!$B$3:$F$784,5,0)</f>
        <v>OÜ Terviseagentuur</v>
      </c>
      <c r="S734" s="12" t="s">
        <v>3390</v>
      </c>
      <c r="T734" s="12" t="s">
        <v>3406</v>
      </c>
      <c r="U734" s="12"/>
      <c r="V734" s="12" t="s">
        <v>3390</v>
      </c>
      <c r="X734" s="16">
        <f t="shared" si="989"/>
        <v>5965.98</v>
      </c>
      <c r="Y734" s="1" t="str">
        <f t="shared" si="990"/>
        <v>N0580</v>
      </c>
      <c r="Z734" s="1" t="str">
        <f t="shared" si="991"/>
        <v>D00124</v>
      </c>
      <c r="AB734" s="1">
        <f t="shared" si="992"/>
        <v>50568</v>
      </c>
      <c r="AC734" s="1" t="str">
        <f t="shared" si="992"/>
        <v>Terviseagentuur OÜ</v>
      </c>
      <c r="AD734" s="1">
        <f>VLOOKUP(G734,[2]abi!$A$2:$C$4,2,0)</f>
        <v>71200012</v>
      </c>
      <c r="AF734" s="1" t="str">
        <f t="shared" si="993"/>
        <v>000000000000003061</v>
      </c>
      <c r="AG734" s="1">
        <f>VLOOKUP($AB734,[3]SAP!AN$4:AU$7387,4,0)</f>
        <v>2026</v>
      </c>
      <c r="AH734" s="1" t="str">
        <f>VLOOKUP($AB734,[3]SAP!$AN$4:$AU$7387,5,0)</f>
        <v>2026-PRL1-50568</v>
      </c>
      <c r="AI734" s="1" t="str">
        <f>VLOOKUP($AB734,[3]SAP!$AN$4:$AU$7387,6,0)</f>
        <v>#</v>
      </c>
      <c r="AJ734" s="1" t="str">
        <f>VLOOKUP($AB734,[3]SAP!$AN$4:$AU$7387,7,0)</f>
        <v>#</v>
      </c>
      <c r="AK734" s="1" t="str">
        <f>VLOOKUP($AB734,[3]SAP!$AN$4:$AU$7387,8,0)</f>
        <v>#</v>
      </c>
      <c r="AL734" s="1">
        <f t="shared" si="994"/>
        <v>1</v>
      </c>
      <c r="AM734" s="1">
        <v>1</v>
      </c>
      <c r="AN734" s="16">
        <f t="shared" si="995"/>
        <v>5965.98</v>
      </c>
      <c r="AO734" s="16">
        <f t="shared" si="996"/>
        <v>5965.98</v>
      </c>
      <c r="AP734" s="1">
        <v>1</v>
      </c>
      <c r="AQ734" s="1">
        <v>1</v>
      </c>
      <c r="AR734" s="1">
        <v>1</v>
      </c>
      <c r="AS734" s="1">
        <v>1</v>
      </c>
      <c r="AT734" s="1">
        <v>1</v>
      </c>
      <c r="AU734" s="1">
        <v>1</v>
      </c>
      <c r="AV734" s="1">
        <v>1</v>
      </c>
      <c r="AW734" s="1">
        <v>1</v>
      </c>
      <c r="AX734" s="1">
        <v>1</v>
      </c>
      <c r="AZ734" s="1" t="str">
        <f t="shared" si="997"/>
        <v>N0580</v>
      </c>
      <c r="BA734" s="1" t="str">
        <f t="shared" si="998"/>
        <v>D00124</v>
      </c>
      <c r="BB734" s="1" t="str">
        <f t="shared" si="998"/>
        <v>NADEŽDA HOVANSKAJA</v>
      </c>
      <c r="BC734" s="1">
        <f t="shared" si="999"/>
        <v>50568</v>
      </c>
      <c r="BE734" s="1">
        <v>71200013</v>
      </c>
      <c r="BG734" s="1" t="str">
        <f t="shared" si="1000"/>
        <v>000000000000003062</v>
      </c>
      <c r="BH734" s="1">
        <f>VLOOKUP($AB734,[3]SAP!$AN$4:$AU$7387,4,0)</f>
        <v>2026</v>
      </c>
      <c r="BI734" s="1" t="str">
        <f>VLOOKUP($AB734,[3]SAP!$AN$4:$AU$7387,5,0)</f>
        <v>2026-PRL1-50568</v>
      </c>
      <c r="BJ734" s="1" t="str">
        <f>VLOOKUP($AB734,[3]SAP!$AN$4:$AU$7387,6,0)</f>
        <v>#</v>
      </c>
      <c r="BK734" s="1" t="str">
        <f>VLOOKUP($AB734,[3]SAP!$AN$4:$AU$7387,7,0)</f>
        <v>#</v>
      </c>
      <c r="BL734" s="1" t="str">
        <f>VLOOKUP($AB734,[3]SAP!$AN$4:$AU$7387,8,0)</f>
        <v>#</v>
      </c>
      <c r="BM734" s="1">
        <f t="shared" si="1001"/>
        <v>0.7</v>
      </c>
      <c r="BN734" s="1">
        <v>1</v>
      </c>
      <c r="BO734" s="16">
        <v>1306.2000000000003</v>
      </c>
      <c r="BP734" s="15">
        <f t="shared" si="1002"/>
        <v>914.33999999999992</v>
      </c>
      <c r="BQ734" s="1">
        <v>1</v>
      </c>
      <c r="BR734" s="1">
        <v>1</v>
      </c>
      <c r="BS734" s="1">
        <v>1</v>
      </c>
      <c r="BT734" s="1">
        <v>1</v>
      </c>
      <c r="BU734" s="1">
        <v>1</v>
      </c>
      <c r="BV734" s="1">
        <v>1</v>
      </c>
      <c r="BW734" s="1">
        <v>1</v>
      </c>
      <c r="BX734" s="1">
        <v>1</v>
      </c>
      <c r="BY734" s="1">
        <v>1</v>
      </c>
    </row>
    <row r="735" spans="1:77" x14ac:dyDescent="0.25">
      <c r="A735" s="12" t="str">
        <f t="shared" si="988"/>
        <v>50568N0633D05723</v>
      </c>
      <c r="B735" s="1">
        <v>11227184</v>
      </c>
      <c r="C735" s="12">
        <v>50568</v>
      </c>
      <c r="D735" s="1" t="s">
        <v>3386</v>
      </c>
      <c r="E735" s="1" t="s">
        <v>3407</v>
      </c>
      <c r="F735" s="1" t="s">
        <v>3408</v>
      </c>
      <c r="G735" s="1">
        <v>3069</v>
      </c>
      <c r="H735" s="1" t="s">
        <v>3409</v>
      </c>
      <c r="I735" s="1">
        <v>1</v>
      </c>
      <c r="J735" s="15">
        <v>7470.92</v>
      </c>
      <c r="K735" s="1">
        <v>0.79999999999999993</v>
      </c>
      <c r="L735" s="15">
        <v>1044.96</v>
      </c>
      <c r="M735" s="1">
        <v>8515.880000000001</v>
      </c>
      <c r="N735" s="1"/>
      <c r="O735" s="12" t="str">
        <f>VLOOKUP(C735,'[1]minu seosed mai'!$E$3:$F$784,2,0)</f>
        <v>OÜ Terviseagentuur</v>
      </c>
      <c r="P735" s="12" t="str">
        <f>VLOOKUP(A735,'[2]minu seosed mai'!$A$3:$A$784,1,0)</f>
        <v>50568N0633D05723</v>
      </c>
      <c r="Q735" s="12"/>
      <c r="R735" s="12" t="str">
        <f>VLOOKUP(H735,'[2]minu seosed mai'!$B$3:$F$784,5,0)</f>
        <v>Terviseagentuur OÜ</v>
      </c>
      <c r="S735" s="12" t="s">
        <v>3390</v>
      </c>
      <c r="T735" s="12" t="s">
        <v>3410</v>
      </c>
      <c r="U735" s="12"/>
      <c r="V735" s="12" t="s">
        <v>3386</v>
      </c>
      <c r="X735" s="16">
        <f t="shared" si="989"/>
        <v>7470.92</v>
      </c>
      <c r="Y735" s="1" t="str">
        <f t="shared" si="990"/>
        <v>N0633</v>
      </c>
      <c r="Z735" s="1" t="str">
        <f t="shared" si="991"/>
        <v>D05723</v>
      </c>
      <c r="AB735" s="1">
        <f t="shared" si="992"/>
        <v>50568</v>
      </c>
      <c r="AC735" s="1" t="str">
        <f t="shared" si="992"/>
        <v>Terviseagentuur OÜ</v>
      </c>
      <c r="AD735" s="1">
        <f>VLOOKUP(G735,[2]abi!$A$2:$C$4,2,0)</f>
        <v>71200022</v>
      </c>
      <c r="AF735" s="1" t="str">
        <f t="shared" si="993"/>
        <v>000000000000003069</v>
      </c>
      <c r="AG735" s="1">
        <f>VLOOKUP($AB735,[3]SAP!AN$4:AU$7387,4,0)</f>
        <v>2026</v>
      </c>
      <c r="AH735" s="1" t="str">
        <f>VLOOKUP($AB735,[3]SAP!$AN$4:$AU$7387,5,0)</f>
        <v>2026-PRL1-50568</v>
      </c>
      <c r="AI735" s="1" t="str">
        <f>VLOOKUP($AB735,[3]SAP!$AN$4:$AU$7387,6,0)</f>
        <v>#</v>
      </c>
      <c r="AJ735" s="1" t="str">
        <f>VLOOKUP($AB735,[3]SAP!$AN$4:$AU$7387,7,0)</f>
        <v>#</v>
      </c>
      <c r="AK735" s="1" t="str">
        <f>VLOOKUP($AB735,[3]SAP!$AN$4:$AU$7387,8,0)</f>
        <v>#</v>
      </c>
      <c r="AL735" s="1">
        <f t="shared" si="994"/>
        <v>1</v>
      </c>
      <c r="AM735" s="1">
        <v>1</v>
      </c>
      <c r="AN735" s="16">
        <f t="shared" si="995"/>
        <v>7470.92</v>
      </c>
      <c r="AO735" s="16">
        <f t="shared" si="996"/>
        <v>7470.92</v>
      </c>
      <c r="AP735" s="1">
        <v>1</v>
      </c>
      <c r="AQ735" s="1">
        <v>1</v>
      </c>
      <c r="AR735" s="1">
        <v>1</v>
      </c>
      <c r="AS735" s="1">
        <v>1</v>
      </c>
      <c r="AT735" s="1">
        <v>1</v>
      </c>
      <c r="AU735" s="1">
        <v>1</v>
      </c>
      <c r="AV735" s="1">
        <v>1</v>
      </c>
      <c r="AW735" s="1">
        <v>1</v>
      </c>
      <c r="AX735" s="1">
        <v>1</v>
      </c>
      <c r="AZ735" s="1" t="str">
        <f t="shared" si="997"/>
        <v>N0633</v>
      </c>
      <c r="BA735" s="1" t="str">
        <f t="shared" si="998"/>
        <v>D05723</v>
      </c>
      <c r="BB735" s="1" t="str">
        <f t="shared" si="998"/>
        <v>MILVI SILD</v>
      </c>
      <c r="BC735" s="1">
        <f t="shared" si="999"/>
        <v>50568</v>
      </c>
      <c r="BE735" s="1">
        <v>71200013</v>
      </c>
      <c r="BG735" s="1" t="str">
        <f t="shared" si="1000"/>
        <v>000000000000003062</v>
      </c>
      <c r="BH735" s="1">
        <f>VLOOKUP($AB735,[3]SAP!$AN$4:$AU$7387,4,0)</f>
        <v>2026</v>
      </c>
      <c r="BI735" s="1" t="str">
        <f>VLOOKUP($AB735,[3]SAP!$AN$4:$AU$7387,5,0)</f>
        <v>2026-PRL1-50568</v>
      </c>
      <c r="BJ735" s="1" t="str">
        <f>VLOOKUP($AB735,[3]SAP!$AN$4:$AU$7387,6,0)</f>
        <v>#</v>
      </c>
      <c r="BK735" s="1" t="str">
        <f>VLOOKUP($AB735,[3]SAP!$AN$4:$AU$7387,7,0)</f>
        <v>#</v>
      </c>
      <c r="BL735" s="1" t="str">
        <f>VLOOKUP($AB735,[3]SAP!$AN$4:$AU$7387,8,0)</f>
        <v>#</v>
      </c>
      <c r="BM735" s="1">
        <f t="shared" si="1001"/>
        <v>0.79999999999999993</v>
      </c>
      <c r="BN735" s="1">
        <v>1</v>
      </c>
      <c r="BO735" s="16">
        <v>1306.2000000000003</v>
      </c>
      <c r="BP735" s="15">
        <f t="shared" si="1002"/>
        <v>1044.96</v>
      </c>
      <c r="BQ735" s="1">
        <v>1</v>
      </c>
      <c r="BR735" s="1">
        <v>1</v>
      </c>
      <c r="BS735" s="1">
        <v>1</v>
      </c>
      <c r="BT735" s="1">
        <v>1</v>
      </c>
      <c r="BU735" s="1">
        <v>1</v>
      </c>
      <c r="BV735" s="1">
        <v>1</v>
      </c>
      <c r="BW735" s="1">
        <v>1</v>
      </c>
      <c r="BX735" s="1">
        <v>1</v>
      </c>
      <c r="BY735" s="1">
        <v>1</v>
      </c>
    </row>
    <row r="736" spans="1:77" x14ac:dyDescent="0.25">
      <c r="A736" s="12" t="str">
        <f t="shared" si="988"/>
        <v>50568N0731</v>
      </c>
      <c r="B736" s="1">
        <v>11227184</v>
      </c>
      <c r="C736" s="12">
        <v>50568</v>
      </c>
      <c r="D736" s="1" t="s">
        <v>3386</v>
      </c>
      <c r="G736" s="1">
        <v>3061</v>
      </c>
      <c r="H736" s="1" t="s">
        <v>3411</v>
      </c>
      <c r="I736" s="1">
        <v>0.8</v>
      </c>
      <c r="J736" s="15">
        <v>4772.7839999999997</v>
      </c>
      <c r="K736" s="1">
        <v>1.0000000000000002</v>
      </c>
      <c r="L736" s="15">
        <v>1306.2000000000003</v>
      </c>
      <c r="M736" s="1">
        <v>6078.9840000000004</v>
      </c>
      <c r="N736" s="1"/>
      <c r="O736" s="12" t="str">
        <f>VLOOKUP(C736,'[1]minu seosed mai'!$E$3:$F$784,2,0)</f>
        <v>OÜ Terviseagentuur</v>
      </c>
      <c r="P736" s="19" t="s">
        <v>684</v>
      </c>
      <c r="Q736" s="12"/>
      <c r="R736" s="12" t="str">
        <f>VLOOKUP(H736,'[2]minu seosed mai'!$B$3:$F$784,5,0)</f>
        <v>AS Tõrva Tervisekeskus</v>
      </c>
      <c r="W736" s="1" t="b">
        <f>R736=D736</f>
        <v>0</v>
      </c>
      <c r="X736" s="16">
        <f t="shared" si="989"/>
        <v>5965.98</v>
      </c>
      <c r="Y736" s="19" t="str">
        <f t="shared" si="990"/>
        <v>N0731</v>
      </c>
      <c r="Z736" s="1">
        <f t="shared" si="991"/>
        <v>0</v>
      </c>
      <c r="AB736" s="1">
        <f t="shared" si="992"/>
        <v>50568</v>
      </c>
      <c r="AC736" s="1" t="str">
        <f t="shared" si="992"/>
        <v>Terviseagentuur OÜ</v>
      </c>
      <c r="AD736" s="1">
        <f>VLOOKUP(G736,[2]abi!$A$2:$C$4,2,0)</f>
        <v>71200012</v>
      </c>
      <c r="AF736" s="1" t="str">
        <f t="shared" si="993"/>
        <v>000000000000003061</v>
      </c>
      <c r="AG736" s="1">
        <f>VLOOKUP($AB736,[3]SAP!AN$4:AU$7387,4,0)</f>
        <v>2026</v>
      </c>
      <c r="AH736" s="1" t="str">
        <f>VLOOKUP($AB736,[3]SAP!$AN$4:$AU$7387,5,0)</f>
        <v>2026-PRL1-50568</v>
      </c>
      <c r="AI736" s="1" t="str">
        <f>VLOOKUP($AB736,[3]SAP!$AN$4:$AU$7387,6,0)</f>
        <v>#</v>
      </c>
      <c r="AJ736" s="1" t="str">
        <f>VLOOKUP($AB736,[3]SAP!$AN$4:$AU$7387,7,0)</f>
        <v>#</v>
      </c>
      <c r="AK736" s="1" t="str">
        <f>VLOOKUP($AB736,[3]SAP!$AN$4:$AU$7387,8,0)</f>
        <v>#</v>
      </c>
      <c r="AL736" s="1">
        <f t="shared" si="994"/>
        <v>0.8</v>
      </c>
      <c r="AM736" s="1">
        <v>1</v>
      </c>
      <c r="AN736" s="16">
        <f t="shared" si="995"/>
        <v>5965.98</v>
      </c>
      <c r="AO736" s="16">
        <f t="shared" si="996"/>
        <v>4772.7839999999997</v>
      </c>
      <c r="AP736" s="1">
        <v>1</v>
      </c>
      <c r="AQ736" s="1">
        <v>1</v>
      </c>
      <c r="AR736" s="1">
        <v>1</v>
      </c>
      <c r="AS736" s="1">
        <v>1</v>
      </c>
      <c r="AT736" s="1">
        <v>1</v>
      </c>
      <c r="AU736" s="1">
        <v>1</v>
      </c>
      <c r="AV736" s="1">
        <v>1</v>
      </c>
      <c r="AW736" s="1">
        <v>1</v>
      </c>
      <c r="AX736" s="1">
        <v>1</v>
      </c>
      <c r="AZ736" s="1" t="str">
        <f t="shared" si="997"/>
        <v>N0731</v>
      </c>
      <c r="BA736" s="1">
        <f t="shared" si="998"/>
        <v>0</v>
      </c>
      <c r="BC736" s="1">
        <f t="shared" si="999"/>
        <v>50568</v>
      </c>
      <c r="BE736" s="1">
        <v>71200013</v>
      </c>
      <c r="BG736" s="1" t="str">
        <f t="shared" si="1000"/>
        <v>000000000000003062</v>
      </c>
      <c r="BH736" s="1">
        <f>VLOOKUP($AB736,[3]SAP!$AN$4:$AU$7387,4,0)</f>
        <v>2026</v>
      </c>
      <c r="BI736" s="1" t="str">
        <f>VLOOKUP($AB736,[3]SAP!$AN$4:$AU$7387,5,0)</f>
        <v>2026-PRL1-50568</v>
      </c>
      <c r="BJ736" s="1" t="str">
        <f>VLOOKUP($AB736,[3]SAP!$AN$4:$AU$7387,6,0)</f>
        <v>#</v>
      </c>
      <c r="BK736" s="1" t="str">
        <f>VLOOKUP($AB736,[3]SAP!$AN$4:$AU$7387,7,0)</f>
        <v>#</v>
      </c>
      <c r="BL736" s="1" t="str">
        <f>VLOOKUP($AB736,[3]SAP!$AN$4:$AU$7387,8,0)</f>
        <v>#</v>
      </c>
      <c r="BM736" s="1">
        <f t="shared" si="1001"/>
        <v>1.0000000000000002</v>
      </c>
      <c r="BN736" s="1">
        <v>1</v>
      </c>
      <c r="BO736" s="16">
        <v>1306.2000000000003</v>
      </c>
      <c r="BP736" s="15">
        <f t="shared" si="1002"/>
        <v>1306.2000000000003</v>
      </c>
      <c r="BQ736" s="1">
        <v>1</v>
      </c>
      <c r="BR736" s="1">
        <v>1</v>
      </c>
      <c r="BS736" s="1">
        <v>1</v>
      </c>
      <c r="BT736" s="1">
        <v>1</v>
      </c>
      <c r="BU736" s="1">
        <v>1</v>
      </c>
      <c r="BV736" s="1">
        <v>1</v>
      </c>
      <c r="BW736" s="1">
        <v>1</v>
      </c>
      <c r="BX736" s="1">
        <v>1</v>
      </c>
      <c r="BY736" s="1">
        <v>1</v>
      </c>
    </row>
    <row r="737" spans="1:77" x14ac:dyDescent="0.25">
      <c r="A737" s="12" t="str">
        <f t="shared" si="988"/>
        <v>50568N0735D05675</v>
      </c>
      <c r="B737" s="1">
        <v>11227184</v>
      </c>
      <c r="C737" s="12">
        <v>50568</v>
      </c>
      <c r="D737" s="1" t="s">
        <v>3386</v>
      </c>
      <c r="E737" s="1" t="s">
        <v>3412</v>
      </c>
      <c r="F737" s="1" t="s">
        <v>3413</v>
      </c>
      <c r="G737" s="1">
        <v>3069</v>
      </c>
      <c r="H737" s="1" t="s">
        <v>3414</v>
      </c>
      <c r="I737" s="1">
        <v>0.8</v>
      </c>
      <c r="J737" s="15">
        <v>5976.7360000000008</v>
      </c>
      <c r="K737" s="1">
        <v>1.0000000000000002</v>
      </c>
      <c r="L737" s="15">
        <v>1306.2000000000003</v>
      </c>
      <c r="M737" s="1">
        <v>7282.9360000000015</v>
      </c>
      <c r="N737" s="1"/>
      <c r="O737" s="12" t="str">
        <f>VLOOKUP(C737,'[1]minu seosed mai'!$E$3:$F$784,2,0)</f>
        <v>OÜ Terviseagentuur</v>
      </c>
      <c r="P737" s="12" t="str">
        <f>VLOOKUP(A737,'[2]minu seosed mai'!$A$3:$A$784,1,0)</f>
        <v>50568N0735D05675</v>
      </c>
      <c r="Q737" s="12"/>
      <c r="R737" s="12" t="str">
        <f>VLOOKUP(H737,'[2]minu seosed mai'!$B$3:$F$784,5,0)</f>
        <v>OÜ Terviseagentuur</v>
      </c>
      <c r="S737" s="12" t="s">
        <v>3390</v>
      </c>
      <c r="T737" s="12" t="s">
        <v>3415</v>
      </c>
      <c r="U737" s="12"/>
      <c r="V737" s="12" t="s">
        <v>3390</v>
      </c>
      <c r="X737" s="16">
        <f t="shared" si="989"/>
        <v>7470.920000000001</v>
      </c>
      <c r="Y737" s="1" t="str">
        <f t="shared" si="990"/>
        <v>N0735</v>
      </c>
      <c r="Z737" s="1" t="str">
        <f t="shared" si="991"/>
        <v>D05675</v>
      </c>
      <c r="AB737" s="1">
        <f t="shared" si="992"/>
        <v>50568</v>
      </c>
      <c r="AC737" s="1" t="str">
        <f t="shared" si="992"/>
        <v>Terviseagentuur OÜ</v>
      </c>
      <c r="AD737" s="1">
        <f>VLOOKUP(G737,[2]abi!$A$2:$C$4,2,0)</f>
        <v>71200022</v>
      </c>
      <c r="AF737" s="1" t="str">
        <f t="shared" si="993"/>
        <v>000000000000003069</v>
      </c>
      <c r="AG737" s="1">
        <f>VLOOKUP($AB737,[3]SAP!AN$4:AU$7387,4,0)</f>
        <v>2026</v>
      </c>
      <c r="AH737" s="1" t="str">
        <f>VLOOKUP($AB737,[3]SAP!$AN$4:$AU$7387,5,0)</f>
        <v>2026-PRL1-50568</v>
      </c>
      <c r="AI737" s="1" t="str">
        <f>VLOOKUP($AB737,[3]SAP!$AN$4:$AU$7387,6,0)</f>
        <v>#</v>
      </c>
      <c r="AJ737" s="1" t="str">
        <f>VLOOKUP($AB737,[3]SAP!$AN$4:$AU$7387,7,0)</f>
        <v>#</v>
      </c>
      <c r="AK737" s="1" t="str">
        <f>VLOOKUP($AB737,[3]SAP!$AN$4:$AU$7387,8,0)</f>
        <v>#</v>
      </c>
      <c r="AL737" s="1">
        <f t="shared" si="994"/>
        <v>0.8</v>
      </c>
      <c r="AM737" s="1">
        <v>1</v>
      </c>
      <c r="AN737" s="16">
        <f t="shared" si="995"/>
        <v>7470.920000000001</v>
      </c>
      <c r="AO737" s="16">
        <f t="shared" si="996"/>
        <v>5976.7360000000008</v>
      </c>
      <c r="AP737" s="1">
        <v>1</v>
      </c>
      <c r="AQ737" s="1">
        <v>1</v>
      </c>
      <c r="AR737" s="1">
        <v>1</v>
      </c>
      <c r="AS737" s="1">
        <v>1</v>
      </c>
      <c r="AT737" s="1">
        <v>1</v>
      </c>
      <c r="AU737" s="1">
        <v>1</v>
      </c>
      <c r="AV737" s="1">
        <v>1</v>
      </c>
      <c r="AW737" s="1">
        <v>1</v>
      </c>
      <c r="AX737" s="1">
        <v>1</v>
      </c>
      <c r="AZ737" s="1" t="str">
        <f t="shared" si="997"/>
        <v>N0735</v>
      </c>
      <c r="BA737" s="1" t="str">
        <f t="shared" si="998"/>
        <v>D05675</v>
      </c>
      <c r="BB737" s="1" t="str">
        <f t="shared" si="998"/>
        <v>JANA MERISALU</v>
      </c>
      <c r="BC737" s="1">
        <f t="shared" si="999"/>
        <v>50568</v>
      </c>
      <c r="BE737" s="1">
        <v>71200013</v>
      </c>
      <c r="BG737" s="1" t="str">
        <f t="shared" si="1000"/>
        <v>000000000000003062</v>
      </c>
      <c r="BH737" s="1">
        <f>VLOOKUP($AB737,[3]SAP!$AN$4:$AU$7387,4,0)</f>
        <v>2026</v>
      </c>
      <c r="BI737" s="1" t="str">
        <f>VLOOKUP($AB737,[3]SAP!$AN$4:$AU$7387,5,0)</f>
        <v>2026-PRL1-50568</v>
      </c>
      <c r="BJ737" s="1" t="str">
        <f>VLOOKUP($AB737,[3]SAP!$AN$4:$AU$7387,6,0)</f>
        <v>#</v>
      </c>
      <c r="BK737" s="1" t="str">
        <f>VLOOKUP($AB737,[3]SAP!$AN$4:$AU$7387,7,0)</f>
        <v>#</v>
      </c>
      <c r="BL737" s="1" t="str">
        <f>VLOOKUP($AB737,[3]SAP!$AN$4:$AU$7387,8,0)</f>
        <v>#</v>
      </c>
      <c r="BM737" s="1">
        <f t="shared" si="1001"/>
        <v>1.0000000000000002</v>
      </c>
      <c r="BN737" s="1">
        <v>1</v>
      </c>
      <c r="BO737" s="16">
        <v>1306.2000000000003</v>
      </c>
      <c r="BP737" s="15">
        <f t="shared" si="1002"/>
        <v>1306.2000000000003</v>
      </c>
      <c r="BQ737" s="1">
        <v>1</v>
      </c>
      <c r="BR737" s="1">
        <v>1</v>
      </c>
      <c r="BS737" s="1">
        <v>1</v>
      </c>
      <c r="BT737" s="1">
        <v>1</v>
      </c>
      <c r="BU737" s="1">
        <v>1</v>
      </c>
      <c r="BV737" s="1">
        <v>1</v>
      </c>
      <c r="BW737" s="1">
        <v>1</v>
      </c>
      <c r="BX737" s="1">
        <v>1</v>
      </c>
      <c r="BY737" s="1">
        <v>1</v>
      </c>
    </row>
    <row r="738" spans="1:77" x14ac:dyDescent="0.25">
      <c r="A738" s="12" t="str">
        <f t="shared" si="988"/>
        <v>50568N0739D00719</v>
      </c>
      <c r="B738" s="1">
        <v>11227184</v>
      </c>
      <c r="C738" s="12">
        <v>50568</v>
      </c>
      <c r="D738" s="1" t="s">
        <v>3386</v>
      </c>
      <c r="E738" s="1" t="s">
        <v>3416</v>
      </c>
      <c r="F738" s="1" t="s">
        <v>3417</v>
      </c>
      <c r="G738" s="1">
        <v>3069</v>
      </c>
      <c r="H738" s="1" t="s">
        <v>3418</v>
      </c>
      <c r="I738" s="1">
        <v>0.8</v>
      </c>
      <c r="J738" s="15">
        <v>5976.7360000000008</v>
      </c>
      <c r="K738" s="1">
        <v>0.79999999999999993</v>
      </c>
      <c r="L738" s="15">
        <v>1044.96</v>
      </c>
      <c r="M738" s="1">
        <v>7021.6960000000008</v>
      </c>
      <c r="N738" s="1"/>
      <c r="O738" s="12" t="str">
        <f>VLOOKUP(C738,'[1]minu seosed mai'!$E$3:$F$784,2,0)</f>
        <v>OÜ Terviseagentuur</v>
      </c>
      <c r="P738" s="12" t="str">
        <f>VLOOKUP(A738,'[2]minu seosed mai'!$A$3:$A$784,1,0)</f>
        <v>50568N0739D00719</v>
      </c>
      <c r="Q738" s="12"/>
      <c r="R738" s="12" t="str">
        <f>VLOOKUP(H738,'[2]minu seosed mai'!$B$3:$F$784,5,0)</f>
        <v>OÜ Terviseagentuur</v>
      </c>
      <c r="S738" s="12" t="s">
        <v>3390</v>
      </c>
      <c r="T738" s="12" t="s">
        <v>3419</v>
      </c>
      <c r="U738" s="12"/>
      <c r="V738" s="12" t="s">
        <v>3390</v>
      </c>
      <c r="X738" s="16">
        <f t="shared" si="989"/>
        <v>7470.920000000001</v>
      </c>
      <c r="Y738" s="1" t="str">
        <f t="shared" si="990"/>
        <v>N0739</v>
      </c>
      <c r="Z738" s="1" t="str">
        <f t="shared" si="991"/>
        <v>D00719</v>
      </c>
      <c r="AB738" s="1">
        <f t="shared" si="992"/>
        <v>50568</v>
      </c>
      <c r="AC738" s="1" t="str">
        <f t="shared" si="992"/>
        <v>Terviseagentuur OÜ</v>
      </c>
      <c r="AD738" s="1">
        <f>VLOOKUP(G738,[2]abi!$A$2:$C$4,2,0)</f>
        <v>71200022</v>
      </c>
      <c r="AF738" s="1" t="str">
        <f t="shared" si="993"/>
        <v>000000000000003069</v>
      </c>
      <c r="AG738" s="1">
        <f>VLOOKUP($AB738,[3]SAP!AN$4:AU$7387,4,0)</f>
        <v>2026</v>
      </c>
      <c r="AH738" s="1" t="str">
        <f>VLOOKUP($AB738,[3]SAP!$AN$4:$AU$7387,5,0)</f>
        <v>2026-PRL1-50568</v>
      </c>
      <c r="AI738" s="1" t="str">
        <f>VLOOKUP($AB738,[3]SAP!$AN$4:$AU$7387,6,0)</f>
        <v>#</v>
      </c>
      <c r="AJ738" s="1" t="str">
        <f>VLOOKUP($AB738,[3]SAP!$AN$4:$AU$7387,7,0)</f>
        <v>#</v>
      </c>
      <c r="AK738" s="1" t="str">
        <f>VLOOKUP($AB738,[3]SAP!$AN$4:$AU$7387,8,0)</f>
        <v>#</v>
      </c>
      <c r="AL738" s="1">
        <f t="shared" si="994"/>
        <v>0.8</v>
      </c>
      <c r="AM738" s="1">
        <v>1</v>
      </c>
      <c r="AN738" s="16">
        <f t="shared" si="995"/>
        <v>7470.920000000001</v>
      </c>
      <c r="AO738" s="16">
        <f t="shared" si="996"/>
        <v>5976.7360000000008</v>
      </c>
      <c r="AP738" s="1">
        <v>1</v>
      </c>
      <c r="AQ738" s="1">
        <v>1</v>
      </c>
      <c r="AR738" s="1">
        <v>1</v>
      </c>
      <c r="AS738" s="1">
        <v>1</v>
      </c>
      <c r="AT738" s="1">
        <v>1</v>
      </c>
      <c r="AU738" s="1">
        <v>1</v>
      </c>
      <c r="AV738" s="1">
        <v>1</v>
      </c>
      <c r="AW738" s="1">
        <v>1</v>
      </c>
      <c r="AX738" s="1">
        <v>1</v>
      </c>
      <c r="AZ738" s="1" t="str">
        <f t="shared" si="997"/>
        <v>N0739</v>
      </c>
      <c r="BA738" s="1" t="str">
        <f t="shared" si="998"/>
        <v>D00719</v>
      </c>
      <c r="BB738" s="1" t="str">
        <f t="shared" si="998"/>
        <v>LUULE TAMPERE</v>
      </c>
      <c r="BC738" s="1">
        <f t="shared" si="999"/>
        <v>50568</v>
      </c>
      <c r="BE738" s="1">
        <v>71200013</v>
      </c>
      <c r="BG738" s="1" t="str">
        <f t="shared" si="1000"/>
        <v>000000000000003062</v>
      </c>
      <c r="BH738" s="1">
        <f>VLOOKUP($AB738,[3]SAP!$AN$4:$AU$7387,4,0)</f>
        <v>2026</v>
      </c>
      <c r="BI738" s="1" t="str">
        <f>VLOOKUP($AB738,[3]SAP!$AN$4:$AU$7387,5,0)</f>
        <v>2026-PRL1-50568</v>
      </c>
      <c r="BJ738" s="1" t="str">
        <f>VLOOKUP($AB738,[3]SAP!$AN$4:$AU$7387,6,0)</f>
        <v>#</v>
      </c>
      <c r="BK738" s="1" t="str">
        <f>VLOOKUP($AB738,[3]SAP!$AN$4:$AU$7387,7,0)</f>
        <v>#</v>
      </c>
      <c r="BL738" s="1" t="str">
        <f>VLOOKUP($AB738,[3]SAP!$AN$4:$AU$7387,8,0)</f>
        <v>#</v>
      </c>
      <c r="BM738" s="1">
        <f t="shared" si="1001"/>
        <v>0.79999999999999993</v>
      </c>
      <c r="BN738" s="1">
        <v>1</v>
      </c>
      <c r="BO738" s="16">
        <v>1306.2000000000003</v>
      </c>
      <c r="BP738" s="15">
        <f t="shared" si="1002"/>
        <v>1044.96</v>
      </c>
      <c r="BQ738" s="1">
        <v>1</v>
      </c>
      <c r="BR738" s="1">
        <v>1</v>
      </c>
      <c r="BS738" s="1">
        <v>1</v>
      </c>
      <c r="BT738" s="1">
        <v>1</v>
      </c>
      <c r="BU738" s="1">
        <v>1</v>
      </c>
      <c r="BV738" s="1">
        <v>1</v>
      </c>
      <c r="BW738" s="1">
        <v>1</v>
      </c>
      <c r="BX738" s="1">
        <v>1</v>
      </c>
      <c r="BY738" s="1">
        <v>1</v>
      </c>
    </row>
    <row r="739" spans="1:77" x14ac:dyDescent="0.25">
      <c r="A739" s="12" t="str">
        <f t="shared" si="988"/>
        <v>50568N0740D05456</v>
      </c>
      <c r="B739" s="1">
        <v>11227184</v>
      </c>
      <c r="C739" s="12">
        <v>50568</v>
      </c>
      <c r="D739" s="1" t="s">
        <v>3386</v>
      </c>
      <c r="E739" s="1" t="s">
        <v>3420</v>
      </c>
      <c r="F739" s="1" t="s">
        <v>3421</v>
      </c>
      <c r="G739" s="1">
        <v>3069</v>
      </c>
      <c r="H739" s="1" t="s">
        <v>3422</v>
      </c>
      <c r="I739" s="1">
        <v>1</v>
      </c>
      <c r="J739" s="15">
        <v>7470.92</v>
      </c>
      <c r="K739" s="1">
        <v>0.79999999999999993</v>
      </c>
      <c r="L739" s="15">
        <v>1044.96</v>
      </c>
      <c r="M739" s="1">
        <v>8515.880000000001</v>
      </c>
      <c r="N739" s="1"/>
      <c r="O739" s="12" t="str">
        <f>VLOOKUP(C739,'[1]minu seosed mai'!$E$3:$F$784,2,0)</f>
        <v>OÜ Terviseagentuur</v>
      </c>
      <c r="P739" s="12" t="str">
        <f>VLOOKUP(A739,'[2]minu seosed mai'!$A$3:$A$784,1,0)</f>
        <v>50568N0740D05456</v>
      </c>
      <c r="Q739" s="12"/>
      <c r="R739" s="12" t="str">
        <f>VLOOKUP(H739,'[2]minu seosed mai'!$B$3:$F$784,5,0)</f>
        <v>Terviseagentuur OÜ</v>
      </c>
      <c r="S739" s="12" t="s">
        <v>3390</v>
      </c>
      <c r="T739" s="12" t="s">
        <v>3423</v>
      </c>
      <c r="U739" s="12"/>
      <c r="V739" s="12" t="s">
        <v>3386</v>
      </c>
      <c r="X739" s="16">
        <f t="shared" si="989"/>
        <v>7470.92</v>
      </c>
      <c r="Y739" s="1" t="str">
        <f t="shared" si="990"/>
        <v>N0740</v>
      </c>
      <c r="Z739" s="1" t="str">
        <f t="shared" si="991"/>
        <v>D05456</v>
      </c>
      <c r="AB739" s="1">
        <f t="shared" si="992"/>
        <v>50568</v>
      </c>
      <c r="AC739" s="1" t="str">
        <f t="shared" si="992"/>
        <v>Terviseagentuur OÜ</v>
      </c>
      <c r="AD739" s="1">
        <f>VLOOKUP(G739,[2]abi!$A$2:$C$4,2,0)</f>
        <v>71200022</v>
      </c>
      <c r="AF739" s="1" t="str">
        <f t="shared" si="993"/>
        <v>000000000000003069</v>
      </c>
      <c r="AG739" s="1">
        <f>VLOOKUP($AB739,[3]SAP!AN$4:AU$7387,4,0)</f>
        <v>2026</v>
      </c>
      <c r="AH739" s="1" t="str">
        <f>VLOOKUP($AB739,[3]SAP!$AN$4:$AU$7387,5,0)</f>
        <v>2026-PRL1-50568</v>
      </c>
      <c r="AI739" s="1" t="str">
        <f>VLOOKUP($AB739,[3]SAP!$AN$4:$AU$7387,6,0)</f>
        <v>#</v>
      </c>
      <c r="AJ739" s="1" t="str">
        <f>VLOOKUP($AB739,[3]SAP!$AN$4:$AU$7387,7,0)</f>
        <v>#</v>
      </c>
      <c r="AK739" s="1" t="str">
        <f>VLOOKUP($AB739,[3]SAP!$AN$4:$AU$7387,8,0)</f>
        <v>#</v>
      </c>
      <c r="AL739" s="1">
        <f t="shared" si="994"/>
        <v>1</v>
      </c>
      <c r="AM739" s="1">
        <v>1</v>
      </c>
      <c r="AN739" s="16">
        <f t="shared" si="995"/>
        <v>7470.92</v>
      </c>
      <c r="AO739" s="16">
        <f t="shared" si="996"/>
        <v>7470.92</v>
      </c>
      <c r="AP739" s="1">
        <v>1</v>
      </c>
      <c r="AQ739" s="1">
        <v>1</v>
      </c>
      <c r="AR739" s="1">
        <v>1</v>
      </c>
      <c r="AS739" s="1">
        <v>1</v>
      </c>
      <c r="AT739" s="1">
        <v>1</v>
      </c>
      <c r="AU739" s="1">
        <v>1</v>
      </c>
      <c r="AV739" s="1">
        <v>1</v>
      </c>
      <c r="AW739" s="1">
        <v>1</v>
      </c>
      <c r="AX739" s="1">
        <v>1</v>
      </c>
      <c r="AZ739" s="1" t="str">
        <f t="shared" si="997"/>
        <v>N0740</v>
      </c>
      <c r="BA739" s="1" t="str">
        <f t="shared" si="998"/>
        <v>D05456</v>
      </c>
      <c r="BB739" s="1" t="str">
        <f t="shared" si="998"/>
        <v>HILJA PRIUHKA</v>
      </c>
      <c r="BC739" s="1">
        <f t="shared" si="999"/>
        <v>50568</v>
      </c>
      <c r="BE739" s="1">
        <v>71200013</v>
      </c>
      <c r="BG739" s="1" t="str">
        <f t="shared" si="1000"/>
        <v>000000000000003062</v>
      </c>
      <c r="BH739" s="1">
        <f>VLOOKUP($AB739,[3]SAP!$AN$4:$AU$7387,4,0)</f>
        <v>2026</v>
      </c>
      <c r="BI739" s="1" t="str">
        <f>VLOOKUP($AB739,[3]SAP!$AN$4:$AU$7387,5,0)</f>
        <v>2026-PRL1-50568</v>
      </c>
      <c r="BJ739" s="1" t="str">
        <f>VLOOKUP($AB739,[3]SAP!$AN$4:$AU$7387,6,0)</f>
        <v>#</v>
      </c>
      <c r="BK739" s="1" t="str">
        <f>VLOOKUP($AB739,[3]SAP!$AN$4:$AU$7387,7,0)</f>
        <v>#</v>
      </c>
      <c r="BL739" s="1" t="str">
        <f>VLOOKUP($AB739,[3]SAP!$AN$4:$AU$7387,8,0)</f>
        <v>#</v>
      </c>
      <c r="BM739" s="1">
        <f t="shared" si="1001"/>
        <v>0.79999999999999993</v>
      </c>
      <c r="BN739" s="1">
        <v>1</v>
      </c>
      <c r="BO739" s="16">
        <v>1306.2000000000003</v>
      </c>
      <c r="BP739" s="15">
        <f t="shared" si="1002"/>
        <v>1044.96</v>
      </c>
      <c r="BQ739" s="1">
        <v>1</v>
      </c>
      <c r="BR739" s="1">
        <v>1</v>
      </c>
      <c r="BS739" s="1">
        <v>1</v>
      </c>
      <c r="BT739" s="1">
        <v>1</v>
      </c>
      <c r="BU739" s="1">
        <v>1</v>
      </c>
      <c r="BV739" s="1">
        <v>1</v>
      </c>
      <c r="BW739" s="1">
        <v>1</v>
      </c>
      <c r="BX739" s="1">
        <v>1</v>
      </c>
      <c r="BY739" s="1">
        <v>1</v>
      </c>
    </row>
    <row r="740" spans="1:77" x14ac:dyDescent="0.25">
      <c r="A740" s="12" t="str">
        <f t="shared" si="988"/>
        <v>50568N0742D00719</v>
      </c>
      <c r="B740" s="1">
        <v>11227184</v>
      </c>
      <c r="C740" s="12">
        <v>50568</v>
      </c>
      <c r="D740" s="1" t="s">
        <v>3386</v>
      </c>
      <c r="E740" s="1" t="s">
        <v>3416</v>
      </c>
      <c r="F740" s="1" t="s">
        <v>3417</v>
      </c>
      <c r="G740" s="1">
        <v>3069</v>
      </c>
      <c r="H740" s="1" t="s">
        <v>3424</v>
      </c>
      <c r="I740" s="1">
        <v>0.8</v>
      </c>
      <c r="J740" s="15">
        <v>5976.7360000000008</v>
      </c>
      <c r="K740" s="1">
        <v>0.79999999999999993</v>
      </c>
      <c r="L740" s="15">
        <v>1044.96</v>
      </c>
      <c r="M740" s="1">
        <v>7021.6960000000008</v>
      </c>
      <c r="N740" s="1"/>
      <c r="O740" s="12" t="str">
        <f>VLOOKUP(C740,'[1]minu seosed mai'!$E$3:$F$784,2,0)</f>
        <v>OÜ Terviseagentuur</v>
      </c>
      <c r="P740" s="12" t="str">
        <f>VLOOKUP(A740,'[2]minu seosed mai'!$A$3:$A$784,1,0)</f>
        <v>50568N0742D00719</v>
      </c>
      <c r="Q740" s="12"/>
      <c r="R740" s="12" t="str">
        <f>VLOOKUP(H740,'[2]minu seosed mai'!$B$3:$F$784,5,0)</f>
        <v>OÜ Terviseagentuur</v>
      </c>
      <c r="S740" s="12" t="s">
        <v>3390</v>
      </c>
      <c r="T740" s="12" t="s">
        <v>3425</v>
      </c>
      <c r="U740" s="12"/>
      <c r="V740" s="12" t="s">
        <v>3390</v>
      </c>
      <c r="X740" s="16">
        <f t="shared" si="989"/>
        <v>7470.920000000001</v>
      </c>
      <c r="Y740" s="1" t="str">
        <f t="shared" si="990"/>
        <v>N0742</v>
      </c>
      <c r="Z740" s="1" t="str">
        <f t="shared" si="991"/>
        <v>D00719</v>
      </c>
      <c r="AB740" s="1">
        <f t="shared" si="992"/>
        <v>50568</v>
      </c>
      <c r="AC740" s="1" t="str">
        <f t="shared" si="992"/>
        <v>Terviseagentuur OÜ</v>
      </c>
      <c r="AD740" s="1">
        <f>VLOOKUP(G740,[2]abi!$A$2:$C$4,2,0)</f>
        <v>71200022</v>
      </c>
      <c r="AF740" s="1" t="str">
        <f t="shared" si="993"/>
        <v>000000000000003069</v>
      </c>
      <c r="AG740" s="1">
        <f>VLOOKUP($AB740,[3]SAP!AN$4:AU$7387,4,0)</f>
        <v>2026</v>
      </c>
      <c r="AH740" s="1" t="str">
        <f>VLOOKUP($AB740,[3]SAP!$AN$4:$AU$7387,5,0)</f>
        <v>2026-PRL1-50568</v>
      </c>
      <c r="AI740" s="1" t="str">
        <f>VLOOKUP($AB740,[3]SAP!$AN$4:$AU$7387,6,0)</f>
        <v>#</v>
      </c>
      <c r="AJ740" s="1" t="str">
        <f>VLOOKUP($AB740,[3]SAP!$AN$4:$AU$7387,7,0)</f>
        <v>#</v>
      </c>
      <c r="AK740" s="1" t="str">
        <f>VLOOKUP($AB740,[3]SAP!$AN$4:$AU$7387,8,0)</f>
        <v>#</v>
      </c>
      <c r="AL740" s="1">
        <f t="shared" si="994"/>
        <v>0.8</v>
      </c>
      <c r="AM740" s="1">
        <v>1</v>
      </c>
      <c r="AN740" s="16">
        <f t="shared" si="995"/>
        <v>7470.920000000001</v>
      </c>
      <c r="AO740" s="16">
        <f t="shared" si="996"/>
        <v>5976.7360000000008</v>
      </c>
      <c r="AP740" s="1">
        <v>1</v>
      </c>
      <c r="AQ740" s="1">
        <v>1</v>
      </c>
      <c r="AR740" s="1">
        <v>1</v>
      </c>
      <c r="AS740" s="1">
        <v>1</v>
      </c>
      <c r="AT740" s="1">
        <v>1</v>
      </c>
      <c r="AU740" s="1">
        <v>1</v>
      </c>
      <c r="AV740" s="1">
        <v>1</v>
      </c>
      <c r="AW740" s="1">
        <v>1</v>
      </c>
      <c r="AX740" s="1">
        <v>1</v>
      </c>
      <c r="AZ740" s="1" t="str">
        <f t="shared" si="997"/>
        <v>N0742</v>
      </c>
      <c r="BA740" s="1" t="str">
        <f t="shared" si="998"/>
        <v>D00719</v>
      </c>
      <c r="BB740" s="1" t="str">
        <f t="shared" si="998"/>
        <v>LUULE TAMPERE</v>
      </c>
      <c r="BC740" s="1">
        <f t="shared" si="999"/>
        <v>50568</v>
      </c>
      <c r="BE740" s="1">
        <v>71200013</v>
      </c>
      <c r="BG740" s="1" t="str">
        <f t="shared" si="1000"/>
        <v>000000000000003062</v>
      </c>
      <c r="BH740" s="1">
        <f>VLOOKUP($AB740,[3]SAP!$AN$4:$AU$7387,4,0)</f>
        <v>2026</v>
      </c>
      <c r="BI740" s="1" t="str">
        <f>VLOOKUP($AB740,[3]SAP!$AN$4:$AU$7387,5,0)</f>
        <v>2026-PRL1-50568</v>
      </c>
      <c r="BJ740" s="1" t="str">
        <f>VLOOKUP($AB740,[3]SAP!$AN$4:$AU$7387,6,0)</f>
        <v>#</v>
      </c>
      <c r="BK740" s="1" t="str">
        <f>VLOOKUP($AB740,[3]SAP!$AN$4:$AU$7387,7,0)</f>
        <v>#</v>
      </c>
      <c r="BL740" s="1" t="str">
        <f>VLOOKUP($AB740,[3]SAP!$AN$4:$AU$7387,8,0)</f>
        <v>#</v>
      </c>
      <c r="BM740" s="1">
        <f t="shared" si="1001"/>
        <v>0.79999999999999993</v>
      </c>
      <c r="BN740" s="1">
        <v>1</v>
      </c>
      <c r="BO740" s="16">
        <v>1306.2000000000003</v>
      </c>
      <c r="BP740" s="15">
        <f t="shared" si="1002"/>
        <v>1044.96</v>
      </c>
      <c r="BQ740" s="1">
        <v>1</v>
      </c>
      <c r="BR740" s="1">
        <v>1</v>
      </c>
      <c r="BS740" s="1">
        <v>1</v>
      </c>
      <c r="BT740" s="1">
        <v>1</v>
      </c>
      <c r="BU740" s="1">
        <v>1</v>
      </c>
      <c r="BV740" s="1">
        <v>1</v>
      </c>
      <c r="BW740" s="1">
        <v>1</v>
      </c>
      <c r="BX740" s="1">
        <v>1</v>
      </c>
      <c r="BY740" s="1">
        <v>1</v>
      </c>
    </row>
    <row r="741" spans="1:77" x14ac:dyDescent="0.25">
      <c r="A741" s="12" t="str">
        <f t="shared" si="988"/>
        <v>50568N0743</v>
      </c>
      <c r="B741" s="1">
        <v>11227184</v>
      </c>
      <c r="C741" s="12">
        <v>50568</v>
      </c>
      <c r="D741" s="1" t="s">
        <v>3386</v>
      </c>
      <c r="G741" s="1">
        <v>3061</v>
      </c>
      <c r="H741" s="1" t="s">
        <v>3426</v>
      </c>
      <c r="I741" s="1">
        <v>0.8</v>
      </c>
      <c r="J741" s="15">
        <v>4772.7839999999997</v>
      </c>
      <c r="K741" s="1">
        <v>1.0000000000000002</v>
      </c>
      <c r="L741" s="15">
        <v>1306.2000000000003</v>
      </c>
      <c r="M741" s="1">
        <v>6078.9840000000004</v>
      </c>
      <c r="N741" s="1"/>
      <c r="O741" s="12" t="str">
        <f>VLOOKUP(C741,'[1]minu seosed mai'!$E$3:$F$784,2,0)</f>
        <v>OÜ Terviseagentuur</v>
      </c>
      <c r="P741" s="19" t="s">
        <v>684</v>
      </c>
      <c r="Q741" s="12"/>
      <c r="R741" s="12" t="str">
        <f>VLOOKUP(H741,'[2]minu seosed mai'!$B$3:$F$784,5,0)</f>
        <v>AS Tõrva Tervisekeskus</v>
      </c>
      <c r="W741" s="1" t="b">
        <f t="shared" ref="W741:W742" si="1003">R741=D741</f>
        <v>0</v>
      </c>
      <c r="X741" s="16">
        <f t="shared" si="989"/>
        <v>5965.98</v>
      </c>
      <c r="Y741" s="19" t="str">
        <f t="shared" si="990"/>
        <v>N0743</v>
      </c>
      <c r="Z741" s="1">
        <f t="shared" si="991"/>
        <v>0</v>
      </c>
      <c r="AB741" s="1">
        <f t="shared" si="992"/>
        <v>50568</v>
      </c>
      <c r="AC741" s="1" t="str">
        <f t="shared" si="992"/>
        <v>Terviseagentuur OÜ</v>
      </c>
      <c r="AD741" s="1">
        <f>VLOOKUP(G741,[2]abi!$A$2:$C$4,2,0)</f>
        <v>71200012</v>
      </c>
      <c r="AF741" s="1" t="str">
        <f t="shared" si="993"/>
        <v>000000000000003061</v>
      </c>
      <c r="AG741" s="1">
        <f>VLOOKUP($AB741,[3]SAP!AN$4:AU$7387,4,0)</f>
        <v>2026</v>
      </c>
      <c r="AH741" s="1" t="str">
        <f>VLOOKUP($AB741,[3]SAP!$AN$4:$AU$7387,5,0)</f>
        <v>2026-PRL1-50568</v>
      </c>
      <c r="AI741" s="1" t="str">
        <f>VLOOKUP($AB741,[3]SAP!$AN$4:$AU$7387,6,0)</f>
        <v>#</v>
      </c>
      <c r="AJ741" s="1" t="str">
        <f>VLOOKUP($AB741,[3]SAP!$AN$4:$AU$7387,7,0)</f>
        <v>#</v>
      </c>
      <c r="AK741" s="1" t="str">
        <f>VLOOKUP($AB741,[3]SAP!$AN$4:$AU$7387,8,0)</f>
        <v>#</v>
      </c>
      <c r="AL741" s="1">
        <f t="shared" si="994"/>
        <v>0.8</v>
      </c>
      <c r="AM741" s="1">
        <v>1</v>
      </c>
      <c r="AN741" s="16">
        <f t="shared" si="995"/>
        <v>5965.98</v>
      </c>
      <c r="AO741" s="16">
        <f t="shared" si="996"/>
        <v>4772.7839999999997</v>
      </c>
      <c r="AP741" s="1">
        <v>1</v>
      </c>
      <c r="AQ741" s="1">
        <v>1</v>
      </c>
      <c r="AR741" s="1">
        <v>1</v>
      </c>
      <c r="AS741" s="1">
        <v>1</v>
      </c>
      <c r="AT741" s="1">
        <v>1</v>
      </c>
      <c r="AU741" s="1">
        <v>1</v>
      </c>
      <c r="AV741" s="1">
        <v>1</v>
      </c>
      <c r="AW741" s="1">
        <v>1</v>
      </c>
      <c r="AX741" s="1">
        <v>1</v>
      </c>
      <c r="AZ741" s="1" t="str">
        <f t="shared" si="997"/>
        <v>N0743</v>
      </c>
      <c r="BA741" s="1">
        <f t="shared" si="998"/>
        <v>0</v>
      </c>
      <c r="BC741" s="1">
        <f t="shared" si="999"/>
        <v>50568</v>
      </c>
      <c r="BE741" s="1">
        <v>71200013</v>
      </c>
      <c r="BG741" s="1" t="str">
        <f t="shared" si="1000"/>
        <v>000000000000003062</v>
      </c>
      <c r="BH741" s="1">
        <f>VLOOKUP($AB741,[3]SAP!$AN$4:$AU$7387,4,0)</f>
        <v>2026</v>
      </c>
      <c r="BI741" s="1" t="str">
        <f>VLOOKUP($AB741,[3]SAP!$AN$4:$AU$7387,5,0)</f>
        <v>2026-PRL1-50568</v>
      </c>
      <c r="BJ741" s="1" t="str">
        <f>VLOOKUP($AB741,[3]SAP!$AN$4:$AU$7387,6,0)</f>
        <v>#</v>
      </c>
      <c r="BK741" s="1" t="str">
        <f>VLOOKUP($AB741,[3]SAP!$AN$4:$AU$7387,7,0)</f>
        <v>#</v>
      </c>
      <c r="BL741" s="1" t="str">
        <f>VLOOKUP($AB741,[3]SAP!$AN$4:$AU$7387,8,0)</f>
        <v>#</v>
      </c>
      <c r="BM741" s="1">
        <f t="shared" si="1001"/>
        <v>1.0000000000000002</v>
      </c>
      <c r="BN741" s="1">
        <v>1</v>
      </c>
      <c r="BO741" s="16">
        <v>1306.2000000000003</v>
      </c>
      <c r="BP741" s="15">
        <f t="shared" si="1002"/>
        <v>1306.2000000000003</v>
      </c>
      <c r="BQ741" s="1">
        <v>1</v>
      </c>
      <c r="BR741" s="1">
        <v>1</v>
      </c>
      <c r="BS741" s="1">
        <v>1</v>
      </c>
      <c r="BT741" s="1">
        <v>1</v>
      </c>
      <c r="BU741" s="1">
        <v>1</v>
      </c>
      <c r="BV741" s="1">
        <v>1</v>
      </c>
      <c r="BW741" s="1">
        <v>1</v>
      </c>
      <c r="BX741" s="1">
        <v>1</v>
      </c>
      <c r="BY741" s="1">
        <v>1</v>
      </c>
    </row>
    <row r="742" spans="1:77" x14ac:dyDescent="0.25">
      <c r="A742" s="12" t="str">
        <f t="shared" si="988"/>
        <v>50568N0746</v>
      </c>
      <c r="B742" s="1">
        <v>11227184</v>
      </c>
      <c r="C742" s="12">
        <v>50568</v>
      </c>
      <c r="D742" s="1" t="s">
        <v>3386</v>
      </c>
      <c r="G742" s="1">
        <v>3061</v>
      </c>
      <c r="H742" s="1" t="s">
        <v>3427</v>
      </c>
      <c r="I742" s="1">
        <v>0.8</v>
      </c>
      <c r="J742" s="15">
        <v>4772.7839999999997</v>
      </c>
      <c r="K742" s="1">
        <v>1.0000000000000002</v>
      </c>
      <c r="L742" s="15">
        <v>1306.2000000000003</v>
      </c>
      <c r="M742" s="1">
        <v>6078.9840000000004</v>
      </c>
      <c r="N742" s="1"/>
      <c r="O742" s="12" t="str">
        <f>VLOOKUP(C742,'[1]minu seosed mai'!$E$3:$F$784,2,0)</f>
        <v>OÜ Terviseagentuur</v>
      </c>
      <c r="P742" s="19" t="s">
        <v>684</v>
      </c>
      <c r="Q742" s="12"/>
      <c r="R742" s="12" t="str">
        <f>VLOOKUP(H742,'[2]minu seosed mai'!$B$3:$F$784,5,0)</f>
        <v>AS Tõrva Tervisekeskus</v>
      </c>
      <c r="W742" s="1" t="b">
        <f t="shared" si="1003"/>
        <v>0</v>
      </c>
      <c r="X742" s="16">
        <f t="shared" si="989"/>
        <v>5965.98</v>
      </c>
      <c r="Y742" s="19" t="str">
        <f t="shared" si="990"/>
        <v>N0746</v>
      </c>
      <c r="Z742" s="1">
        <f t="shared" si="991"/>
        <v>0</v>
      </c>
      <c r="AB742" s="1">
        <f t="shared" si="992"/>
        <v>50568</v>
      </c>
      <c r="AC742" s="1" t="str">
        <f t="shared" si="992"/>
        <v>Terviseagentuur OÜ</v>
      </c>
      <c r="AD742" s="1">
        <f>VLOOKUP(G742,[2]abi!$A$2:$C$4,2,0)</f>
        <v>71200012</v>
      </c>
      <c r="AF742" s="1" t="str">
        <f t="shared" si="993"/>
        <v>000000000000003061</v>
      </c>
      <c r="AG742" s="1">
        <f>VLOOKUP($AB742,[3]SAP!AN$4:AU$7387,4,0)</f>
        <v>2026</v>
      </c>
      <c r="AH742" s="1" t="str">
        <f>VLOOKUP($AB742,[3]SAP!$AN$4:$AU$7387,5,0)</f>
        <v>2026-PRL1-50568</v>
      </c>
      <c r="AI742" s="1" t="str">
        <f>VLOOKUP($AB742,[3]SAP!$AN$4:$AU$7387,6,0)</f>
        <v>#</v>
      </c>
      <c r="AJ742" s="1" t="str">
        <f>VLOOKUP($AB742,[3]SAP!$AN$4:$AU$7387,7,0)</f>
        <v>#</v>
      </c>
      <c r="AK742" s="1" t="str">
        <f>VLOOKUP($AB742,[3]SAP!$AN$4:$AU$7387,8,0)</f>
        <v>#</v>
      </c>
      <c r="AL742" s="1">
        <f t="shared" si="994"/>
        <v>0.8</v>
      </c>
      <c r="AM742" s="1">
        <v>1</v>
      </c>
      <c r="AN742" s="16">
        <f t="shared" si="995"/>
        <v>5965.98</v>
      </c>
      <c r="AO742" s="16">
        <f t="shared" si="996"/>
        <v>4772.7839999999997</v>
      </c>
      <c r="AP742" s="1">
        <v>1</v>
      </c>
      <c r="AQ742" s="1">
        <v>1</v>
      </c>
      <c r="AR742" s="1">
        <v>1</v>
      </c>
      <c r="AS742" s="1">
        <v>1</v>
      </c>
      <c r="AT742" s="1">
        <v>1</v>
      </c>
      <c r="AU742" s="1">
        <v>1</v>
      </c>
      <c r="AV742" s="1">
        <v>1</v>
      </c>
      <c r="AW742" s="1">
        <v>1</v>
      </c>
      <c r="AX742" s="1">
        <v>1</v>
      </c>
      <c r="AZ742" s="1" t="str">
        <f t="shared" si="997"/>
        <v>N0746</v>
      </c>
      <c r="BA742" s="1">
        <f t="shared" si="998"/>
        <v>0</v>
      </c>
      <c r="BC742" s="1">
        <f t="shared" si="999"/>
        <v>50568</v>
      </c>
      <c r="BE742" s="1">
        <v>71200013</v>
      </c>
      <c r="BG742" s="1" t="str">
        <f t="shared" si="1000"/>
        <v>000000000000003062</v>
      </c>
      <c r="BH742" s="1">
        <f>VLOOKUP($AB742,[3]SAP!$AN$4:$AU$7387,4,0)</f>
        <v>2026</v>
      </c>
      <c r="BI742" s="1" t="str">
        <f>VLOOKUP($AB742,[3]SAP!$AN$4:$AU$7387,5,0)</f>
        <v>2026-PRL1-50568</v>
      </c>
      <c r="BJ742" s="1" t="str">
        <f>VLOOKUP($AB742,[3]SAP!$AN$4:$AU$7387,6,0)</f>
        <v>#</v>
      </c>
      <c r="BK742" s="1" t="str">
        <f>VLOOKUP($AB742,[3]SAP!$AN$4:$AU$7387,7,0)</f>
        <v>#</v>
      </c>
      <c r="BL742" s="1" t="str">
        <f>VLOOKUP($AB742,[3]SAP!$AN$4:$AU$7387,8,0)</f>
        <v>#</v>
      </c>
      <c r="BM742" s="1">
        <f t="shared" si="1001"/>
        <v>1.0000000000000002</v>
      </c>
      <c r="BN742" s="1">
        <v>1</v>
      </c>
      <c r="BO742" s="16">
        <v>1306.2000000000003</v>
      </c>
      <c r="BP742" s="15">
        <f t="shared" si="1002"/>
        <v>1306.2000000000003</v>
      </c>
      <c r="BQ742" s="1">
        <v>1</v>
      </c>
      <c r="BR742" s="1">
        <v>1</v>
      </c>
      <c r="BS742" s="1">
        <v>1</v>
      </c>
      <c r="BT742" s="1">
        <v>1</v>
      </c>
      <c r="BU742" s="1">
        <v>1</v>
      </c>
      <c r="BV742" s="1">
        <v>1</v>
      </c>
      <c r="BW742" s="1">
        <v>1</v>
      </c>
      <c r="BX742" s="1">
        <v>1</v>
      </c>
      <c r="BY742" s="1">
        <v>1</v>
      </c>
    </row>
    <row r="743" spans="1:77" x14ac:dyDescent="0.25">
      <c r="A743" s="12" t="str">
        <f t="shared" si="988"/>
        <v>50568N0786D09705</v>
      </c>
      <c r="B743" s="1">
        <v>11227184</v>
      </c>
      <c r="C743" s="12">
        <v>50568</v>
      </c>
      <c r="D743" s="1" t="s">
        <v>3386</v>
      </c>
      <c r="E743" s="1" t="s">
        <v>3428</v>
      </c>
      <c r="F743" s="1" t="s">
        <v>3429</v>
      </c>
      <c r="G743" s="1">
        <v>3069</v>
      </c>
      <c r="H743" s="1" t="s">
        <v>3430</v>
      </c>
      <c r="I743" s="1">
        <v>1</v>
      </c>
      <c r="J743" s="15">
        <v>7470.92</v>
      </c>
      <c r="K743" s="1">
        <v>0.79999999999999993</v>
      </c>
      <c r="L743" s="15">
        <v>1044.96</v>
      </c>
      <c r="M743" s="1">
        <v>8515.880000000001</v>
      </c>
      <c r="N743" s="1"/>
      <c r="O743" s="12" t="str">
        <f>VLOOKUP(C743,'[1]minu seosed mai'!$E$3:$F$784,2,0)</f>
        <v>OÜ Terviseagentuur</v>
      </c>
      <c r="P743" s="12" t="str">
        <f>VLOOKUP(A743,'[2]minu seosed mai'!$A$3:$A$784,1,0)</f>
        <v>50568N0786D09705</v>
      </c>
      <c r="Q743" s="12"/>
      <c r="R743" s="12" t="str">
        <f>VLOOKUP(H743,'[2]minu seosed mai'!$B$3:$F$784,5,0)</f>
        <v xml:space="preserve">Terviseagentuur OÜ </v>
      </c>
      <c r="S743" s="12" t="s">
        <v>3390</v>
      </c>
      <c r="T743" s="12" t="s">
        <v>3431</v>
      </c>
      <c r="U743" s="12"/>
      <c r="V743" s="12" t="s">
        <v>3402</v>
      </c>
      <c r="X743" s="16">
        <f t="shared" si="989"/>
        <v>7470.92</v>
      </c>
      <c r="Y743" s="1" t="str">
        <f t="shared" si="990"/>
        <v>N0786</v>
      </c>
      <c r="Z743" s="1" t="str">
        <f t="shared" si="991"/>
        <v>D09705</v>
      </c>
      <c r="AB743" s="1">
        <f t="shared" si="992"/>
        <v>50568</v>
      </c>
      <c r="AC743" s="1" t="str">
        <f t="shared" si="992"/>
        <v>Terviseagentuur OÜ</v>
      </c>
      <c r="AD743" s="1">
        <f>VLOOKUP(G743,[2]abi!$A$2:$C$4,2,0)</f>
        <v>71200022</v>
      </c>
      <c r="AF743" s="1" t="str">
        <f t="shared" si="993"/>
        <v>000000000000003069</v>
      </c>
      <c r="AG743" s="1">
        <f>VLOOKUP($AB743,[3]SAP!AN$4:AU$7387,4,0)</f>
        <v>2026</v>
      </c>
      <c r="AH743" s="1" t="str">
        <f>VLOOKUP($AB743,[3]SAP!$AN$4:$AU$7387,5,0)</f>
        <v>2026-PRL1-50568</v>
      </c>
      <c r="AI743" s="1" t="str">
        <f>VLOOKUP($AB743,[3]SAP!$AN$4:$AU$7387,6,0)</f>
        <v>#</v>
      </c>
      <c r="AJ743" s="1" t="str">
        <f>VLOOKUP($AB743,[3]SAP!$AN$4:$AU$7387,7,0)</f>
        <v>#</v>
      </c>
      <c r="AK743" s="1" t="str">
        <f>VLOOKUP($AB743,[3]SAP!$AN$4:$AU$7387,8,0)</f>
        <v>#</v>
      </c>
      <c r="AL743" s="1">
        <f t="shared" si="994"/>
        <v>1</v>
      </c>
      <c r="AM743" s="1">
        <v>1</v>
      </c>
      <c r="AN743" s="16">
        <f t="shared" si="995"/>
        <v>7470.92</v>
      </c>
      <c r="AO743" s="16">
        <f t="shared" si="996"/>
        <v>7470.92</v>
      </c>
      <c r="AP743" s="1">
        <v>1</v>
      </c>
      <c r="AQ743" s="1">
        <v>1</v>
      </c>
      <c r="AR743" s="1">
        <v>1</v>
      </c>
      <c r="AS743" s="1">
        <v>1</v>
      </c>
      <c r="AT743" s="1">
        <v>1</v>
      </c>
      <c r="AU743" s="1">
        <v>1</v>
      </c>
      <c r="AV743" s="1">
        <v>1</v>
      </c>
      <c r="AW743" s="1">
        <v>1</v>
      </c>
      <c r="AX743" s="1">
        <v>1</v>
      </c>
      <c r="AZ743" s="1" t="str">
        <f t="shared" si="997"/>
        <v>N0786</v>
      </c>
      <c r="BA743" s="1" t="str">
        <f t="shared" si="998"/>
        <v>D09705</v>
      </c>
      <c r="BB743" s="1" t="str">
        <f t="shared" si="998"/>
        <v>KARL-SANDER NOOL</v>
      </c>
      <c r="BC743" s="1">
        <f t="shared" si="999"/>
        <v>50568</v>
      </c>
      <c r="BE743" s="1">
        <v>71200013</v>
      </c>
      <c r="BG743" s="1" t="str">
        <f t="shared" si="1000"/>
        <v>000000000000003062</v>
      </c>
      <c r="BH743" s="1">
        <f>VLOOKUP($AB743,[3]SAP!$AN$4:$AU$7387,4,0)</f>
        <v>2026</v>
      </c>
      <c r="BI743" s="1" t="str">
        <f>VLOOKUP($AB743,[3]SAP!$AN$4:$AU$7387,5,0)</f>
        <v>2026-PRL1-50568</v>
      </c>
      <c r="BJ743" s="1" t="str">
        <f>VLOOKUP($AB743,[3]SAP!$AN$4:$AU$7387,6,0)</f>
        <v>#</v>
      </c>
      <c r="BK743" s="1" t="str">
        <f>VLOOKUP($AB743,[3]SAP!$AN$4:$AU$7387,7,0)</f>
        <v>#</v>
      </c>
      <c r="BL743" s="1" t="str">
        <f>VLOOKUP($AB743,[3]SAP!$AN$4:$AU$7387,8,0)</f>
        <v>#</v>
      </c>
      <c r="BM743" s="1">
        <f t="shared" si="1001"/>
        <v>0.79999999999999993</v>
      </c>
      <c r="BN743" s="1">
        <v>1</v>
      </c>
      <c r="BO743" s="16">
        <v>1306.2000000000003</v>
      </c>
      <c r="BP743" s="15">
        <f t="shared" si="1002"/>
        <v>1044.96</v>
      </c>
      <c r="BQ743" s="1">
        <v>1</v>
      </c>
      <c r="BR743" s="1">
        <v>1</v>
      </c>
      <c r="BS743" s="1">
        <v>1</v>
      </c>
      <c r="BT743" s="1">
        <v>1</v>
      </c>
      <c r="BU743" s="1">
        <v>1</v>
      </c>
      <c r="BV743" s="1">
        <v>1</v>
      </c>
      <c r="BW743" s="1">
        <v>1</v>
      </c>
      <c r="BX743" s="1">
        <v>1</v>
      </c>
      <c r="BY743" s="1">
        <v>1</v>
      </c>
    </row>
    <row r="744" spans="1:77" x14ac:dyDescent="0.25">
      <c r="A744" s="12" t="str">
        <f t="shared" si="988"/>
        <v>50568N0787D09705</v>
      </c>
      <c r="B744" s="1">
        <v>11227184</v>
      </c>
      <c r="C744" s="12">
        <v>50568</v>
      </c>
      <c r="D744" s="1" t="s">
        <v>3386</v>
      </c>
      <c r="E744" s="1" t="s">
        <v>3428</v>
      </c>
      <c r="F744" s="1" t="s">
        <v>3429</v>
      </c>
      <c r="G744" s="1">
        <v>3069</v>
      </c>
      <c r="H744" s="1" t="s">
        <v>3432</v>
      </c>
      <c r="I744" s="1">
        <v>1</v>
      </c>
      <c r="J744" s="15">
        <v>7470.92</v>
      </c>
      <c r="K744" s="1">
        <v>0.79999999999999993</v>
      </c>
      <c r="L744" s="15">
        <v>1044.96</v>
      </c>
      <c r="M744" s="1">
        <v>8515.880000000001</v>
      </c>
      <c r="N744" s="1"/>
      <c r="O744" s="12" t="str">
        <f>VLOOKUP(C744,'[1]minu seosed mai'!$E$3:$F$784,2,0)</f>
        <v>OÜ Terviseagentuur</v>
      </c>
      <c r="P744" s="12" t="str">
        <f>VLOOKUP(A744,'[2]minu seosed mai'!$A$3:$A$784,1,0)</f>
        <v>50568N0787D09705</v>
      </c>
      <c r="Q744" s="12"/>
      <c r="R744" s="12" t="str">
        <f>VLOOKUP(H744,'[2]minu seosed mai'!$B$3:$F$784,5,0)</f>
        <v xml:space="preserve">Terviseagentuur OÜ </v>
      </c>
      <c r="S744" s="12" t="s">
        <v>3390</v>
      </c>
      <c r="T744" s="12" t="s">
        <v>3433</v>
      </c>
      <c r="U744" s="12"/>
      <c r="V744" s="12" t="s">
        <v>3402</v>
      </c>
      <c r="X744" s="16">
        <f t="shared" si="989"/>
        <v>7470.92</v>
      </c>
      <c r="Y744" s="1" t="str">
        <f t="shared" si="990"/>
        <v>N0787</v>
      </c>
      <c r="Z744" s="1" t="str">
        <f t="shared" si="991"/>
        <v>D09705</v>
      </c>
      <c r="AB744" s="1">
        <f t="shared" si="992"/>
        <v>50568</v>
      </c>
      <c r="AC744" s="1" t="str">
        <f t="shared" si="992"/>
        <v>Terviseagentuur OÜ</v>
      </c>
      <c r="AD744" s="1">
        <f>VLOOKUP(G744,[2]abi!$A$2:$C$4,2,0)</f>
        <v>71200022</v>
      </c>
      <c r="AF744" s="1" t="str">
        <f t="shared" si="993"/>
        <v>000000000000003069</v>
      </c>
      <c r="AG744" s="1">
        <f>VLOOKUP($AB744,[3]SAP!AN$4:AU$7387,4,0)</f>
        <v>2026</v>
      </c>
      <c r="AH744" s="1" t="str">
        <f>VLOOKUP($AB744,[3]SAP!$AN$4:$AU$7387,5,0)</f>
        <v>2026-PRL1-50568</v>
      </c>
      <c r="AI744" s="1" t="str">
        <f>VLOOKUP($AB744,[3]SAP!$AN$4:$AU$7387,6,0)</f>
        <v>#</v>
      </c>
      <c r="AJ744" s="1" t="str">
        <f>VLOOKUP($AB744,[3]SAP!$AN$4:$AU$7387,7,0)</f>
        <v>#</v>
      </c>
      <c r="AK744" s="1" t="str">
        <f>VLOOKUP($AB744,[3]SAP!$AN$4:$AU$7387,8,0)</f>
        <v>#</v>
      </c>
      <c r="AL744" s="1">
        <f t="shared" si="994"/>
        <v>1</v>
      </c>
      <c r="AM744" s="1">
        <v>1</v>
      </c>
      <c r="AN744" s="16">
        <f t="shared" si="995"/>
        <v>7470.92</v>
      </c>
      <c r="AO744" s="16">
        <f t="shared" si="996"/>
        <v>7470.92</v>
      </c>
      <c r="AP744" s="1">
        <v>1</v>
      </c>
      <c r="AQ744" s="1">
        <v>1</v>
      </c>
      <c r="AR744" s="1">
        <v>1</v>
      </c>
      <c r="AS744" s="1">
        <v>1</v>
      </c>
      <c r="AT744" s="1">
        <v>1</v>
      </c>
      <c r="AU744" s="1">
        <v>1</v>
      </c>
      <c r="AV744" s="1">
        <v>1</v>
      </c>
      <c r="AW744" s="1">
        <v>1</v>
      </c>
      <c r="AX744" s="1">
        <v>1</v>
      </c>
      <c r="AZ744" s="1" t="str">
        <f t="shared" si="997"/>
        <v>N0787</v>
      </c>
      <c r="BA744" s="1" t="str">
        <f t="shared" si="998"/>
        <v>D09705</v>
      </c>
      <c r="BB744" s="1" t="str">
        <f t="shared" si="998"/>
        <v>KARL-SANDER NOOL</v>
      </c>
      <c r="BC744" s="1">
        <f t="shared" si="999"/>
        <v>50568</v>
      </c>
      <c r="BE744" s="1">
        <v>71200013</v>
      </c>
      <c r="BG744" s="1" t="str">
        <f t="shared" si="1000"/>
        <v>000000000000003062</v>
      </c>
      <c r="BH744" s="1">
        <f>VLOOKUP($AB744,[3]SAP!$AN$4:$AU$7387,4,0)</f>
        <v>2026</v>
      </c>
      <c r="BI744" s="1" t="str">
        <f>VLOOKUP($AB744,[3]SAP!$AN$4:$AU$7387,5,0)</f>
        <v>2026-PRL1-50568</v>
      </c>
      <c r="BJ744" s="1" t="str">
        <f>VLOOKUP($AB744,[3]SAP!$AN$4:$AU$7387,6,0)</f>
        <v>#</v>
      </c>
      <c r="BK744" s="1" t="str">
        <f>VLOOKUP($AB744,[3]SAP!$AN$4:$AU$7387,7,0)</f>
        <v>#</v>
      </c>
      <c r="BL744" s="1" t="str">
        <f>VLOOKUP($AB744,[3]SAP!$AN$4:$AU$7387,8,0)</f>
        <v>#</v>
      </c>
      <c r="BM744" s="1">
        <f t="shared" si="1001"/>
        <v>0.79999999999999993</v>
      </c>
      <c r="BN744" s="1">
        <v>1</v>
      </c>
      <c r="BO744" s="16">
        <v>1306.2000000000003</v>
      </c>
      <c r="BP744" s="15">
        <f t="shared" si="1002"/>
        <v>1044.96</v>
      </c>
      <c r="BQ744" s="1">
        <v>1</v>
      </c>
      <c r="BR744" s="1">
        <v>1</v>
      </c>
      <c r="BS744" s="1">
        <v>1</v>
      </c>
      <c r="BT744" s="1">
        <v>1</v>
      </c>
      <c r="BU744" s="1">
        <v>1</v>
      </c>
      <c r="BV744" s="1">
        <v>1</v>
      </c>
      <c r="BW744" s="1">
        <v>1</v>
      </c>
      <c r="BX744" s="1">
        <v>1</v>
      </c>
      <c r="BY744" s="1">
        <v>1</v>
      </c>
    </row>
    <row r="745" spans="1:77" x14ac:dyDescent="0.25">
      <c r="A745" s="12" t="str">
        <f t="shared" si="988"/>
        <v>50568N0788D08968</v>
      </c>
      <c r="B745" s="1">
        <v>11227184</v>
      </c>
      <c r="C745" s="12">
        <v>50568</v>
      </c>
      <c r="D745" s="1" t="s">
        <v>3386</v>
      </c>
      <c r="E745" s="1" t="s">
        <v>3434</v>
      </c>
      <c r="F745" s="1" t="s">
        <v>3435</v>
      </c>
      <c r="G745" s="1">
        <v>3069</v>
      </c>
      <c r="H745" s="1" t="s">
        <v>3436</v>
      </c>
      <c r="I745" s="1">
        <v>1</v>
      </c>
      <c r="J745" s="15">
        <v>7470.92</v>
      </c>
      <c r="K745" s="1">
        <v>1.0000000000000002</v>
      </c>
      <c r="L745" s="15">
        <v>1306.2000000000003</v>
      </c>
      <c r="M745" s="1">
        <v>8777.1200000000008</v>
      </c>
      <c r="N745" s="1"/>
      <c r="O745" s="12" t="str">
        <f>VLOOKUP(C745,'[1]minu seosed mai'!$E$3:$F$784,2,0)</f>
        <v>OÜ Terviseagentuur</v>
      </c>
      <c r="P745" s="12" t="str">
        <f>VLOOKUP(A745,'[2]minu seosed mai'!$A$3:$A$784,1,0)</f>
        <v>50568N0788D08968</v>
      </c>
      <c r="Q745" s="12"/>
      <c r="R745" s="12" t="str">
        <f>VLOOKUP(H745,'[2]minu seosed mai'!$B$3:$F$784,5,0)</f>
        <v xml:space="preserve">Terviseagentuur OÜ </v>
      </c>
      <c r="S745" s="12" t="s">
        <v>3390</v>
      </c>
      <c r="T745" s="12" t="s">
        <v>3437</v>
      </c>
      <c r="U745" s="12"/>
      <c r="V745" s="12" t="s">
        <v>3402</v>
      </c>
      <c r="X745" s="16">
        <f t="shared" si="989"/>
        <v>7470.92</v>
      </c>
      <c r="Y745" s="1" t="str">
        <f t="shared" si="990"/>
        <v>N0788</v>
      </c>
      <c r="Z745" s="1" t="str">
        <f t="shared" si="991"/>
        <v>D08968</v>
      </c>
      <c r="AB745" s="1">
        <f t="shared" si="992"/>
        <v>50568</v>
      </c>
      <c r="AC745" s="1" t="str">
        <f t="shared" si="992"/>
        <v>Terviseagentuur OÜ</v>
      </c>
      <c r="AD745" s="1">
        <f>VLOOKUP(G745,[2]abi!$A$2:$C$4,2,0)</f>
        <v>71200022</v>
      </c>
      <c r="AF745" s="1" t="str">
        <f t="shared" si="993"/>
        <v>000000000000003069</v>
      </c>
      <c r="AG745" s="1">
        <f>VLOOKUP($AB745,[3]SAP!AN$4:AU$7387,4,0)</f>
        <v>2026</v>
      </c>
      <c r="AH745" s="1" t="str">
        <f>VLOOKUP($AB745,[3]SAP!$AN$4:$AU$7387,5,0)</f>
        <v>2026-PRL1-50568</v>
      </c>
      <c r="AI745" s="1" t="str">
        <f>VLOOKUP($AB745,[3]SAP!$AN$4:$AU$7387,6,0)</f>
        <v>#</v>
      </c>
      <c r="AJ745" s="1" t="str">
        <f>VLOOKUP($AB745,[3]SAP!$AN$4:$AU$7387,7,0)</f>
        <v>#</v>
      </c>
      <c r="AK745" s="1" t="str">
        <f>VLOOKUP($AB745,[3]SAP!$AN$4:$AU$7387,8,0)</f>
        <v>#</v>
      </c>
      <c r="AL745" s="1">
        <f t="shared" si="994"/>
        <v>1</v>
      </c>
      <c r="AM745" s="1">
        <v>1</v>
      </c>
      <c r="AN745" s="16">
        <f t="shared" si="995"/>
        <v>7470.92</v>
      </c>
      <c r="AO745" s="16">
        <f t="shared" si="996"/>
        <v>7470.92</v>
      </c>
      <c r="AP745" s="1">
        <v>1</v>
      </c>
      <c r="AQ745" s="1">
        <v>1</v>
      </c>
      <c r="AR745" s="1">
        <v>1</v>
      </c>
      <c r="AS745" s="1">
        <v>1</v>
      </c>
      <c r="AT745" s="1">
        <v>1</v>
      </c>
      <c r="AU745" s="1">
        <v>1</v>
      </c>
      <c r="AV745" s="1">
        <v>1</v>
      </c>
      <c r="AW745" s="1">
        <v>1</v>
      </c>
      <c r="AX745" s="1">
        <v>1</v>
      </c>
      <c r="AZ745" s="1" t="str">
        <f t="shared" si="997"/>
        <v>N0788</v>
      </c>
      <c r="BA745" s="1" t="str">
        <f t="shared" si="998"/>
        <v>D08968</v>
      </c>
      <c r="BB745" s="1" t="str">
        <f t="shared" si="998"/>
        <v>SILVER MARKUS KÄPPA</v>
      </c>
      <c r="BC745" s="1">
        <f t="shared" si="999"/>
        <v>50568</v>
      </c>
      <c r="BE745" s="1">
        <v>71200013</v>
      </c>
      <c r="BG745" s="1" t="str">
        <f t="shared" si="1000"/>
        <v>000000000000003062</v>
      </c>
      <c r="BH745" s="1">
        <f>VLOOKUP($AB745,[3]SAP!$AN$4:$AU$7387,4,0)</f>
        <v>2026</v>
      </c>
      <c r="BI745" s="1" t="str">
        <f>VLOOKUP($AB745,[3]SAP!$AN$4:$AU$7387,5,0)</f>
        <v>2026-PRL1-50568</v>
      </c>
      <c r="BJ745" s="1" t="str">
        <f>VLOOKUP($AB745,[3]SAP!$AN$4:$AU$7387,6,0)</f>
        <v>#</v>
      </c>
      <c r="BK745" s="1" t="str">
        <f>VLOOKUP($AB745,[3]SAP!$AN$4:$AU$7387,7,0)</f>
        <v>#</v>
      </c>
      <c r="BL745" s="1" t="str">
        <f>VLOOKUP($AB745,[3]SAP!$AN$4:$AU$7387,8,0)</f>
        <v>#</v>
      </c>
      <c r="BM745" s="1">
        <f t="shared" si="1001"/>
        <v>1.0000000000000002</v>
      </c>
      <c r="BN745" s="1">
        <v>1</v>
      </c>
      <c r="BO745" s="16">
        <v>1306.2000000000003</v>
      </c>
      <c r="BP745" s="15">
        <f t="shared" si="1002"/>
        <v>1306.2000000000003</v>
      </c>
      <c r="BQ745" s="1">
        <v>1</v>
      </c>
      <c r="BR745" s="1">
        <v>1</v>
      </c>
      <c r="BS745" s="1">
        <v>1</v>
      </c>
      <c r="BT745" s="1">
        <v>1</v>
      </c>
      <c r="BU745" s="1">
        <v>1</v>
      </c>
      <c r="BV745" s="1">
        <v>1</v>
      </c>
      <c r="BW745" s="1">
        <v>1</v>
      </c>
      <c r="BX745" s="1">
        <v>1</v>
      </c>
      <c r="BY745" s="1">
        <v>1</v>
      </c>
    </row>
    <row r="746" spans="1:77" x14ac:dyDescent="0.25">
      <c r="A746" s="12" t="str">
        <f t="shared" si="988"/>
        <v>50568N0793D05675</v>
      </c>
      <c r="B746" s="1">
        <v>11227184</v>
      </c>
      <c r="C746" s="12">
        <v>50568</v>
      </c>
      <c r="D746" s="1" t="s">
        <v>3386</v>
      </c>
      <c r="E746" s="1" t="s">
        <v>3412</v>
      </c>
      <c r="F746" s="1" t="s">
        <v>3413</v>
      </c>
      <c r="G746" s="1">
        <v>3069</v>
      </c>
      <c r="H746" s="1" t="s">
        <v>3438</v>
      </c>
      <c r="I746" s="1">
        <v>1</v>
      </c>
      <c r="J746" s="15">
        <v>7470.92</v>
      </c>
      <c r="K746" s="1">
        <v>1.0000000000000002</v>
      </c>
      <c r="L746" s="15">
        <v>1306.2000000000003</v>
      </c>
      <c r="M746" s="1">
        <v>8777.1200000000008</v>
      </c>
      <c r="N746" s="1"/>
      <c r="O746" s="12" t="str">
        <f>VLOOKUP(C746,'[1]minu seosed mai'!$E$3:$F$784,2,0)</f>
        <v>OÜ Terviseagentuur</v>
      </c>
      <c r="P746" s="12" t="str">
        <f>VLOOKUP(A746,'[2]minu seosed mai'!$A$3:$A$784,1,0)</f>
        <v>50568N0793D05675</v>
      </c>
      <c r="Q746" s="12"/>
      <c r="R746" s="12" t="str">
        <f>VLOOKUP(H746,'[2]minu seosed mai'!$B$3:$F$784,5,0)</f>
        <v>OÜ Terviseagentuur</v>
      </c>
      <c r="S746" s="12" t="s">
        <v>3390</v>
      </c>
      <c r="T746" s="12" t="s">
        <v>3439</v>
      </c>
      <c r="U746" s="12"/>
      <c r="V746" s="12" t="s">
        <v>3390</v>
      </c>
      <c r="X746" s="16">
        <f t="shared" si="989"/>
        <v>7470.92</v>
      </c>
      <c r="Y746" s="1" t="str">
        <f t="shared" si="990"/>
        <v>N0793</v>
      </c>
      <c r="Z746" s="1" t="str">
        <f t="shared" si="991"/>
        <v>D05675</v>
      </c>
      <c r="AB746" s="1">
        <f t="shared" si="992"/>
        <v>50568</v>
      </c>
      <c r="AC746" s="1" t="str">
        <f t="shared" si="992"/>
        <v>Terviseagentuur OÜ</v>
      </c>
      <c r="AD746" s="1">
        <f>VLOOKUP(G746,[2]abi!$A$2:$C$4,2,0)</f>
        <v>71200022</v>
      </c>
      <c r="AF746" s="1" t="str">
        <f t="shared" si="993"/>
        <v>000000000000003069</v>
      </c>
      <c r="AG746" s="1">
        <f>VLOOKUP($AB746,[3]SAP!AN$4:AU$7387,4,0)</f>
        <v>2026</v>
      </c>
      <c r="AH746" s="1" t="str">
        <f>VLOOKUP($AB746,[3]SAP!$AN$4:$AU$7387,5,0)</f>
        <v>2026-PRL1-50568</v>
      </c>
      <c r="AI746" s="1" t="str">
        <f>VLOOKUP($AB746,[3]SAP!$AN$4:$AU$7387,6,0)</f>
        <v>#</v>
      </c>
      <c r="AJ746" s="1" t="str">
        <f>VLOOKUP($AB746,[3]SAP!$AN$4:$AU$7387,7,0)</f>
        <v>#</v>
      </c>
      <c r="AK746" s="1" t="str">
        <f>VLOOKUP($AB746,[3]SAP!$AN$4:$AU$7387,8,0)</f>
        <v>#</v>
      </c>
      <c r="AL746" s="1">
        <f t="shared" si="994"/>
        <v>1</v>
      </c>
      <c r="AM746" s="1">
        <v>1</v>
      </c>
      <c r="AN746" s="16">
        <f t="shared" si="995"/>
        <v>7470.92</v>
      </c>
      <c r="AO746" s="16">
        <f t="shared" si="996"/>
        <v>7470.92</v>
      </c>
      <c r="AP746" s="1">
        <v>1</v>
      </c>
      <c r="AQ746" s="1">
        <v>1</v>
      </c>
      <c r="AR746" s="1">
        <v>1</v>
      </c>
      <c r="AS746" s="1">
        <v>1</v>
      </c>
      <c r="AT746" s="1">
        <v>1</v>
      </c>
      <c r="AU746" s="1">
        <v>1</v>
      </c>
      <c r="AV746" s="1">
        <v>1</v>
      </c>
      <c r="AW746" s="1">
        <v>1</v>
      </c>
      <c r="AX746" s="1">
        <v>1</v>
      </c>
      <c r="AZ746" s="1" t="str">
        <f t="shared" si="997"/>
        <v>N0793</v>
      </c>
      <c r="BA746" s="1" t="str">
        <f t="shared" si="998"/>
        <v>D05675</v>
      </c>
      <c r="BB746" s="1" t="str">
        <f t="shared" si="998"/>
        <v>JANA MERISALU</v>
      </c>
      <c r="BC746" s="1">
        <f t="shared" si="999"/>
        <v>50568</v>
      </c>
      <c r="BE746" s="1">
        <v>71200013</v>
      </c>
      <c r="BG746" s="1" t="str">
        <f t="shared" si="1000"/>
        <v>000000000000003062</v>
      </c>
      <c r="BH746" s="1">
        <f>VLOOKUP($AB746,[3]SAP!$AN$4:$AU$7387,4,0)</f>
        <v>2026</v>
      </c>
      <c r="BI746" s="1" t="str">
        <f>VLOOKUP($AB746,[3]SAP!$AN$4:$AU$7387,5,0)</f>
        <v>2026-PRL1-50568</v>
      </c>
      <c r="BJ746" s="1" t="str">
        <f>VLOOKUP($AB746,[3]SAP!$AN$4:$AU$7387,6,0)</f>
        <v>#</v>
      </c>
      <c r="BK746" s="1" t="str">
        <f>VLOOKUP($AB746,[3]SAP!$AN$4:$AU$7387,7,0)</f>
        <v>#</v>
      </c>
      <c r="BL746" s="1" t="str">
        <f>VLOOKUP($AB746,[3]SAP!$AN$4:$AU$7387,8,0)</f>
        <v>#</v>
      </c>
      <c r="BM746" s="1">
        <f t="shared" si="1001"/>
        <v>1.0000000000000002</v>
      </c>
      <c r="BN746" s="1">
        <v>1</v>
      </c>
      <c r="BO746" s="16">
        <v>1306.2000000000003</v>
      </c>
      <c r="BP746" s="15">
        <f t="shared" si="1002"/>
        <v>1306.2000000000003</v>
      </c>
      <c r="BQ746" s="1">
        <v>1</v>
      </c>
      <c r="BR746" s="1">
        <v>1</v>
      </c>
      <c r="BS746" s="1">
        <v>1</v>
      </c>
      <c r="BT746" s="1">
        <v>1</v>
      </c>
      <c r="BU746" s="1">
        <v>1</v>
      </c>
      <c r="BV746" s="1">
        <v>1</v>
      </c>
      <c r="BW746" s="1">
        <v>1</v>
      </c>
      <c r="BX746" s="1">
        <v>1</v>
      </c>
      <c r="BY746" s="1">
        <v>1</v>
      </c>
    </row>
    <row r="747" spans="1:77" x14ac:dyDescent="0.25">
      <c r="A747" s="12" t="str">
        <f t="shared" si="988"/>
        <v>50568N0825D04933</v>
      </c>
      <c r="B747" s="1">
        <v>11227184</v>
      </c>
      <c r="C747" s="12">
        <v>50568</v>
      </c>
      <c r="D747" s="1" t="s">
        <v>3386</v>
      </c>
      <c r="E747" s="1" t="s">
        <v>3440</v>
      </c>
      <c r="F747" s="1" t="s">
        <v>3441</v>
      </c>
      <c r="G747" s="1">
        <v>3061</v>
      </c>
      <c r="H747" s="1" t="s">
        <v>3442</v>
      </c>
      <c r="I747" s="1">
        <v>0.8</v>
      </c>
      <c r="J747" s="15">
        <v>4772.7839999999997</v>
      </c>
      <c r="K747" s="1">
        <v>0.79999999999999993</v>
      </c>
      <c r="L747" s="15">
        <v>1044.96</v>
      </c>
      <c r="M747" s="1">
        <v>5817.7439999999997</v>
      </c>
      <c r="N747" s="1"/>
      <c r="O747" s="12" t="str">
        <f>VLOOKUP(C747,'[1]minu seosed mai'!$E$3:$F$784,2,0)</f>
        <v>OÜ Terviseagentuur</v>
      </c>
      <c r="P747" s="12" t="str">
        <f>VLOOKUP(A747,'[2]minu seosed mai'!$A$3:$A$784,1,0)</f>
        <v>50568N0825D04933</v>
      </c>
      <c r="Q747" s="12"/>
      <c r="R747" s="12" t="str">
        <f>VLOOKUP(H747,'[2]minu seosed mai'!$B$3:$F$784,5,0)</f>
        <v>OÜ Terviseagentuur</v>
      </c>
      <c r="S747" s="12" t="s">
        <v>3390</v>
      </c>
      <c r="T747" s="12" t="s">
        <v>3443</v>
      </c>
      <c r="U747" s="12"/>
      <c r="V747" s="12" t="s">
        <v>3390</v>
      </c>
      <c r="X747" s="16">
        <f t="shared" si="989"/>
        <v>5965.98</v>
      </c>
      <c r="Y747" s="1" t="str">
        <f t="shared" si="990"/>
        <v>N0825</v>
      </c>
      <c r="Z747" s="1" t="str">
        <f t="shared" si="991"/>
        <v>D04933</v>
      </c>
      <c r="AB747" s="1">
        <f t="shared" si="992"/>
        <v>50568</v>
      </c>
      <c r="AC747" s="1" t="str">
        <f t="shared" si="992"/>
        <v>Terviseagentuur OÜ</v>
      </c>
      <c r="AD747" s="1">
        <f>VLOOKUP(G747,[2]abi!$A$2:$C$4,2,0)</f>
        <v>71200012</v>
      </c>
      <c r="AF747" s="1" t="str">
        <f t="shared" si="993"/>
        <v>000000000000003061</v>
      </c>
      <c r="AG747" s="1">
        <f>VLOOKUP($AB747,[3]SAP!AN$4:AU$7387,4,0)</f>
        <v>2026</v>
      </c>
      <c r="AH747" s="1" t="str">
        <f>VLOOKUP($AB747,[3]SAP!$AN$4:$AU$7387,5,0)</f>
        <v>2026-PRL1-50568</v>
      </c>
      <c r="AI747" s="1" t="str">
        <f>VLOOKUP($AB747,[3]SAP!$AN$4:$AU$7387,6,0)</f>
        <v>#</v>
      </c>
      <c r="AJ747" s="1" t="str">
        <f>VLOOKUP($AB747,[3]SAP!$AN$4:$AU$7387,7,0)</f>
        <v>#</v>
      </c>
      <c r="AK747" s="1" t="str">
        <f>VLOOKUP($AB747,[3]SAP!$AN$4:$AU$7387,8,0)</f>
        <v>#</v>
      </c>
      <c r="AL747" s="1">
        <f t="shared" si="994"/>
        <v>0.8</v>
      </c>
      <c r="AM747" s="1">
        <v>1</v>
      </c>
      <c r="AN747" s="16">
        <f t="shared" si="995"/>
        <v>5965.98</v>
      </c>
      <c r="AO747" s="16">
        <f t="shared" si="996"/>
        <v>4772.7839999999997</v>
      </c>
      <c r="AP747" s="1">
        <v>1</v>
      </c>
      <c r="AQ747" s="1">
        <v>1</v>
      </c>
      <c r="AR747" s="1">
        <v>1</v>
      </c>
      <c r="AS747" s="1">
        <v>1</v>
      </c>
      <c r="AT747" s="1">
        <v>1</v>
      </c>
      <c r="AU747" s="1">
        <v>1</v>
      </c>
      <c r="AV747" s="1">
        <v>1</v>
      </c>
      <c r="AW747" s="1">
        <v>1</v>
      </c>
      <c r="AX747" s="1">
        <v>1</v>
      </c>
      <c r="AZ747" s="1" t="str">
        <f t="shared" si="997"/>
        <v>N0825</v>
      </c>
      <c r="BA747" s="1" t="str">
        <f t="shared" si="998"/>
        <v>D04933</v>
      </c>
      <c r="BB747" s="1" t="str">
        <f t="shared" si="998"/>
        <v>MADIS TIIK</v>
      </c>
      <c r="BC747" s="1">
        <f t="shared" si="999"/>
        <v>50568</v>
      </c>
      <c r="BE747" s="1">
        <v>71200013</v>
      </c>
      <c r="BG747" s="1" t="str">
        <f t="shared" si="1000"/>
        <v>000000000000003062</v>
      </c>
      <c r="BH747" s="1">
        <f>VLOOKUP($AB747,[3]SAP!$AN$4:$AU$7387,4,0)</f>
        <v>2026</v>
      </c>
      <c r="BI747" s="1" t="str">
        <f>VLOOKUP($AB747,[3]SAP!$AN$4:$AU$7387,5,0)</f>
        <v>2026-PRL1-50568</v>
      </c>
      <c r="BJ747" s="1" t="str">
        <f>VLOOKUP($AB747,[3]SAP!$AN$4:$AU$7387,6,0)</f>
        <v>#</v>
      </c>
      <c r="BK747" s="1" t="str">
        <f>VLOOKUP($AB747,[3]SAP!$AN$4:$AU$7387,7,0)</f>
        <v>#</v>
      </c>
      <c r="BL747" s="1" t="str">
        <f>VLOOKUP($AB747,[3]SAP!$AN$4:$AU$7387,8,0)</f>
        <v>#</v>
      </c>
      <c r="BM747" s="1">
        <f t="shared" si="1001"/>
        <v>0.79999999999999993</v>
      </c>
      <c r="BN747" s="1">
        <v>1</v>
      </c>
      <c r="BO747" s="16">
        <v>1306.2000000000003</v>
      </c>
      <c r="BP747" s="15">
        <f t="shared" si="1002"/>
        <v>1044.96</v>
      </c>
      <c r="BQ747" s="1">
        <v>1</v>
      </c>
      <c r="BR747" s="1">
        <v>1</v>
      </c>
      <c r="BS747" s="1">
        <v>1</v>
      </c>
      <c r="BT747" s="1">
        <v>1</v>
      </c>
      <c r="BU747" s="1">
        <v>1</v>
      </c>
      <c r="BV747" s="1">
        <v>1</v>
      </c>
      <c r="BW747" s="1">
        <v>1</v>
      </c>
      <c r="BX747" s="1">
        <v>1</v>
      </c>
      <c r="BY747" s="1">
        <v>1</v>
      </c>
    </row>
    <row r="748" spans="1:77" x14ac:dyDescent="0.25">
      <c r="A748" s="12" t="str">
        <f t="shared" si="969"/>
        <v>618023061D07170</v>
      </c>
      <c r="B748" s="1">
        <v>12130328</v>
      </c>
      <c r="C748" s="12">
        <v>61802</v>
      </c>
      <c r="D748" s="1" t="s">
        <v>3444</v>
      </c>
      <c r="E748" s="1" t="s">
        <v>3445</v>
      </c>
      <c r="F748" s="1" t="s">
        <v>3446</v>
      </c>
      <c r="G748" s="1">
        <v>3061</v>
      </c>
      <c r="H748" s="1" t="s">
        <v>3447</v>
      </c>
      <c r="I748" s="1">
        <v>0</v>
      </c>
      <c r="J748" s="17">
        <v>0</v>
      </c>
      <c r="L748" s="1">
        <v>0</v>
      </c>
      <c r="M748" s="1">
        <v>0</v>
      </c>
      <c r="N748" s="1"/>
      <c r="O748" s="12" t="str">
        <f>VLOOKUP(C748,'[1]minu seosed mai'!$E$3:$F$784,2,0)</f>
        <v>Tervisekeskus OÜ</v>
      </c>
      <c r="P748" s="12" t="e">
        <f>VLOOKUP(A748,'[1]minu seosed mai'!$A$3:$A$784,1,0)</f>
        <v>#N/A</v>
      </c>
      <c r="Q748" s="12"/>
      <c r="R748" s="12" t="str">
        <f>VLOOKUP(H748,'[2]minu seosed mai'!$B$3:$F$784,5,0)</f>
        <v>Tervisekeskus OÜ</v>
      </c>
      <c r="S748" s="12" t="s">
        <v>3444</v>
      </c>
      <c r="T748" s="12" t="s">
        <v>3448</v>
      </c>
      <c r="U748" s="12"/>
      <c r="V748" s="12" t="s">
        <v>3444</v>
      </c>
    </row>
    <row r="749" spans="1:77" x14ac:dyDescent="0.25">
      <c r="A749" s="12" t="str">
        <f>C749&amp;H749&amp;E749</f>
        <v>61802N0483D07170</v>
      </c>
      <c r="B749" s="1">
        <v>12130328</v>
      </c>
      <c r="C749" s="12">
        <v>61802</v>
      </c>
      <c r="D749" s="1" t="s">
        <v>3444</v>
      </c>
      <c r="E749" s="1" t="s">
        <v>3445</v>
      </c>
      <c r="F749" s="1" t="s">
        <v>3446</v>
      </c>
      <c r="G749" s="1">
        <v>3069</v>
      </c>
      <c r="H749" s="1" t="s">
        <v>3449</v>
      </c>
      <c r="I749" s="1">
        <v>0.8</v>
      </c>
      <c r="J749" s="15">
        <v>5976.7360000000008</v>
      </c>
      <c r="L749" s="1">
        <v>0</v>
      </c>
      <c r="M749" s="1">
        <v>5976.7360000000008</v>
      </c>
      <c r="N749" s="1"/>
      <c r="O749" s="12" t="str">
        <f>VLOOKUP(C749,'[1]minu seosed mai'!$E$3:$F$784,2,0)</f>
        <v>Tervisekeskus OÜ</v>
      </c>
      <c r="P749" s="12" t="str">
        <f>VLOOKUP(A749,'[2]minu seosed mai'!$A$3:$A$784,1,0)</f>
        <v>61802N0483D07170</v>
      </c>
      <c r="Q749" s="12"/>
      <c r="R749" s="12" t="str">
        <f>VLOOKUP(H749,'[2]minu seosed mai'!$B$3:$F$784,5,0)</f>
        <v>Tervisekeskus OÜ</v>
      </c>
      <c r="S749" s="12" t="s">
        <v>3444</v>
      </c>
      <c r="T749" s="12" t="s">
        <v>3450</v>
      </c>
      <c r="U749" s="12"/>
      <c r="V749" s="12" t="s">
        <v>3444</v>
      </c>
      <c r="X749" s="16">
        <f>J749/I749</f>
        <v>7470.920000000001</v>
      </c>
      <c r="Y749" s="1" t="str">
        <f>H749</f>
        <v>N0483</v>
      </c>
      <c r="Z749" s="1" t="str">
        <f>E749</f>
        <v>D07170</v>
      </c>
      <c r="AB749" s="1">
        <f>C749</f>
        <v>61802</v>
      </c>
      <c r="AC749" s="1" t="str">
        <f>D749</f>
        <v>Tervisekeskus OÜ</v>
      </c>
      <c r="AD749" s="1">
        <f>VLOOKUP(G749,[2]abi!$A$2:$C$4,2,0)</f>
        <v>71200022</v>
      </c>
      <c r="AF749" s="1" t="str">
        <f>$AF$1&amp;G749</f>
        <v>000000000000003069</v>
      </c>
      <c r="AG749" s="1">
        <f>VLOOKUP($AB749,[3]SAP!AN$4:AU$7387,4,0)</f>
        <v>2026</v>
      </c>
      <c r="AH749" s="1" t="str">
        <f>VLOOKUP($AB749,[3]SAP!$AN$4:$AU$7387,5,0)</f>
        <v>2026-PRL1-61802</v>
      </c>
      <c r="AI749" s="1" t="str">
        <f>VLOOKUP($AB749,[3]SAP!$AN$4:$AU$7387,6,0)</f>
        <v>#</v>
      </c>
      <c r="AJ749" s="1" t="str">
        <f>VLOOKUP($AB749,[3]SAP!$AN$4:$AU$7387,7,0)</f>
        <v>#</v>
      </c>
      <c r="AK749" s="1" t="str">
        <f>VLOOKUP($AB749,[3]SAP!$AN$4:$AU$7387,8,0)</f>
        <v>#</v>
      </c>
      <c r="AL749" s="1">
        <f>I749</f>
        <v>0.8</v>
      </c>
      <c r="AM749" s="1">
        <v>1</v>
      </c>
      <c r="AN749" s="16">
        <f>X749</f>
        <v>7470.920000000001</v>
      </c>
      <c r="AO749" s="16">
        <f t="shared" ref="AO749" si="1004">J749</f>
        <v>5976.7360000000008</v>
      </c>
      <c r="AP749" s="1">
        <v>1</v>
      </c>
      <c r="AQ749" s="1">
        <v>1</v>
      </c>
      <c r="AR749" s="1">
        <v>1</v>
      </c>
      <c r="AS749" s="1">
        <v>1</v>
      </c>
      <c r="AT749" s="1">
        <v>1</v>
      </c>
      <c r="AU749" s="1">
        <v>1</v>
      </c>
      <c r="AV749" s="1">
        <v>1</v>
      </c>
      <c r="AW749" s="1">
        <v>1</v>
      </c>
      <c r="AX749" s="1">
        <v>1</v>
      </c>
      <c r="AZ749" s="1" t="str">
        <f>H749</f>
        <v>N0483</v>
      </c>
      <c r="BA749" s="1" t="str">
        <f>E749</f>
        <v>D07170</v>
      </c>
      <c r="BB749" s="1" t="str">
        <f>F749</f>
        <v>ARSEN MAISURJAN</v>
      </c>
      <c r="BC749" s="1">
        <f>C749</f>
        <v>61802</v>
      </c>
      <c r="BE749" s="1">
        <v>71200013</v>
      </c>
      <c r="BG749" s="1" t="str">
        <f>$BG$1&amp;3062</f>
        <v>000000000000003062</v>
      </c>
      <c r="BH749" s="1">
        <f>VLOOKUP($AB749,[3]SAP!$AN$4:$AU$7387,4,0)</f>
        <v>2026</v>
      </c>
      <c r="BI749" s="1" t="str">
        <f>VLOOKUP($AB749,[3]SAP!$AN$4:$AU$7387,5,0)</f>
        <v>2026-PRL1-61802</v>
      </c>
      <c r="BJ749" s="1" t="str">
        <f>VLOOKUP($AB749,[3]SAP!$AN$4:$AU$7387,6,0)</f>
        <v>#</v>
      </c>
      <c r="BK749" s="1" t="str">
        <f>VLOOKUP($AB749,[3]SAP!$AN$4:$AU$7387,7,0)</f>
        <v>#</v>
      </c>
      <c r="BL749" s="1" t="str">
        <f>VLOOKUP($AB749,[3]SAP!$AN$4:$AU$7387,8,0)</f>
        <v>#</v>
      </c>
      <c r="BM749" s="1">
        <f>K749</f>
        <v>0</v>
      </c>
      <c r="BN749" s="1">
        <v>1</v>
      </c>
      <c r="BO749" s="16">
        <v>1306.2000000000003</v>
      </c>
      <c r="BP749" s="15">
        <f>L749</f>
        <v>0</v>
      </c>
      <c r="BQ749" s="1">
        <v>1</v>
      </c>
      <c r="BR749" s="1">
        <v>1</v>
      </c>
      <c r="BS749" s="1">
        <v>1</v>
      </c>
      <c r="BT749" s="1">
        <v>1</v>
      </c>
      <c r="BU749" s="1">
        <v>1</v>
      </c>
      <c r="BV749" s="1">
        <v>1</v>
      </c>
      <c r="BW749" s="1">
        <v>1</v>
      </c>
      <c r="BX749" s="1">
        <v>1</v>
      </c>
      <c r="BY749" s="1">
        <v>1</v>
      </c>
    </row>
    <row r="750" spans="1:77" x14ac:dyDescent="0.25">
      <c r="A750" s="12" t="str">
        <f t="shared" si="969"/>
        <v>618023069D04938</v>
      </c>
      <c r="B750" s="1">
        <v>12130328</v>
      </c>
      <c r="C750" s="12">
        <v>61802</v>
      </c>
      <c r="D750" s="1" t="s">
        <v>3444</v>
      </c>
      <c r="E750" s="1" t="s">
        <v>3451</v>
      </c>
      <c r="F750" s="1" t="s">
        <v>3452</v>
      </c>
      <c r="G750" s="1">
        <v>3069</v>
      </c>
      <c r="H750" s="1" t="s">
        <v>3453</v>
      </c>
      <c r="I750" s="1">
        <v>0</v>
      </c>
      <c r="J750" s="17">
        <v>0</v>
      </c>
      <c r="L750" s="1">
        <v>0</v>
      </c>
      <c r="M750" s="1">
        <v>0</v>
      </c>
      <c r="N750" s="1"/>
      <c r="O750" s="12" t="str">
        <f>VLOOKUP(C750,'[1]minu seosed mai'!$E$3:$F$784,2,0)</f>
        <v>Tervisekeskus OÜ</v>
      </c>
      <c r="P750" s="12" t="e">
        <f>VLOOKUP(A750,'[1]minu seosed mai'!$A$3:$A$784,1,0)</f>
        <v>#N/A</v>
      </c>
      <c r="Q750" s="12"/>
      <c r="R750" s="12" t="str">
        <f>VLOOKUP(H750,'[2]minu seosed mai'!$B$3:$F$784,5,0)</f>
        <v>Tervisekeskus OÜ</v>
      </c>
      <c r="S750" s="12" t="s">
        <v>3444</v>
      </c>
      <c r="T750" s="12" t="s">
        <v>3454</v>
      </c>
      <c r="U750" s="12"/>
      <c r="V750" s="12" t="s">
        <v>3444</v>
      </c>
    </row>
    <row r="751" spans="1:77" x14ac:dyDescent="0.25">
      <c r="A751" s="12" t="str">
        <f t="shared" si="969"/>
        <v>618023061D07170</v>
      </c>
      <c r="B751" s="1">
        <v>12130328</v>
      </c>
      <c r="C751" s="12">
        <v>61802</v>
      </c>
      <c r="D751" s="1" t="s">
        <v>3444</v>
      </c>
      <c r="E751" s="1" t="s">
        <v>3445</v>
      </c>
      <c r="F751" s="1" t="s">
        <v>3446</v>
      </c>
      <c r="G751" s="1">
        <v>3061</v>
      </c>
      <c r="H751" s="1" t="s">
        <v>3455</v>
      </c>
      <c r="I751" s="1">
        <v>0</v>
      </c>
      <c r="J751" s="17">
        <v>0</v>
      </c>
      <c r="L751" s="1">
        <v>0</v>
      </c>
      <c r="M751" s="1">
        <v>0</v>
      </c>
      <c r="N751" s="1"/>
      <c r="O751" s="12" t="str">
        <f>VLOOKUP(C751,'[1]minu seosed mai'!$E$3:$F$784,2,0)</f>
        <v>Tervisekeskus OÜ</v>
      </c>
      <c r="P751" s="12" t="e">
        <f>VLOOKUP(A751,'[1]minu seosed mai'!$A$3:$A$784,1,0)</f>
        <v>#N/A</v>
      </c>
      <c r="Q751" s="12"/>
      <c r="R751" s="12" t="str">
        <f>VLOOKUP(H751,'[2]minu seosed mai'!$B$3:$F$784,5,0)</f>
        <v>Tervisekeskus OÜ</v>
      </c>
      <c r="S751" s="12" t="s">
        <v>3444</v>
      </c>
      <c r="T751" s="12" t="s">
        <v>3456</v>
      </c>
      <c r="U751" s="12"/>
      <c r="V751" s="12" t="s">
        <v>3444</v>
      </c>
    </row>
    <row r="752" spans="1:77" x14ac:dyDescent="0.25">
      <c r="A752" s="12" t="str">
        <f t="shared" ref="A752:A754" si="1005">C752&amp;H752&amp;E752</f>
        <v>50698N0083D08190</v>
      </c>
      <c r="B752" s="1">
        <v>11991614</v>
      </c>
      <c r="C752" s="12">
        <v>50698</v>
      </c>
      <c r="D752" s="1" t="s">
        <v>3457</v>
      </c>
      <c r="E752" s="1" t="s">
        <v>3458</v>
      </c>
      <c r="F752" s="1" t="s">
        <v>3459</v>
      </c>
      <c r="G752" s="1">
        <v>3069</v>
      </c>
      <c r="H752" s="1" t="s">
        <v>3460</v>
      </c>
      <c r="I752" s="1">
        <v>1</v>
      </c>
      <c r="J752" s="15">
        <v>7470.92</v>
      </c>
      <c r="K752" s="1">
        <v>0.70000000000000007</v>
      </c>
      <c r="L752" s="15">
        <v>914.34000000000015</v>
      </c>
      <c r="M752" s="1">
        <v>8385.26</v>
      </c>
      <c r="N752" s="1"/>
      <c r="O752" s="12" t="str">
        <f>VLOOKUP(C752,'[1]minu seosed mai'!$E$3:$F$784,2,0)</f>
        <v>Tomson Tervisekeskus OÜ</v>
      </c>
      <c r="P752" s="12" t="str">
        <f>VLOOKUP(A752,'[2]minu seosed mai'!$A$3:$A$784,1,0)</f>
        <v>50698N0083D08190</v>
      </c>
      <c r="Q752" s="12"/>
      <c r="R752" s="12" t="str">
        <f>VLOOKUP(H752,'[2]minu seosed mai'!$B$3:$F$784,5,0)</f>
        <v>Tomson Tervisekeskus OÜ</v>
      </c>
      <c r="S752" s="12" t="s">
        <v>3457</v>
      </c>
      <c r="T752" s="12" t="s">
        <v>3461</v>
      </c>
      <c r="U752" s="12"/>
      <c r="V752" s="12" t="s">
        <v>3457</v>
      </c>
      <c r="X752" s="16">
        <f t="shared" ref="X752:X754" si="1006">J752/I752</f>
        <v>7470.92</v>
      </c>
      <c r="Y752" s="1" t="str">
        <f t="shared" ref="Y752:Y754" si="1007">H752</f>
        <v>N0083</v>
      </c>
      <c r="Z752" s="1" t="str">
        <f t="shared" ref="Z752:Z754" si="1008">E752</f>
        <v>D08190</v>
      </c>
      <c r="AB752" s="1">
        <f t="shared" ref="AB752:AC754" si="1009">C752</f>
        <v>50698</v>
      </c>
      <c r="AC752" s="1" t="str">
        <f t="shared" si="1009"/>
        <v>Tomson Tervisekeskus OÜ</v>
      </c>
      <c r="AD752" s="1">
        <f>VLOOKUP(G752,[2]abi!$A$2:$C$4,2,0)</f>
        <v>71200022</v>
      </c>
      <c r="AF752" s="1" t="str">
        <f t="shared" ref="AF752:AF754" si="1010">$AF$1&amp;G752</f>
        <v>000000000000003069</v>
      </c>
      <c r="AG752" s="1">
        <f>VLOOKUP($AB752,[3]SAP!AN$4:AU$7387,4,0)</f>
        <v>2026</v>
      </c>
      <c r="AH752" s="1" t="str">
        <f>VLOOKUP($AB752,[3]SAP!$AN$4:$AU$7387,5,0)</f>
        <v>2026-PRL1-50698</v>
      </c>
      <c r="AI752" s="1">
        <f>VLOOKUP($AB752,[3]SAP!$AN$4:$AU$7387,6,0)</f>
        <v>1</v>
      </c>
      <c r="AJ752" s="1" t="str">
        <f>VLOOKUP($AB752,[3]SAP!$AN$4:$AU$7387,7,0)</f>
        <v>TK047</v>
      </c>
      <c r="AK752" s="1" t="str">
        <f>VLOOKUP($AB752,[3]SAP!$AN$4:$AU$7387,8,0)</f>
        <v>#</v>
      </c>
      <c r="AL752" s="1">
        <f t="shared" ref="AL752:AL754" si="1011">I752</f>
        <v>1</v>
      </c>
      <c r="AM752" s="1">
        <v>1</v>
      </c>
      <c r="AN752" s="16">
        <f t="shared" ref="AN752:AN754" si="1012">X752</f>
        <v>7470.92</v>
      </c>
      <c r="AO752" s="16">
        <f t="shared" ref="AO752:AO754" si="1013">J752</f>
        <v>7470.92</v>
      </c>
      <c r="AP752" s="1">
        <v>1</v>
      </c>
      <c r="AQ752" s="1">
        <v>1</v>
      </c>
      <c r="AR752" s="1">
        <v>1</v>
      </c>
      <c r="AS752" s="1">
        <v>1</v>
      </c>
      <c r="AT752" s="1">
        <v>1</v>
      </c>
      <c r="AU752" s="1">
        <v>1</v>
      </c>
      <c r="AV752" s="1">
        <v>1</v>
      </c>
      <c r="AW752" s="1">
        <v>1</v>
      </c>
      <c r="AX752" s="1">
        <v>1</v>
      </c>
      <c r="AZ752" s="1" t="str">
        <f t="shared" ref="AZ752:AZ754" si="1014">H752</f>
        <v>N0083</v>
      </c>
      <c r="BA752" s="1" t="str">
        <f t="shared" ref="BA752:BB754" si="1015">E752</f>
        <v>D08190</v>
      </c>
      <c r="BB752" s="1" t="str">
        <f t="shared" si="1015"/>
        <v>MERILIN MITT</v>
      </c>
      <c r="BC752" s="1">
        <f t="shared" ref="BC752:BC754" si="1016">C752</f>
        <v>50698</v>
      </c>
      <c r="BE752" s="1">
        <v>71200013</v>
      </c>
      <c r="BG752" s="1" t="str">
        <f t="shared" ref="BG752:BG754" si="1017">$BG$1&amp;3062</f>
        <v>000000000000003062</v>
      </c>
      <c r="BH752" s="1">
        <f>VLOOKUP($AB752,[3]SAP!$AN$4:$AU$7387,4,0)</f>
        <v>2026</v>
      </c>
      <c r="BI752" s="1" t="str">
        <f>VLOOKUP($AB752,[3]SAP!$AN$4:$AU$7387,5,0)</f>
        <v>2026-PRL1-50698</v>
      </c>
      <c r="BJ752" s="1">
        <f>VLOOKUP($AB752,[3]SAP!$AN$4:$AU$7387,6,0)</f>
        <v>1</v>
      </c>
      <c r="BK752" s="1" t="str">
        <f>VLOOKUP($AB752,[3]SAP!$AN$4:$AU$7387,7,0)</f>
        <v>TK047</v>
      </c>
      <c r="BL752" s="1" t="str">
        <f>VLOOKUP($AB752,[3]SAP!$AN$4:$AU$7387,8,0)</f>
        <v>#</v>
      </c>
      <c r="BM752" s="1">
        <f t="shared" ref="BM752:BM754" si="1018">K752</f>
        <v>0.70000000000000007</v>
      </c>
      <c r="BN752" s="1">
        <v>1</v>
      </c>
      <c r="BO752" s="16">
        <v>1306.2000000000003</v>
      </c>
      <c r="BP752" s="15">
        <f t="shared" ref="BP752:BP754" si="1019">L752</f>
        <v>914.34000000000015</v>
      </c>
      <c r="BQ752" s="1">
        <v>1</v>
      </c>
      <c r="BR752" s="1">
        <v>1</v>
      </c>
      <c r="BS752" s="1">
        <v>1</v>
      </c>
      <c r="BT752" s="1">
        <v>1</v>
      </c>
      <c r="BU752" s="1">
        <v>1</v>
      </c>
      <c r="BV752" s="1">
        <v>1</v>
      </c>
      <c r="BW752" s="1">
        <v>1</v>
      </c>
      <c r="BX752" s="1">
        <v>1</v>
      </c>
      <c r="BY752" s="1">
        <v>1</v>
      </c>
    </row>
    <row r="753" spans="1:77" x14ac:dyDescent="0.25">
      <c r="A753" s="12" t="str">
        <f t="shared" si="1005"/>
        <v>50698N0141D05025</v>
      </c>
      <c r="B753" s="1">
        <v>11991614</v>
      </c>
      <c r="C753" s="12">
        <v>50698</v>
      </c>
      <c r="D753" s="1" t="s">
        <v>3457</v>
      </c>
      <c r="E753" s="1" t="s">
        <v>3462</v>
      </c>
      <c r="F753" s="1" t="s">
        <v>3463</v>
      </c>
      <c r="G753" s="1">
        <v>3069</v>
      </c>
      <c r="H753" s="1" t="s">
        <v>3464</v>
      </c>
      <c r="I753" s="1">
        <v>1</v>
      </c>
      <c r="J753" s="15">
        <v>7470.92</v>
      </c>
      <c r="K753" s="1">
        <v>0.5</v>
      </c>
      <c r="L753" s="15">
        <v>653.1</v>
      </c>
      <c r="M753" s="1">
        <v>8124.02</v>
      </c>
      <c r="N753" s="1"/>
      <c r="O753" s="12" t="str">
        <f>VLOOKUP(C753,'[1]minu seosed mai'!$E$3:$F$784,2,0)</f>
        <v>Tomson Tervisekeskus OÜ</v>
      </c>
      <c r="P753" s="12" t="str">
        <f>VLOOKUP(A753,'[2]minu seosed mai'!$A$3:$A$784,1,0)</f>
        <v>50698N0141D05025</v>
      </c>
      <c r="Q753" s="12"/>
      <c r="R753" s="12" t="str">
        <f>VLOOKUP(H753,'[2]minu seosed mai'!$B$3:$F$784,5,0)</f>
        <v>Tomson Tervisekeskus OÜ</v>
      </c>
      <c r="S753" s="12" t="s">
        <v>3457</v>
      </c>
      <c r="T753" s="12" t="s">
        <v>3465</v>
      </c>
      <c r="U753" s="12"/>
      <c r="V753" s="12" t="s">
        <v>3457</v>
      </c>
      <c r="X753" s="16">
        <f t="shared" si="1006"/>
        <v>7470.92</v>
      </c>
      <c r="Y753" s="1" t="str">
        <f t="shared" si="1007"/>
        <v>N0141</v>
      </c>
      <c r="Z753" s="1" t="str">
        <f t="shared" si="1008"/>
        <v>D05025</v>
      </c>
      <c r="AB753" s="1">
        <f t="shared" si="1009"/>
        <v>50698</v>
      </c>
      <c r="AC753" s="1" t="str">
        <f t="shared" si="1009"/>
        <v>Tomson Tervisekeskus OÜ</v>
      </c>
      <c r="AD753" s="1">
        <f>VLOOKUP(G753,[2]abi!$A$2:$C$4,2,0)</f>
        <v>71200022</v>
      </c>
      <c r="AF753" s="1" t="str">
        <f t="shared" si="1010"/>
        <v>000000000000003069</v>
      </c>
      <c r="AG753" s="1">
        <f>VLOOKUP($AB753,[3]SAP!AN$4:AU$7387,4,0)</f>
        <v>2026</v>
      </c>
      <c r="AH753" s="1" t="str">
        <f>VLOOKUP($AB753,[3]SAP!$AN$4:$AU$7387,5,0)</f>
        <v>2026-PRL1-50698</v>
      </c>
      <c r="AI753" s="1">
        <f>VLOOKUP($AB753,[3]SAP!$AN$4:$AU$7387,6,0)</f>
        <v>1</v>
      </c>
      <c r="AJ753" s="1" t="str">
        <f>VLOOKUP($AB753,[3]SAP!$AN$4:$AU$7387,7,0)</f>
        <v>TK047</v>
      </c>
      <c r="AK753" s="1" t="str">
        <f>VLOOKUP($AB753,[3]SAP!$AN$4:$AU$7387,8,0)</f>
        <v>#</v>
      </c>
      <c r="AL753" s="1">
        <f t="shared" si="1011"/>
        <v>1</v>
      </c>
      <c r="AM753" s="1">
        <v>1</v>
      </c>
      <c r="AN753" s="16">
        <f t="shared" si="1012"/>
        <v>7470.92</v>
      </c>
      <c r="AO753" s="16">
        <f t="shared" si="1013"/>
        <v>7470.92</v>
      </c>
      <c r="AP753" s="1">
        <v>1</v>
      </c>
      <c r="AQ753" s="1">
        <v>1</v>
      </c>
      <c r="AR753" s="1">
        <v>1</v>
      </c>
      <c r="AS753" s="1">
        <v>1</v>
      </c>
      <c r="AT753" s="1">
        <v>1</v>
      </c>
      <c r="AU753" s="1">
        <v>1</v>
      </c>
      <c r="AV753" s="1">
        <v>1</v>
      </c>
      <c r="AW753" s="1">
        <v>1</v>
      </c>
      <c r="AX753" s="1">
        <v>1</v>
      </c>
      <c r="AZ753" s="1" t="str">
        <f t="shared" si="1014"/>
        <v>N0141</v>
      </c>
      <c r="BA753" s="1" t="str">
        <f t="shared" si="1015"/>
        <v>D05025</v>
      </c>
      <c r="BB753" s="1" t="str">
        <f t="shared" si="1015"/>
        <v>RIINA TOMSON</v>
      </c>
      <c r="BC753" s="1">
        <f t="shared" si="1016"/>
        <v>50698</v>
      </c>
      <c r="BE753" s="1">
        <v>71200013</v>
      </c>
      <c r="BG753" s="1" t="str">
        <f t="shared" si="1017"/>
        <v>000000000000003062</v>
      </c>
      <c r="BH753" s="1">
        <f>VLOOKUP($AB753,[3]SAP!$AN$4:$AU$7387,4,0)</f>
        <v>2026</v>
      </c>
      <c r="BI753" s="1" t="str">
        <f>VLOOKUP($AB753,[3]SAP!$AN$4:$AU$7387,5,0)</f>
        <v>2026-PRL1-50698</v>
      </c>
      <c r="BJ753" s="1">
        <f>VLOOKUP($AB753,[3]SAP!$AN$4:$AU$7387,6,0)</f>
        <v>1</v>
      </c>
      <c r="BK753" s="1" t="str">
        <f>VLOOKUP($AB753,[3]SAP!$AN$4:$AU$7387,7,0)</f>
        <v>TK047</v>
      </c>
      <c r="BL753" s="1" t="str">
        <f>VLOOKUP($AB753,[3]SAP!$AN$4:$AU$7387,8,0)</f>
        <v>#</v>
      </c>
      <c r="BM753" s="1">
        <f t="shared" si="1018"/>
        <v>0.5</v>
      </c>
      <c r="BN753" s="1">
        <v>1</v>
      </c>
      <c r="BO753" s="16">
        <v>1306.2000000000003</v>
      </c>
      <c r="BP753" s="15">
        <f t="shared" si="1019"/>
        <v>653.1</v>
      </c>
      <c r="BQ753" s="1">
        <v>1</v>
      </c>
      <c r="BR753" s="1">
        <v>1</v>
      </c>
      <c r="BS753" s="1">
        <v>1</v>
      </c>
      <c r="BT753" s="1">
        <v>1</v>
      </c>
      <c r="BU753" s="1">
        <v>1</v>
      </c>
      <c r="BV753" s="1">
        <v>1</v>
      </c>
      <c r="BW753" s="1">
        <v>1</v>
      </c>
      <c r="BX753" s="1">
        <v>1</v>
      </c>
      <c r="BY753" s="1">
        <v>1</v>
      </c>
    </row>
    <row r="754" spans="1:77" x14ac:dyDescent="0.25">
      <c r="A754" s="12" t="str">
        <f t="shared" si="1005"/>
        <v>50698N0856D08170</v>
      </c>
      <c r="B754" s="1">
        <v>11991614</v>
      </c>
      <c r="C754" s="12">
        <v>50698</v>
      </c>
      <c r="D754" s="1" t="s">
        <v>3457</v>
      </c>
      <c r="E754" s="1" t="s">
        <v>3466</v>
      </c>
      <c r="F754" s="1" t="s">
        <v>3467</v>
      </c>
      <c r="G754" s="1">
        <v>3069</v>
      </c>
      <c r="H754" s="1" t="s">
        <v>3468</v>
      </c>
      <c r="I754" s="1">
        <v>1</v>
      </c>
      <c r="J754" s="15">
        <v>7470.92</v>
      </c>
      <c r="K754" s="1">
        <v>0.70000000000000007</v>
      </c>
      <c r="L754" s="15">
        <v>914.34000000000015</v>
      </c>
      <c r="M754" s="1">
        <v>8385.26</v>
      </c>
      <c r="N754" s="1"/>
      <c r="O754" s="12" t="str">
        <f>VLOOKUP(C754,'[1]minu seosed mai'!$E$3:$F$784,2,0)</f>
        <v>Tomson Tervisekeskus OÜ</v>
      </c>
      <c r="P754" s="12" t="str">
        <f>VLOOKUP(A754,'[2]minu seosed mai'!$A$3:$A$784,1,0)</f>
        <v>50698N0856D08170</v>
      </c>
      <c r="Q754" s="12"/>
      <c r="R754" s="12" t="str">
        <f>VLOOKUP(H754,'[2]minu seosed mai'!$B$3:$F$784,5,0)</f>
        <v>Tomson Tervisekeskus OÜ</v>
      </c>
      <c r="S754" s="12" t="s">
        <v>3457</v>
      </c>
      <c r="T754" s="12" t="s">
        <v>3469</v>
      </c>
      <c r="U754" s="12"/>
      <c r="V754" s="12" t="s">
        <v>3457</v>
      </c>
      <c r="X754" s="16">
        <f t="shared" si="1006"/>
        <v>7470.92</v>
      </c>
      <c r="Y754" s="1" t="str">
        <f t="shared" si="1007"/>
        <v>N0856</v>
      </c>
      <c r="Z754" s="1" t="str">
        <f t="shared" si="1008"/>
        <v>D08170</v>
      </c>
      <c r="AB754" s="1">
        <f t="shared" si="1009"/>
        <v>50698</v>
      </c>
      <c r="AC754" s="1" t="str">
        <f t="shared" si="1009"/>
        <v>Tomson Tervisekeskus OÜ</v>
      </c>
      <c r="AD754" s="1">
        <f>VLOOKUP(G754,[2]abi!$A$2:$C$4,2,0)</f>
        <v>71200022</v>
      </c>
      <c r="AF754" s="1" t="str">
        <f t="shared" si="1010"/>
        <v>000000000000003069</v>
      </c>
      <c r="AG754" s="1">
        <f>VLOOKUP($AB754,[3]SAP!AN$4:AU$7387,4,0)</f>
        <v>2026</v>
      </c>
      <c r="AH754" s="1" t="str">
        <f>VLOOKUP($AB754,[3]SAP!$AN$4:$AU$7387,5,0)</f>
        <v>2026-PRL1-50698</v>
      </c>
      <c r="AI754" s="1">
        <f>VLOOKUP($AB754,[3]SAP!$AN$4:$AU$7387,6,0)</f>
        <v>1</v>
      </c>
      <c r="AJ754" s="1" t="str">
        <f>VLOOKUP($AB754,[3]SAP!$AN$4:$AU$7387,7,0)</f>
        <v>TK047</v>
      </c>
      <c r="AK754" s="1" t="str">
        <f>VLOOKUP($AB754,[3]SAP!$AN$4:$AU$7387,8,0)</f>
        <v>#</v>
      </c>
      <c r="AL754" s="1">
        <f t="shared" si="1011"/>
        <v>1</v>
      </c>
      <c r="AM754" s="1">
        <v>1</v>
      </c>
      <c r="AN754" s="16">
        <f t="shared" si="1012"/>
        <v>7470.92</v>
      </c>
      <c r="AO754" s="16">
        <f t="shared" si="1013"/>
        <v>7470.92</v>
      </c>
      <c r="AP754" s="1">
        <v>1</v>
      </c>
      <c r="AQ754" s="1">
        <v>1</v>
      </c>
      <c r="AR754" s="1">
        <v>1</v>
      </c>
      <c r="AS754" s="1">
        <v>1</v>
      </c>
      <c r="AT754" s="1">
        <v>1</v>
      </c>
      <c r="AU754" s="1">
        <v>1</v>
      </c>
      <c r="AV754" s="1">
        <v>1</v>
      </c>
      <c r="AW754" s="1">
        <v>1</v>
      </c>
      <c r="AX754" s="1">
        <v>1</v>
      </c>
      <c r="AZ754" s="1" t="str">
        <f t="shared" si="1014"/>
        <v>N0856</v>
      </c>
      <c r="BA754" s="1" t="str">
        <f t="shared" si="1015"/>
        <v>D08170</v>
      </c>
      <c r="BB754" s="1" t="str">
        <f t="shared" si="1015"/>
        <v>KADI TOMSON</v>
      </c>
      <c r="BC754" s="1">
        <f t="shared" si="1016"/>
        <v>50698</v>
      </c>
      <c r="BE754" s="1">
        <v>71200013</v>
      </c>
      <c r="BG754" s="1" t="str">
        <f t="shared" si="1017"/>
        <v>000000000000003062</v>
      </c>
      <c r="BH754" s="1">
        <f>VLOOKUP($AB754,[3]SAP!$AN$4:$AU$7387,4,0)</f>
        <v>2026</v>
      </c>
      <c r="BI754" s="1" t="str">
        <f>VLOOKUP($AB754,[3]SAP!$AN$4:$AU$7387,5,0)</f>
        <v>2026-PRL1-50698</v>
      </c>
      <c r="BJ754" s="1">
        <f>VLOOKUP($AB754,[3]SAP!$AN$4:$AU$7387,6,0)</f>
        <v>1</v>
      </c>
      <c r="BK754" s="1" t="str">
        <f>VLOOKUP($AB754,[3]SAP!$AN$4:$AU$7387,7,0)</f>
        <v>TK047</v>
      </c>
      <c r="BL754" s="1" t="str">
        <f>VLOOKUP($AB754,[3]SAP!$AN$4:$AU$7387,8,0)</f>
        <v>#</v>
      </c>
      <c r="BM754" s="1">
        <f t="shared" si="1018"/>
        <v>0.70000000000000007</v>
      </c>
      <c r="BN754" s="1">
        <v>1</v>
      </c>
      <c r="BO754" s="16">
        <v>1306.2000000000003</v>
      </c>
      <c r="BP754" s="15">
        <f t="shared" si="1019"/>
        <v>914.34000000000015</v>
      </c>
      <c r="BQ754" s="1">
        <v>1</v>
      </c>
      <c r="BR754" s="1">
        <v>1</v>
      </c>
      <c r="BS754" s="1">
        <v>1</v>
      </c>
      <c r="BT754" s="1">
        <v>1</v>
      </c>
      <c r="BU754" s="1">
        <v>1</v>
      </c>
      <c r="BV754" s="1">
        <v>1</v>
      </c>
      <c r="BW754" s="1">
        <v>1</v>
      </c>
      <c r="BX754" s="1">
        <v>1</v>
      </c>
      <c r="BY754" s="1">
        <v>1</v>
      </c>
    </row>
    <row r="755" spans="1:77" x14ac:dyDescent="0.25">
      <c r="A755" s="12" t="str">
        <f t="shared" si="969"/>
        <v>506103069D06054</v>
      </c>
      <c r="B755" s="1">
        <v>11378003</v>
      </c>
      <c r="C755" s="12">
        <v>50610</v>
      </c>
      <c r="D755" s="1" t="s">
        <v>3470</v>
      </c>
      <c r="E755" s="1" t="s">
        <v>3471</v>
      </c>
      <c r="F755" s="1" t="s">
        <v>3472</v>
      </c>
      <c r="G755" s="1">
        <v>3069</v>
      </c>
      <c r="H755" s="1" t="s">
        <v>3473</v>
      </c>
      <c r="I755" s="1">
        <v>0</v>
      </c>
      <c r="J755" s="17">
        <v>0</v>
      </c>
      <c r="L755" s="1">
        <v>0</v>
      </c>
      <c r="M755" s="1">
        <v>0</v>
      </c>
      <c r="N755" s="1"/>
      <c r="O755" s="12" t="str">
        <f>VLOOKUP(C755,'[1]minu seosed mai'!$E$3:$F$784,2,0)</f>
        <v>Torma Ambulatoorium OÜ</v>
      </c>
      <c r="P755" s="12" t="e">
        <f>VLOOKUP(A755,'[1]minu seosed mai'!$A$3:$A$784,1,0)</f>
        <v>#N/A</v>
      </c>
      <c r="Q755" s="12"/>
      <c r="R755" s="12" t="str">
        <f>VLOOKUP(H755,'[2]minu seosed mai'!$B$3:$F$784,5,0)</f>
        <v>Torma Ambulatoorium OÜ</v>
      </c>
      <c r="S755" s="12" t="s">
        <v>3470</v>
      </c>
      <c r="T755" s="12" t="s">
        <v>3474</v>
      </c>
      <c r="U755" s="12"/>
      <c r="V755" s="12" t="s">
        <v>3470</v>
      </c>
    </row>
    <row r="756" spans="1:77" x14ac:dyDescent="0.25">
      <c r="A756" s="12" t="str">
        <f t="shared" ref="A756:A760" si="1020">C756&amp;H756&amp;E756</f>
        <v>51040N0803D05704</v>
      </c>
      <c r="B756" s="1">
        <v>17191702</v>
      </c>
      <c r="C756" s="12">
        <v>51040</v>
      </c>
      <c r="D756" s="1" t="s">
        <v>3475</v>
      </c>
      <c r="E756" s="1" t="s">
        <v>3476</v>
      </c>
      <c r="F756" s="1" t="s">
        <v>3477</v>
      </c>
      <c r="G756" s="1">
        <v>3069</v>
      </c>
      <c r="H756" s="1" t="s">
        <v>3478</v>
      </c>
      <c r="I756" s="1">
        <v>1</v>
      </c>
      <c r="J756" s="15">
        <v>7470.92</v>
      </c>
      <c r="K756" s="1">
        <v>0.4</v>
      </c>
      <c r="L756" s="15">
        <v>522.48</v>
      </c>
      <c r="M756" s="1">
        <v>7993.4</v>
      </c>
      <c r="N756" s="1"/>
      <c r="O756" s="12" t="str">
        <f>VLOOKUP(C756,'[1]minu seosed mai'!$E$3:$F$784,2,0)</f>
        <v>Tuulemaa Perearstikeskus OÜ</v>
      </c>
      <c r="P756" s="12" t="str">
        <f>VLOOKUP(A756,'[2]minu seosed mai'!$A$3:$A$784,1,0)</f>
        <v>51040N0803D05704</v>
      </c>
      <c r="Q756" s="12"/>
      <c r="R756" s="12" t="str">
        <f>VLOOKUP(H756,'[2]minu seosed mai'!$B$3:$F$784,5,0)</f>
        <v>Tuulemaa Perearstikeskus OÜ</v>
      </c>
      <c r="S756" s="12" t="s">
        <v>3475</v>
      </c>
      <c r="T756" s="12" t="s">
        <v>3479</v>
      </c>
      <c r="U756" s="12"/>
      <c r="V756" s="12" t="s">
        <v>3475</v>
      </c>
      <c r="X756" s="16">
        <f t="shared" ref="X756:X760" si="1021">J756/I756</f>
        <v>7470.92</v>
      </c>
      <c r="Y756" s="1" t="str">
        <f t="shared" ref="Y756:Y760" si="1022">H756</f>
        <v>N0803</v>
      </c>
      <c r="Z756" s="1" t="str">
        <f t="shared" ref="Z756:Z760" si="1023">E756</f>
        <v>D05704</v>
      </c>
      <c r="AB756" s="1">
        <f t="shared" ref="AB756:AC760" si="1024">C756</f>
        <v>51040</v>
      </c>
      <c r="AC756" s="1" t="str">
        <f t="shared" si="1024"/>
        <v>Tuulemaa Perearstikeskus OÜ</v>
      </c>
      <c r="AD756" s="1">
        <f>VLOOKUP(G756,[2]abi!$A$2:$C$4,2,0)</f>
        <v>71200022</v>
      </c>
      <c r="AF756" s="1" t="str">
        <f t="shared" ref="AF756:AF760" si="1025">$AF$1&amp;G756</f>
        <v>000000000000003069</v>
      </c>
      <c r="AG756" s="1">
        <f>VLOOKUP($AB756,[3]SAP!AN$4:AU$7387,4,0)</f>
        <v>2026</v>
      </c>
      <c r="AH756" s="1" t="str">
        <f>VLOOKUP($AB756,[3]SAP!$AN$4:$AU$7387,5,0)</f>
        <v>2026-PRL1-51040</v>
      </c>
      <c r="AI756" s="1" t="str">
        <f>VLOOKUP($AB756,[3]SAP!$AN$4:$AU$7387,6,0)</f>
        <v>#</v>
      </c>
      <c r="AJ756" s="1" t="str">
        <f>VLOOKUP($AB756,[3]SAP!$AN$4:$AU$7387,7,0)</f>
        <v>#</v>
      </c>
      <c r="AK756" s="1" t="str">
        <f>VLOOKUP($AB756,[3]SAP!$AN$4:$AU$7387,8,0)</f>
        <v>#</v>
      </c>
      <c r="AL756" s="1">
        <f t="shared" ref="AL756:AL760" si="1026">I756</f>
        <v>1</v>
      </c>
      <c r="AM756" s="1">
        <v>1</v>
      </c>
      <c r="AN756" s="16">
        <f t="shared" ref="AN756:AN760" si="1027">X756</f>
        <v>7470.92</v>
      </c>
      <c r="AO756" s="16">
        <f t="shared" ref="AO756:AO760" si="1028">J756</f>
        <v>7470.92</v>
      </c>
      <c r="AP756" s="1">
        <v>1</v>
      </c>
      <c r="AQ756" s="1">
        <v>1</v>
      </c>
      <c r="AR756" s="1">
        <v>1</v>
      </c>
      <c r="AS756" s="1">
        <v>1</v>
      </c>
      <c r="AT756" s="1">
        <v>1</v>
      </c>
      <c r="AU756" s="1">
        <v>1</v>
      </c>
      <c r="AV756" s="1">
        <v>1</v>
      </c>
      <c r="AW756" s="1">
        <v>1</v>
      </c>
      <c r="AX756" s="1">
        <v>1</v>
      </c>
      <c r="AZ756" s="1" t="str">
        <f t="shared" ref="AZ756:AZ760" si="1029">H756</f>
        <v>N0803</v>
      </c>
      <c r="BA756" s="1" t="str">
        <f t="shared" ref="BA756:BB760" si="1030">E756</f>
        <v>D05704</v>
      </c>
      <c r="BB756" s="1" t="str">
        <f t="shared" si="1030"/>
        <v>GERLI HALLING-KUMARI</v>
      </c>
      <c r="BC756" s="1">
        <f t="shared" ref="BC756:BC760" si="1031">C756</f>
        <v>51040</v>
      </c>
      <c r="BE756" s="1">
        <v>71200013</v>
      </c>
      <c r="BG756" s="1" t="str">
        <f t="shared" ref="BG756:BG760" si="1032">$BG$1&amp;3062</f>
        <v>000000000000003062</v>
      </c>
      <c r="BH756" s="1">
        <f>VLOOKUP($AB756,[3]SAP!$AN$4:$AU$7387,4,0)</f>
        <v>2026</v>
      </c>
      <c r="BI756" s="1" t="str">
        <f>VLOOKUP($AB756,[3]SAP!$AN$4:$AU$7387,5,0)</f>
        <v>2026-PRL1-51040</v>
      </c>
      <c r="BJ756" s="1" t="str">
        <f>VLOOKUP($AB756,[3]SAP!$AN$4:$AU$7387,6,0)</f>
        <v>#</v>
      </c>
      <c r="BK756" s="1" t="str">
        <f>VLOOKUP($AB756,[3]SAP!$AN$4:$AU$7387,7,0)</f>
        <v>#</v>
      </c>
      <c r="BL756" s="1" t="str">
        <f>VLOOKUP($AB756,[3]SAP!$AN$4:$AU$7387,8,0)</f>
        <v>#</v>
      </c>
      <c r="BM756" s="1">
        <f t="shared" ref="BM756:BM760" si="1033">K756</f>
        <v>0.4</v>
      </c>
      <c r="BN756" s="1">
        <v>1</v>
      </c>
      <c r="BO756" s="16">
        <v>1306.2000000000003</v>
      </c>
      <c r="BP756" s="15">
        <f t="shared" ref="BP756:BP760" si="1034">L756</f>
        <v>522.48</v>
      </c>
      <c r="BQ756" s="1">
        <v>1</v>
      </c>
      <c r="BR756" s="1">
        <v>1</v>
      </c>
      <c r="BS756" s="1">
        <v>1</v>
      </c>
      <c r="BT756" s="1">
        <v>1</v>
      </c>
      <c r="BU756" s="1">
        <v>1</v>
      </c>
      <c r="BV756" s="1">
        <v>1</v>
      </c>
      <c r="BW756" s="1">
        <v>1</v>
      </c>
      <c r="BX756" s="1">
        <v>1</v>
      </c>
      <c r="BY756" s="1">
        <v>1</v>
      </c>
    </row>
    <row r="757" spans="1:77" x14ac:dyDescent="0.25">
      <c r="A757" s="12" t="str">
        <f t="shared" si="1020"/>
        <v>51040N0834D07160</v>
      </c>
      <c r="B757" s="1">
        <v>17191702</v>
      </c>
      <c r="C757" s="12">
        <v>51040</v>
      </c>
      <c r="D757" s="1" t="s">
        <v>3475</v>
      </c>
      <c r="E757" s="1" t="s">
        <v>3480</v>
      </c>
      <c r="F757" s="1" t="s">
        <v>3481</v>
      </c>
      <c r="G757" s="1">
        <v>3061</v>
      </c>
      <c r="H757" s="1" t="s">
        <v>3482</v>
      </c>
      <c r="I757" s="1">
        <v>1</v>
      </c>
      <c r="J757" s="15">
        <v>5965.98</v>
      </c>
      <c r="K757" s="1">
        <v>0.4</v>
      </c>
      <c r="L757" s="15">
        <v>522.48</v>
      </c>
      <c r="M757" s="1">
        <v>6488.4599999999991</v>
      </c>
      <c r="N757" s="1"/>
      <c r="O757" s="12" t="str">
        <f>VLOOKUP(C757,'[1]minu seosed mai'!$E$3:$F$784,2,0)</f>
        <v>Tuulemaa Perearstikeskus OÜ</v>
      </c>
      <c r="P757" s="12" t="str">
        <f>VLOOKUP(A757,'[2]minu seosed mai'!$A$3:$A$784,1,0)</f>
        <v>51040N0834D07160</v>
      </c>
      <c r="Q757" s="12"/>
      <c r="R757" s="12" t="str">
        <f>VLOOKUP(H757,'[2]minu seosed mai'!$B$3:$F$784,5,0)</f>
        <v>Tuulemaa Perearstikeskus OÜ</v>
      </c>
      <c r="S757" s="12" t="s">
        <v>3475</v>
      </c>
      <c r="T757" s="12" t="s">
        <v>3483</v>
      </c>
      <c r="U757" s="12"/>
      <c r="V757" s="12" t="s">
        <v>3475</v>
      </c>
      <c r="X757" s="16">
        <f t="shared" si="1021"/>
        <v>5965.98</v>
      </c>
      <c r="Y757" s="1" t="str">
        <f t="shared" si="1022"/>
        <v>N0834</v>
      </c>
      <c r="Z757" s="1" t="str">
        <f t="shared" si="1023"/>
        <v>D07160</v>
      </c>
      <c r="AB757" s="1">
        <f t="shared" si="1024"/>
        <v>51040</v>
      </c>
      <c r="AC757" s="1" t="str">
        <f t="shared" si="1024"/>
        <v>Tuulemaa Perearstikeskus OÜ</v>
      </c>
      <c r="AD757" s="1">
        <f>VLOOKUP(G757,[2]abi!$A$2:$C$4,2,0)</f>
        <v>71200012</v>
      </c>
      <c r="AF757" s="1" t="str">
        <f t="shared" si="1025"/>
        <v>000000000000003061</v>
      </c>
      <c r="AG757" s="1">
        <f>VLOOKUP($AB757,[3]SAP!AN$4:AU$7387,4,0)</f>
        <v>2026</v>
      </c>
      <c r="AH757" s="1" t="str">
        <f>VLOOKUP($AB757,[3]SAP!$AN$4:$AU$7387,5,0)</f>
        <v>2026-PRL1-51040</v>
      </c>
      <c r="AI757" s="1" t="str">
        <f>VLOOKUP($AB757,[3]SAP!$AN$4:$AU$7387,6,0)</f>
        <v>#</v>
      </c>
      <c r="AJ757" s="1" t="str">
        <f>VLOOKUP($AB757,[3]SAP!$AN$4:$AU$7387,7,0)</f>
        <v>#</v>
      </c>
      <c r="AK757" s="1" t="str">
        <f>VLOOKUP($AB757,[3]SAP!$AN$4:$AU$7387,8,0)</f>
        <v>#</v>
      </c>
      <c r="AL757" s="1">
        <f t="shared" si="1026"/>
        <v>1</v>
      </c>
      <c r="AM757" s="1">
        <v>1</v>
      </c>
      <c r="AN757" s="16">
        <f t="shared" si="1027"/>
        <v>5965.98</v>
      </c>
      <c r="AO757" s="16">
        <f t="shared" si="1028"/>
        <v>5965.98</v>
      </c>
      <c r="AP757" s="1">
        <v>1</v>
      </c>
      <c r="AQ757" s="1">
        <v>1</v>
      </c>
      <c r="AR757" s="1">
        <v>1</v>
      </c>
      <c r="AS757" s="1">
        <v>1</v>
      </c>
      <c r="AT757" s="1">
        <v>1</v>
      </c>
      <c r="AU757" s="1">
        <v>1</v>
      </c>
      <c r="AV757" s="1">
        <v>1</v>
      </c>
      <c r="AW757" s="1">
        <v>1</v>
      </c>
      <c r="AX757" s="1">
        <v>1</v>
      </c>
      <c r="AZ757" s="1" t="str">
        <f t="shared" si="1029"/>
        <v>N0834</v>
      </c>
      <c r="BA757" s="1" t="str">
        <f t="shared" si="1030"/>
        <v>D07160</v>
      </c>
      <c r="BB757" s="1" t="str">
        <f t="shared" si="1030"/>
        <v>EVELIN RAIE</v>
      </c>
      <c r="BC757" s="1">
        <f t="shared" si="1031"/>
        <v>51040</v>
      </c>
      <c r="BE757" s="1">
        <v>71200013</v>
      </c>
      <c r="BG757" s="1" t="str">
        <f t="shared" si="1032"/>
        <v>000000000000003062</v>
      </c>
      <c r="BH757" s="1">
        <f>VLOOKUP($AB757,[3]SAP!$AN$4:$AU$7387,4,0)</f>
        <v>2026</v>
      </c>
      <c r="BI757" s="1" t="str">
        <f>VLOOKUP($AB757,[3]SAP!$AN$4:$AU$7387,5,0)</f>
        <v>2026-PRL1-51040</v>
      </c>
      <c r="BJ757" s="1" t="str">
        <f>VLOOKUP($AB757,[3]SAP!$AN$4:$AU$7387,6,0)</f>
        <v>#</v>
      </c>
      <c r="BK757" s="1" t="str">
        <f>VLOOKUP($AB757,[3]SAP!$AN$4:$AU$7387,7,0)</f>
        <v>#</v>
      </c>
      <c r="BL757" s="1" t="str">
        <f>VLOOKUP($AB757,[3]SAP!$AN$4:$AU$7387,8,0)</f>
        <v>#</v>
      </c>
      <c r="BM757" s="1">
        <f t="shared" si="1033"/>
        <v>0.4</v>
      </c>
      <c r="BN757" s="1">
        <v>1</v>
      </c>
      <c r="BO757" s="16">
        <v>1306.2000000000003</v>
      </c>
      <c r="BP757" s="15">
        <f t="shared" si="1034"/>
        <v>522.48</v>
      </c>
      <c r="BQ757" s="1">
        <v>1</v>
      </c>
      <c r="BR757" s="1">
        <v>1</v>
      </c>
      <c r="BS757" s="1">
        <v>1</v>
      </c>
      <c r="BT757" s="1">
        <v>1</v>
      </c>
      <c r="BU757" s="1">
        <v>1</v>
      </c>
      <c r="BV757" s="1">
        <v>1</v>
      </c>
      <c r="BW757" s="1">
        <v>1</v>
      </c>
      <c r="BX757" s="1">
        <v>1</v>
      </c>
      <c r="BY757" s="1">
        <v>1</v>
      </c>
    </row>
    <row r="758" spans="1:77" x14ac:dyDescent="0.25">
      <c r="A758" s="12" t="str">
        <f t="shared" si="1020"/>
        <v>51040N0844D07716</v>
      </c>
      <c r="B758" s="1">
        <v>17191702</v>
      </c>
      <c r="C758" s="12">
        <v>51040</v>
      </c>
      <c r="D758" s="1" t="s">
        <v>3475</v>
      </c>
      <c r="E758" s="1" t="s">
        <v>3484</v>
      </c>
      <c r="F758" s="1" t="s">
        <v>3485</v>
      </c>
      <c r="G758" s="1">
        <v>3069</v>
      </c>
      <c r="H758" s="1" t="s">
        <v>3486</v>
      </c>
      <c r="I758" s="1">
        <v>1</v>
      </c>
      <c r="J758" s="15">
        <v>7470.92</v>
      </c>
      <c r="K758" s="1">
        <v>0.4</v>
      </c>
      <c r="L758" s="15">
        <v>522.48</v>
      </c>
      <c r="M758" s="1">
        <v>7993.4</v>
      </c>
      <c r="N758" s="1"/>
      <c r="O758" s="12" t="str">
        <f>VLOOKUP(C758,'[1]minu seosed mai'!$E$3:$F$784,2,0)</f>
        <v>Tuulemaa Perearstikeskus OÜ</v>
      </c>
      <c r="P758" s="12" t="str">
        <f>VLOOKUP(A758,'[2]minu seosed mai'!$A$3:$A$784,1,0)</f>
        <v>51040N0844D07716</v>
      </c>
      <c r="Q758" s="12"/>
      <c r="R758" s="12" t="str">
        <f>VLOOKUP(H758,'[2]minu seosed mai'!$B$3:$F$784,5,0)</f>
        <v>Tuulemaa Perearstikeskus OÜ</v>
      </c>
      <c r="S758" s="12" t="s">
        <v>3475</v>
      </c>
      <c r="T758" s="12" t="s">
        <v>3487</v>
      </c>
      <c r="U758" s="12"/>
      <c r="V758" s="12" t="s">
        <v>3475</v>
      </c>
      <c r="X758" s="16">
        <f t="shared" si="1021"/>
        <v>7470.92</v>
      </c>
      <c r="Y758" s="1" t="str">
        <f t="shared" si="1022"/>
        <v>N0844</v>
      </c>
      <c r="Z758" s="1" t="str">
        <f t="shared" si="1023"/>
        <v>D07716</v>
      </c>
      <c r="AB758" s="1">
        <f t="shared" si="1024"/>
        <v>51040</v>
      </c>
      <c r="AC758" s="1" t="str">
        <f t="shared" si="1024"/>
        <v>Tuulemaa Perearstikeskus OÜ</v>
      </c>
      <c r="AD758" s="1">
        <f>VLOOKUP(G758,[2]abi!$A$2:$C$4,2,0)</f>
        <v>71200022</v>
      </c>
      <c r="AF758" s="1" t="str">
        <f t="shared" si="1025"/>
        <v>000000000000003069</v>
      </c>
      <c r="AG758" s="1">
        <f>VLOOKUP($AB758,[3]SAP!AN$4:AU$7387,4,0)</f>
        <v>2026</v>
      </c>
      <c r="AH758" s="1" t="str">
        <f>VLOOKUP($AB758,[3]SAP!$AN$4:$AU$7387,5,0)</f>
        <v>2026-PRL1-51040</v>
      </c>
      <c r="AI758" s="1" t="str">
        <f>VLOOKUP($AB758,[3]SAP!$AN$4:$AU$7387,6,0)</f>
        <v>#</v>
      </c>
      <c r="AJ758" s="1" t="str">
        <f>VLOOKUP($AB758,[3]SAP!$AN$4:$AU$7387,7,0)</f>
        <v>#</v>
      </c>
      <c r="AK758" s="1" t="str">
        <f>VLOOKUP($AB758,[3]SAP!$AN$4:$AU$7387,8,0)</f>
        <v>#</v>
      </c>
      <c r="AL758" s="1">
        <f t="shared" si="1026"/>
        <v>1</v>
      </c>
      <c r="AM758" s="1">
        <v>1</v>
      </c>
      <c r="AN758" s="16">
        <f t="shared" si="1027"/>
        <v>7470.92</v>
      </c>
      <c r="AO758" s="16">
        <f t="shared" si="1028"/>
        <v>7470.92</v>
      </c>
      <c r="AP758" s="1">
        <v>1</v>
      </c>
      <c r="AQ758" s="1">
        <v>1</v>
      </c>
      <c r="AR758" s="1">
        <v>1</v>
      </c>
      <c r="AS758" s="1">
        <v>1</v>
      </c>
      <c r="AT758" s="1">
        <v>1</v>
      </c>
      <c r="AU758" s="1">
        <v>1</v>
      </c>
      <c r="AV758" s="1">
        <v>1</v>
      </c>
      <c r="AW758" s="1">
        <v>1</v>
      </c>
      <c r="AX758" s="1">
        <v>1</v>
      </c>
      <c r="AZ758" s="1" t="str">
        <f t="shared" si="1029"/>
        <v>N0844</v>
      </c>
      <c r="BA758" s="1" t="str">
        <f t="shared" si="1030"/>
        <v>D07716</v>
      </c>
      <c r="BB758" s="1" t="str">
        <f t="shared" si="1030"/>
        <v>HELEN ALTER</v>
      </c>
      <c r="BC758" s="1">
        <f t="shared" si="1031"/>
        <v>51040</v>
      </c>
      <c r="BE758" s="1">
        <v>71200013</v>
      </c>
      <c r="BG758" s="1" t="str">
        <f t="shared" si="1032"/>
        <v>000000000000003062</v>
      </c>
      <c r="BH758" s="1">
        <f>VLOOKUP($AB758,[3]SAP!$AN$4:$AU$7387,4,0)</f>
        <v>2026</v>
      </c>
      <c r="BI758" s="1" t="str">
        <f>VLOOKUP($AB758,[3]SAP!$AN$4:$AU$7387,5,0)</f>
        <v>2026-PRL1-51040</v>
      </c>
      <c r="BJ758" s="1" t="str">
        <f>VLOOKUP($AB758,[3]SAP!$AN$4:$AU$7387,6,0)</f>
        <v>#</v>
      </c>
      <c r="BK758" s="1" t="str">
        <f>VLOOKUP($AB758,[3]SAP!$AN$4:$AU$7387,7,0)</f>
        <v>#</v>
      </c>
      <c r="BL758" s="1" t="str">
        <f>VLOOKUP($AB758,[3]SAP!$AN$4:$AU$7387,8,0)</f>
        <v>#</v>
      </c>
      <c r="BM758" s="1">
        <f t="shared" si="1033"/>
        <v>0.4</v>
      </c>
      <c r="BN758" s="1">
        <v>1</v>
      </c>
      <c r="BO758" s="16">
        <v>1306.2000000000003</v>
      </c>
      <c r="BP758" s="15">
        <f t="shared" si="1034"/>
        <v>522.48</v>
      </c>
      <c r="BQ758" s="1">
        <v>1</v>
      </c>
      <c r="BR758" s="1">
        <v>1</v>
      </c>
      <c r="BS758" s="1">
        <v>1</v>
      </c>
      <c r="BT758" s="1">
        <v>1</v>
      </c>
      <c r="BU758" s="1">
        <v>1</v>
      </c>
      <c r="BV758" s="1">
        <v>1</v>
      </c>
      <c r="BW758" s="1">
        <v>1</v>
      </c>
      <c r="BX758" s="1">
        <v>1</v>
      </c>
      <c r="BY758" s="1">
        <v>1</v>
      </c>
    </row>
    <row r="759" spans="1:77" x14ac:dyDescent="0.25">
      <c r="A759" s="12" t="str">
        <f t="shared" si="1020"/>
        <v>50067N0405D03417</v>
      </c>
      <c r="B759" s="1">
        <v>10002543</v>
      </c>
      <c r="C759" s="12">
        <v>50067</v>
      </c>
      <c r="D759" s="1" t="s">
        <v>3488</v>
      </c>
      <c r="E759" s="1" t="s">
        <v>3489</v>
      </c>
      <c r="F759" s="1" t="s">
        <v>3490</v>
      </c>
      <c r="G759" s="1">
        <v>3069</v>
      </c>
      <c r="H759" s="1" t="s">
        <v>3491</v>
      </c>
      <c r="I759" s="1">
        <v>1</v>
      </c>
      <c r="J759" s="15">
        <v>7470.92</v>
      </c>
      <c r="K759" s="1">
        <v>0.5</v>
      </c>
      <c r="L759" s="15">
        <v>653.1</v>
      </c>
      <c r="M759" s="1">
        <v>8124.02</v>
      </c>
      <c r="N759" s="1"/>
      <c r="O759" s="12" t="str">
        <f>VLOOKUP(C759,'[1]minu seosed mai'!$E$3:$F$784,2,0)</f>
        <v>Täisühing HAAPSALU PEREARST</v>
      </c>
      <c r="P759" s="12" t="str">
        <f>VLOOKUP(A759,'[2]minu seosed mai'!$A$3:$A$784,1,0)</f>
        <v>50067N0405D03417</v>
      </c>
      <c r="Q759" s="12"/>
      <c r="R759" s="12" t="str">
        <f>VLOOKUP(H759,'[2]minu seosed mai'!$B$3:$F$784,5,0)</f>
        <v>Täisühing HAAPSALU PEREARST</v>
      </c>
      <c r="S759" s="12" t="s">
        <v>3488</v>
      </c>
      <c r="T759" s="12" t="s">
        <v>3492</v>
      </c>
      <c r="U759" s="12"/>
      <c r="V759" s="12" t="s">
        <v>3488</v>
      </c>
      <c r="X759" s="16">
        <f t="shared" si="1021"/>
        <v>7470.92</v>
      </c>
      <c r="Y759" s="1" t="str">
        <f t="shared" si="1022"/>
        <v>N0405</v>
      </c>
      <c r="Z759" s="1" t="str">
        <f t="shared" si="1023"/>
        <v>D03417</v>
      </c>
      <c r="AB759" s="1">
        <f t="shared" si="1024"/>
        <v>50067</v>
      </c>
      <c r="AC759" s="1" t="str">
        <f t="shared" si="1024"/>
        <v>Täisühing HAAPSALU PEREARST</v>
      </c>
      <c r="AD759" s="1">
        <f>VLOOKUP(G759,[2]abi!$A$2:$C$4,2,0)</f>
        <v>71200022</v>
      </c>
      <c r="AF759" s="1" t="str">
        <f t="shared" si="1025"/>
        <v>000000000000003069</v>
      </c>
      <c r="AG759" s="1">
        <f>VLOOKUP($AB759,[3]SAP!AN$4:AU$7387,4,0)</f>
        <v>2026</v>
      </c>
      <c r="AH759" s="1" t="str">
        <f>VLOOKUP($AB759,[3]SAP!$AN$4:$AU$7387,5,0)</f>
        <v>2026-PRL1-50067</v>
      </c>
      <c r="AI759" s="1" t="str">
        <f>VLOOKUP($AB759,[3]SAP!$AN$4:$AU$7387,6,0)</f>
        <v>#</v>
      </c>
      <c r="AJ759" s="1" t="str">
        <f>VLOOKUP($AB759,[3]SAP!$AN$4:$AU$7387,7,0)</f>
        <v>#</v>
      </c>
      <c r="AK759" s="1" t="str">
        <f>VLOOKUP($AB759,[3]SAP!$AN$4:$AU$7387,8,0)</f>
        <v>#</v>
      </c>
      <c r="AL759" s="1">
        <f t="shared" si="1026"/>
        <v>1</v>
      </c>
      <c r="AM759" s="1">
        <v>1</v>
      </c>
      <c r="AN759" s="16">
        <f t="shared" si="1027"/>
        <v>7470.92</v>
      </c>
      <c r="AO759" s="16">
        <f t="shared" si="1028"/>
        <v>7470.92</v>
      </c>
      <c r="AP759" s="1">
        <v>1</v>
      </c>
      <c r="AQ759" s="1">
        <v>1</v>
      </c>
      <c r="AR759" s="1">
        <v>1</v>
      </c>
      <c r="AS759" s="1">
        <v>1</v>
      </c>
      <c r="AT759" s="1">
        <v>1</v>
      </c>
      <c r="AU759" s="1">
        <v>1</v>
      </c>
      <c r="AV759" s="1">
        <v>1</v>
      </c>
      <c r="AW759" s="1">
        <v>1</v>
      </c>
      <c r="AX759" s="1">
        <v>1</v>
      </c>
      <c r="AZ759" s="1" t="str">
        <f t="shared" si="1029"/>
        <v>N0405</v>
      </c>
      <c r="BA759" s="1" t="str">
        <f t="shared" si="1030"/>
        <v>D03417</v>
      </c>
      <c r="BB759" s="1" t="str">
        <f t="shared" si="1030"/>
        <v>SIRJE JUPITS</v>
      </c>
      <c r="BC759" s="1">
        <f t="shared" si="1031"/>
        <v>50067</v>
      </c>
      <c r="BE759" s="1">
        <v>71200013</v>
      </c>
      <c r="BG759" s="1" t="str">
        <f t="shared" si="1032"/>
        <v>000000000000003062</v>
      </c>
      <c r="BH759" s="1">
        <f>VLOOKUP($AB759,[3]SAP!$AN$4:$AU$7387,4,0)</f>
        <v>2026</v>
      </c>
      <c r="BI759" s="1" t="str">
        <f>VLOOKUP($AB759,[3]SAP!$AN$4:$AU$7387,5,0)</f>
        <v>2026-PRL1-50067</v>
      </c>
      <c r="BJ759" s="1" t="str">
        <f>VLOOKUP($AB759,[3]SAP!$AN$4:$AU$7387,6,0)</f>
        <v>#</v>
      </c>
      <c r="BK759" s="1" t="str">
        <f>VLOOKUP($AB759,[3]SAP!$AN$4:$AU$7387,7,0)</f>
        <v>#</v>
      </c>
      <c r="BL759" s="1" t="str">
        <f>VLOOKUP($AB759,[3]SAP!$AN$4:$AU$7387,8,0)</f>
        <v>#</v>
      </c>
      <c r="BM759" s="1">
        <f t="shared" si="1033"/>
        <v>0.5</v>
      </c>
      <c r="BN759" s="1">
        <v>1</v>
      </c>
      <c r="BO759" s="16">
        <v>1306.2000000000003</v>
      </c>
      <c r="BP759" s="15">
        <f t="shared" si="1034"/>
        <v>653.1</v>
      </c>
      <c r="BQ759" s="1">
        <v>1</v>
      </c>
      <c r="BR759" s="1">
        <v>1</v>
      </c>
      <c r="BS759" s="1">
        <v>1</v>
      </c>
      <c r="BT759" s="1">
        <v>1</v>
      </c>
      <c r="BU759" s="1">
        <v>1</v>
      </c>
      <c r="BV759" s="1">
        <v>1</v>
      </c>
      <c r="BW759" s="1">
        <v>1</v>
      </c>
      <c r="BX759" s="1">
        <v>1</v>
      </c>
      <c r="BY759" s="1">
        <v>1</v>
      </c>
    </row>
    <row r="760" spans="1:77" x14ac:dyDescent="0.25">
      <c r="A760" s="12" t="str">
        <f t="shared" si="1020"/>
        <v>50067N0406D03418</v>
      </c>
      <c r="B760" s="1">
        <v>10002543</v>
      </c>
      <c r="C760" s="12">
        <v>50067</v>
      </c>
      <c r="D760" s="1" t="s">
        <v>3488</v>
      </c>
      <c r="E760" s="1" t="s">
        <v>3493</v>
      </c>
      <c r="F760" s="1" t="s">
        <v>3494</v>
      </c>
      <c r="G760" s="1">
        <v>3069</v>
      </c>
      <c r="H760" s="1" t="s">
        <v>3495</v>
      </c>
      <c r="I760" s="1">
        <v>1</v>
      </c>
      <c r="J760" s="15">
        <v>7470.92</v>
      </c>
      <c r="K760" s="1">
        <v>0.5</v>
      </c>
      <c r="L760" s="15">
        <v>653.1</v>
      </c>
      <c r="M760" s="1">
        <v>8124.02</v>
      </c>
      <c r="N760" s="1"/>
      <c r="O760" s="12" t="str">
        <f>VLOOKUP(C760,'[1]minu seosed mai'!$E$3:$F$784,2,0)</f>
        <v>Täisühing HAAPSALU PEREARST</v>
      </c>
      <c r="P760" s="12" t="str">
        <f>VLOOKUP(A760,'[2]minu seosed mai'!$A$3:$A$784,1,0)</f>
        <v>50067N0406D03418</v>
      </c>
      <c r="Q760" s="12"/>
      <c r="R760" s="12" t="str">
        <f>VLOOKUP(H760,'[2]minu seosed mai'!$B$3:$F$784,5,0)</f>
        <v>Täisühing HAAPSALU PEREARST</v>
      </c>
      <c r="S760" s="12" t="s">
        <v>3488</v>
      </c>
      <c r="T760" s="12" t="s">
        <v>3496</v>
      </c>
      <c r="U760" s="12"/>
      <c r="V760" s="12" t="s">
        <v>3488</v>
      </c>
      <c r="X760" s="16">
        <f t="shared" si="1021"/>
        <v>7470.92</v>
      </c>
      <c r="Y760" s="1" t="str">
        <f t="shared" si="1022"/>
        <v>N0406</v>
      </c>
      <c r="Z760" s="1" t="str">
        <f t="shared" si="1023"/>
        <v>D03418</v>
      </c>
      <c r="AB760" s="1">
        <f t="shared" si="1024"/>
        <v>50067</v>
      </c>
      <c r="AC760" s="1" t="str">
        <f t="shared" si="1024"/>
        <v>Täisühing HAAPSALU PEREARST</v>
      </c>
      <c r="AD760" s="1">
        <f>VLOOKUP(G760,[2]abi!$A$2:$C$4,2,0)</f>
        <v>71200022</v>
      </c>
      <c r="AF760" s="1" t="str">
        <f t="shared" si="1025"/>
        <v>000000000000003069</v>
      </c>
      <c r="AG760" s="1">
        <f>VLOOKUP($AB760,[3]SAP!AN$4:AU$7387,4,0)</f>
        <v>2026</v>
      </c>
      <c r="AH760" s="1" t="str">
        <f>VLOOKUP($AB760,[3]SAP!$AN$4:$AU$7387,5,0)</f>
        <v>2026-PRL1-50067</v>
      </c>
      <c r="AI760" s="1" t="str">
        <f>VLOOKUP($AB760,[3]SAP!$AN$4:$AU$7387,6,0)</f>
        <v>#</v>
      </c>
      <c r="AJ760" s="1" t="str">
        <f>VLOOKUP($AB760,[3]SAP!$AN$4:$AU$7387,7,0)</f>
        <v>#</v>
      </c>
      <c r="AK760" s="1" t="str">
        <f>VLOOKUP($AB760,[3]SAP!$AN$4:$AU$7387,8,0)</f>
        <v>#</v>
      </c>
      <c r="AL760" s="1">
        <f t="shared" si="1026"/>
        <v>1</v>
      </c>
      <c r="AM760" s="1">
        <v>1</v>
      </c>
      <c r="AN760" s="16">
        <f t="shared" si="1027"/>
        <v>7470.92</v>
      </c>
      <c r="AO760" s="16">
        <f t="shared" si="1028"/>
        <v>7470.92</v>
      </c>
      <c r="AP760" s="1">
        <v>1</v>
      </c>
      <c r="AQ760" s="1">
        <v>1</v>
      </c>
      <c r="AR760" s="1">
        <v>1</v>
      </c>
      <c r="AS760" s="1">
        <v>1</v>
      </c>
      <c r="AT760" s="1">
        <v>1</v>
      </c>
      <c r="AU760" s="1">
        <v>1</v>
      </c>
      <c r="AV760" s="1">
        <v>1</v>
      </c>
      <c r="AW760" s="1">
        <v>1</v>
      </c>
      <c r="AX760" s="1">
        <v>1</v>
      </c>
      <c r="AZ760" s="1" t="str">
        <f t="shared" si="1029"/>
        <v>N0406</v>
      </c>
      <c r="BA760" s="1" t="str">
        <f t="shared" si="1030"/>
        <v>D03418</v>
      </c>
      <c r="BB760" s="1" t="str">
        <f t="shared" si="1030"/>
        <v>HELLE SAARSOO</v>
      </c>
      <c r="BC760" s="1">
        <f t="shared" si="1031"/>
        <v>50067</v>
      </c>
      <c r="BE760" s="1">
        <v>71200013</v>
      </c>
      <c r="BG760" s="1" t="str">
        <f t="shared" si="1032"/>
        <v>000000000000003062</v>
      </c>
      <c r="BH760" s="1">
        <f>VLOOKUP($AB760,[3]SAP!$AN$4:$AU$7387,4,0)</f>
        <v>2026</v>
      </c>
      <c r="BI760" s="1" t="str">
        <f>VLOOKUP($AB760,[3]SAP!$AN$4:$AU$7387,5,0)</f>
        <v>2026-PRL1-50067</v>
      </c>
      <c r="BJ760" s="1" t="str">
        <f>VLOOKUP($AB760,[3]SAP!$AN$4:$AU$7387,6,0)</f>
        <v>#</v>
      </c>
      <c r="BK760" s="1" t="str">
        <f>VLOOKUP($AB760,[3]SAP!$AN$4:$AU$7387,7,0)</f>
        <v>#</v>
      </c>
      <c r="BL760" s="1" t="str">
        <f>VLOOKUP($AB760,[3]SAP!$AN$4:$AU$7387,8,0)</f>
        <v>#</v>
      </c>
      <c r="BM760" s="1">
        <f t="shared" si="1033"/>
        <v>0.5</v>
      </c>
      <c r="BN760" s="1">
        <v>1</v>
      </c>
      <c r="BO760" s="16">
        <v>1306.2000000000003</v>
      </c>
      <c r="BP760" s="15">
        <f t="shared" si="1034"/>
        <v>653.1</v>
      </c>
      <c r="BQ760" s="1">
        <v>1</v>
      </c>
      <c r="BR760" s="1">
        <v>1</v>
      </c>
      <c r="BS760" s="1">
        <v>1</v>
      </c>
      <c r="BT760" s="1">
        <v>1</v>
      </c>
      <c r="BU760" s="1">
        <v>1</v>
      </c>
      <c r="BV760" s="1">
        <v>1</v>
      </c>
      <c r="BW760" s="1">
        <v>1</v>
      </c>
      <c r="BX760" s="1">
        <v>1</v>
      </c>
      <c r="BY760" s="1">
        <v>1</v>
      </c>
    </row>
    <row r="761" spans="1:77" x14ac:dyDescent="0.25">
      <c r="A761" s="12" t="str">
        <f t="shared" si="969"/>
        <v>500293069D05312</v>
      </c>
      <c r="B761" s="1">
        <v>10632913</v>
      </c>
      <c r="C761" s="12">
        <v>50029</v>
      </c>
      <c r="D761" s="1" t="s">
        <v>3497</v>
      </c>
      <c r="E761" s="1" t="s">
        <v>3498</v>
      </c>
      <c r="F761" s="1" t="s">
        <v>3499</v>
      </c>
      <c r="G761" s="1">
        <v>3069</v>
      </c>
      <c r="H761" s="1" t="s">
        <v>3500</v>
      </c>
      <c r="I761" s="1">
        <v>0</v>
      </c>
      <c r="J761" s="17">
        <v>0</v>
      </c>
      <c r="L761" s="1">
        <v>0</v>
      </c>
      <c r="M761" s="1">
        <v>0</v>
      </c>
      <c r="N761" s="1"/>
      <c r="O761" s="12" t="str">
        <f>VLOOKUP(C761,'[1]minu seosed mai'!$E$3:$F$784,2,0)</f>
        <v>V. Abramovitši Perearstikeskus OÜ</v>
      </c>
      <c r="P761" s="12" t="e">
        <f>VLOOKUP(A761,'[1]minu seosed mai'!$A$3:$A$784,1,0)</f>
        <v>#N/A</v>
      </c>
      <c r="Q761" s="12"/>
      <c r="R761" s="12" t="str">
        <f>VLOOKUP(H761,'[2]minu seosed mai'!$B$3:$F$784,5,0)</f>
        <v>V. Abramovitši Perearstikeskus OÜ</v>
      </c>
      <c r="S761" s="12" t="s">
        <v>3501</v>
      </c>
      <c r="T761" s="12" t="s">
        <v>3502</v>
      </c>
      <c r="U761" s="12"/>
      <c r="V761" s="12" t="s">
        <v>3501</v>
      </c>
    </row>
    <row r="762" spans="1:77" x14ac:dyDescent="0.25">
      <c r="A762" s="12" t="str">
        <f t="shared" ref="A762:A771" si="1035">C762&amp;H762&amp;E762</f>
        <v>60418N0592D05942</v>
      </c>
      <c r="B762" s="1">
        <v>11735667</v>
      </c>
      <c r="C762" s="12">
        <v>60418</v>
      </c>
      <c r="D762" s="1" t="s">
        <v>3503</v>
      </c>
      <c r="E762" s="1" t="s">
        <v>3504</v>
      </c>
      <c r="F762" s="1" t="s">
        <v>3505</v>
      </c>
      <c r="G762" s="1">
        <v>3069</v>
      </c>
      <c r="H762" s="1" t="s">
        <v>3506</v>
      </c>
      <c r="I762" s="1">
        <v>1</v>
      </c>
      <c r="J762" s="15">
        <v>7470.92</v>
      </c>
      <c r="K762" s="1">
        <v>0.5</v>
      </c>
      <c r="L762" s="15">
        <v>653.1</v>
      </c>
      <c r="M762" s="1">
        <v>8124.02</v>
      </c>
      <c r="N762" s="1"/>
      <c r="O762" s="12" t="str">
        <f>VLOOKUP(C762,'[1]minu seosed mai'!$E$3:$F$784,2,0)</f>
        <v>Vaike Meesak</v>
      </c>
      <c r="P762" s="12" t="str">
        <f>VLOOKUP(A762,'[2]minu seosed mai'!$A$3:$A$784,1,0)</f>
        <v>60418N0592D05942</v>
      </c>
      <c r="Q762" s="12"/>
      <c r="R762" s="12" t="str">
        <f>VLOOKUP(H762,'[2]minu seosed mai'!$B$3:$F$784,5,0)</f>
        <v>Vaike Meesak</v>
      </c>
      <c r="S762" s="12" t="s">
        <v>3503</v>
      </c>
      <c r="T762" s="12" t="s">
        <v>3507</v>
      </c>
      <c r="U762" s="12"/>
      <c r="V762" s="12" t="s">
        <v>3503</v>
      </c>
      <c r="X762" s="16">
        <f t="shared" ref="X762:X771" si="1036">J762/I762</f>
        <v>7470.92</v>
      </c>
      <c r="Y762" s="1" t="str">
        <f t="shared" ref="Y762:Y771" si="1037">H762</f>
        <v>N0592</v>
      </c>
      <c r="Z762" s="1" t="str">
        <f t="shared" ref="Z762:Z771" si="1038">E762</f>
        <v>D05942</v>
      </c>
      <c r="AB762" s="1">
        <f t="shared" ref="AB762:AC771" si="1039">C762</f>
        <v>60418</v>
      </c>
      <c r="AC762" s="1" t="str">
        <f t="shared" si="1039"/>
        <v>Vaike Meesak</v>
      </c>
      <c r="AD762" s="1">
        <f>VLOOKUP(G762,[2]abi!$A$2:$C$4,2,0)</f>
        <v>71200022</v>
      </c>
      <c r="AF762" s="1" t="str">
        <f t="shared" ref="AF762:AF771" si="1040">$AF$1&amp;G762</f>
        <v>000000000000003069</v>
      </c>
      <c r="AG762" s="1">
        <f>VLOOKUP($AB762,[3]SAP!AN$4:AU$7387,4,0)</f>
        <v>2026</v>
      </c>
      <c r="AH762" s="1" t="str">
        <f>VLOOKUP($AB762,[3]SAP!$AN$4:$AU$7387,5,0)</f>
        <v>2026-PRL1-60418</v>
      </c>
      <c r="AI762" s="1" t="str">
        <f>VLOOKUP($AB762,[3]SAP!$AN$4:$AU$7387,6,0)</f>
        <v>#</v>
      </c>
      <c r="AJ762" s="1" t="str">
        <f>VLOOKUP($AB762,[3]SAP!$AN$4:$AU$7387,7,0)</f>
        <v>#</v>
      </c>
      <c r="AK762" s="1" t="str">
        <f>VLOOKUP($AB762,[3]SAP!$AN$4:$AU$7387,8,0)</f>
        <v>#</v>
      </c>
      <c r="AL762" s="1">
        <f t="shared" ref="AL762:AL771" si="1041">I762</f>
        <v>1</v>
      </c>
      <c r="AM762" s="1">
        <v>1</v>
      </c>
      <c r="AN762" s="16">
        <f t="shared" ref="AN762:AN771" si="1042">X762</f>
        <v>7470.92</v>
      </c>
      <c r="AO762" s="16">
        <f t="shared" ref="AO762:AO771" si="1043">J762</f>
        <v>7470.92</v>
      </c>
      <c r="AP762" s="1">
        <v>1</v>
      </c>
      <c r="AQ762" s="1">
        <v>1</v>
      </c>
      <c r="AR762" s="1">
        <v>1</v>
      </c>
      <c r="AS762" s="1">
        <v>1</v>
      </c>
      <c r="AT762" s="1">
        <v>1</v>
      </c>
      <c r="AU762" s="1">
        <v>1</v>
      </c>
      <c r="AV762" s="1">
        <v>1</v>
      </c>
      <c r="AW762" s="1">
        <v>1</v>
      </c>
      <c r="AX762" s="1">
        <v>1</v>
      </c>
      <c r="AZ762" s="1" t="str">
        <f t="shared" ref="AZ762:AZ771" si="1044">H762</f>
        <v>N0592</v>
      </c>
      <c r="BA762" s="1" t="str">
        <f t="shared" ref="BA762:BB771" si="1045">E762</f>
        <v>D05942</v>
      </c>
      <c r="BB762" s="1" t="str">
        <f t="shared" si="1045"/>
        <v>VAIKE MEESAK</v>
      </c>
      <c r="BC762" s="1">
        <f t="shared" ref="BC762:BC771" si="1046">C762</f>
        <v>60418</v>
      </c>
      <c r="BE762" s="1">
        <v>71200013</v>
      </c>
      <c r="BG762" s="1" t="str">
        <f t="shared" ref="BG762:BG771" si="1047">$BG$1&amp;3062</f>
        <v>000000000000003062</v>
      </c>
      <c r="BH762" s="1">
        <f>VLOOKUP($AB762,[3]SAP!$AN$4:$AU$7387,4,0)</f>
        <v>2026</v>
      </c>
      <c r="BI762" s="1" t="str">
        <f>VLOOKUP($AB762,[3]SAP!$AN$4:$AU$7387,5,0)</f>
        <v>2026-PRL1-60418</v>
      </c>
      <c r="BJ762" s="1" t="str">
        <f>VLOOKUP($AB762,[3]SAP!$AN$4:$AU$7387,6,0)</f>
        <v>#</v>
      </c>
      <c r="BK762" s="1" t="str">
        <f>VLOOKUP($AB762,[3]SAP!$AN$4:$AU$7387,7,0)</f>
        <v>#</v>
      </c>
      <c r="BL762" s="1" t="str">
        <f>VLOOKUP($AB762,[3]SAP!$AN$4:$AU$7387,8,0)</f>
        <v>#</v>
      </c>
      <c r="BM762" s="1">
        <f t="shared" ref="BM762:BM771" si="1048">K762</f>
        <v>0.5</v>
      </c>
      <c r="BN762" s="1">
        <v>1</v>
      </c>
      <c r="BO762" s="16">
        <v>1306.2000000000003</v>
      </c>
      <c r="BP762" s="15">
        <f t="shared" ref="BP762:BP771" si="1049">L762</f>
        <v>653.1</v>
      </c>
      <c r="BQ762" s="1">
        <v>1</v>
      </c>
      <c r="BR762" s="1">
        <v>1</v>
      </c>
      <c r="BS762" s="1">
        <v>1</v>
      </c>
      <c r="BT762" s="1">
        <v>1</v>
      </c>
      <c r="BU762" s="1">
        <v>1</v>
      </c>
      <c r="BV762" s="1">
        <v>1</v>
      </c>
      <c r="BW762" s="1">
        <v>1</v>
      </c>
      <c r="BX762" s="1">
        <v>1</v>
      </c>
      <c r="BY762" s="1">
        <v>1</v>
      </c>
    </row>
    <row r="763" spans="1:77" x14ac:dyDescent="0.25">
      <c r="A763" s="12" t="str">
        <f t="shared" si="1035"/>
        <v>50736N0741D06393</v>
      </c>
      <c r="B763" s="1">
        <v>12492534</v>
      </c>
      <c r="C763" s="12">
        <v>50736</v>
      </c>
      <c r="D763" s="1" t="s">
        <v>3508</v>
      </c>
      <c r="E763" s="1" t="s">
        <v>3509</v>
      </c>
      <c r="F763" s="1" t="s">
        <v>3510</v>
      </c>
      <c r="G763" s="1">
        <v>3069</v>
      </c>
      <c r="H763" s="1" t="s">
        <v>3511</v>
      </c>
      <c r="I763" s="1">
        <v>1</v>
      </c>
      <c r="J763" s="15">
        <v>7470.92</v>
      </c>
      <c r="K763" s="1">
        <v>0.2</v>
      </c>
      <c r="L763" s="15">
        <v>261.24</v>
      </c>
      <c r="M763" s="1">
        <v>7732.16</v>
      </c>
      <c r="N763" s="1"/>
      <c r="O763" s="12" t="str">
        <f>VLOOKUP(C763,'[1]minu seosed mai'!$E$3:$F$784,2,0)</f>
        <v>Valgamaa Arstikeskus OÜ</v>
      </c>
      <c r="P763" s="12" t="str">
        <f>VLOOKUP(A763,'[2]minu seosed mai'!$A$3:$A$784,1,0)</f>
        <v>50736N0741D06393</v>
      </c>
      <c r="Q763" s="12"/>
      <c r="R763" s="12" t="str">
        <f>VLOOKUP(H763,'[2]minu seosed mai'!$B$3:$F$784,5,0)</f>
        <v>Valgamaa Arstikeskus OÜ</v>
      </c>
      <c r="S763" s="12" t="s">
        <v>3508</v>
      </c>
      <c r="T763" s="12" t="s">
        <v>3512</v>
      </c>
      <c r="U763" s="12"/>
      <c r="V763" s="12" t="s">
        <v>3508</v>
      </c>
      <c r="X763" s="16">
        <f t="shared" si="1036"/>
        <v>7470.92</v>
      </c>
      <c r="Y763" s="1" t="str">
        <f t="shared" si="1037"/>
        <v>N0741</v>
      </c>
      <c r="Z763" s="1" t="str">
        <f t="shared" si="1038"/>
        <v>D06393</v>
      </c>
      <c r="AB763" s="1">
        <f t="shared" si="1039"/>
        <v>50736</v>
      </c>
      <c r="AC763" s="1" t="str">
        <f t="shared" si="1039"/>
        <v>Valgamaa Arstikeskus OÜ</v>
      </c>
      <c r="AD763" s="1">
        <f>VLOOKUP(G763,[2]abi!$A$2:$C$4,2,0)</f>
        <v>71200022</v>
      </c>
      <c r="AF763" s="1" t="str">
        <f t="shared" si="1040"/>
        <v>000000000000003069</v>
      </c>
      <c r="AG763" s="1">
        <f>VLOOKUP($AB763,[3]SAP!AN$4:AU$7387,4,0)</f>
        <v>2026</v>
      </c>
      <c r="AH763" s="1" t="str">
        <f>VLOOKUP($AB763,[3]SAP!$AN$4:$AU$7387,5,0)</f>
        <v>2026-PRL1-50736</v>
      </c>
      <c r="AI763" s="1" t="str">
        <f>VLOOKUP($AB763,[3]SAP!$AN$4:$AU$7387,6,0)</f>
        <v>#</v>
      </c>
      <c r="AJ763" s="1" t="str">
        <f>VLOOKUP($AB763,[3]SAP!$AN$4:$AU$7387,7,0)</f>
        <v>#</v>
      </c>
      <c r="AK763" s="1" t="str">
        <f>VLOOKUP($AB763,[3]SAP!$AN$4:$AU$7387,8,0)</f>
        <v>#</v>
      </c>
      <c r="AL763" s="1">
        <f t="shared" si="1041"/>
        <v>1</v>
      </c>
      <c r="AM763" s="1">
        <v>1</v>
      </c>
      <c r="AN763" s="16">
        <f t="shared" si="1042"/>
        <v>7470.92</v>
      </c>
      <c r="AO763" s="16">
        <f t="shared" si="1043"/>
        <v>7470.92</v>
      </c>
      <c r="AP763" s="1">
        <v>1</v>
      </c>
      <c r="AQ763" s="1">
        <v>1</v>
      </c>
      <c r="AR763" s="1">
        <v>1</v>
      </c>
      <c r="AS763" s="1">
        <v>1</v>
      </c>
      <c r="AT763" s="1">
        <v>1</v>
      </c>
      <c r="AU763" s="1">
        <v>1</v>
      </c>
      <c r="AV763" s="1">
        <v>1</v>
      </c>
      <c r="AW763" s="1">
        <v>1</v>
      </c>
      <c r="AX763" s="1">
        <v>1</v>
      </c>
      <c r="AZ763" s="1" t="str">
        <f t="shared" si="1044"/>
        <v>N0741</v>
      </c>
      <c r="BA763" s="1" t="str">
        <f t="shared" si="1045"/>
        <v>D06393</v>
      </c>
      <c r="BB763" s="1" t="str">
        <f t="shared" si="1045"/>
        <v>ANŽELIKA KOVEŠNIKOVA</v>
      </c>
      <c r="BC763" s="1">
        <f t="shared" si="1046"/>
        <v>50736</v>
      </c>
      <c r="BE763" s="1">
        <v>71200013</v>
      </c>
      <c r="BG763" s="1" t="str">
        <f t="shared" si="1047"/>
        <v>000000000000003062</v>
      </c>
      <c r="BH763" s="1">
        <f>VLOOKUP($AB763,[3]SAP!$AN$4:$AU$7387,4,0)</f>
        <v>2026</v>
      </c>
      <c r="BI763" s="1" t="str">
        <f>VLOOKUP($AB763,[3]SAP!$AN$4:$AU$7387,5,0)</f>
        <v>2026-PRL1-50736</v>
      </c>
      <c r="BJ763" s="1" t="str">
        <f>VLOOKUP($AB763,[3]SAP!$AN$4:$AU$7387,6,0)</f>
        <v>#</v>
      </c>
      <c r="BK763" s="1" t="str">
        <f>VLOOKUP($AB763,[3]SAP!$AN$4:$AU$7387,7,0)</f>
        <v>#</v>
      </c>
      <c r="BL763" s="1" t="str">
        <f>VLOOKUP($AB763,[3]SAP!$AN$4:$AU$7387,8,0)</f>
        <v>#</v>
      </c>
      <c r="BM763" s="1">
        <f t="shared" si="1048"/>
        <v>0.2</v>
      </c>
      <c r="BN763" s="1">
        <v>1</v>
      </c>
      <c r="BO763" s="16">
        <v>1306.2000000000003</v>
      </c>
      <c r="BP763" s="15">
        <f t="shared" si="1049"/>
        <v>261.24</v>
      </c>
      <c r="BQ763" s="1">
        <v>1</v>
      </c>
      <c r="BR763" s="1">
        <v>1</v>
      </c>
      <c r="BS763" s="1">
        <v>1</v>
      </c>
      <c r="BT763" s="1">
        <v>1</v>
      </c>
      <c r="BU763" s="1">
        <v>1</v>
      </c>
      <c r="BV763" s="1">
        <v>1</v>
      </c>
      <c r="BW763" s="1">
        <v>1</v>
      </c>
      <c r="BX763" s="1">
        <v>1</v>
      </c>
      <c r="BY763" s="1">
        <v>1</v>
      </c>
    </row>
    <row r="764" spans="1:77" x14ac:dyDescent="0.25">
      <c r="A764" s="12" t="str">
        <f t="shared" si="1035"/>
        <v>50143N0291D03813</v>
      </c>
      <c r="B764" s="1">
        <v>10824794</v>
      </c>
      <c r="C764" s="12">
        <v>50143</v>
      </c>
      <c r="D764" s="1" t="s">
        <v>3513</v>
      </c>
      <c r="E764" s="1" t="s">
        <v>3514</v>
      </c>
      <c r="F764" s="1" t="s">
        <v>3515</v>
      </c>
      <c r="G764" s="1">
        <v>3069</v>
      </c>
      <c r="H764" s="1" t="s">
        <v>3516</v>
      </c>
      <c r="I764" s="1">
        <v>1</v>
      </c>
      <c r="J764" s="15">
        <v>7470.92</v>
      </c>
      <c r="K764" s="1">
        <v>0.4</v>
      </c>
      <c r="L764" s="15">
        <v>522.48</v>
      </c>
      <c r="M764" s="1">
        <v>7993.4</v>
      </c>
      <c r="N764" s="1"/>
      <c r="O764" s="12" t="str">
        <f>VLOOKUP(C764,'[1]minu seosed mai'!$E$3:$F$784,2,0)</f>
        <v>Viimsi Perearstikeskuse OÜ</v>
      </c>
      <c r="P764" s="12" t="str">
        <f>VLOOKUP(A764,'[2]minu seosed mai'!$A$3:$A$784,1,0)</f>
        <v>50143N0291D03813</v>
      </c>
      <c r="Q764" s="12"/>
      <c r="R764" s="12" t="str">
        <f>VLOOKUP(H764,'[2]minu seosed mai'!$B$3:$F$784,5,0)</f>
        <v>Viimsi Perearstikeskuse OÜ</v>
      </c>
      <c r="S764" s="12" t="s">
        <v>3517</v>
      </c>
      <c r="T764" s="12" t="s">
        <v>3518</v>
      </c>
      <c r="U764" s="12"/>
      <c r="V764" s="12" t="s">
        <v>3517</v>
      </c>
      <c r="X764" s="16">
        <f t="shared" si="1036"/>
        <v>7470.92</v>
      </c>
      <c r="Y764" s="1" t="str">
        <f t="shared" si="1037"/>
        <v>N0291</v>
      </c>
      <c r="Z764" s="1" t="str">
        <f t="shared" si="1038"/>
        <v>D03813</v>
      </c>
      <c r="AB764" s="1">
        <f t="shared" si="1039"/>
        <v>50143</v>
      </c>
      <c r="AC764" s="1" t="str">
        <f t="shared" si="1039"/>
        <v>Viimsi Perearstikeskus OÜ</v>
      </c>
      <c r="AD764" s="1">
        <f>VLOOKUP(G764,[2]abi!$A$2:$C$4,2,0)</f>
        <v>71200022</v>
      </c>
      <c r="AF764" s="1" t="str">
        <f t="shared" si="1040"/>
        <v>000000000000003069</v>
      </c>
      <c r="AG764" s="1">
        <f>VLOOKUP($AB764,[3]SAP!AN$4:AU$7387,4,0)</f>
        <v>2026</v>
      </c>
      <c r="AH764" s="1" t="str">
        <f>VLOOKUP($AB764,[3]SAP!$AN$4:$AU$7387,5,0)</f>
        <v>2026-PRL1-50143</v>
      </c>
      <c r="AI764" s="1">
        <f>VLOOKUP($AB764,[3]SAP!$AN$4:$AU$7387,6,0)</f>
        <v>1</v>
      </c>
      <c r="AJ764" s="1" t="str">
        <f>VLOOKUP($AB764,[3]SAP!$AN$4:$AU$7387,7,0)</f>
        <v>TK061</v>
      </c>
      <c r="AK764" s="1" t="str">
        <f>VLOOKUP($AB764,[3]SAP!$AN$4:$AU$7387,8,0)</f>
        <v>#</v>
      </c>
      <c r="AL764" s="1">
        <f t="shared" si="1041"/>
        <v>1</v>
      </c>
      <c r="AM764" s="1">
        <v>1</v>
      </c>
      <c r="AN764" s="16">
        <f t="shared" si="1042"/>
        <v>7470.92</v>
      </c>
      <c r="AO764" s="16">
        <f t="shared" si="1043"/>
        <v>7470.92</v>
      </c>
      <c r="AP764" s="1">
        <v>1</v>
      </c>
      <c r="AQ764" s="1">
        <v>1</v>
      </c>
      <c r="AR764" s="1">
        <v>1</v>
      </c>
      <c r="AS764" s="1">
        <v>1</v>
      </c>
      <c r="AT764" s="1">
        <v>1</v>
      </c>
      <c r="AU764" s="1">
        <v>1</v>
      </c>
      <c r="AV764" s="1">
        <v>1</v>
      </c>
      <c r="AW764" s="1">
        <v>1</v>
      </c>
      <c r="AX764" s="1">
        <v>1</v>
      </c>
      <c r="AZ764" s="1" t="str">
        <f t="shared" si="1044"/>
        <v>N0291</v>
      </c>
      <c r="BA764" s="1" t="str">
        <f t="shared" si="1045"/>
        <v>D03813</v>
      </c>
      <c r="BB764" s="1" t="str">
        <f t="shared" si="1045"/>
        <v>TIINA TALIJÄRV</v>
      </c>
      <c r="BC764" s="1">
        <f t="shared" si="1046"/>
        <v>50143</v>
      </c>
      <c r="BE764" s="1">
        <v>71200013</v>
      </c>
      <c r="BG764" s="1" t="str">
        <f t="shared" si="1047"/>
        <v>000000000000003062</v>
      </c>
      <c r="BH764" s="1">
        <f>VLOOKUP($AB764,[3]SAP!$AN$4:$AU$7387,4,0)</f>
        <v>2026</v>
      </c>
      <c r="BI764" s="1" t="str">
        <f>VLOOKUP($AB764,[3]SAP!$AN$4:$AU$7387,5,0)</f>
        <v>2026-PRL1-50143</v>
      </c>
      <c r="BJ764" s="1">
        <f>VLOOKUP($AB764,[3]SAP!$AN$4:$AU$7387,6,0)</f>
        <v>1</v>
      </c>
      <c r="BK764" s="1" t="str">
        <f>VLOOKUP($AB764,[3]SAP!$AN$4:$AU$7387,7,0)</f>
        <v>TK061</v>
      </c>
      <c r="BL764" s="1" t="str">
        <f>VLOOKUP($AB764,[3]SAP!$AN$4:$AU$7387,8,0)</f>
        <v>#</v>
      </c>
      <c r="BM764" s="1">
        <f t="shared" si="1048"/>
        <v>0.4</v>
      </c>
      <c r="BN764" s="1">
        <v>1</v>
      </c>
      <c r="BO764" s="16">
        <v>1306.2000000000003</v>
      </c>
      <c r="BP764" s="15">
        <f t="shared" si="1049"/>
        <v>522.48</v>
      </c>
      <c r="BQ764" s="1">
        <v>1</v>
      </c>
      <c r="BR764" s="1">
        <v>1</v>
      </c>
      <c r="BS764" s="1">
        <v>1</v>
      </c>
      <c r="BT764" s="1">
        <v>1</v>
      </c>
      <c r="BU764" s="1">
        <v>1</v>
      </c>
      <c r="BV764" s="1">
        <v>1</v>
      </c>
      <c r="BW764" s="1">
        <v>1</v>
      </c>
      <c r="BX764" s="1">
        <v>1</v>
      </c>
      <c r="BY764" s="1">
        <v>1</v>
      </c>
    </row>
    <row r="765" spans="1:77" x14ac:dyDescent="0.25">
      <c r="A765" s="12" t="str">
        <f t="shared" si="1035"/>
        <v>50143N0301D08266</v>
      </c>
      <c r="B765" s="1">
        <v>10824794</v>
      </c>
      <c r="C765" s="12">
        <v>50143</v>
      </c>
      <c r="D765" s="1" t="s">
        <v>3513</v>
      </c>
      <c r="E765" s="1" t="s">
        <v>3519</v>
      </c>
      <c r="F765" s="1" t="s">
        <v>3520</v>
      </c>
      <c r="G765" s="1">
        <v>3069</v>
      </c>
      <c r="H765" s="1" t="s">
        <v>3521</v>
      </c>
      <c r="I765" s="1">
        <v>1</v>
      </c>
      <c r="J765" s="15">
        <v>7470.92</v>
      </c>
      <c r="K765" s="1">
        <v>0.4</v>
      </c>
      <c r="L765" s="15">
        <v>522.48</v>
      </c>
      <c r="M765" s="1">
        <v>7993.4</v>
      </c>
      <c r="N765" s="1"/>
      <c r="O765" s="12" t="str">
        <f>VLOOKUP(C765,'[1]minu seosed mai'!$E$3:$F$784,2,0)</f>
        <v>Viimsi Perearstikeskuse OÜ</v>
      </c>
      <c r="P765" s="12" t="str">
        <f>VLOOKUP(A765,'[2]minu seosed mai'!$A$3:$A$784,1,0)</f>
        <v>50143N0301D08266</v>
      </c>
      <c r="Q765" s="12"/>
      <c r="R765" s="12" t="str">
        <f>VLOOKUP(H765,'[2]minu seosed mai'!$B$3:$F$784,5,0)</f>
        <v>Viimsi Perearstikeskuse OÜ</v>
      </c>
      <c r="S765" s="12" t="s">
        <v>3517</v>
      </c>
      <c r="T765" s="12" t="s">
        <v>3522</v>
      </c>
      <c r="U765" s="12"/>
      <c r="V765" s="12" t="s">
        <v>3517</v>
      </c>
      <c r="X765" s="16">
        <f t="shared" si="1036"/>
        <v>7470.92</v>
      </c>
      <c r="Y765" s="1" t="str">
        <f t="shared" si="1037"/>
        <v>N0301</v>
      </c>
      <c r="Z765" s="1" t="str">
        <f t="shared" si="1038"/>
        <v>D08266</v>
      </c>
      <c r="AB765" s="1">
        <f t="shared" si="1039"/>
        <v>50143</v>
      </c>
      <c r="AC765" s="1" t="str">
        <f t="shared" si="1039"/>
        <v>Viimsi Perearstikeskus OÜ</v>
      </c>
      <c r="AD765" s="1">
        <f>VLOOKUP(G765,[2]abi!$A$2:$C$4,2,0)</f>
        <v>71200022</v>
      </c>
      <c r="AF765" s="1" t="str">
        <f t="shared" si="1040"/>
        <v>000000000000003069</v>
      </c>
      <c r="AG765" s="1">
        <f>VLOOKUP($AB765,[3]SAP!AN$4:AU$7387,4,0)</f>
        <v>2026</v>
      </c>
      <c r="AH765" s="1" t="str">
        <f>VLOOKUP($AB765,[3]SAP!$AN$4:$AU$7387,5,0)</f>
        <v>2026-PRL1-50143</v>
      </c>
      <c r="AI765" s="1">
        <f>VLOOKUP($AB765,[3]SAP!$AN$4:$AU$7387,6,0)</f>
        <v>1</v>
      </c>
      <c r="AJ765" s="1" t="str">
        <f>VLOOKUP($AB765,[3]SAP!$AN$4:$AU$7387,7,0)</f>
        <v>TK061</v>
      </c>
      <c r="AK765" s="1" t="str">
        <f>VLOOKUP($AB765,[3]SAP!$AN$4:$AU$7387,8,0)</f>
        <v>#</v>
      </c>
      <c r="AL765" s="1">
        <f t="shared" si="1041"/>
        <v>1</v>
      </c>
      <c r="AM765" s="1">
        <v>1</v>
      </c>
      <c r="AN765" s="16">
        <f t="shared" si="1042"/>
        <v>7470.92</v>
      </c>
      <c r="AO765" s="16">
        <f t="shared" si="1043"/>
        <v>7470.92</v>
      </c>
      <c r="AP765" s="1">
        <v>1</v>
      </c>
      <c r="AQ765" s="1">
        <v>1</v>
      </c>
      <c r="AR765" s="1">
        <v>1</v>
      </c>
      <c r="AS765" s="1">
        <v>1</v>
      </c>
      <c r="AT765" s="1">
        <v>1</v>
      </c>
      <c r="AU765" s="1">
        <v>1</v>
      </c>
      <c r="AV765" s="1">
        <v>1</v>
      </c>
      <c r="AW765" s="1">
        <v>1</v>
      </c>
      <c r="AX765" s="1">
        <v>1</v>
      </c>
      <c r="AZ765" s="1" t="str">
        <f t="shared" si="1044"/>
        <v>N0301</v>
      </c>
      <c r="BA765" s="1" t="str">
        <f t="shared" si="1045"/>
        <v>D08266</v>
      </c>
      <c r="BB765" s="1" t="str">
        <f t="shared" si="1045"/>
        <v>PILLE PENJAM</v>
      </c>
      <c r="BC765" s="1">
        <f t="shared" si="1046"/>
        <v>50143</v>
      </c>
      <c r="BE765" s="1">
        <v>71200013</v>
      </c>
      <c r="BG765" s="1" t="str">
        <f t="shared" si="1047"/>
        <v>000000000000003062</v>
      </c>
      <c r="BH765" s="1">
        <f>VLOOKUP($AB765,[3]SAP!$AN$4:$AU$7387,4,0)</f>
        <v>2026</v>
      </c>
      <c r="BI765" s="1" t="str">
        <f>VLOOKUP($AB765,[3]SAP!$AN$4:$AU$7387,5,0)</f>
        <v>2026-PRL1-50143</v>
      </c>
      <c r="BJ765" s="1">
        <f>VLOOKUP($AB765,[3]SAP!$AN$4:$AU$7387,6,0)</f>
        <v>1</v>
      </c>
      <c r="BK765" s="1" t="str">
        <f>VLOOKUP($AB765,[3]SAP!$AN$4:$AU$7387,7,0)</f>
        <v>TK061</v>
      </c>
      <c r="BL765" s="1" t="str">
        <f>VLOOKUP($AB765,[3]SAP!$AN$4:$AU$7387,8,0)</f>
        <v>#</v>
      </c>
      <c r="BM765" s="1">
        <f t="shared" si="1048"/>
        <v>0.4</v>
      </c>
      <c r="BN765" s="1">
        <v>1</v>
      </c>
      <c r="BO765" s="16">
        <v>1306.2000000000003</v>
      </c>
      <c r="BP765" s="15">
        <f t="shared" si="1049"/>
        <v>522.48</v>
      </c>
      <c r="BQ765" s="1">
        <v>1</v>
      </c>
      <c r="BR765" s="1">
        <v>1</v>
      </c>
      <c r="BS765" s="1">
        <v>1</v>
      </c>
      <c r="BT765" s="1">
        <v>1</v>
      </c>
      <c r="BU765" s="1">
        <v>1</v>
      </c>
      <c r="BV765" s="1">
        <v>1</v>
      </c>
      <c r="BW765" s="1">
        <v>1</v>
      </c>
      <c r="BX765" s="1">
        <v>1</v>
      </c>
      <c r="BY765" s="1">
        <v>1</v>
      </c>
    </row>
    <row r="766" spans="1:77" x14ac:dyDescent="0.25">
      <c r="A766" s="12" t="str">
        <f t="shared" si="1035"/>
        <v>50143N0302D07404</v>
      </c>
      <c r="B766" s="1">
        <v>10824794</v>
      </c>
      <c r="C766" s="12">
        <v>50143</v>
      </c>
      <c r="D766" s="1" t="s">
        <v>3513</v>
      </c>
      <c r="E766" s="1" t="s">
        <v>3523</v>
      </c>
      <c r="F766" s="1" t="s">
        <v>3524</v>
      </c>
      <c r="G766" s="1">
        <v>3069</v>
      </c>
      <c r="H766" s="1" t="s">
        <v>3525</v>
      </c>
      <c r="I766" s="1">
        <v>1</v>
      </c>
      <c r="J766" s="15">
        <v>7470.92</v>
      </c>
      <c r="K766" s="1">
        <v>0.4</v>
      </c>
      <c r="L766" s="15">
        <v>522.48</v>
      </c>
      <c r="M766" s="1">
        <v>7993.4</v>
      </c>
      <c r="N766" s="1"/>
      <c r="O766" s="12" t="str">
        <f>VLOOKUP(C766,'[1]minu seosed mai'!$E$3:$F$784,2,0)</f>
        <v>Viimsi Perearstikeskuse OÜ</v>
      </c>
      <c r="P766" s="12" t="str">
        <f>VLOOKUP(A766,'[2]minu seosed mai'!$A$3:$A$784,1,0)</f>
        <v>50143N0302D07404</v>
      </c>
      <c r="Q766" s="12"/>
      <c r="R766" s="12" t="str">
        <f>VLOOKUP(H766,'[2]minu seosed mai'!$B$3:$F$784,5,0)</f>
        <v>Viimsi Perearstikeskuse OÜ</v>
      </c>
      <c r="S766" s="12" t="s">
        <v>3517</v>
      </c>
      <c r="T766" s="12" t="s">
        <v>3526</v>
      </c>
      <c r="U766" s="12"/>
      <c r="V766" s="12" t="s">
        <v>3517</v>
      </c>
      <c r="X766" s="16">
        <f t="shared" si="1036"/>
        <v>7470.92</v>
      </c>
      <c r="Y766" s="1" t="str">
        <f t="shared" si="1037"/>
        <v>N0302</v>
      </c>
      <c r="Z766" s="1" t="str">
        <f t="shared" si="1038"/>
        <v>D07404</v>
      </c>
      <c r="AB766" s="1">
        <f t="shared" si="1039"/>
        <v>50143</v>
      </c>
      <c r="AC766" s="1" t="str">
        <f t="shared" si="1039"/>
        <v>Viimsi Perearstikeskus OÜ</v>
      </c>
      <c r="AD766" s="1">
        <f>VLOOKUP(G766,[2]abi!$A$2:$C$4,2,0)</f>
        <v>71200022</v>
      </c>
      <c r="AF766" s="1" t="str">
        <f t="shared" si="1040"/>
        <v>000000000000003069</v>
      </c>
      <c r="AG766" s="1">
        <f>VLOOKUP($AB766,[3]SAP!AN$4:AU$7387,4,0)</f>
        <v>2026</v>
      </c>
      <c r="AH766" s="1" t="str">
        <f>VLOOKUP($AB766,[3]SAP!$AN$4:$AU$7387,5,0)</f>
        <v>2026-PRL1-50143</v>
      </c>
      <c r="AI766" s="1">
        <f>VLOOKUP($AB766,[3]SAP!$AN$4:$AU$7387,6,0)</f>
        <v>1</v>
      </c>
      <c r="AJ766" s="1" t="str">
        <f>VLOOKUP($AB766,[3]SAP!$AN$4:$AU$7387,7,0)</f>
        <v>TK061</v>
      </c>
      <c r="AK766" s="1" t="str">
        <f>VLOOKUP($AB766,[3]SAP!$AN$4:$AU$7387,8,0)</f>
        <v>#</v>
      </c>
      <c r="AL766" s="1">
        <f t="shared" si="1041"/>
        <v>1</v>
      </c>
      <c r="AM766" s="1">
        <v>1</v>
      </c>
      <c r="AN766" s="16">
        <f t="shared" si="1042"/>
        <v>7470.92</v>
      </c>
      <c r="AO766" s="16">
        <f t="shared" si="1043"/>
        <v>7470.92</v>
      </c>
      <c r="AP766" s="1">
        <v>1</v>
      </c>
      <c r="AQ766" s="1">
        <v>1</v>
      </c>
      <c r="AR766" s="1">
        <v>1</v>
      </c>
      <c r="AS766" s="1">
        <v>1</v>
      </c>
      <c r="AT766" s="1">
        <v>1</v>
      </c>
      <c r="AU766" s="1">
        <v>1</v>
      </c>
      <c r="AV766" s="1">
        <v>1</v>
      </c>
      <c r="AW766" s="1">
        <v>1</v>
      </c>
      <c r="AX766" s="1">
        <v>1</v>
      </c>
      <c r="AZ766" s="1" t="str">
        <f t="shared" si="1044"/>
        <v>N0302</v>
      </c>
      <c r="BA766" s="1" t="str">
        <f t="shared" si="1045"/>
        <v>D07404</v>
      </c>
      <c r="BB766" s="1" t="str">
        <f t="shared" si="1045"/>
        <v>MERILIN POST</v>
      </c>
      <c r="BC766" s="1">
        <f t="shared" si="1046"/>
        <v>50143</v>
      </c>
      <c r="BE766" s="1">
        <v>71200013</v>
      </c>
      <c r="BG766" s="1" t="str">
        <f t="shared" si="1047"/>
        <v>000000000000003062</v>
      </c>
      <c r="BH766" s="1">
        <f>VLOOKUP($AB766,[3]SAP!$AN$4:$AU$7387,4,0)</f>
        <v>2026</v>
      </c>
      <c r="BI766" s="1" t="str">
        <f>VLOOKUP($AB766,[3]SAP!$AN$4:$AU$7387,5,0)</f>
        <v>2026-PRL1-50143</v>
      </c>
      <c r="BJ766" s="1">
        <f>VLOOKUP($AB766,[3]SAP!$AN$4:$AU$7387,6,0)</f>
        <v>1</v>
      </c>
      <c r="BK766" s="1" t="str">
        <f>VLOOKUP($AB766,[3]SAP!$AN$4:$AU$7387,7,0)</f>
        <v>TK061</v>
      </c>
      <c r="BL766" s="1" t="str">
        <f>VLOOKUP($AB766,[3]SAP!$AN$4:$AU$7387,8,0)</f>
        <v>#</v>
      </c>
      <c r="BM766" s="1">
        <f t="shared" si="1048"/>
        <v>0.4</v>
      </c>
      <c r="BN766" s="1">
        <v>1</v>
      </c>
      <c r="BO766" s="16">
        <v>1306.2000000000003</v>
      </c>
      <c r="BP766" s="15">
        <f t="shared" si="1049"/>
        <v>522.48</v>
      </c>
      <c r="BQ766" s="1">
        <v>1</v>
      </c>
      <c r="BR766" s="1">
        <v>1</v>
      </c>
      <c r="BS766" s="1">
        <v>1</v>
      </c>
      <c r="BT766" s="1">
        <v>1</v>
      </c>
      <c r="BU766" s="1">
        <v>1</v>
      </c>
      <c r="BV766" s="1">
        <v>1</v>
      </c>
      <c r="BW766" s="1">
        <v>1</v>
      </c>
      <c r="BX766" s="1">
        <v>1</v>
      </c>
      <c r="BY766" s="1">
        <v>1</v>
      </c>
    </row>
    <row r="767" spans="1:77" x14ac:dyDescent="0.25">
      <c r="A767" s="12" t="str">
        <f t="shared" si="1035"/>
        <v>51006N0467D04316</v>
      </c>
      <c r="B767" s="1">
        <v>17046555</v>
      </c>
      <c r="C767" s="12">
        <v>51006</v>
      </c>
      <c r="D767" s="1" t="s">
        <v>3527</v>
      </c>
      <c r="E767" s="1" t="s">
        <v>3528</v>
      </c>
      <c r="F767" s="1" t="s">
        <v>3529</v>
      </c>
      <c r="G767" s="1">
        <v>3069</v>
      </c>
      <c r="H767" s="1" t="s">
        <v>3530</v>
      </c>
      <c r="I767" s="1">
        <v>1</v>
      </c>
      <c r="J767" s="15">
        <v>7470.92</v>
      </c>
      <c r="K767" s="1">
        <v>0.4</v>
      </c>
      <c r="L767" s="15">
        <v>522.48</v>
      </c>
      <c r="M767" s="1">
        <v>7993.4</v>
      </c>
      <c r="N767" s="1"/>
      <c r="O767" s="12" t="str">
        <f>VLOOKUP(C767,'[1]minu seosed mai'!$E$3:$F$784,2,0)</f>
        <v>Vinni Arst OÜ</v>
      </c>
      <c r="P767" s="12" t="str">
        <f>VLOOKUP(A767,'[2]minu seosed mai'!$A$3:$A$784,1,0)</f>
        <v>51006N0467D04316</v>
      </c>
      <c r="Q767" s="12"/>
      <c r="R767" s="12" t="str">
        <f>VLOOKUP(H767,'[2]minu seosed mai'!$B$3:$F$784,5,0)</f>
        <v>Vinni Arst OÜ</v>
      </c>
      <c r="S767" s="12" t="s">
        <v>3527</v>
      </c>
      <c r="T767" s="12" t="s">
        <v>3531</v>
      </c>
      <c r="U767" s="12"/>
      <c r="V767" s="12" t="s">
        <v>3527</v>
      </c>
      <c r="X767" s="16">
        <f t="shared" si="1036"/>
        <v>7470.92</v>
      </c>
      <c r="Y767" s="1" t="str">
        <f t="shared" si="1037"/>
        <v>N0467</v>
      </c>
      <c r="Z767" s="1" t="str">
        <f t="shared" si="1038"/>
        <v>D04316</v>
      </c>
      <c r="AB767" s="1">
        <f t="shared" si="1039"/>
        <v>51006</v>
      </c>
      <c r="AC767" s="1" t="str">
        <f t="shared" si="1039"/>
        <v>Vinni Arst OÜ</v>
      </c>
      <c r="AD767" s="1">
        <f>VLOOKUP(G767,[2]abi!$A$2:$C$4,2,0)</f>
        <v>71200022</v>
      </c>
      <c r="AF767" s="1" t="str">
        <f t="shared" si="1040"/>
        <v>000000000000003069</v>
      </c>
      <c r="AG767" s="1">
        <f>VLOOKUP($AB767,[3]SAP!AN$4:AU$7387,4,0)</f>
        <v>2026</v>
      </c>
      <c r="AH767" s="1" t="str">
        <f>VLOOKUP($AB767,[3]SAP!$AN$4:$AU$7387,5,0)</f>
        <v>2026-PRL1-51006</v>
      </c>
      <c r="AI767" s="1" t="str">
        <f>VLOOKUP($AB767,[3]SAP!$AN$4:$AU$7387,6,0)</f>
        <v>#</v>
      </c>
      <c r="AJ767" s="1" t="str">
        <f>VLOOKUP($AB767,[3]SAP!$AN$4:$AU$7387,7,0)</f>
        <v>#</v>
      </c>
      <c r="AK767" s="1" t="str">
        <f>VLOOKUP($AB767,[3]SAP!$AN$4:$AU$7387,8,0)</f>
        <v>#</v>
      </c>
      <c r="AL767" s="1">
        <f t="shared" si="1041"/>
        <v>1</v>
      </c>
      <c r="AM767" s="1">
        <v>1</v>
      </c>
      <c r="AN767" s="16">
        <f t="shared" si="1042"/>
        <v>7470.92</v>
      </c>
      <c r="AO767" s="16">
        <f t="shared" si="1043"/>
        <v>7470.92</v>
      </c>
      <c r="AP767" s="1">
        <v>1</v>
      </c>
      <c r="AQ767" s="1">
        <v>1</v>
      </c>
      <c r="AR767" s="1">
        <v>1</v>
      </c>
      <c r="AS767" s="1">
        <v>1</v>
      </c>
      <c r="AT767" s="1">
        <v>1</v>
      </c>
      <c r="AU767" s="1">
        <v>1</v>
      </c>
      <c r="AV767" s="1">
        <v>1</v>
      </c>
      <c r="AW767" s="1">
        <v>1</v>
      </c>
      <c r="AX767" s="1">
        <v>1</v>
      </c>
      <c r="AZ767" s="1" t="str">
        <f t="shared" si="1044"/>
        <v>N0467</v>
      </c>
      <c r="BA767" s="1" t="str">
        <f t="shared" si="1045"/>
        <v>D04316</v>
      </c>
      <c r="BB767" s="1" t="str">
        <f t="shared" si="1045"/>
        <v>KÜLLI TAMM</v>
      </c>
      <c r="BC767" s="1">
        <f t="shared" si="1046"/>
        <v>51006</v>
      </c>
      <c r="BE767" s="1">
        <v>71200013</v>
      </c>
      <c r="BG767" s="1" t="str">
        <f t="shared" si="1047"/>
        <v>000000000000003062</v>
      </c>
      <c r="BH767" s="1">
        <f>VLOOKUP($AB767,[3]SAP!$AN$4:$AU$7387,4,0)</f>
        <v>2026</v>
      </c>
      <c r="BI767" s="1" t="str">
        <f>VLOOKUP($AB767,[3]SAP!$AN$4:$AU$7387,5,0)</f>
        <v>2026-PRL1-51006</v>
      </c>
      <c r="BJ767" s="1" t="str">
        <f>VLOOKUP($AB767,[3]SAP!$AN$4:$AU$7387,6,0)</f>
        <v>#</v>
      </c>
      <c r="BK767" s="1" t="str">
        <f>VLOOKUP($AB767,[3]SAP!$AN$4:$AU$7387,7,0)</f>
        <v>#</v>
      </c>
      <c r="BL767" s="1" t="str">
        <f>VLOOKUP($AB767,[3]SAP!$AN$4:$AU$7387,8,0)</f>
        <v>#</v>
      </c>
      <c r="BM767" s="1">
        <f t="shared" si="1048"/>
        <v>0.4</v>
      </c>
      <c r="BN767" s="1">
        <v>1</v>
      </c>
      <c r="BO767" s="16">
        <v>1306.2000000000003</v>
      </c>
      <c r="BP767" s="15">
        <f t="shared" si="1049"/>
        <v>522.48</v>
      </c>
      <c r="BQ767" s="1">
        <v>1</v>
      </c>
      <c r="BR767" s="1">
        <v>1</v>
      </c>
      <c r="BS767" s="1">
        <v>1</v>
      </c>
      <c r="BT767" s="1">
        <v>1</v>
      </c>
      <c r="BU767" s="1">
        <v>1</v>
      </c>
      <c r="BV767" s="1">
        <v>1</v>
      </c>
      <c r="BW767" s="1">
        <v>1</v>
      </c>
      <c r="BX767" s="1">
        <v>1</v>
      </c>
      <c r="BY767" s="1">
        <v>1</v>
      </c>
    </row>
    <row r="768" spans="1:77" x14ac:dyDescent="0.25">
      <c r="A768" s="12" t="str">
        <f t="shared" si="1035"/>
        <v>50429N0128D05169</v>
      </c>
      <c r="B768" s="1">
        <v>11795267</v>
      </c>
      <c r="C768" s="12">
        <v>50429</v>
      </c>
      <c r="D768" s="1" t="s">
        <v>3532</v>
      </c>
      <c r="E768" s="1" t="s">
        <v>3533</v>
      </c>
      <c r="F768" s="1" t="s">
        <v>3534</v>
      </c>
      <c r="G768" s="1">
        <v>3069</v>
      </c>
      <c r="H768" s="1" t="s">
        <v>3535</v>
      </c>
      <c r="I768" s="1">
        <v>1</v>
      </c>
      <c r="J768" s="15">
        <v>7470.92</v>
      </c>
      <c r="K768" s="1">
        <v>0.2</v>
      </c>
      <c r="L768" s="15">
        <v>261.24</v>
      </c>
      <c r="M768" s="1">
        <v>7732.16</v>
      </c>
      <c r="N768" s="1"/>
      <c r="O768" s="12" t="str">
        <f>VLOOKUP(C768,'[1]minu seosed mai'!$E$3:$F$784,2,0)</f>
        <v>Virge Tulmin</v>
      </c>
      <c r="P768" s="12" t="str">
        <f>VLOOKUP(A768,'[2]minu seosed mai'!$A$3:$A$784,1,0)</f>
        <v>50429N0128D05169</v>
      </c>
      <c r="Q768" s="12"/>
      <c r="R768" s="12" t="str">
        <f>VLOOKUP(H768,'[2]minu seosed mai'!$B$3:$F$784,5,0)</f>
        <v>Virge Tulmin</v>
      </c>
      <c r="S768" s="12" t="s">
        <v>3532</v>
      </c>
      <c r="T768" s="12" t="s">
        <v>3536</v>
      </c>
      <c r="U768" s="12"/>
      <c r="V768" s="12" t="s">
        <v>3532</v>
      </c>
      <c r="X768" s="16">
        <f t="shared" si="1036"/>
        <v>7470.92</v>
      </c>
      <c r="Y768" s="1" t="str">
        <f t="shared" si="1037"/>
        <v>N0128</v>
      </c>
      <c r="Z768" s="1" t="str">
        <f t="shared" si="1038"/>
        <v>D05169</v>
      </c>
      <c r="AB768" s="1">
        <f t="shared" si="1039"/>
        <v>50429</v>
      </c>
      <c r="AC768" s="1" t="str">
        <f t="shared" si="1039"/>
        <v>Virge Tulmin</v>
      </c>
      <c r="AD768" s="1">
        <f>VLOOKUP(G768,[2]abi!$A$2:$C$4,2,0)</f>
        <v>71200022</v>
      </c>
      <c r="AF768" s="1" t="str">
        <f t="shared" si="1040"/>
        <v>000000000000003069</v>
      </c>
      <c r="AG768" s="1">
        <f>VLOOKUP($AB768,[3]SAP!AN$4:AU$7387,4,0)</f>
        <v>2026</v>
      </c>
      <c r="AH768" s="1" t="str">
        <f>VLOOKUP($AB768,[3]SAP!$AN$4:$AU$7387,5,0)</f>
        <v>2026-PRL1-50429</v>
      </c>
      <c r="AI768" s="1" t="str">
        <f>VLOOKUP($AB768,[3]SAP!$AN$4:$AU$7387,6,0)</f>
        <v>#</v>
      </c>
      <c r="AJ768" s="1" t="str">
        <f>VLOOKUP($AB768,[3]SAP!$AN$4:$AU$7387,7,0)</f>
        <v>#</v>
      </c>
      <c r="AK768" s="1" t="str">
        <f>VLOOKUP($AB768,[3]SAP!$AN$4:$AU$7387,8,0)</f>
        <v>#</v>
      </c>
      <c r="AL768" s="1">
        <f t="shared" si="1041"/>
        <v>1</v>
      </c>
      <c r="AM768" s="1">
        <v>1</v>
      </c>
      <c r="AN768" s="16">
        <f t="shared" si="1042"/>
        <v>7470.92</v>
      </c>
      <c r="AO768" s="16">
        <f t="shared" si="1043"/>
        <v>7470.92</v>
      </c>
      <c r="AP768" s="1">
        <v>1</v>
      </c>
      <c r="AQ768" s="1">
        <v>1</v>
      </c>
      <c r="AR768" s="1">
        <v>1</v>
      </c>
      <c r="AS768" s="1">
        <v>1</v>
      </c>
      <c r="AT768" s="1">
        <v>1</v>
      </c>
      <c r="AU768" s="1">
        <v>1</v>
      </c>
      <c r="AV768" s="1">
        <v>1</v>
      </c>
      <c r="AW768" s="1">
        <v>1</v>
      </c>
      <c r="AX768" s="1">
        <v>1</v>
      </c>
      <c r="AZ768" s="1" t="str">
        <f t="shared" si="1044"/>
        <v>N0128</v>
      </c>
      <c r="BA768" s="1" t="str">
        <f t="shared" si="1045"/>
        <v>D05169</v>
      </c>
      <c r="BB768" s="1" t="str">
        <f t="shared" si="1045"/>
        <v>VIRGE TULMIN</v>
      </c>
      <c r="BC768" s="1">
        <f t="shared" si="1046"/>
        <v>50429</v>
      </c>
      <c r="BE768" s="1">
        <v>71200013</v>
      </c>
      <c r="BG768" s="1" t="str">
        <f t="shared" si="1047"/>
        <v>000000000000003062</v>
      </c>
      <c r="BH768" s="1">
        <f>VLOOKUP($AB768,[3]SAP!$AN$4:$AU$7387,4,0)</f>
        <v>2026</v>
      </c>
      <c r="BI768" s="1" t="str">
        <f>VLOOKUP($AB768,[3]SAP!$AN$4:$AU$7387,5,0)</f>
        <v>2026-PRL1-50429</v>
      </c>
      <c r="BJ768" s="1" t="str">
        <f>VLOOKUP($AB768,[3]SAP!$AN$4:$AU$7387,6,0)</f>
        <v>#</v>
      </c>
      <c r="BK768" s="1" t="str">
        <f>VLOOKUP($AB768,[3]SAP!$AN$4:$AU$7387,7,0)</f>
        <v>#</v>
      </c>
      <c r="BL768" s="1" t="str">
        <f>VLOOKUP($AB768,[3]SAP!$AN$4:$AU$7387,8,0)</f>
        <v>#</v>
      </c>
      <c r="BM768" s="1">
        <f t="shared" si="1048"/>
        <v>0.2</v>
      </c>
      <c r="BN768" s="1">
        <v>1</v>
      </c>
      <c r="BO768" s="16">
        <v>1306.2000000000003</v>
      </c>
      <c r="BP768" s="15">
        <f t="shared" si="1049"/>
        <v>261.24</v>
      </c>
      <c r="BQ768" s="1">
        <v>1</v>
      </c>
      <c r="BR768" s="1">
        <v>1</v>
      </c>
      <c r="BS768" s="1">
        <v>1</v>
      </c>
      <c r="BT768" s="1">
        <v>1</v>
      </c>
      <c r="BU768" s="1">
        <v>1</v>
      </c>
      <c r="BV768" s="1">
        <v>1</v>
      </c>
      <c r="BW768" s="1">
        <v>1</v>
      </c>
      <c r="BX768" s="1">
        <v>1</v>
      </c>
      <c r="BY768" s="1">
        <v>1</v>
      </c>
    </row>
    <row r="769" spans="1:77" x14ac:dyDescent="0.25">
      <c r="A769" s="12" t="str">
        <f t="shared" si="1035"/>
        <v>50930N0442D08842</v>
      </c>
      <c r="B769" s="1">
        <v>16482254</v>
      </c>
      <c r="C769" s="12">
        <v>50930</v>
      </c>
      <c r="D769" s="1" t="s">
        <v>3537</v>
      </c>
      <c r="E769" s="1" t="s">
        <v>3538</v>
      </c>
      <c r="F769" s="1" t="s">
        <v>3539</v>
      </c>
      <c r="G769" s="1">
        <v>3069</v>
      </c>
      <c r="H769" s="1" t="s">
        <v>3540</v>
      </c>
      <c r="I769" s="1">
        <v>1</v>
      </c>
      <c r="J769" s="15">
        <v>7470.92</v>
      </c>
      <c r="K769" s="1">
        <v>0.70000000000000007</v>
      </c>
      <c r="L769" s="15">
        <v>914.34000000000015</v>
      </c>
      <c r="M769" s="1">
        <v>8385.26</v>
      </c>
      <c r="N769" s="1"/>
      <c r="O769" s="12" t="str">
        <f>VLOOKUP(C769,'[1]minu seosed mai'!$E$3:$F$784,2,0)</f>
        <v>Viru Perearstid OÜ</v>
      </c>
      <c r="P769" s="12" t="str">
        <f>VLOOKUP(A769,'[2]minu seosed mai'!$A$3:$A$784,1,0)</f>
        <v>50930N0442D08842</v>
      </c>
      <c r="Q769" s="12"/>
      <c r="R769" s="12" t="str">
        <f>VLOOKUP(H769,'[2]minu seosed mai'!$B$3:$F$784,5,0)</f>
        <v>Viru Perearstid OÜ</v>
      </c>
      <c r="S769" s="12" t="s">
        <v>3537</v>
      </c>
      <c r="T769" s="12" t="s">
        <v>3541</v>
      </c>
      <c r="U769" s="12"/>
      <c r="V769" s="12" t="s">
        <v>3537</v>
      </c>
      <c r="X769" s="16">
        <f t="shared" si="1036"/>
        <v>7470.92</v>
      </c>
      <c r="Y769" s="1" t="str">
        <f t="shared" si="1037"/>
        <v>N0442</v>
      </c>
      <c r="Z769" s="1" t="str">
        <f t="shared" si="1038"/>
        <v>D08842</v>
      </c>
      <c r="AB769" s="1">
        <f t="shared" si="1039"/>
        <v>50930</v>
      </c>
      <c r="AC769" s="1" t="str">
        <f t="shared" si="1039"/>
        <v>Viru Perearstid OÜ</v>
      </c>
      <c r="AD769" s="1">
        <f>VLOOKUP(G769,[2]abi!$A$2:$C$4,2,0)</f>
        <v>71200022</v>
      </c>
      <c r="AF769" s="1" t="str">
        <f t="shared" si="1040"/>
        <v>000000000000003069</v>
      </c>
      <c r="AG769" s="1">
        <f>VLOOKUP($AB769,[3]SAP!AN$4:AU$7387,4,0)</f>
        <v>2026</v>
      </c>
      <c r="AH769" s="1" t="str">
        <f>VLOOKUP($AB769,[3]SAP!$AN$4:$AU$7387,5,0)</f>
        <v>2026-PRL1-50930</v>
      </c>
      <c r="AI769" s="1">
        <f>VLOOKUP($AB769,[3]SAP!$AN$4:$AU$7387,6,0)</f>
        <v>1</v>
      </c>
      <c r="AJ769" s="1" t="str">
        <f>VLOOKUP($AB769,[3]SAP!$AN$4:$AU$7387,7,0)</f>
        <v>TK049</v>
      </c>
      <c r="AK769" s="1" t="str">
        <f>VLOOKUP($AB769,[3]SAP!$AN$4:$AU$7387,8,0)</f>
        <v>#</v>
      </c>
      <c r="AL769" s="1">
        <f t="shared" si="1041"/>
        <v>1</v>
      </c>
      <c r="AM769" s="1">
        <v>1</v>
      </c>
      <c r="AN769" s="16">
        <f t="shared" si="1042"/>
        <v>7470.92</v>
      </c>
      <c r="AO769" s="16">
        <f t="shared" si="1043"/>
        <v>7470.92</v>
      </c>
      <c r="AP769" s="1">
        <v>1</v>
      </c>
      <c r="AQ769" s="1">
        <v>1</v>
      </c>
      <c r="AR769" s="1">
        <v>1</v>
      </c>
      <c r="AS769" s="1">
        <v>1</v>
      </c>
      <c r="AT769" s="1">
        <v>1</v>
      </c>
      <c r="AU769" s="1">
        <v>1</v>
      </c>
      <c r="AV769" s="1">
        <v>1</v>
      </c>
      <c r="AW769" s="1">
        <v>1</v>
      </c>
      <c r="AX769" s="1">
        <v>1</v>
      </c>
      <c r="AZ769" s="1" t="str">
        <f t="shared" si="1044"/>
        <v>N0442</v>
      </c>
      <c r="BA769" s="1" t="str">
        <f t="shared" si="1045"/>
        <v>D08842</v>
      </c>
      <c r="BB769" s="1" t="str">
        <f t="shared" si="1045"/>
        <v>TOOMAS KIIS</v>
      </c>
      <c r="BC769" s="1">
        <f t="shared" si="1046"/>
        <v>50930</v>
      </c>
      <c r="BE769" s="1">
        <v>71200013</v>
      </c>
      <c r="BG769" s="1" t="str">
        <f t="shared" si="1047"/>
        <v>000000000000003062</v>
      </c>
      <c r="BH769" s="1">
        <f>VLOOKUP($AB769,[3]SAP!$AN$4:$AU$7387,4,0)</f>
        <v>2026</v>
      </c>
      <c r="BI769" s="1" t="str">
        <f>VLOOKUP($AB769,[3]SAP!$AN$4:$AU$7387,5,0)</f>
        <v>2026-PRL1-50930</v>
      </c>
      <c r="BJ769" s="1">
        <f>VLOOKUP($AB769,[3]SAP!$AN$4:$AU$7387,6,0)</f>
        <v>1</v>
      </c>
      <c r="BK769" s="1" t="str">
        <f>VLOOKUP($AB769,[3]SAP!$AN$4:$AU$7387,7,0)</f>
        <v>TK049</v>
      </c>
      <c r="BL769" s="1" t="str">
        <f>VLOOKUP($AB769,[3]SAP!$AN$4:$AU$7387,8,0)</f>
        <v>#</v>
      </c>
      <c r="BM769" s="1">
        <f t="shared" si="1048"/>
        <v>0.70000000000000007</v>
      </c>
      <c r="BN769" s="1">
        <v>1</v>
      </c>
      <c r="BO769" s="16">
        <v>1306.2000000000003</v>
      </c>
      <c r="BP769" s="15">
        <f t="shared" si="1049"/>
        <v>914.34000000000015</v>
      </c>
      <c r="BQ769" s="1">
        <v>1</v>
      </c>
      <c r="BR769" s="1">
        <v>1</v>
      </c>
      <c r="BS769" s="1">
        <v>1</v>
      </c>
      <c r="BT769" s="1">
        <v>1</v>
      </c>
      <c r="BU769" s="1">
        <v>1</v>
      </c>
      <c r="BV769" s="1">
        <v>1</v>
      </c>
      <c r="BW769" s="1">
        <v>1</v>
      </c>
      <c r="BX769" s="1">
        <v>1</v>
      </c>
      <c r="BY769" s="1">
        <v>1</v>
      </c>
    </row>
    <row r="770" spans="1:77" x14ac:dyDescent="0.25">
      <c r="A770" s="12" t="str">
        <f t="shared" si="1035"/>
        <v>50930N0455D07565</v>
      </c>
      <c r="B770" s="1">
        <v>16482254</v>
      </c>
      <c r="C770" s="12">
        <v>50930</v>
      </c>
      <c r="D770" s="1" t="s">
        <v>3537</v>
      </c>
      <c r="E770" s="1" t="s">
        <v>3542</v>
      </c>
      <c r="F770" s="1" t="s">
        <v>3543</v>
      </c>
      <c r="G770" s="1">
        <v>3069</v>
      </c>
      <c r="H770" s="1" t="s">
        <v>3544</v>
      </c>
      <c r="I770" s="1">
        <v>1</v>
      </c>
      <c r="J770" s="15">
        <v>7470.92</v>
      </c>
      <c r="K770" s="1">
        <v>0.70000000000000007</v>
      </c>
      <c r="L770" s="15">
        <v>914.34000000000015</v>
      </c>
      <c r="M770" s="1">
        <v>8385.26</v>
      </c>
      <c r="N770" s="1"/>
      <c r="O770" s="12" t="str">
        <f>VLOOKUP(C770,'[1]minu seosed mai'!$E$3:$F$784,2,0)</f>
        <v>Viru Perearstid OÜ</v>
      </c>
      <c r="P770" s="12" t="str">
        <f>VLOOKUP(A770,'[2]minu seosed mai'!$A$3:$A$784,1,0)</f>
        <v>50930N0455D07565</v>
      </c>
      <c r="Q770" s="12"/>
      <c r="R770" s="12" t="str">
        <f>VLOOKUP(H770,'[2]minu seosed mai'!$B$3:$F$784,5,0)</f>
        <v>Viru Perearstid OÜ</v>
      </c>
      <c r="S770" s="12" t="s">
        <v>3537</v>
      </c>
      <c r="T770" s="12" t="s">
        <v>3545</v>
      </c>
      <c r="U770" s="12"/>
      <c r="V770" s="12" t="s">
        <v>3537</v>
      </c>
      <c r="X770" s="16">
        <f t="shared" si="1036"/>
        <v>7470.92</v>
      </c>
      <c r="Y770" s="1" t="str">
        <f t="shared" si="1037"/>
        <v>N0455</v>
      </c>
      <c r="Z770" s="1" t="str">
        <f t="shared" si="1038"/>
        <v>D07565</v>
      </c>
      <c r="AB770" s="1">
        <f t="shared" si="1039"/>
        <v>50930</v>
      </c>
      <c r="AC770" s="1" t="str">
        <f t="shared" si="1039"/>
        <v>Viru Perearstid OÜ</v>
      </c>
      <c r="AD770" s="1">
        <f>VLOOKUP(G770,[2]abi!$A$2:$C$4,2,0)</f>
        <v>71200022</v>
      </c>
      <c r="AF770" s="1" t="str">
        <f t="shared" si="1040"/>
        <v>000000000000003069</v>
      </c>
      <c r="AG770" s="1">
        <f>VLOOKUP($AB770,[3]SAP!AN$4:AU$7387,4,0)</f>
        <v>2026</v>
      </c>
      <c r="AH770" s="1" t="str">
        <f>VLOOKUP($AB770,[3]SAP!$AN$4:$AU$7387,5,0)</f>
        <v>2026-PRL1-50930</v>
      </c>
      <c r="AI770" s="1">
        <f>VLOOKUP($AB770,[3]SAP!$AN$4:$AU$7387,6,0)</f>
        <v>1</v>
      </c>
      <c r="AJ770" s="1" t="str">
        <f>VLOOKUP($AB770,[3]SAP!$AN$4:$AU$7387,7,0)</f>
        <v>TK049</v>
      </c>
      <c r="AK770" s="1" t="str">
        <f>VLOOKUP($AB770,[3]SAP!$AN$4:$AU$7387,8,0)</f>
        <v>#</v>
      </c>
      <c r="AL770" s="1">
        <f t="shared" si="1041"/>
        <v>1</v>
      </c>
      <c r="AM770" s="1">
        <v>1</v>
      </c>
      <c r="AN770" s="16">
        <f t="shared" si="1042"/>
        <v>7470.92</v>
      </c>
      <c r="AO770" s="16">
        <f t="shared" si="1043"/>
        <v>7470.92</v>
      </c>
      <c r="AP770" s="1">
        <v>1</v>
      </c>
      <c r="AQ770" s="1">
        <v>1</v>
      </c>
      <c r="AR770" s="1">
        <v>1</v>
      </c>
      <c r="AS770" s="1">
        <v>1</v>
      </c>
      <c r="AT770" s="1">
        <v>1</v>
      </c>
      <c r="AU770" s="1">
        <v>1</v>
      </c>
      <c r="AV770" s="1">
        <v>1</v>
      </c>
      <c r="AW770" s="1">
        <v>1</v>
      </c>
      <c r="AX770" s="1">
        <v>1</v>
      </c>
      <c r="AZ770" s="1" t="str">
        <f t="shared" si="1044"/>
        <v>N0455</v>
      </c>
      <c r="BA770" s="1" t="str">
        <f t="shared" si="1045"/>
        <v>D07565</v>
      </c>
      <c r="BB770" s="1" t="str">
        <f t="shared" si="1045"/>
        <v>REGLE ADAMSON</v>
      </c>
      <c r="BC770" s="1">
        <f t="shared" si="1046"/>
        <v>50930</v>
      </c>
      <c r="BE770" s="1">
        <v>71200013</v>
      </c>
      <c r="BG770" s="1" t="str">
        <f t="shared" si="1047"/>
        <v>000000000000003062</v>
      </c>
      <c r="BH770" s="1">
        <f>VLOOKUP($AB770,[3]SAP!$AN$4:$AU$7387,4,0)</f>
        <v>2026</v>
      </c>
      <c r="BI770" s="1" t="str">
        <f>VLOOKUP($AB770,[3]SAP!$AN$4:$AU$7387,5,0)</f>
        <v>2026-PRL1-50930</v>
      </c>
      <c r="BJ770" s="1">
        <f>VLOOKUP($AB770,[3]SAP!$AN$4:$AU$7387,6,0)</f>
        <v>1</v>
      </c>
      <c r="BK770" s="1" t="str">
        <f>VLOOKUP($AB770,[3]SAP!$AN$4:$AU$7387,7,0)</f>
        <v>TK049</v>
      </c>
      <c r="BL770" s="1" t="str">
        <f>VLOOKUP($AB770,[3]SAP!$AN$4:$AU$7387,8,0)</f>
        <v>#</v>
      </c>
      <c r="BM770" s="1">
        <f t="shared" si="1048"/>
        <v>0.70000000000000007</v>
      </c>
      <c r="BN770" s="1">
        <v>1</v>
      </c>
      <c r="BO770" s="16">
        <v>1306.2000000000003</v>
      </c>
      <c r="BP770" s="15">
        <f t="shared" si="1049"/>
        <v>914.34000000000015</v>
      </c>
      <c r="BQ770" s="1">
        <v>1</v>
      </c>
      <c r="BR770" s="1">
        <v>1</v>
      </c>
      <c r="BS770" s="1">
        <v>1</v>
      </c>
      <c r="BT770" s="1">
        <v>1</v>
      </c>
      <c r="BU770" s="1">
        <v>1</v>
      </c>
      <c r="BV770" s="1">
        <v>1</v>
      </c>
      <c r="BW770" s="1">
        <v>1</v>
      </c>
      <c r="BX770" s="1">
        <v>1</v>
      </c>
      <c r="BY770" s="1">
        <v>1</v>
      </c>
    </row>
    <row r="771" spans="1:77" x14ac:dyDescent="0.25">
      <c r="A771" s="12" t="str">
        <f t="shared" si="1035"/>
        <v>50930N0830D00329</v>
      </c>
      <c r="B771" s="1">
        <v>16482254</v>
      </c>
      <c r="C771" s="12">
        <v>50930</v>
      </c>
      <c r="D771" s="1" t="s">
        <v>3537</v>
      </c>
      <c r="E771" s="1" t="s">
        <v>3546</v>
      </c>
      <c r="F771" s="1" t="s">
        <v>3547</v>
      </c>
      <c r="G771" s="1">
        <v>3069</v>
      </c>
      <c r="H771" s="1" t="s">
        <v>3548</v>
      </c>
      <c r="I771" s="1">
        <v>1</v>
      </c>
      <c r="J771" s="15">
        <v>7470.92</v>
      </c>
      <c r="K771" s="1">
        <v>0.70000000000000007</v>
      </c>
      <c r="L771" s="15">
        <v>914.34000000000015</v>
      </c>
      <c r="M771" s="1">
        <v>8385.26</v>
      </c>
      <c r="N771" s="1"/>
      <c r="O771" s="12" t="str">
        <f>VLOOKUP(C771,'[1]minu seosed mai'!$E$3:$F$784,2,0)</f>
        <v>Viru Perearstid OÜ</v>
      </c>
      <c r="P771" s="12" t="str">
        <f>VLOOKUP(A771,'[2]minu seosed mai'!$A$3:$A$784,1,0)</f>
        <v>50930N0830D00329</v>
      </c>
      <c r="Q771" s="12"/>
      <c r="R771" s="12" t="str">
        <f>VLOOKUP(H771,'[2]minu seosed mai'!$B$3:$F$784,5,0)</f>
        <v>Viru Perearstid OÜ</v>
      </c>
      <c r="S771" s="12" t="s">
        <v>3537</v>
      </c>
      <c r="T771" s="12" t="s">
        <v>3549</v>
      </c>
      <c r="U771" s="12"/>
      <c r="V771" s="12" t="s">
        <v>3537</v>
      </c>
      <c r="X771" s="16">
        <f t="shared" si="1036"/>
        <v>7470.92</v>
      </c>
      <c r="Y771" s="1" t="str">
        <f t="shared" si="1037"/>
        <v>N0830</v>
      </c>
      <c r="Z771" s="1" t="str">
        <f t="shared" si="1038"/>
        <v>D00329</v>
      </c>
      <c r="AB771" s="1">
        <f t="shared" si="1039"/>
        <v>50930</v>
      </c>
      <c r="AC771" s="1" t="str">
        <f t="shared" si="1039"/>
        <v>Viru Perearstid OÜ</v>
      </c>
      <c r="AD771" s="1">
        <f>VLOOKUP(G771,[2]abi!$A$2:$C$4,2,0)</f>
        <v>71200022</v>
      </c>
      <c r="AF771" s="1" t="str">
        <f t="shared" si="1040"/>
        <v>000000000000003069</v>
      </c>
      <c r="AG771" s="1">
        <f>VLOOKUP($AB771,[3]SAP!AN$4:AU$7387,4,0)</f>
        <v>2026</v>
      </c>
      <c r="AH771" s="1" t="str">
        <f>VLOOKUP($AB771,[3]SAP!$AN$4:$AU$7387,5,0)</f>
        <v>2026-PRL1-50930</v>
      </c>
      <c r="AI771" s="1">
        <f>VLOOKUP($AB771,[3]SAP!$AN$4:$AU$7387,6,0)</f>
        <v>1</v>
      </c>
      <c r="AJ771" s="1" t="str">
        <f>VLOOKUP($AB771,[3]SAP!$AN$4:$AU$7387,7,0)</f>
        <v>TK049</v>
      </c>
      <c r="AK771" s="1" t="str">
        <f>VLOOKUP($AB771,[3]SAP!$AN$4:$AU$7387,8,0)</f>
        <v>#</v>
      </c>
      <c r="AL771" s="1">
        <f t="shared" si="1041"/>
        <v>1</v>
      </c>
      <c r="AM771" s="1">
        <v>1</v>
      </c>
      <c r="AN771" s="16">
        <f t="shared" si="1042"/>
        <v>7470.92</v>
      </c>
      <c r="AO771" s="16">
        <f t="shared" si="1043"/>
        <v>7470.92</v>
      </c>
      <c r="AP771" s="1">
        <v>1</v>
      </c>
      <c r="AQ771" s="1">
        <v>1</v>
      </c>
      <c r="AR771" s="1">
        <v>1</v>
      </c>
      <c r="AS771" s="1">
        <v>1</v>
      </c>
      <c r="AT771" s="1">
        <v>1</v>
      </c>
      <c r="AU771" s="1">
        <v>1</v>
      </c>
      <c r="AV771" s="1">
        <v>1</v>
      </c>
      <c r="AW771" s="1">
        <v>1</v>
      </c>
      <c r="AX771" s="1">
        <v>1</v>
      </c>
      <c r="AZ771" s="1" t="str">
        <f t="shared" si="1044"/>
        <v>N0830</v>
      </c>
      <c r="BA771" s="1" t="str">
        <f t="shared" si="1045"/>
        <v>D00329</v>
      </c>
      <c r="BB771" s="1" t="str">
        <f t="shared" si="1045"/>
        <v>MAIRE SUURKIVI</v>
      </c>
      <c r="BC771" s="1">
        <f t="shared" si="1046"/>
        <v>50930</v>
      </c>
      <c r="BE771" s="1">
        <v>71200013</v>
      </c>
      <c r="BG771" s="1" t="str">
        <f t="shared" si="1047"/>
        <v>000000000000003062</v>
      </c>
      <c r="BH771" s="1">
        <f>VLOOKUP($AB771,[3]SAP!$AN$4:$AU$7387,4,0)</f>
        <v>2026</v>
      </c>
      <c r="BI771" s="1" t="str">
        <f>VLOOKUP($AB771,[3]SAP!$AN$4:$AU$7387,5,0)</f>
        <v>2026-PRL1-50930</v>
      </c>
      <c r="BJ771" s="1">
        <f>VLOOKUP($AB771,[3]SAP!$AN$4:$AU$7387,6,0)</f>
        <v>1</v>
      </c>
      <c r="BK771" s="1" t="str">
        <f>VLOOKUP($AB771,[3]SAP!$AN$4:$AU$7387,7,0)</f>
        <v>TK049</v>
      </c>
      <c r="BL771" s="1" t="str">
        <f>VLOOKUP($AB771,[3]SAP!$AN$4:$AU$7387,8,0)</f>
        <v>#</v>
      </c>
      <c r="BM771" s="1">
        <f t="shared" si="1048"/>
        <v>0.70000000000000007</v>
      </c>
      <c r="BN771" s="1">
        <v>1</v>
      </c>
      <c r="BO771" s="16">
        <v>1306.2000000000003</v>
      </c>
      <c r="BP771" s="15">
        <f t="shared" si="1049"/>
        <v>914.34000000000015</v>
      </c>
      <c r="BQ771" s="1">
        <v>1</v>
      </c>
      <c r="BR771" s="1">
        <v>1</v>
      </c>
      <c r="BS771" s="1">
        <v>1</v>
      </c>
      <c r="BT771" s="1">
        <v>1</v>
      </c>
      <c r="BU771" s="1">
        <v>1</v>
      </c>
      <c r="BV771" s="1">
        <v>1</v>
      </c>
      <c r="BW771" s="1">
        <v>1</v>
      </c>
      <c r="BX771" s="1">
        <v>1</v>
      </c>
      <c r="BY771" s="1">
        <v>1</v>
      </c>
    </row>
    <row r="772" spans="1:77" x14ac:dyDescent="0.25">
      <c r="A772" s="12" t="str">
        <f t="shared" ref="A772:A785" si="1050">C772&amp;G772&amp;E772</f>
        <v>508953069D07157</v>
      </c>
      <c r="B772" s="1">
        <v>16252071</v>
      </c>
      <c r="C772" s="12">
        <v>50895</v>
      </c>
      <c r="D772" s="1" t="s">
        <v>3550</v>
      </c>
      <c r="E772" s="1" t="s">
        <v>3551</v>
      </c>
      <c r="F772" s="1" t="s">
        <v>3552</v>
      </c>
      <c r="G772" s="1">
        <v>3069</v>
      </c>
      <c r="H772" s="1" t="s">
        <v>3553</v>
      </c>
      <c r="I772" s="1">
        <v>0</v>
      </c>
      <c r="J772" s="17">
        <v>0</v>
      </c>
      <c r="L772" s="1">
        <v>0</v>
      </c>
      <c r="M772" s="1">
        <v>0</v>
      </c>
      <c r="N772" s="1"/>
      <c r="O772" s="12" t="str">
        <f>VLOOKUP(C772,'[1]minu seosed mai'!$E$3:$F$784,2,0)</f>
        <v>Virumed OÜ</v>
      </c>
      <c r="P772" s="12" t="e">
        <f>VLOOKUP(A772,'[1]minu seosed mai'!$A$3:$A$784,1,0)</f>
        <v>#N/A</v>
      </c>
      <c r="Q772" s="12"/>
      <c r="R772" s="12" t="str">
        <f>VLOOKUP(H772,'[2]minu seosed mai'!$B$3:$F$784,5,0)</f>
        <v>Virumed OÜ</v>
      </c>
      <c r="S772" s="12" t="s">
        <v>3554</v>
      </c>
      <c r="T772" s="12" t="s">
        <v>3555</v>
      </c>
      <c r="U772" s="12"/>
      <c r="V772" s="12" t="s">
        <v>3554</v>
      </c>
    </row>
    <row r="773" spans="1:77" x14ac:dyDescent="0.25">
      <c r="A773" s="12" t="str">
        <f t="shared" si="1050"/>
        <v>508953069D07157</v>
      </c>
      <c r="B773" s="1">
        <v>16252071</v>
      </c>
      <c r="C773" s="12">
        <v>50895</v>
      </c>
      <c r="D773" s="1" t="s">
        <v>3550</v>
      </c>
      <c r="E773" s="1" t="s">
        <v>3551</v>
      </c>
      <c r="F773" s="1" t="s">
        <v>3552</v>
      </c>
      <c r="G773" s="1">
        <v>3069</v>
      </c>
      <c r="H773" s="1" t="s">
        <v>3556</v>
      </c>
      <c r="I773" s="1">
        <v>0</v>
      </c>
      <c r="J773" s="17">
        <v>0</v>
      </c>
      <c r="L773" s="1">
        <v>0</v>
      </c>
      <c r="M773" s="1">
        <v>0</v>
      </c>
      <c r="N773" s="1"/>
      <c r="O773" s="12" t="str">
        <f>VLOOKUP(C773,'[1]minu seosed mai'!$E$3:$F$784,2,0)</f>
        <v>Virumed OÜ</v>
      </c>
      <c r="P773" s="12" t="e">
        <f>VLOOKUP(A773,'[1]minu seosed mai'!$A$3:$A$784,1,0)</f>
        <v>#N/A</v>
      </c>
      <c r="Q773" s="12"/>
      <c r="R773" s="12" t="str">
        <f>VLOOKUP(H773,'[2]minu seosed mai'!$B$3:$F$784,5,0)</f>
        <v>Virumed OÜ</v>
      </c>
      <c r="S773" s="12" t="s">
        <v>3554</v>
      </c>
      <c r="T773" s="12" t="s">
        <v>3557</v>
      </c>
      <c r="U773" s="12"/>
      <c r="V773" s="12" t="s">
        <v>3554</v>
      </c>
    </row>
    <row r="774" spans="1:77" x14ac:dyDescent="0.25">
      <c r="A774" s="12" t="str">
        <f t="shared" si="1050"/>
        <v>508953069D07157</v>
      </c>
      <c r="B774" s="1">
        <v>16252071</v>
      </c>
      <c r="C774" s="12">
        <v>50895</v>
      </c>
      <c r="D774" s="1" t="s">
        <v>3550</v>
      </c>
      <c r="E774" s="1" t="s">
        <v>3551</v>
      </c>
      <c r="F774" s="1" t="s">
        <v>3552</v>
      </c>
      <c r="G774" s="1">
        <v>3069</v>
      </c>
      <c r="H774" s="1" t="s">
        <v>3558</v>
      </c>
      <c r="I774" s="1">
        <v>0</v>
      </c>
      <c r="J774" s="17">
        <v>0</v>
      </c>
      <c r="L774" s="1">
        <v>0</v>
      </c>
      <c r="M774" s="1">
        <v>0</v>
      </c>
      <c r="N774" s="1"/>
      <c r="O774" s="12" t="str">
        <f>VLOOKUP(C774,'[1]minu seosed mai'!$E$3:$F$784,2,0)</f>
        <v>Virumed OÜ</v>
      </c>
      <c r="P774" s="12" t="e">
        <f>VLOOKUP(A774,'[1]minu seosed mai'!$A$3:$A$784,1,0)</f>
        <v>#N/A</v>
      </c>
      <c r="Q774" s="12"/>
      <c r="R774" s="12" t="str">
        <f>VLOOKUP(H774,'[2]minu seosed mai'!$B$3:$F$784,5,0)</f>
        <v>Virumed OÜ</v>
      </c>
      <c r="S774" s="12" t="s">
        <v>3554</v>
      </c>
      <c r="T774" s="12" t="s">
        <v>3559</v>
      </c>
      <c r="U774" s="12"/>
      <c r="V774" s="12" t="s">
        <v>3554</v>
      </c>
    </row>
    <row r="775" spans="1:77" x14ac:dyDescent="0.25">
      <c r="A775" s="12" t="str">
        <f t="shared" si="1050"/>
        <v>505543069D04195</v>
      </c>
      <c r="B775" s="1">
        <v>11165603</v>
      </c>
      <c r="C775" s="12">
        <v>50554</v>
      </c>
      <c r="D775" s="1" t="s">
        <v>3560</v>
      </c>
      <c r="E775" s="1" t="s">
        <v>3561</v>
      </c>
      <c r="F775" s="1" t="s">
        <v>3562</v>
      </c>
      <c r="G775" s="1">
        <v>3069</v>
      </c>
      <c r="H775" s="1" t="s">
        <v>3563</v>
      </c>
      <c r="I775" s="1">
        <v>0</v>
      </c>
      <c r="J775" s="17">
        <v>0</v>
      </c>
      <c r="L775" s="1">
        <v>0</v>
      </c>
      <c r="M775" s="1">
        <v>0</v>
      </c>
      <c r="N775" s="1"/>
      <c r="O775" s="12" t="str">
        <f>VLOOKUP(C775,'[1]minu seosed mai'!$E$3:$F$784,2,0)</f>
        <v>Vitalong Perearstikeskus OÜ</v>
      </c>
      <c r="P775" s="12" t="e">
        <f>VLOOKUP(A775,'[1]minu seosed mai'!$A$3:$A$784,1,0)</f>
        <v>#N/A</v>
      </c>
      <c r="Q775" s="12"/>
      <c r="R775" s="12" t="str">
        <f>VLOOKUP(H775,'[2]minu seosed mai'!$B$3:$F$784,5,0)</f>
        <v>Vitalong Perearstikeskus OÜ</v>
      </c>
      <c r="S775" s="12" t="s">
        <v>3564</v>
      </c>
      <c r="T775" s="12" t="s">
        <v>3565</v>
      </c>
      <c r="U775" s="12"/>
      <c r="V775" s="12" t="s">
        <v>3564</v>
      </c>
    </row>
    <row r="776" spans="1:77" x14ac:dyDescent="0.25">
      <c r="A776" s="12" t="str">
        <f t="shared" ref="A776:A783" si="1051">C776&amp;H776&amp;E776</f>
        <v>50810N0475D05666</v>
      </c>
      <c r="B776" s="1">
        <v>14122379</v>
      </c>
      <c r="C776" s="12">
        <v>50810</v>
      </c>
      <c r="D776" s="1" t="s">
        <v>3566</v>
      </c>
      <c r="E776" s="1" t="s">
        <v>3567</v>
      </c>
      <c r="F776" s="1" t="s">
        <v>3568</v>
      </c>
      <c r="G776" s="1">
        <v>3069</v>
      </c>
      <c r="H776" s="1" t="s">
        <v>3569</v>
      </c>
      <c r="I776" s="1">
        <v>1</v>
      </c>
      <c r="J776" s="15">
        <v>7470.92</v>
      </c>
      <c r="K776" s="1">
        <v>0.2</v>
      </c>
      <c r="L776" s="15">
        <v>261.24</v>
      </c>
      <c r="M776" s="1">
        <v>7732.16</v>
      </c>
      <c r="N776" s="1"/>
      <c r="O776" s="12" t="str">
        <f>VLOOKUP(C776,'[1]minu seosed mai'!$E$3:$F$784,2,0)</f>
        <v>Väike-Maarja Tervisekeskus OÜ</v>
      </c>
      <c r="P776" s="12" t="str">
        <f>VLOOKUP(A776,'[2]minu seosed mai'!$A$3:$A$784,1,0)</f>
        <v>50810N0475D05666</v>
      </c>
      <c r="Q776" s="12"/>
      <c r="R776" s="12" t="str">
        <f>VLOOKUP(H776,'[2]minu seosed mai'!$B$3:$F$784,5,0)</f>
        <v>Väike-Maarja Tervisekeskus OÜ</v>
      </c>
      <c r="S776" s="12" t="s">
        <v>3566</v>
      </c>
      <c r="T776" s="18" t="e">
        <v>#N/A</v>
      </c>
      <c r="U776" s="12" t="s">
        <v>3566</v>
      </c>
      <c r="V776" s="12" t="s">
        <v>3566</v>
      </c>
      <c r="X776" s="16">
        <f t="shared" ref="X776:X783" si="1052">J776/I776</f>
        <v>7470.92</v>
      </c>
      <c r="Y776" s="1" t="str">
        <f t="shared" ref="Y776:Y783" si="1053">H776</f>
        <v>N0475</v>
      </c>
      <c r="Z776" s="1" t="str">
        <f t="shared" ref="Z776:Z783" si="1054">E776</f>
        <v>D05666</v>
      </c>
      <c r="AB776" s="1">
        <f t="shared" ref="AB776:AC783" si="1055">C776</f>
        <v>50810</v>
      </c>
      <c r="AC776" s="1" t="str">
        <f t="shared" si="1055"/>
        <v>Väike-Maarja Tervisekeskus OÜ</v>
      </c>
      <c r="AD776" s="1">
        <f>VLOOKUP(G776,[2]abi!$A$2:$C$4,2,0)</f>
        <v>71200022</v>
      </c>
      <c r="AF776" s="1" t="str">
        <f t="shared" ref="AF776:AF783" si="1056">$AF$1&amp;G776</f>
        <v>000000000000003069</v>
      </c>
      <c r="AG776" s="1">
        <f>VLOOKUP($AB776,[3]SAP!AN$4:AU$7387,4,0)</f>
        <v>2026</v>
      </c>
      <c r="AH776" s="1" t="str">
        <f>VLOOKUP($AB776,[3]SAP!$AN$4:$AU$7387,5,0)</f>
        <v>2026-PRL1-50810</v>
      </c>
      <c r="AI776" s="1" t="str">
        <f>VLOOKUP($AB776,[3]SAP!$AN$4:$AU$7387,6,0)</f>
        <v>#</v>
      </c>
      <c r="AJ776" s="1" t="str">
        <f>VLOOKUP($AB776,[3]SAP!$AN$4:$AU$7387,7,0)</f>
        <v>#</v>
      </c>
      <c r="AK776" s="1" t="str">
        <f>VLOOKUP($AB776,[3]SAP!$AN$4:$AU$7387,8,0)</f>
        <v>#</v>
      </c>
      <c r="AL776" s="1">
        <f t="shared" ref="AL776:AL783" si="1057">I776</f>
        <v>1</v>
      </c>
      <c r="AM776" s="1">
        <v>1</v>
      </c>
      <c r="AN776" s="16">
        <f t="shared" ref="AN776:AN783" si="1058">X776</f>
        <v>7470.92</v>
      </c>
      <c r="AO776" s="16">
        <f t="shared" ref="AO776:AO783" si="1059">J776</f>
        <v>7470.92</v>
      </c>
      <c r="AP776" s="1">
        <v>1</v>
      </c>
      <c r="AQ776" s="1">
        <v>1</v>
      </c>
      <c r="AR776" s="1">
        <v>1</v>
      </c>
      <c r="AS776" s="1">
        <v>1</v>
      </c>
      <c r="AT776" s="1">
        <v>1</v>
      </c>
      <c r="AU776" s="1">
        <v>1</v>
      </c>
      <c r="AV776" s="1">
        <v>1</v>
      </c>
      <c r="AW776" s="1">
        <v>1</v>
      </c>
      <c r="AX776" s="1">
        <v>1</v>
      </c>
      <c r="AZ776" s="1" t="str">
        <f t="shared" ref="AZ776:AZ783" si="1060">H776</f>
        <v>N0475</v>
      </c>
      <c r="BA776" s="1" t="str">
        <f t="shared" ref="BA776:BB783" si="1061">E776</f>
        <v>D05666</v>
      </c>
      <c r="BB776" s="1" t="str">
        <f t="shared" si="1061"/>
        <v>TIINA VILIMAA</v>
      </c>
      <c r="BC776" s="1">
        <f t="shared" ref="BC776:BC783" si="1062">C776</f>
        <v>50810</v>
      </c>
      <c r="BE776" s="1">
        <v>71200013</v>
      </c>
      <c r="BG776" s="1" t="str">
        <f t="shared" ref="BG776:BG783" si="1063">$BG$1&amp;3062</f>
        <v>000000000000003062</v>
      </c>
      <c r="BH776" s="1">
        <f>VLOOKUP($AB776,[3]SAP!$AN$4:$AU$7387,4,0)</f>
        <v>2026</v>
      </c>
      <c r="BI776" s="1" t="str">
        <f>VLOOKUP($AB776,[3]SAP!$AN$4:$AU$7387,5,0)</f>
        <v>2026-PRL1-50810</v>
      </c>
      <c r="BJ776" s="1" t="str">
        <f>VLOOKUP($AB776,[3]SAP!$AN$4:$AU$7387,6,0)</f>
        <v>#</v>
      </c>
      <c r="BK776" s="1" t="str">
        <f>VLOOKUP($AB776,[3]SAP!$AN$4:$AU$7387,7,0)</f>
        <v>#</v>
      </c>
      <c r="BL776" s="1" t="str">
        <f>VLOOKUP($AB776,[3]SAP!$AN$4:$AU$7387,8,0)</f>
        <v>#</v>
      </c>
      <c r="BM776" s="1">
        <f t="shared" ref="BM776:BM783" si="1064">K776</f>
        <v>0.2</v>
      </c>
      <c r="BN776" s="1">
        <v>1</v>
      </c>
      <c r="BO776" s="16">
        <v>1306.2000000000003</v>
      </c>
      <c r="BP776" s="15">
        <f t="shared" ref="BP776:BP783" si="1065">L776</f>
        <v>261.24</v>
      </c>
      <c r="BQ776" s="1">
        <v>1</v>
      </c>
      <c r="BR776" s="1">
        <v>1</v>
      </c>
      <c r="BS776" s="1">
        <v>1</v>
      </c>
      <c r="BT776" s="1">
        <v>1</v>
      </c>
      <c r="BU776" s="1">
        <v>1</v>
      </c>
      <c r="BV776" s="1">
        <v>1</v>
      </c>
      <c r="BW776" s="1">
        <v>1</v>
      </c>
      <c r="BX776" s="1">
        <v>1</v>
      </c>
      <c r="BY776" s="1">
        <v>1</v>
      </c>
    </row>
    <row r="777" spans="1:77" x14ac:dyDescent="0.25">
      <c r="A777" s="12" t="str">
        <f t="shared" si="1051"/>
        <v>50810N0476D05666</v>
      </c>
      <c r="B777" s="1">
        <v>14122379</v>
      </c>
      <c r="C777" s="12">
        <v>50810</v>
      </c>
      <c r="D777" s="1" t="s">
        <v>3566</v>
      </c>
      <c r="E777" s="1" t="s">
        <v>3567</v>
      </c>
      <c r="F777" s="1" t="s">
        <v>3568</v>
      </c>
      <c r="G777" s="1">
        <v>3061</v>
      </c>
      <c r="H777" s="1" t="s">
        <v>3570</v>
      </c>
      <c r="I777" s="1">
        <v>1</v>
      </c>
      <c r="J777" s="15">
        <v>5965.98</v>
      </c>
      <c r="K777" s="1">
        <v>0.2</v>
      </c>
      <c r="L777" s="15">
        <v>261.24</v>
      </c>
      <c r="M777" s="1">
        <v>6227.2199999999993</v>
      </c>
      <c r="N777" s="1"/>
      <c r="O777" s="12" t="str">
        <f>VLOOKUP(C777,'[1]minu seosed mai'!$E$3:$F$784,2,0)</f>
        <v>Väike-Maarja Tervisekeskus OÜ</v>
      </c>
      <c r="P777" s="12" t="str">
        <f>VLOOKUP(A777,'[2]minu seosed mai'!$A$3:$A$784,1,0)</f>
        <v>50810N0476D05666</v>
      </c>
      <c r="Q777" s="12"/>
      <c r="R777" s="12" t="str">
        <f>VLOOKUP(H777,'[2]minu seosed mai'!$B$3:$F$784,5,0)</f>
        <v>Väike-Maarja Tervisekeskus OÜ</v>
      </c>
      <c r="S777" s="12" t="s">
        <v>3566</v>
      </c>
      <c r="T777" s="12" t="s">
        <v>3571</v>
      </c>
      <c r="U777" s="12"/>
      <c r="V777" s="12" t="s">
        <v>3566</v>
      </c>
      <c r="X777" s="16">
        <f t="shared" si="1052"/>
        <v>5965.98</v>
      </c>
      <c r="Y777" s="1" t="str">
        <f t="shared" si="1053"/>
        <v>N0476</v>
      </c>
      <c r="Z777" s="1" t="str">
        <f t="shared" si="1054"/>
        <v>D05666</v>
      </c>
      <c r="AB777" s="1">
        <f t="shared" si="1055"/>
        <v>50810</v>
      </c>
      <c r="AC777" s="1" t="str">
        <f t="shared" si="1055"/>
        <v>Väike-Maarja Tervisekeskus OÜ</v>
      </c>
      <c r="AD777" s="1">
        <f>VLOOKUP(G777,[2]abi!$A$2:$C$4,2,0)</f>
        <v>71200012</v>
      </c>
      <c r="AF777" s="1" t="str">
        <f t="shared" si="1056"/>
        <v>000000000000003061</v>
      </c>
      <c r="AG777" s="1">
        <f>VLOOKUP($AB777,[3]SAP!AN$4:AU$7387,4,0)</f>
        <v>2026</v>
      </c>
      <c r="AH777" s="1" t="str">
        <f>VLOOKUP($AB777,[3]SAP!$AN$4:$AU$7387,5,0)</f>
        <v>2026-PRL1-50810</v>
      </c>
      <c r="AI777" s="1" t="str">
        <f>VLOOKUP($AB777,[3]SAP!$AN$4:$AU$7387,6,0)</f>
        <v>#</v>
      </c>
      <c r="AJ777" s="1" t="str">
        <f>VLOOKUP($AB777,[3]SAP!$AN$4:$AU$7387,7,0)</f>
        <v>#</v>
      </c>
      <c r="AK777" s="1" t="str">
        <f>VLOOKUP($AB777,[3]SAP!$AN$4:$AU$7387,8,0)</f>
        <v>#</v>
      </c>
      <c r="AL777" s="1">
        <f t="shared" si="1057"/>
        <v>1</v>
      </c>
      <c r="AM777" s="1">
        <v>1</v>
      </c>
      <c r="AN777" s="16">
        <f t="shared" si="1058"/>
        <v>5965.98</v>
      </c>
      <c r="AO777" s="16">
        <f t="shared" si="1059"/>
        <v>5965.98</v>
      </c>
      <c r="AP777" s="1">
        <v>1</v>
      </c>
      <c r="AQ777" s="1">
        <v>1</v>
      </c>
      <c r="AR777" s="1">
        <v>1</v>
      </c>
      <c r="AS777" s="1">
        <v>1</v>
      </c>
      <c r="AT777" s="1">
        <v>1</v>
      </c>
      <c r="AU777" s="1">
        <v>1</v>
      </c>
      <c r="AV777" s="1">
        <v>1</v>
      </c>
      <c r="AW777" s="1">
        <v>1</v>
      </c>
      <c r="AX777" s="1">
        <v>1</v>
      </c>
      <c r="AZ777" s="1" t="str">
        <f t="shared" si="1060"/>
        <v>N0476</v>
      </c>
      <c r="BA777" s="1" t="str">
        <f t="shared" si="1061"/>
        <v>D05666</v>
      </c>
      <c r="BB777" s="1" t="str">
        <f t="shared" si="1061"/>
        <v>TIINA VILIMAA</v>
      </c>
      <c r="BC777" s="1">
        <f t="shared" si="1062"/>
        <v>50810</v>
      </c>
      <c r="BE777" s="1">
        <v>71200013</v>
      </c>
      <c r="BG777" s="1" t="str">
        <f t="shared" si="1063"/>
        <v>000000000000003062</v>
      </c>
      <c r="BH777" s="1">
        <f>VLOOKUP($AB777,[3]SAP!$AN$4:$AU$7387,4,0)</f>
        <v>2026</v>
      </c>
      <c r="BI777" s="1" t="str">
        <f>VLOOKUP($AB777,[3]SAP!$AN$4:$AU$7387,5,0)</f>
        <v>2026-PRL1-50810</v>
      </c>
      <c r="BJ777" s="1" t="str">
        <f>VLOOKUP($AB777,[3]SAP!$AN$4:$AU$7387,6,0)</f>
        <v>#</v>
      </c>
      <c r="BK777" s="1" t="str">
        <f>VLOOKUP($AB777,[3]SAP!$AN$4:$AU$7387,7,0)</f>
        <v>#</v>
      </c>
      <c r="BL777" s="1" t="str">
        <f>VLOOKUP($AB777,[3]SAP!$AN$4:$AU$7387,8,0)</f>
        <v>#</v>
      </c>
      <c r="BM777" s="1">
        <f t="shared" si="1064"/>
        <v>0.2</v>
      </c>
      <c r="BN777" s="1">
        <v>1</v>
      </c>
      <c r="BO777" s="16">
        <v>1306.2000000000003</v>
      </c>
      <c r="BP777" s="15">
        <f t="shared" si="1065"/>
        <v>261.24</v>
      </c>
      <c r="BQ777" s="1">
        <v>1</v>
      </c>
      <c r="BR777" s="1">
        <v>1</v>
      </c>
      <c r="BS777" s="1">
        <v>1</v>
      </c>
      <c r="BT777" s="1">
        <v>1</v>
      </c>
      <c r="BU777" s="1">
        <v>1</v>
      </c>
      <c r="BV777" s="1">
        <v>1</v>
      </c>
      <c r="BW777" s="1">
        <v>1</v>
      </c>
      <c r="BX777" s="1">
        <v>1</v>
      </c>
      <c r="BY777" s="1">
        <v>1</v>
      </c>
    </row>
    <row r="778" spans="1:77" x14ac:dyDescent="0.25">
      <c r="A778" s="12" t="str">
        <f t="shared" si="1051"/>
        <v>50655N0380D02464</v>
      </c>
      <c r="B778" s="1">
        <v>11525496</v>
      </c>
      <c r="C778" s="12">
        <v>50655</v>
      </c>
      <c r="D778" s="1" t="s">
        <v>3572</v>
      </c>
      <c r="E778" s="1" t="s">
        <v>3573</v>
      </c>
      <c r="F778" s="1" t="s">
        <v>3574</v>
      </c>
      <c r="G778" s="1">
        <v>3069</v>
      </c>
      <c r="H778" s="1" t="s">
        <v>3575</v>
      </c>
      <c r="I778" s="1">
        <v>1</v>
      </c>
      <c r="J778" s="15">
        <v>7470.92</v>
      </c>
      <c r="K778" s="1">
        <v>0.79999999999999993</v>
      </c>
      <c r="L778" s="15">
        <v>1044.96</v>
      </c>
      <c r="M778" s="1">
        <v>8515.880000000001</v>
      </c>
      <c r="N778" s="1"/>
      <c r="O778" s="12" t="str">
        <f>VLOOKUP(C778,'[1]minu seosed mai'!$E$3:$F$784,2,0)</f>
        <v>Vändra Arst OÜ</v>
      </c>
      <c r="P778" s="12" t="str">
        <f>VLOOKUP(A778,'[2]minu seosed mai'!$A$3:$A$784,1,0)</f>
        <v>50655N0380D02464</v>
      </c>
      <c r="Q778" s="12"/>
      <c r="R778" s="12" t="str">
        <f>VLOOKUP(H778,'[2]minu seosed mai'!$B$3:$F$784,5,0)</f>
        <v>Vändra Arst OÜ</v>
      </c>
      <c r="S778" s="12" t="s">
        <v>3572</v>
      </c>
      <c r="T778" s="12" t="s">
        <v>3576</v>
      </c>
      <c r="U778" s="12"/>
      <c r="V778" s="12" t="s">
        <v>3572</v>
      </c>
      <c r="X778" s="16">
        <f t="shared" si="1052"/>
        <v>7470.92</v>
      </c>
      <c r="Y778" s="1" t="str">
        <f t="shared" si="1053"/>
        <v>N0380</v>
      </c>
      <c r="Z778" s="1" t="str">
        <f t="shared" si="1054"/>
        <v>D02464</v>
      </c>
      <c r="AB778" s="1">
        <f t="shared" si="1055"/>
        <v>50655</v>
      </c>
      <c r="AC778" s="1" t="str">
        <f t="shared" si="1055"/>
        <v>Vändra Arst OÜ</v>
      </c>
      <c r="AD778" s="1">
        <f>VLOOKUP(G778,[2]abi!$A$2:$C$4,2,0)</f>
        <v>71200022</v>
      </c>
      <c r="AF778" s="1" t="str">
        <f t="shared" si="1056"/>
        <v>000000000000003069</v>
      </c>
      <c r="AG778" s="1">
        <f>VLOOKUP($AB778,[3]SAP!AN$4:AU$7387,4,0)</f>
        <v>2026</v>
      </c>
      <c r="AH778" s="1" t="str">
        <f>VLOOKUP($AB778,[3]SAP!$AN$4:$AU$7387,5,0)</f>
        <v>2026-PRL1-50655</v>
      </c>
      <c r="AI778" s="1">
        <f>VLOOKUP($AB778,[3]SAP!$AN$4:$AU$7387,6,0)</f>
        <v>1</v>
      </c>
      <c r="AJ778" s="1" t="str">
        <f>VLOOKUP($AB778,[3]SAP!$AN$4:$AU$7387,7,0)</f>
        <v>TK013</v>
      </c>
      <c r="AK778" s="1" t="str">
        <f>VLOOKUP($AB778,[3]SAP!$AN$4:$AU$7387,8,0)</f>
        <v>#</v>
      </c>
      <c r="AL778" s="1">
        <f t="shared" si="1057"/>
        <v>1</v>
      </c>
      <c r="AM778" s="1">
        <v>1</v>
      </c>
      <c r="AN778" s="16">
        <f t="shared" si="1058"/>
        <v>7470.92</v>
      </c>
      <c r="AO778" s="16">
        <f t="shared" si="1059"/>
        <v>7470.92</v>
      </c>
      <c r="AP778" s="1">
        <v>1</v>
      </c>
      <c r="AQ778" s="1">
        <v>1</v>
      </c>
      <c r="AR778" s="1">
        <v>1</v>
      </c>
      <c r="AS778" s="1">
        <v>1</v>
      </c>
      <c r="AT778" s="1">
        <v>1</v>
      </c>
      <c r="AU778" s="1">
        <v>1</v>
      </c>
      <c r="AV778" s="1">
        <v>1</v>
      </c>
      <c r="AW778" s="1">
        <v>1</v>
      </c>
      <c r="AX778" s="1">
        <v>1</v>
      </c>
      <c r="AZ778" s="1" t="str">
        <f t="shared" si="1060"/>
        <v>N0380</v>
      </c>
      <c r="BA778" s="1" t="str">
        <f t="shared" si="1061"/>
        <v>D02464</v>
      </c>
      <c r="BB778" s="1" t="str">
        <f t="shared" si="1061"/>
        <v>MART MÕTTUS</v>
      </c>
      <c r="BC778" s="1">
        <f t="shared" si="1062"/>
        <v>50655</v>
      </c>
      <c r="BE778" s="1">
        <v>71200013</v>
      </c>
      <c r="BG778" s="1" t="str">
        <f t="shared" si="1063"/>
        <v>000000000000003062</v>
      </c>
      <c r="BH778" s="1">
        <f>VLOOKUP($AB778,[3]SAP!$AN$4:$AU$7387,4,0)</f>
        <v>2026</v>
      </c>
      <c r="BI778" s="1" t="str">
        <f>VLOOKUP($AB778,[3]SAP!$AN$4:$AU$7387,5,0)</f>
        <v>2026-PRL1-50655</v>
      </c>
      <c r="BJ778" s="1">
        <f>VLOOKUP($AB778,[3]SAP!$AN$4:$AU$7387,6,0)</f>
        <v>1</v>
      </c>
      <c r="BK778" s="1" t="str">
        <f>VLOOKUP($AB778,[3]SAP!$AN$4:$AU$7387,7,0)</f>
        <v>TK013</v>
      </c>
      <c r="BL778" s="1" t="str">
        <f>VLOOKUP($AB778,[3]SAP!$AN$4:$AU$7387,8,0)</f>
        <v>#</v>
      </c>
      <c r="BM778" s="1">
        <f t="shared" si="1064"/>
        <v>0.79999999999999993</v>
      </c>
      <c r="BN778" s="1">
        <v>1</v>
      </c>
      <c r="BO778" s="16">
        <v>1306.2000000000003</v>
      </c>
      <c r="BP778" s="15">
        <f t="shared" si="1065"/>
        <v>1044.96</v>
      </c>
      <c r="BQ778" s="1">
        <v>1</v>
      </c>
      <c r="BR778" s="1">
        <v>1</v>
      </c>
      <c r="BS778" s="1">
        <v>1</v>
      </c>
      <c r="BT778" s="1">
        <v>1</v>
      </c>
      <c r="BU778" s="1">
        <v>1</v>
      </c>
      <c r="BV778" s="1">
        <v>1</v>
      </c>
      <c r="BW778" s="1">
        <v>1</v>
      </c>
      <c r="BX778" s="1">
        <v>1</v>
      </c>
      <c r="BY778" s="1">
        <v>1</v>
      </c>
    </row>
    <row r="779" spans="1:77" x14ac:dyDescent="0.25">
      <c r="A779" s="12" t="str">
        <f t="shared" si="1051"/>
        <v>50655N0381D02490</v>
      </c>
      <c r="B779" s="1">
        <v>11525496</v>
      </c>
      <c r="C779" s="12">
        <v>50655</v>
      </c>
      <c r="D779" s="1" t="s">
        <v>3572</v>
      </c>
      <c r="E779" s="1" t="s">
        <v>3577</v>
      </c>
      <c r="F779" s="1" t="s">
        <v>3578</v>
      </c>
      <c r="G779" s="1">
        <v>3069</v>
      </c>
      <c r="H779" s="1" t="s">
        <v>3579</v>
      </c>
      <c r="I779" s="1">
        <v>1</v>
      </c>
      <c r="J779" s="15">
        <v>7470.92</v>
      </c>
      <c r="K779" s="1">
        <v>0.79999999999999993</v>
      </c>
      <c r="L779" s="15">
        <v>1044.96</v>
      </c>
      <c r="M779" s="1">
        <v>8515.880000000001</v>
      </c>
      <c r="N779" s="1"/>
      <c r="O779" s="12" t="str">
        <f>VLOOKUP(C779,'[1]minu seosed mai'!$E$3:$F$784,2,0)</f>
        <v>Vändra Arst OÜ</v>
      </c>
      <c r="P779" s="12" t="str">
        <f>VLOOKUP(A779,'[2]minu seosed mai'!$A$3:$A$784,1,0)</f>
        <v>50655N0381D02490</v>
      </c>
      <c r="Q779" s="12"/>
      <c r="R779" s="12" t="str">
        <f>VLOOKUP(H779,'[2]minu seosed mai'!$B$3:$F$784,5,0)</f>
        <v>Vändra Arst OÜ</v>
      </c>
      <c r="S779" s="12" t="s">
        <v>3572</v>
      </c>
      <c r="T779" s="12" t="s">
        <v>3580</v>
      </c>
      <c r="U779" s="12"/>
      <c r="V779" s="12" t="s">
        <v>3572</v>
      </c>
      <c r="X779" s="16">
        <f t="shared" si="1052"/>
        <v>7470.92</v>
      </c>
      <c r="Y779" s="1" t="str">
        <f t="shared" si="1053"/>
        <v>N0381</v>
      </c>
      <c r="Z779" s="1" t="str">
        <f t="shared" si="1054"/>
        <v>D02490</v>
      </c>
      <c r="AB779" s="1">
        <f t="shared" si="1055"/>
        <v>50655</v>
      </c>
      <c r="AC779" s="1" t="str">
        <f t="shared" si="1055"/>
        <v>Vändra Arst OÜ</v>
      </c>
      <c r="AD779" s="1">
        <f>VLOOKUP(G779,[2]abi!$A$2:$C$4,2,0)</f>
        <v>71200022</v>
      </c>
      <c r="AF779" s="1" t="str">
        <f t="shared" si="1056"/>
        <v>000000000000003069</v>
      </c>
      <c r="AG779" s="1">
        <f>VLOOKUP($AB779,[3]SAP!AN$4:AU$7387,4,0)</f>
        <v>2026</v>
      </c>
      <c r="AH779" s="1" t="str">
        <f>VLOOKUP($AB779,[3]SAP!$AN$4:$AU$7387,5,0)</f>
        <v>2026-PRL1-50655</v>
      </c>
      <c r="AI779" s="1">
        <f>VLOOKUP($AB779,[3]SAP!$AN$4:$AU$7387,6,0)</f>
        <v>1</v>
      </c>
      <c r="AJ779" s="1" t="str">
        <f>VLOOKUP($AB779,[3]SAP!$AN$4:$AU$7387,7,0)</f>
        <v>TK013</v>
      </c>
      <c r="AK779" s="1" t="str">
        <f>VLOOKUP($AB779,[3]SAP!$AN$4:$AU$7387,8,0)</f>
        <v>#</v>
      </c>
      <c r="AL779" s="1">
        <f t="shared" si="1057"/>
        <v>1</v>
      </c>
      <c r="AM779" s="1">
        <v>1</v>
      </c>
      <c r="AN779" s="16">
        <f t="shared" si="1058"/>
        <v>7470.92</v>
      </c>
      <c r="AO779" s="16">
        <f t="shared" si="1059"/>
        <v>7470.92</v>
      </c>
      <c r="AP779" s="1">
        <v>1</v>
      </c>
      <c r="AQ779" s="1">
        <v>1</v>
      </c>
      <c r="AR779" s="1">
        <v>1</v>
      </c>
      <c r="AS779" s="1">
        <v>1</v>
      </c>
      <c r="AT779" s="1">
        <v>1</v>
      </c>
      <c r="AU779" s="1">
        <v>1</v>
      </c>
      <c r="AV779" s="1">
        <v>1</v>
      </c>
      <c r="AW779" s="1">
        <v>1</v>
      </c>
      <c r="AX779" s="1">
        <v>1</v>
      </c>
      <c r="AZ779" s="1" t="str">
        <f t="shared" si="1060"/>
        <v>N0381</v>
      </c>
      <c r="BA779" s="1" t="str">
        <f t="shared" si="1061"/>
        <v>D02490</v>
      </c>
      <c r="BB779" s="1" t="str">
        <f t="shared" si="1061"/>
        <v>SIRJE KULLAMAA</v>
      </c>
      <c r="BC779" s="1">
        <f t="shared" si="1062"/>
        <v>50655</v>
      </c>
      <c r="BE779" s="1">
        <v>71200013</v>
      </c>
      <c r="BG779" s="1" t="str">
        <f t="shared" si="1063"/>
        <v>000000000000003062</v>
      </c>
      <c r="BH779" s="1">
        <f>VLOOKUP($AB779,[3]SAP!$AN$4:$AU$7387,4,0)</f>
        <v>2026</v>
      </c>
      <c r="BI779" s="1" t="str">
        <f>VLOOKUP($AB779,[3]SAP!$AN$4:$AU$7387,5,0)</f>
        <v>2026-PRL1-50655</v>
      </c>
      <c r="BJ779" s="1">
        <f>VLOOKUP($AB779,[3]SAP!$AN$4:$AU$7387,6,0)</f>
        <v>1</v>
      </c>
      <c r="BK779" s="1" t="str">
        <f>VLOOKUP($AB779,[3]SAP!$AN$4:$AU$7387,7,0)</f>
        <v>TK013</v>
      </c>
      <c r="BL779" s="1" t="str">
        <f>VLOOKUP($AB779,[3]SAP!$AN$4:$AU$7387,8,0)</f>
        <v>#</v>
      </c>
      <c r="BM779" s="1">
        <f t="shared" si="1064"/>
        <v>0.79999999999999993</v>
      </c>
      <c r="BN779" s="1">
        <v>1</v>
      </c>
      <c r="BO779" s="16">
        <v>1306.2000000000003</v>
      </c>
      <c r="BP779" s="15">
        <f t="shared" si="1065"/>
        <v>1044.96</v>
      </c>
      <c r="BQ779" s="1">
        <v>1</v>
      </c>
      <c r="BR779" s="1">
        <v>1</v>
      </c>
      <c r="BS779" s="1">
        <v>1</v>
      </c>
      <c r="BT779" s="1">
        <v>1</v>
      </c>
      <c r="BU779" s="1">
        <v>1</v>
      </c>
      <c r="BV779" s="1">
        <v>1</v>
      </c>
      <c r="BW779" s="1">
        <v>1</v>
      </c>
      <c r="BX779" s="1">
        <v>1</v>
      </c>
      <c r="BY779" s="1">
        <v>1</v>
      </c>
    </row>
    <row r="780" spans="1:77" x14ac:dyDescent="0.25">
      <c r="A780" s="12" t="str">
        <f t="shared" si="1051"/>
        <v>50655N0383D02936</v>
      </c>
      <c r="B780" s="1">
        <v>11525496</v>
      </c>
      <c r="C780" s="12">
        <v>50655</v>
      </c>
      <c r="D780" s="1" t="s">
        <v>3572</v>
      </c>
      <c r="E780" s="1" t="s">
        <v>3581</v>
      </c>
      <c r="F780" s="1" t="s">
        <v>3582</v>
      </c>
      <c r="G780" s="1">
        <v>3069</v>
      </c>
      <c r="H780" s="1" t="s">
        <v>3583</v>
      </c>
      <c r="I780" s="1">
        <v>1</v>
      </c>
      <c r="J780" s="15">
        <v>7470.92</v>
      </c>
      <c r="K780" s="1">
        <v>0.79999999999999993</v>
      </c>
      <c r="L780" s="15">
        <v>1044.96</v>
      </c>
      <c r="M780" s="1">
        <v>8515.880000000001</v>
      </c>
      <c r="N780" s="1"/>
      <c r="O780" s="12" t="str">
        <f>VLOOKUP(C780,'[1]minu seosed mai'!$E$3:$F$784,2,0)</f>
        <v>Vändra Arst OÜ</v>
      </c>
      <c r="P780" s="12" t="str">
        <f>VLOOKUP(A780,'[2]minu seosed mai'!$A$3:$A$784,1,0)</f>
        <v>50655N0383D02936</v>
      </c>
      <c r="Q780" s="12"/>
      <c r="R780" s="12" t="str">
        <f>VLOOKUP(H780,'[2]minu seosed mai'!$B$3:$F$784,5,0)</f>
        <v>Vändra Arst OÜ</v>
      </c>
      <c r="S780" s="12" t="s">
        <v>3572</v>
      </c>
      <c r="T780" s="12" t="s">
        <v>3584</v>
      </c>
      <c r="U780" s="12"/>
      <c r="V780" s="12" t="s">
        <v>3572</v>
      </c>
      <c r="X780" s="16">
        <f t="shared" si="1052"/>
        <v>7470.92</v>
      </c>
      <c r="Y780" s="1" t="str">
        <f t="shared" si="1053"/>
        <v>N0383</v>
      </c>
      <c r="Z780" s="1" t="str">
        <f t="shared" si="1054"/>
        <v>D02936</v>
      </c>
      <c r="AB780" s="1">
        <f t="shared" si="1055"/>
        <v>50655</v>
      </c>
      <c r="AC780" s="1" t="str">
        <f t="shared" si="1055"/>
        <v>Vändra Arst OÜ</v>
      </c>
      <c r="AD780" s="1">
        <f>VLOOKUP(G780,[2]abi!$A$2:$C$4,2,0)</f>
        <v>71200022</v>
      </c>
      <c r="AF780" s="1" t="str">
        <f t="shared" si="1056"/>
        <v>000000000000003069</v>
      </c>
      <c r="AG780" s="1">
        <f>VLOOKUP($AB780,[3]SAP!AN$4:AU$7387,4,0)</f>
        <v>2026</v>
      </c>
      <c r="AH780" s="1" t="str">
        <f>VLOOKUP($AB780,[3]SAP!$AN$4:$AU$7387,5,0)</f>
        <v>2026-PRL1-50655</v>
      </c>
      <c r="AI780" s="1">
        <f>VLOOKUP($AB780,[3]SAP!$AN$4:$AU$7387,6,0)</f>
        <v>1</v>
      </c>
      <c r="AJ780" s="1" t="str">
        <f>VLOOKUP($AB780,[3]SAP!$AN$4:$AU$7387,7,0)</f>
        <v>TK013</v>
      </c>
      <c r="AK780" s="1" t="str">
        <f>VLOOKUP($AB780,[3]SAP!$AN$4:$AU$7387,8,0)</f>
        <v>#</v>
      </c>
      <c r="AL780" s="1">
        <f t="shared" si="1057"/>
        <v>1</v>
      </c>
      <c r="AM780" s="1">
        <v>1</v>
      </c>
      <c r="AN780" s="16">
        <f t="shared" si="1058"/>
        <v>7470.92</v>
      </c>
      <c r="AO780" s="16">
        <f t="shared" si="1059"/>
        <v>7470.92</v>
      </c>
      <c r="AP780" s="1">
        <v>1</v>
      </c>
      <c r="AQ780" s="1">
        <v>1</v>
      </c>
      <c r="AR780" s="1">
        <v>1</v>
      </c>
      <c r="AS780" s="1">
        <v>1</v>
      </c>
      <c r="AT780" s="1">
        <v>1</v>
      </c>
      <c r="AU780" s="1">
        <v>1</v>
      </c>
      <c r="AV780" s="1">
        <v>1</v>
      </c>
      <c r="AW780" s="1">
        <v>1</v>
      </c>
      <c r="AX780" s="1">
        <v>1</v>
      </c>
      <c r="AZ780" s="1" t="str">
        <f t="shared" si="1060"/>
        <v>N0383</v>
      </c>
      <c r="BA780" s="1" t="str">
        <f t="shared" si="1061"/>
        <v>D02936</v>
      </c>
      <c r="BB780" s="1" t="str">
        <f t="shared" si="1061"/>
        <v>NIIDA-ANITA MORGEN</v>
      </c>
      <c r="BC780" s="1">
        <f t="shared" si="1062"/>
        <v>50655</v>
      </c>
      <c r="BE780" s="1">
        <v>71200013</v>
      </c>
      <c r="BG780" s="1" t="str">
        <f t="shared" si="1063"/>
        <v>000000000000003062</v>
      </c>
      <c r="BH780" s="1">
        <f>VLOOKUP($AB780,[3]SAP!$AN$4:$AU$7387,4,0)</f>
        <v>2026</v>
      </c>
      <c r="BI780" s="1" t="str">
        <f>VLOOKUP($AB780,[3]SAP!$AN$4:$AU$7387,5,0)</f>
        <v>2026-PRL1-50655</v>
      </c>
      <c r="BJ780" s="1">
        <f>VLOOKUP($AB780,[3]SAP!$AN$4:$AU$7387,6,0)</f>
        <v>1</v>
      </c>
      <c r="BK780" s="1" t="str">
        <f>VLOOKUP($AB780,[3]SAP!$AN$4:$AU$7387,7,0)</f>
        <v>TK013</v>
      </c>
      <c r="BL780" s="1" t="str">
        <f>VLOOKUP($AB780,[3]SAP!$AN$4:$AU$7387,8,0)</f>
        <v>#</v>
      </c>
      <c r="BM780" s="1">
        <f t="shared" si="1064"/>
        <v>0.79999999999999993</v>
      </c>
      <c r="BN780" s="1">
        <v>1</v>
      </c>
      <c r="BO780" s="16">
        <v>1306.2000000000003</v>
      </c>
      <c r="BP780" s="15">
        <f t="shared" si="1065"/>
        <v>1044.96</v>
      </c>
      <c r="BQ780" s="1">
        <v>1</v>
      </c>
      <c r="BR780" s="1">
        <v>1</v>
      </c>
      <c r="BS780" s="1">
        <v>1</v>
      </c>
      <c r="BT780" s="1">
        <v>1</v>
      </c>
      <c r="BU780" s="1">
        <v>1</v>
      </c>
      <c r="BV780" s="1">
        <v>1</v>
      </c>
      <c r="BW780" s="1">
        <v>1</v>
      </c>
      <c r="BX780" s="1">
        <v>1</v>
      </c>
      <c r="BY780" s="1">
        <v>1</v>
      </c>
    </row>
    <row r="781" spans="1:77" x14ac:dyDescent="0.25">
      <c r="A781" s="12" t="str">
        <f t="shared" si="1051"/>
        <v>50712N0158D06033</v>
      </c>
      <c r="B781" s="1">
        <v>12260918</v>
      </c>
      <c r="C781" s="12">
        <v>50712</v>
      </c>
      <c r="D781" s="1" t="s">
        <v>3585</v>
      </c>
      <c r="E781" s="1" t="s">
        <v>3586</v>
      </c>
      <c r="F781" s="1" t="s">
        <v>3587</v>
      </c>
      <c r="G781" s="1">
        <v>3069</v>
      </c>
      <c r="H781" s="1" t="s">
        <v>3588</v>
      </c>
      <c r="I781" s="1">
        <v>1</v>
      </c>
      <c r="J781" s="15">
        <v>7470.92</v>
      </c>
      <c r="K781" s="1">
        <v>0.4</v>
      </c>
      <c r="L781" s="15">
        <v>522.48</v>
      </c>
      <c r="M781" s="1">
        <v>7993.4</v>
      </c>
      <c r="N781" s="1"/>
      <c r="O781" s="12" t="str">
        <f>VLOOKUP(C781,'[1]minu seosed mai'!$E$3:$F$784,2,0)</f>
        <v>OÜ Õismed</v>
      </c>
      <c r="P781" s="12" t="str">
        <f>VLOOKUP(A781,'[2]minu seosed mai'!$A$3:$A$784,1,0)</f>
        <v>50712N0158D06033</v>
      </c>
      <c r="Q781" s="12"/>
      <c r="R781" s="12" t="str">
        <f>VLOOKUP(H781,'[2]minu seosed mai'!$B$3:$F$784,5,0)</f>
        <v>OÜ Õismed</v>
      </c>
      <c r="S781" s="12" t="s">
        <v>3589</v>
      </c>
      <c r="T781" s="12" t="s">
        <v>3590</v>
      </c>
      <c r="U781" s="12"/>
      <c r="V781" s="12" t="s">
        <v>3589</v>
      </c>
      <c r="X781" s="16">
        <f t="shared" si="1052"/>
        <v>7470.92</v>
      </c>
      <c r="Y781" s="1" t="str">
        <f t="shared" si="1053"/>
        <v>N0158</v>
      </c>
      <c r="Z781" s="1" t="str">
        <f t="shared" si="1054"/>
        <v>D06033</v>
      </c>
      <c r="AB781" s="1">
        <f t="shared" si="1055"/>
        <v>50712</v>
      </c>
      <c r="AC781" s="1" t="str">
        <f t="shared" si="1055"/>
        <v>Õismed OÜ</v>
      </c>
      <c r="AD781" s="1">
        <f>VLOOKUP(G781,[2]abi!$A$2:$C$4,2,0)</f>
        <v>71200022</v>
      </c>
      <c r="AF781" s="1" t="str">
        <f t="shared" si="1056"/>
        <v>000000000000003069</v>
      </c>
      <c r="AG781" s="1">
        <f>VLOOKUP($AB781,[3]SAP!AN$4:AU$7387,4,0)</f>
        <v>2026</v>
      </c>
      <c r="AH781" s="1" t="str">
        <f>VLOOKUP($AB781,[3]SAP!$AN$4:$AU$7387,5,0)</f>
        <v>2026-PRL1-50712</v>
      </c>
      <c r="AI781" s="1" t="str">
        <f>VLOOKUP($AB781,[3]SAP!$AN$4:$AU$7387,6,0)</f>
        <v>#</v>
      </c>
      <c r="AJ781" s="1" t="str">
        <f>VLOOKUP($AB781,[3]SAP!$AN$4:$AU$7387,7,0)</f>
        <v>#</v>
      </c>
      <c r="AK781" s="1" t="str">
        <f>VLOOKUP($AB781,[3]SAP!$AN$4:$AU$7387,8,0)</f>
        <v>#</v>
      </c>
      <c r="AL781" s="1">
        <f t="shared" si="1057"/>
        <v>1</v>
      </c>
      <c r="AM781" s="1">
        <v>1</v>
      </c>
      <c r="AN781" s="16">
        <f t="shared" si="1058"/>
        <v>7470.92</v>
      </c>
      <c r="AO781" s="16">
        <f t="shared" si="1059"/>
        <v>7470.92</v>
      </c>
      <c r="AP781" s="1">
        <v>1</v>
      </c>
      <c r="AQ781" s="1">
        <v>1</v>
      </c>
      <c r="AR781" s="1">
        <v>1</v>
      </c>
      <c r="AS781" s="1">
        <v>1</v>
      </c>
      <c r="AT781" s="1">
        <v>1</v>
      </c>
      <c r="AU781" s="1">
        <v>1</v>
      </c>
      <c r="AV781" s="1">
        <v>1</v>
      </c>
      <c r="AW781" s="1">
        <v>1</v>
      </c>
      <c r="AX781" s="1">
        <v>1</v>
      </c>
      <c r="AZ781" s="1" t="str">
        <f t="shared" si="1060"/>
        <v>N0158</v>
      </c>
      <c r="BA781" s="1" t="str">
        <f t="shared" si="1061"/>
        <v>D06033</v>
      </c>
      <c r="BB781" s="1" t="str">
        <f t="shared" si="1061"/>
        <v>LJUBOV GEBENOVA</v>
      </c>
      <c r="BC781" s="1">
        <f t="shared" si="1062"/>
        <v>50712</v>
      </c>
      <c r="BE781" s="1">
        <v>71200013</v>
      </c>
      <c r="BG781" s="1" t="str">
        <f t="shared" si="1063"/>
        <v>000000000000003062</v>
      </c>
      <c r="BH781" s="1">
        <f>VLOOKUP($AB781,[3]SAP!$AN$4:$AU$7387,4,0)</f>
        <v>2026</v>
      </c>
      <c r="BI781" s="1" t="str">
        <f>VLOOKUP($AB781,[3]SAP!$AN$4:$AU$7387,5,0)</f>
        <v>2026-PRL1-50712</v>
      </c>
      <c r="BJ781" s="1" t="str">
        <f>VLOOKUP($AB781,[3]SAP!$AN$4:$AU$7387,6,0)</f>
        <v>#</v>
      </c>
      <c r="BK781" s="1" t="str">
        <f>VLOOKUP($AB781,[3]SAP!$AN$4:$AU$7387,7,0)</f>
        <v>#</v>
      </c>
      <c r="BL781" s="1" t="str">
        <f>VLOOKUP($AB781,[3]SAP!$AN$4:$AU$7387,8,0)</f>
        <v>#</v>
      </c>
      <c r="BM781" s="1">
        <f t="shared" si="1064"/>
        <v>0.4</v>
      </c>
      <c r="BN781" s="1">
        <v>1</v>
      </c>
      <c r="BO781" s="16">
        <v>1306.2000000000003</v>
      </c>
      <c r="BP781" s="15">
        <f t="shared" si="1065"/>
        <v>522.48</v>
      </c>
      <c r="BQ781" s="1">
        <v>1</v>
      </c>
      <c r="BR781" s="1">
        <v>1</v>
      </c>
      <c r="BS781" s="1">
        <v>1</v>
      </c>
      <c r="BT781" s="1">
        <v>1</v>
      </c>
      <c r="BU781" s="1">
        <v>1</v>
      </c>
      <c r="BV781" s="1">
        <v>1</v>
      </c>
      <c r="BW781" s="1">
        <v>1</v>
      </c>
      <c r="BX781" s="1">
        <v>1</v>
      </c>
      <c r="BY781" s="1">
        <v>1</v>
      </c>
    </row>
    <row r="782" spans="1:77" x14ac:dyDescent="0.25">
      <c r="A782" s="12" t="str">
        <f t="shared" si="1051"/>
        <v>50859N0261D06235</v>
      </c>
      <c r="B782" s="1">
        <v>14663359</v>
      </c>
      <c r="C782" s="12">
        <v>50859</v>
      </c>
      <c r="D782" s="1" t="s">
        <v>3591</v>
      </c>
      <c r="E782" s="1" t="s">
        <v>3592</v>
      </c>
      <c r="F782" s="1" t="s">
        <v>3593</v>
      </c>
      <c r="G782" s="1">
        <v>3069</v>
      </c>
      <c r="H782" s="1" t="s">
        <v>3594</v>
      </c>
      <c r="I782" s="1">
        <v>1</v>
      </c>
      <c r="J782" s="15">
        <v>7470.92</v>
      </c>
      <c r="K782" s="1">
        <v>0.70000000000000007</v>
      </c>
      <c r="L782" s="15">
        <v>914.34000000000015</v>
      </c>
      <c r="M782" s="1">
        <v>8385.26</v>
      </c>
      <c r="N782" s="1"/>
      <c r="O782" s="12" t="str">
        <f>VLOOKUP(C782,'[1]minu seosed mai'!$E$3:$F$784,2,0)</f>
        <v>Ülemiste Perearstid OÜ</v>
      </c>
      <c r="P782" s="12" t="str">
        <f>VLOOKUP(A782,'[2]minu seosed mai'!$A$3:$A$784,1,0)</f>
        <v>50859N0261D06235</v>
      </c>
      <c r="Q782" s="12"/>
      <c r="R782" s="12" t="str">
        <f>VLOOKUP(H782,'[2]minu seosed mai'!$B$3:$F$784,5,0)</f>
        <v>Ülemiste Perearstid OÜ</v>
      </c>
      <c r="S782" s="12" t="s">
        <v>3591</v>
      </c>
      <c r="T782" s="12" t="s">
        <v>3595</v>
      </c>
      <c r="U782" s="12"/>
      <c r="V782" s="12" t="s">
        <v>3591</v>
      </c>
      <c r="X782" s="16">
        <f t="shared" si="1052"/>
        <v>7470.92</v>
      </c>
      <c r="Y782" s="1" t="str">
        <f t="shared" si="1053"/>
        <v>N0261</v>
      </c>
      <c r="Z782" s="1" t="str">
        <f t="shared" si="1054"/>
        <v>D06235</v>
      </c>
      <c r="AB782" s="1">
        <f t="shared" si="1055"/>
        <v>50859</v>
      </c>
      <c r="AC782" s="1" t="str">
        <f t="shared" si="1055"/>
        <v>Ülemiste Perearstid OÜ</v>
      </c>
      <c r="AD782" s="1">
        <f>VLOOKUP(G782,[2]abi!$A$2:$C$4,2,0)</f>
        <v>71200022</v>
      </c>
      <c r="AF782" s="1" t="str">
        <f t="shared" si="1056"/>
        <v>000000000000003069</v>
      </c>
      <c r="AG782" s="1">
        <f>VLOOKUP($AB782,[3]SAP!AN$4:AU$7387,4,0)</f>
        <v>2026</v>
      </c>
      <c r="AH782" s="1" t="str">
        <f>VLOOKUP($AB782,[3]SAP!$AN$4:$AU$7387,5,0)</f>
        <v>2026-PRL1-50859</v>
      </c>
      <c r="AI782" s="1" t="str">
        <f>VLOOKUP($AB782,[3]SAP!$AN$4:$AU$7387,6,0)</f>
        <v>#</v>
      </c>
      <c r="AJ782" s="1" t="str">
        <f>VLOOKUP($AB782,[3]SAP!$AN$4:$AU$7387,7,0)</f>
        <v>#</v>
      </c>
      <c r="AK782" s="1" t="str">
        <f>VLOOKUP($AB782,[3]SAP!$AN$4:$AU$7387,8,0)</f>
        <v>#</v>
      </c>
      <c r="AL782" s="1">
        <f t="shared" si="1057"/>
        <v>1</v>
      </c>
      <c r="AM782" s="1">
        <v>1</v>
      </c>
      <c r="AN782" s="16">
        <f t="shared" si="1058"/>
        <v>7470.92</v>
      </c>
      <c r="AO782" s="16">
        <f t="shared" si="1059"/>
        <v>7470.92</v>
      </c>
      <c r="AP782" s="1">
        <v>1</v>
      </c>
      <c r="AQ782" s="1">
        <v>1</v>
      </c>
      <c r="AR782" s="1">
        <v>1</v>
      </c>
      <c r="AS782" s="1">
        <v>1</v>
      </c>
      <c r="AT782" s="1">
        <v>1</v>
      </c>
      <c r="AU782" s="1">
        <v>1</v>
      </c>
      <c r="AV782" s="1">
        <v>1</v>
      </c>
      <c r="AW782" s="1">
        <v>1</v>
      </c>
      <c r="AX782" s="1">
        <v>1</v>
      </c>
      <c r="AZ782" s="1" t="str">
        <f t="shared" si="1060"/>
        <v>N0261</v>
      </c>
      <c r="BA782" s="1" t="str">
        <f t="shared" si="1061"/>
        <v>D06235</v>
      </c>
      <c r="BB782" s="1" t="str">
        <f t="shared" si="1061"/>
        <v>PILLE SOONE</v>
      </c>
      <c r="BC782" s="1">
        <f t="shared" si="1062"/>
        <v>50859</v>
      </c>
      <c r="BE782" s="1">
        <v>71200013</v>
      </c>
      <c r="BG782" s="1" t="str">
        <f t="shared" si="1063"/>
        <v>000000000000003062</v>
      </c>
      <c r="BH782" s="1">
        <f>VLOOKUP($AB782,[3]SAP!$AN$4:$AU$7387,4,0)</f>
        <v>2026</v>
      </c>
      <c r="BI782" s="1" t="str">
        <f>VLOOKUP($AB782,[3]SAP!$AN$4:$AU$7387,5,0)</f>
        <v>2026-PRL1-50859</v>
      </c>
      <c r="BJ782" s="1" t="str">
        <f>VLOOKUP($AB782,[3]SAP!$AN$4:$AU$7387,6,0)</f>
        <v>#</v>
      </c>
      <c r="BK782" s="1" t="str">
        <f>VLOOKUP($AB782,[3]SAP!$AN$4:$AU$7387,7,0)</f>
        <v>#</v>
      </c>
      <c r="BL782" s="1" t="str">
        <f>VLOOKUP($AB782,[3]SAP!$AN$4:$AU$7387,8,0)</f>
        <v>#</v>
      </c>
      <c r="BM782" s="1">
        <f t="shared" si="1064"/>
        <v>0.70000000000000007</v>
      </c>
      <c r="BN782" s="1">
        <v>1</v>
      </c>
      <c r="BO782" s="16">
        <v>1306.2000000000003</v>
      </c>
      <c r="BP782" s="15">
        <f t="shared" si="1065"/>
        <v>914.34000000000015</v>
      </c>
      <c r="BQ782" s="1">
        <v>1</v>
      </c>
      <c r="BR782" s="1">
        <v>1</v>
      </c>
      <c r="BS782" s="1">
        <v>1</v>
      </c>
      <c r="BT782" s="1">
        <v>1</v>
      </c>
      <c r="BU782" s="1">
        <v>1</v>
      </c>
      <c r="BV782" s="1">
        <v>1</v>
      </c>
      <c r="BW782" s="1">
        <v>1</v>
      </c>
      <c r="BX782" s="1">
        <v>1</v>
      </c>
      <c r="BY782" s="1">
        <v>1</v>
      </c>
    </row>
    <row r="783" spans="1:77" x14ac:dyDescent="0.25">
      <c r="A783" s="12" t="str">
        <f t="shared" si="1051"/>
        <v>50859N0836D05351</v>
      </c>
      <c r="B783" s="1">
        <v>14663359</v>
      </c>
      <c r="C783" s="12">
        <v>50859</v>
      </c>
      <c r="D783" s="1" t="s">
        <v>3591</v>
      </c>
      <c r="E783" s="1" t="s">
        <v>3596</v>
      </c>
      <c r="F783" s="1" t="s">
        <v>3597</v>
      </c>
      <c r="G783" s="1">
        <v>3069</v>
      </c>
      <c r="H783" s="1" t="s">
        <v>3598</v>
      </c>
      <c r="I783" s="1">
        <v>1</v>
      </c>
      <c r="J783" s="15">
        <v>7470.92</v>
      </c>
      <c r="K783" s="1">
        <v>0.70000000000000007</v>
      </c>
      <c r="L783" s="15">
        <v>914.34000000000015</v>
      </c>
      <c r="M783" s="1">
        <v>8385.26</v>
      </c>
      <c r="N783" s="1"/>
      <c r="O783" s="12" t="str">
        <f>VLOOKUP(C783,'[1]minu seosed mai'!$E$3:$F$784,2,0)</f>
        <v>Ülemiste Perearstid OÜ</v>
      </c>
      <c r="P783" s="12" t="str">
        <f>VLOOKUP(A783,'[2]minu seosed mai'!$A$3:$A$784,1,0)</f>
        <v>50859N0836D05351</v>
      </c>
      <c r="Q783" s="12"/>
      <c r="R783" s="12" t="str">
        <f>VLOOKUP(H783,'[2]minu seosed mai'!$B$3:$F$784,5,0)</f>
        <v>Ülemiste Perearstid OÜ</v>
      </c>
      <c r="S783" s="12" t="s">
        <v>3591</v>
      </c>
      <c r="T783" s="12" t="s">
        <v>3599</v>
      </c>
      <c r="U783" s="12"/>
      <c r="V783" s="12" t="s">
        <v>3591</v>
      </c>
      <c r="X783" s="16">
        <f t="shared" si="1052"/>
        <v>7470.92</v>
      </c>
      <c r="Y783" s="1" t="str">
        <f t="shared" si="1053"/>
        <v>N0836</v>
      </c>
      <c r="Z783" s="1" t="str">
        <f t="shared" si="1054"/>
        <v>D05351</v>
      </c>
      <c r="AB783" s="1">
        <f t="shared" si="1055"/>
        <v>50859</v>
      </c>
      <c r="AC783" s="1" t="str">
        <f t="shared" si="1055"/>
        <v>Ülemiste Perearstid OÜ</v>
      </c>
      <c r="AD783" s="1">
        <f>VLOOKUP(G783,[2]abi!$A$2:$C$4,2,0)</f>
        <v>71200022</v>
      </c>
      <c r="AF783" s="1" t="str">
        <f t="shared" si="1056"/>
        <v>000000000000003069</v>
      </c>
      <c r="AG783" s="1">
        <f>VLOOKUP($AB783,[3]SAP!AN$4:AU$7387,4,0)</f>
        <v>2026</v>
      </c>
      <c r="AH783" s="1" t="str">
        <f>VLOOKUP($AB783,[3]SAP!$AN$4:$AU$7387,5,0)</f>
        <v>2026-PRL1-50859</v>
      </c>
      <c r="AI783" s="1" t="str">
        <f>VLOOKUP($AB783,[3]SAP!$AN$4:$AU$7387,6,0)</f>
        <v>#</v>
      </c>
      <c r="AJ783" s="1" t="str">
        <f>VLOOKUP($AB783,[3]SAP!$AN$4:$AU$7387,7,0)</f>
        <v>#</v>
      </c>
      <c r="AK783" s="1" t="str">
        <f>VLOOKUP($AB783,[3]SAP!$AN$4:$AU$7387,8,0)</f>
        <v>#</v>
      </c>
      <c r="AL783" s="1">
        <f t="shared" si="1057"/>
        <v>1</v>
      </c>
      <c r="AM783" s="1">
        <v>1</v>
      </c>
      <c r="AN783" s="16">
        <f t="shared" si="1058"/>
        <v>7470.92</v>
      </c>
      <c r="AO783" s="16">
        <f t="shared" si="1059"/>
        <v>7470.92</v>
      </c>
      <c r="AP783" s="1">
        <v>1</v>
      </c>
      <c r="AQ783" s="1">
        <v>1</v>
      </c>
      <c r="AR783" s="1">
        <v>1</v>
      </c>
      <c r="AS783" s="1">
        <v>1</v>
      </c>
      <c r="AT783" s="1">
        <v>1</v>
      </c>
      <c r="AU783" s="1">
        <v>1</v>
      </c>
      <c r="AV783" s="1">
        <v>1</v>
      </c>
      <c r="AW783" s="1">
        <v>1</v>
      </c>
      <c r="AX783" s="1">
        <v>1</v>
      </c>
      <c r="AZ783" s="1" t="str">
        <f t="shared" si="1060"/>
        <v>N0836</v>
      </c>
      <c r="BA783" s="1" t="str">
        <f t="shared" si="1061"/>
        <v>D05351</v>
      </c>
      <c r="BB783" s="1" t="str">
        <f t="shared" si="1061"/>
        <v>MARIANNA ŠIKOVA</v>
      </c>
      <c r="BC783" s="1">
        <f t="shared" si="1062"/>
        <v>50859</v>
      </c>
      <c r="BE783" s="1">
        <v>71200013</v>
      </c>
      <c r="BG783" s="1" t="str">
        <f t="shared" si="1063"/>
        <v>000000000000003062</v>
      </c>
      <c r="BH783" s="1">
        <f>VLOOKUP($AB783,[3]SAP!$AN$4:$AU$7387,4,0)</f>
        <v>2026</v>
      </c>
      <c r="BI783" s="1" t="str">
        <f>VLOOKUP($AB783,[3]SAP!$AN$4:$AU$7387,5,0)</f>
        <v>2026-PRL1-50859</v>
      </c>
      <c r="BJ783" s="1" t="str">
        <f>VLOOKUP($AB783,[3]SAP!$AN$4:$AU$7387,6,0)</f>
        <v>#</v>
      </c>
      <c r="BK783" s="1" t="str">
        <f>VLOOKUP($AB783,[3]SAP!$AN$4:$AU$7387,7,0)</f>
        <v>#</v>
      </c>
      <c r="BL783" s="1" t="str">
        <f>VLOOKUP($AB783,[3]SAP!$AN$4:$AU$7387,8,0)</f>
        <v>#</v>
      </c>
      <c r="BM783" s="1">
        <f t="shared" si="1064"/>
        <v>0.70000000000000007</v>
      </c>
      <c r="BN783" s="1">
        <v>1</v>
      </c>
      <c r="BO783" s="16">
        <v>1306.2000000000003</v>
      </c>
      <c r="BP783" s="15">
        <f t="shared" si="1065"/>
        <v>914.34000000000015</v>
      </c>
      <c r="BQ783" s="1">
        <v>1</v>
      </c>
      <c r="BR783" s="1">
        <v>1</v>
      </c>
      <c r="BS783" s="1">
        <v>1</v>
      </c>
      <c r="BT783" s="1">
        <v>1</v>
      </c>
      <c r="BU783" s="1">
        <v>1</v>
      </c>
      <c r="BV783" s="1">
        <v>1</v>
      </c>
      <c r="BW783" s="1">
        <v>1</v>
      </c>
      <c r="BX783" s="1">
        <v>1</v>
      </c>
      <c r="BY783" s="1">
        <v>1</v>
      </c>
    </row>
    <row r="784" spans="1:77" x14ac:dyDescent="0.25">
      <c r="A784" s="12" t="str">
        <f t="shared" si="1050"/>
        <v>503483069D02532</v>
      </c>
      <c r="B784" s="1">
        <v>11738683</v>
      </c>
      <c r="C784" s="12">
        <v>50348</v>
      </c>
      <c r="D784" s="1" t="s">
        <v>3600</v>
      </c>
      <c r="E784" s="1" t="s">
        <v>3601</v>
      </c>
      <c r="F784" s="1" t="s">
        <v>3602</v>
      </c>
      <c r="G784" s="1" t="s">
        <v>3603</v>
      </c>
      <c r="H784" s="1" t="s">
        <v>3604</v>
      </c>
      <c r="I784" s="1">
        <v>0</v>
      </c>
      <c r="J784" s="17">
        <v>0</v>
      </c>
      <c r="L784" s="1">
        <v>0</v>
      </c>
      <c r="M784" s="1">
        <v>0</v>
      </c>
      <c r="N784" s="1"/>
      <c r="O784" s="12" t="str">
        <f>VLOOKUP(C784,'[1]minu seosed mai'!$E$3:$F$784,2,0)</f>
        <v>Ülle Gurjev</v>
      </c>
      <c r="P784" s="12" t="e">
        <f>VLOOKUP(A784,'[1]minu seosed mai'!$A$3:$A$784,1,0)</f>
        <v>#N/A</v>
      </c>
      <c r="Q784" s="12"/>
      <c r="R784" s="12" t="str">
        <f>VLOOKUP(H784,'[2]minu seosed mai'!$B$3:$F$784,5,0)</f>
        <v>Ülle Gurjev</v>
      </c>
      <c r="S784" s="12" t="s">
        <v>3600</v>
      </c>
      <c r="T784" s="12" t="s">
        <v>3605</v>
      </c>
      <c r="U784" s="12"/>
      <c r="V784" s="12" t="s">
        <v>3600</v>
      </c>
    </row>
    <row r="785" spans="1:54" ht="13" thickBot="1" x14ac:dyDescent="0.3">
      <c r="A785" s="12" t="str">
        <f t="shared" si="1050"/>
        <v>503473069D03676</v>
      </c>
      <c r="B785" s="1">
        <v>11734076</v>
      </c>
      <c r="C785" s="12">
        <v>50347</v>
      </c>
      <c r="D785" s="1" t="s">
        <v>3606</v>
      </c>
      <c r="E785" s="1" t="s">
        <v>3607</v>
      </c>
      <c r="F785" s="1" t="s">
        <v>3608</v>
      </c>
      <c r="G785" s="1" t="s">
        <v>3603</v>
      </c>
      <c r="H785" s="1" t="s">
        <v>3609</v>
      </c>
      <c r="I785" s="1">
        <v>0</v>
      </c>
      <c r="J785" s="17">
        <v>0</v>
      </c>
      <c r="L785" s="1">
        <v>0</v>
      </c>
      <c r="M785" s="1">
        <v>0</v>
      </c>
      <c r="N785" s="1"/>
      <c r="O785" s="12" t="str">
        <f>VLOOKUP(C785,'[1]minu seosed mai'!$E$3:$F$784,2,0)</f>
        <v>Ürjo Mälksoo</v>
      </c>
      <c r="P785" s="12" t="e">
        <f>VLOOKUP(A785,'[1]minu seosed mai'!$A$3:$A$784,1,0)</f>
        <v>#N/A</v>
      </c>
      <c r="Q785" s="12"/>
      <c r="R785" s="12" t="str">
        <f>VLOOKUP(H785,'[2]minu seosed mai'!$B$3:$F$784,5,0)</f>
        <v>Ürjo Mälksoo</v>
      </c>
      <c r="S785" s="12" t="s">
        <v>3606</v>
      </c>
      <c r="T785" s="12" t="s">
        <v>3610</v>
      </c>
      <c r="U785" s="12"/>
      <c r="V785" s="12" t="s">
        <v>3606</v>
      </c>
    </row>
    <row r="786" spans="1:54" ht="13" thickBot="1" x14ac:dyDescent="0.3">
      <c r="A786" s="12" t="str">
        <f>C786&amp;H786&amp;E786</f>
        <v/>
      </c>
      <c r="B786" s="24" t="s">
        <v>3611</v>
      </c>
      <c r="C786" s="25"/>
      <c r="D786" s="26"/>
      <c r="E786" s="26"/>
      <c r="F786" s="26"/>
      <c r="G786" s="26"/>
      <c r="H786" s="26"/>
      <c r="I786" s="27">
        <f>SUM(I3:I785)</f>
        <v>624.99999999999943</v>
      </c>
      <c r="J786" s="27">
        <f>SUM(J3:J785)</f>
        <v>4556454.4999999721</v>
      </c>
      <c r="K786" s="27">
        <f>SUM(K3:K785)</f>
        <v>287.49999999999949</v>
      </c>
      <c r="L786" s="27">
        <f>SUM(L3:L785)</f>
        <v>375532.50000000052</v>
      </c>
      <c r="M786" s="27">
        <f>SUM(M3:M785)</f>
        <v>4931986.9999999972</v>
      </c>
      <c r="N786" s="1"/>
      <c r="BB786" s="1">
        <f>F786</f>
        <v>0</v>
      </c>
    </row>
    <row r="788" spans="1:54" x14ac:dyDescent="0.25">
      <c r="N788" s="1"/>
    </row>
  </sheetData>
  <autoFilter ref="A2:BY786" xr:uid="{F623FD2D-AA7D-4067-85BF-DC3D565B6D58}"/>
  <mergeCells count="1">
    <mergeCell ref="B1:M1"/>
  </mergeCells>
  <pageMargins left="0.59055118110236215" right="0.59055118110236215" top="0.59055118110236215" bottom="0.59055118110236215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15E40571AC0449EDF3E0FF4DB9D94" ma:contentTypeVersion="27" ma:contentTypeDescription="Create a new document." ma:contentTypeScope="" ma:versionID="50b7aedff98fdd7cd1e89312e7d5e8e9">
  <xsd:schema xmlns:xsd="http://www.w3.org/2001/XMLSchema" xmlns:xs="http://www.w3.org/2001/XMLSchema" xmlns:p="http://schemas.microsoft.com/office/2006/metadata/properties" xmlns:ns1="http://schemas.microsoft.com/sharepoint/v3" xmlns:ns2="fba58e3c-88d7-47b5-83a3-f2277f39d6e1" xmlns:ns3="d563ee63-fc49-4e0f-9474-773f50116adb" targetNamespace="http://schemas.microsoft.com/office/2006/metadata/properties" ma:root="true" ma:fieldsID="da9a978a1ea8bb01f9359f716366df86" ns1:_="" ns2:_="" ns3:_="">
    <xsd:import namespace="http://schemas.microsoft.com/sharepoint/v3"/>
    <xsd:import namespace="fba58e3c-88d7-47b5-83a3-f2277f39d6e1"/>
    <xsd:import namespace="d563ee63-fc49-4e0f-9474-773f50116a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Eri_x00f5_eteenu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58e3c-88d7-47b5-83a3-f2277f39d6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0dfdd9a-08aa-49ba-8b8c-1f0b5c74ee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ri_x00f5_eteenus" ma:index="25" nillable="true" ma:displayName="Eriõe teenus" ma:description="Siin tähtsamad eriõe teenuse ja katseprojektia seotud dokumendid" ma:format="Dropdown" ma:internalName="Eri_x00f5_eteenus">
      <xsd:simpleType>
        <xsd:restriction base="dms:Text">
          <xsd:maxLength value="255"/>
        </xsd:restriction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63ee63-fc49-4e0f-9474-773f50116ad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3e119c7-e299-4254-971c-a0fd98709c42}" ma:internalName="TaxCatchAll" ma:showField="CatchAllData" ma:web="d563ee63-fc49-4e0f-9474-773f50116a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Eri_x00f5_eteenus xmlns="fba58e3c-88d7-47b5-83a3-f2277f39d6e1" xsi:nil="true"/>
    <TaxCatchAll xmlns="d563ee63-fc49-4e0f-9474-773f50116adb" xsi:nil="true"/>
    <lcf76f155ced4ddcb4097134ff3c332f xmlns="fba58e3c-88d7-47b5-83a3-f2277f39d6e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9EEC98-BDB1-4193-8D92-BB1150C468AE}"/>
</file>

<file path=customXml/itemProps2.xml><?xml version="1.0" encoding="utf-8"?>
<ds:datastoreItem xmlns:ds="http://schemas.openxmlformats.org/officeDocument/2006/customXml" ds:itemID="{D5224C39-8F71-466B-AA4C-6ECDE21E1AC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9f1e30c4-e77e-4e25-a8eb-ed37d9741840"/>
    <ds:schemaRef ds:uri="38f5d01d-5341-41a1-8012-57d41f612d4a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FD3DABD-BB77-455E-8261-13E26DDB4D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Juhatuse 14.05.2026 otsuse nr 136 „Lisatasu määramine kinnitatud nimistuga töötavatele perearstidele 2025. aasta haigusi ennetava, krooniliste haigete jälgimise tulemusliku töö, erialase lisapädevuse ning jämesoolevähi ennetuse eest“ muutmine</dc:title>
  <dc:subject/>
  <dc:creator>Katrin Mae</dc:creator>
  <cp:keywords/>
  <dc:description/>
  <cp:lastModifiedBy>Tiiu Rudov</cp:lastModifiedBy>
  <cp:revision/>
  <dcterms:created xsi:type="dcterms:W3CDTF">2026-05-19T10:33:47Z</dcterms:created>
  <dcterms:modified xsi:type="dcterms:W3CDTF">2026-06-10T11:25:08Z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0x0101005E915E40571AC0449EDF3E0FF4DB9D94</vt:lpwstr>
  </property>
</Properties>
</file>